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TCC - Nutri - Guilherme\"/>
    </mc:Choice>
  </mc:AlternateContent>
  <xr:revisionPtr revIDLastSave="0" documentId="13_ncr:1_{EDFADFB7-B48A-4FC3-B61B-C967EC7F48F8}" xr6:coauthVersionLast="45" xr6:coauthVersionMax="45" xr10:uidLastSave="{00000000-0000-0000-0000-000000000000}"/>
  <bookViews>
    <workbookView xWindow="1275" yWindow="-120" windowWidth="19335" windowHeight="11760" activeTab="1" xr2:uid="{A2705ABF-0DA0-4F69-9E98-36F819FE8FB2}"/>
  </bookViews>
  <sheets>
    <sheet name="taco" sheetId="1" r:id="rId1"/>
    <sheet name="ibge" sheetId="3" r:id="rId2"/>
    <sheet name="categoria" sheetId="4" r:id="rId3"/>
  </sheets>
  <definedNames>
    <definedName name="_xlnm._FilterDatabase" localSheetId="1" hidden="1">ibge!$A$1:$H$1122</definedName>
    <definedName name="_xlnm._FilterDatabase" localSheetId="0" hidden="1">taco!$A$1:$H$598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22" i="3" l="1"/>
  <c r="K1121" i="3"/>
  <c r="K1120" i="3"/>
  <c r="K1119" i="3"/>
  <c r="J1119" i="3" s="1"/>
  <c r="K1118" i="3"/>
  <c r="K1117" i="3"/>
  <c r="K1116" i="3"/>
  <c r="K1115" i="3"/>
  <c r="J1115" i="3" s="1"/>
  <c r="K1114" i="3"/>
  <c r="K1113" i="3"/>
  <c r="K1112" i="3"/>
  <c r="J1112" i="3" s="1"/>
  <c r="K1111" i="3"/>
  <c r="J1111" i="3" s="1"/>
  <c r="K1110" i="3"/>
  <c r="K1109" i="3"/>
  <c r="K1108" i="3"/>
  <c r="J1108" i="3" s="1"/>
  <c r="K1107" i="3"/>
  <c r="J1107" i="3" s="1"/>
  <c r="K1106" i="3"/>
  <c r="K1105" i="3"/>
  <c r="K1104" i="3"/>
  <c r="K1103" i="3"/>
  <c r="J1103" i="3" s="1"/>
  <c r="K1102" i="3"/>
  <c r="K1101" i="3"/>
  <c r="K1100" i="3"/>
  <c r="K1099" i="3"/>
  <c r="J1099" i="3" s="1"/>
  <c r="K1098" i="3"/>
  <c r="K1097" i="3"/>
  <c r="K1096" i="3"/>
  <c r="J1096" i="3" s="1"/>
  <c r="K1095" i="3"/>
  <c r="J1095" i="3" s="1"/>
  <c r="K1094" i="3"/>
  <c r="K1093" i="3"/>
  <c r="K1092" i="3"/>
  <c r="J1092" i="3" s="1"/>
  <c r="K1091" i="3"/>
  <c r="J1091" i="3" s="1"/>
  <c r="K1090" i="3"/>
  <c r="K1089" i="3"/>
  <c r="K1088" i="3"/>
  <c r="K1087" i="3"/>
  <c r="J1087" i="3" s="1"/>
  <c r="K1086" i="3"/>
  <c r="K1085" i="3"/>
  <c r="K1084" i="3"/>
  <c r="K1083" i="3"/>
  <c r="J1083" i="3" s="1"/>
  <c r="K1082" i="3"/>
  <c r="K1081" i="3"/>
  <c r="K1080" i="3"/>
  <c r="J1080" i="3" s="1"/>
  <c r="K1079" i="3"/>
  <c r="J1079" i="3" s="1"/>
  <c r="K1078" i="3"/>
  <c r="K1077" i="3"/>
  <c r="K1076" i="3"/>
  <c r="J1076" i="3" s="1"/>
  <c r="K1075" i="3"/>
  <c r="J1075" i="3" s="1"/>
  <c r="K1074" i="3"/>
  <c r="K1073" i="3"/>
  <c r="K1072" i="3"/>
  <c r="K1071" i="3"/>
  <c r="J1071" i="3" s="1"/>
  <c r="K1070" i="3"/>
  <c r="K1069" i="3"/>
  <c r="K1068" i="3"/>
  <c r="K1067" i="3"/>
  <c r="J1067" i="3" s="1"/>
  <c r="K1066" i="3"/>
  <c r="K1065" i="3"/>
  <c r="K1064" i="3"/>
  <c r="J1064" i="3" s="1"/>
  <c r="K1063" i="3"/>
  <c r="J1063" i="3" s="1"/>
  <c r="K1062" i="3"/>
  <c r="K1061" i="3"/>
  <c r="K1060" i="3"/>
  <c r="J1060" i="3" s="1"/>
  <c r="K1059" i="3"/>
  <c r="J1059" i="3" s="1"/>
  <c r="K1058" i="3"/>
  <c r="K1057" i="3"/>
  <c r="K1056" i="3"/>
  <c r="K1055" i="3"/>
  <c r="J1055" i="3" s="1"/>
  <c r="K1054" i="3"/>
  <c r="K1053" i="3"/>
  <c r="K1052" i="3"/>
  <c r="K1051" i="3"/>
  <c r="J1051" i="3" s="1"/>
  <c r="K1050" i="3"/>
  <c r="K1049" i="3"/>
  <c r="K1048" i="3"/>
  <c r="J1048" i="3" s="1"/>
  <c r="K1047" i="3"/>
  <c r="J1047" i="3" s="1"/>
  <c r="K1046" i="3"/>
  <c r="K1045" i="3"/>
  <c r="K1044" i="3"/>
  <c r="J1044" i="3" s="1"/>
  <c r="K1043" i="3"/>
  <c r="J1043" i="3" s="1"/>
  <c r="K1042" i="3"/>
  <c r="K1041" i="3"/>
  <c r="K1040" i="3"/>
  <c r="K1039" i="3"/>
  <c r="J1039" i="3" s="1"/>
  <c r="K1038" i="3"/>
  <c r="K1037" i="3"/>
  <c r="K1036" i="3"/>
  <c r="K1035" i="3"/>
  <c r="J1035" i="3" s="1"/>
  <c r="K1034" i="3"/>
  <c r="K1033" i="3"/>
  <c r="K1032" i="3"/>
  <c r="J1032" i="3" s="1"/>
  <c r="K1031" i="3"/>
  <c r="J1031" i="3" s="1"/>
  <c r="K1030" i="3"/>
  <c r="K1029" i="3"/>
  <c r="K1028" i="3"/>
  <c r="J1028" i="3" s="1"/>
  <c r="K1027" i="3"/>
  <c r="J1027" i="3" s="1"/>
  <c r="K1026" i="3"/>
  <c r="K1025" i="3"/>
  <c r="K1024" i="3"/>
  <c r="K1023" i="3"/>
  <c r="J1023" i="3" s="1"/>
  <c r="K1022" i="3"/>
  <c r="K1021" i="3"/>
  <c r="K1020" i="3"/>
  <c r="K1019" i="3"/>
  <c r="J1019" i="3" s="1"/>
  <c r="K1018" i="3"/>
  <c r="K1017" i="3"/>
  <c r="K1016" i="3"/>
  <c r="J1016" i="3" s="1"/>
  <c r="K1015" i="3"/>
  <c r="J1015" i="3" s="1"/>
  <c r="K1014" i="3"/>
  <c r="K1013" i="3"/>
  <c r="K1012" i="3"/>
  <c r="J1012" i="3" s="1"/>
  <c r="K1011" i="3"/>
  <c r="J1011" i="3" s="1"/>
  <c r="K1010" i="3"/>
  <c r="K1009" i="3"/>
  <c r="K1008" i="3"/>
  <c r="K1007" i="3"/>
  <c r="J1007" i="3" s="1"/>
  <c r="K1006" i="3"/>
  <c r="K1005" i="3"/>
  <c r="K1004" i="3"/>
  <c r="K1003" i="3"/>
  <c r="J1003" i="3" s="1"/>
  <c r="K1002" i="3"/>
  <c r="K1001" i="3"/>
  <c r="K1000" i="3"/>
  <c r="J1000" i="3" s="1"/>
  <c r="K999" i="3"/>
  <c r="J999" i="3" s="1"/>
  <c r="K998" i="3"/>
  <c r="K997" i="3"/>
  <c r="K996" i="3"/>
  <c r="J996" i="3" s="1"/>
  <c r="K995" i="3"/>
  <c r="J995" i="3" s="1"/>
  <c r="K994" i="3"/>
  <c r="K993" i="3"/>
  <c r="K992" i="3"/>
  <c r="K991" i="3"/>
  <c r="J991" i="3" s="1"/>
  <c r="K990" i="3"/>
  <c r="K989" i="3"/>
  <c r="K988" i="3"/>
  <c r="K987" i="3"/>
  <c r="J987" i="3" s="1"/>
  <c r="K986" i="3"/>
  <c r="K985" i="3"/>
  <c r="K984" i="3"/>
  <c r="J984" i="3" s="1"/>
  <c r="K983" i="3"/>
  <c r="J983" i="3" s="1"/>
  <c r="K982" i="3"/>
  <c r="K981" i="3"/>
  <c r="K980" i="3"/>
  <c r="J980" i="3" s="1"/>
  <c r="K979" i="3"/>
  <c r="J979" i="3" s="1"/>
  <c r="K978" i="3"/>
  <c r="K977" i="3"/>
  <c r="K976" i="3"/>
  <c r="K975" i="3"/>
  <c r="J975" i="3" s="1"/>
  <c r="K974" i="3"/>
  <c r="K973" i="3"/>
  <c r="K972" i="3"/>
  <c r="K971" i="3"/>
  <c r="J971" i="3" s="1"/>
  <c r="K970" i="3"/>
  <c r="K969" i="3"/>
  <c r="K968" i="3"/>
  <c r="J968" i="3" s="1"/>
  <c r="K967" i="3"/>
  <c r="J967" i="3" s="1"/>
  <c r="K966" i="3"/>
  <c r="K965" i="3"/>
  <c r="K964" i="3"/>
  <c r="J964" i="3" s="1"/>
  <c r="K963" i="3"/>
  <c r="J963" i="3" s="1"/>
  <c r="K962" i="3"/>
  <c r="K961" i="3"/>
  <c r="K960" i="3"/>
  <c r="K959" i="3"/>
  <c r="J959" i="3" s="1"/>
  <c r="K958" i="3"/>
  <c r="K957" i="3"/>
  <c r="K956" i="3"/>
  <c r="K955" i="3"/>
  <c r="J955" i="3" s="1"/>
  <c r="K954" i="3"/>
  <c r="K953" i="3"/>
  <c r="K952" i="3"/>
  <c r="J952" i="3" s="1"/>
  <c r="K951" i="3"/>
  <c r="J951" i="3" s="1"/>
  <c r="K950" i="3"/>
  <c r="K949" i="3"/>
  <c r="K948" i="3"/>
  <c r="J948" i="3" s="1"/>
  <c r="K947" i="3"/>
  <c r="J947" i="3" s="1"/>
  <c r="K946" i="3"/>
  <c r="K945" i="3"/>
  <c r="K944" i="3"/>
  <c r="K943" i="3"/>
  <c r="J943" i="3" s="1"/>
  <c r="K942" i="3"/>
  <c r="K941" i="3"/>
  <c r="K940" i="3"/>
  <c r="K939" i="3"/>
  <c r="J939" i="3" s="1"/>
  <c r="K938" i="3"/>
  <c r="K937" i="3"/>
  <c r="K936" i="3"/>
  <c r="J936" i="3" s="1"/>
  <c r="K935" i="3"/>
  <c r="J935" i="3" s="1"/>
  <c r="K934" i="3"/>
  <c r="K933" i="3"/>
  <c r="K932" i="3"/>
  <c r="J932" i="3" s="1"/>
  <c r="K931" i="3"/>
  <c r="J931" i="3" s="1"/>
  <c r="K930" i="3"/>
  <c r="K929" i="3"/>
  <c r="K928" i="3"/>
  <c r="K927" i="3"/>
  <c r="J927" i="3" s="1"/>
  <c r="K926" i="3"/>
  <c r="K925" i="3"/>
  <c r="K924" i="3"/>
  <c r="K923" i="3"/>
  <c r="J923" i="3" s="1"/>
  <c r="K922" i="3"/>
  <c r="K921" i="3"/>
  <c r="K920" i="3"/>
  <c r="J920" i="3" s="1"/>
  <c r="K919" i="3"/>
  <c r="J919" i="3" s="1"/>
  <c r="K918" i="3"/>
  <c r="K917" i="3"/>
  <c r="K916" i="3"/>
  <c r="J916" i="3" s="1"/>
  <c r="K915" i="3"/>
  <c r="J915" i="3" s="1"/>
  <c r="K914" i="3"/>
  <c r="K913" i="3"/>
  <c r="K912" i="3"/>
  <c r="K911" i="3"/>
  <c r="J911" i="3" s="1"/>
  <c r="K910" i="3"/>
  <c r="K909" i="3"/>
  <c r="K908" i="3"/>
  <c r="K907" i="3"/>
  <c r="J907" i="3" s="1"/>
  <c r="K906" i="3"/>
  <c r="K905" i="3"/>
  <c r="K904" i="3"/>
  <c r="J904" i="3" s="1"/>
  <c r="K903" i="3"/>
  <c r="J903" i="3" s="1"/>
  <c r="K902" i="3"/>
  <c r="K901" i="3"/>
  <c r="K900" i="3"/>
  <c r="J900" i="3" s="1"/>
  <c r="K899" i="3"/>
  <c r="J899" i="3" s="1"/>
  <c r="K898" i="3"/>
  <c r="K897" i="3"/>
  <c r="K896" i="3"/>
  <c r="K895" i="3"/>
  <c r="J895" i="3" s="1"/>
  <c r="K894" i="3"/>
  <c r="K893" i="3"/>
  <c r="K892" i="3"/>
  <c r="K891" i="3"/>
  <c r="J891" i="3" s="1"/>
  <c r="K890" i="3"/>
  <c r="K889" i="3"/>
  <c r="K888" i="3"/>
  <c r="J888" i="3" s="1"/>
  <c r="K887" i="3"/>
  <c r="J887" i="3" s="1"/>
  <c r="K886" i="3"/>
  <c r="K885" i="3"/>
  <c r="K884" i="3"/>
  <c r="J884" i="3" s="1"/>
  <c r="K883" i="3"/>
  <c r="J883" i="3" s="1"/>
  <c r="K882" i="3"/>
  <c r="K881" i="3"/>
  <c r="K880" i="3"/>
  <c r="K879" i="3"/>
  <c r="J879" i="3" s="1"/>
  <c r="K878" i="3"/>
  <c r="K877" i="3"/>
  <c r="K876" i="3"/>
  <c r="K875" i="3"/>
  <c r="J875" i="3" s="1"/>
  <c r="K874" i="3"/>
  <c r="K873" i="3"/>
  <c r="K872" i="3"/>
  <c r="J872" i="3" s="1"/>
  <c r="K871" i="3"/>
  <c r="J871" i="3" s="1"/>
  <c r="K870" i="3"/>
  <c r="K869" i="3"/>
  <c r="K868" i="3"/>
  <c r="J868" i="3" s="1"/>
  <c r="K867" i="3"/>
  <c r="J867" i="3" s="1"/>
  <c r="K866" i="3"/>
  <c r="K865" i="3"/>
  <c r="K864" i="3"/>
  <c r="K863" i="3"/>
  <c r="J863" i="3" s="1"/>
  <c r="K862" i="3"/>
  <c r="K861" i="3"/>
  <c r="K860" i="3"/>
  <c r="K859" i="3"/>
  <c r="J859" i="3" s="1"/>
  <c r="K858" i="3"/>
  <c r="K857" i="3"/>
  <c r="K856" i="3"/>
  <c r="J856" i="3" s="1"/>
  <c r="K855" i="3"/>
  <c r="J855" i="3" s="1"/>
  <c r="K854" i="3"/>
  <c r="K853" i="3"/>
  <c r="K852" i="3"/>
  <c r="J852" i="3" s="1"/>
  <c r="K851" i="3"/>
  <c r="J851" i="3" s="1"/>
  <c r="K850" i="3"/>
  <c r="K849" i="3"/>
  <c r="K848" i="3"/>
  <c r="K847" i="3"/>
  <c r="J847" i="3" s="1"/>
  <c r="K846" i="3"/>
  <c r="K845" i="3"/>
  <c r="K844" i="3"/>
  <c r="K843" i="3"/>
  <c r="J843" i="3" s="1"/>
  <c r="K842" i="3"/>
  <c r="K841" i="3"/>
  <c r="K840" i="3"/>
  <c r="J840" i="3" s="1"/>
  <c r="K839" i="3"/>
  <c r="J839" i="3" s="1"/>
  <c r="K838" i="3"/>
  <c r="K837" i="3"/>
  <c r="K836" i="3"/>
  <c r="J836" i="3" s="1"/>
  <c r="K835" i="3"/>
  <c r="J835" i="3" s="1"/>
  <c r="K834" i="3"/>
  <c r="K833" i="3"/>
  <c r="K832" i="3"/>
  <c r="K831" i="3"/>
  <c r="J831" i="3" s="1"/>
  <c r="K830" i="3"/>
  <c r="K829" i="3"/>
  <c r="K828" i="3"/>
  <c r="K827" i="3"/>
  <c r="J827" i="3" s="1"/>
  <c r="K826" i="3"/>
  <c r="K825" i="3"/>
  <c r="K824" i="3"/>
  <c r="J824" i="3" s="1"/>
  <c r="K823" i="3"/>
  <c r="J823" i="3" s="1"/>
  <c r="K822" i="3"/>
  <c r="K821" i="3"/>
  <c r="K820" i="3"/>
  <c r="J820" i="3" s="1"/>
  <c r="K819" i="3"/>
  <c r="J819" i="3" s="1"/>
  <c r="K818" i="3"/>
  <c r="K817" i="3"/>
  <c r="K816" i="3"/>
  <c r="K815" i="3"/>
  <c r="J815" i="3" s="1"/>
  <c r="K814" i="3"/>
  <c r="K813" i="3"/>
  <c r="K812" i="3"/>
  <c r="K811" i="3"/>
  <c r="J811" i="3" s="1"/>
  <c r="K810" i="3"/>
  <c r="K809" i="3"/>
  <c r="K808" i="3"/>
  <c r="J808" i="3" s="1"/>
  <c r="K807" i="3"/>
  <c r="J807" i="3" s="1"/>
  <c r="K806" i="3"/>
  <c r="K805" i="3"/>
  <c r="K804" i="3"/>
  <c r="J804" i="3" s="1"/>
  <c r="K803" i="3"/>
  <c r="J803" i="3" s="1"/>
  <c r="K802" i="3"/>
  <c r="K801" i="3"/>
  <c r="K800" i="3"/>
  <c r="K799" i="3"/>
  <c r="J799" i="3" s="1"/>
  <c r="K798" i="3"/>
  <c r="K797" i="3"/>
  <c r="K796" i="3"/>
  <c r="K795" i="3"/>
  <c r="J795" i="3" s="1"/>
  <c r="K794" i="3"/>
  <c r="K793" i="3"/>
  <c r="K792" i="3"/>
  <c r="J792" i="3" s="1"/>
  <c r="K791" i="3"/>
  <c r="J791" i="3" s="1"/>
  <c r="K790" i="3"/>
  <c r="K789" i="3"/>
  <c r="K788" i="3"/>
  <c r="J788" i="3" s="1"/>
  <c r="K787" i="3"/>
  <c r="J787" i="3" s="1"/>
  <c r="K786" i="3"/>
  <c r="K785" i="3"/>
  <c r="K784" i="3"/>
  <c r="K783" i="3"/>
  <c r="J783" i="3" s="1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122" i="3"/>
  <c r="J1121" i="3"/>
  <c r="J1120" i="3"/>
  <c r="J1118" i="3"/>
  <c r="J1117" i="3"/>
  <c r="J1116" i="3"/>
  <c r="J1114" i="3"/>
  <c r="J1113" i="3"/>
  <c r="J1110" i="3"/>
  <c r="J1109" i="3"/>
  <c r="J1106" i="3"/>
  <c r="J1105" i="3"/>
  <c r="J1104" i="3"/>
  <c r="J1102" i="3"/>
  <c r="J1101" i="3"/>
  <c r="J1100" i="3"/>
  <c r="J1098" i="3"/>
  <c r="J1097" i="3"/>
  <c r="J1094" i="3"/>
  <c r="J1093" i="3"/>
  <c r="J1090" i="3"/>
  <c r="J1089" i="3"/>
  <c r="J1088" i="3"/>
  <c r="J1086" i="3"/>
  <c r="J1085" i="3"/>
  <c r="J1084" i="3"/>
  <c r="J1082" i="3"/>
  <c r="J1081" i="3"/>
  <c r="J1078" i="3"/>
  <c r="J1077" i="3"/>
  <c r="J1074" i="3"/>
  <c r="J1073" i="3"/>
  <c r="J1072" i="3"/>
  <c r="J1070" i="3"/>
  <c r="J1069" i="3"/>
  <c r="J1068" i="3"/>
  <c r="J1066" i="3"/>
  <c r="J1065" i="3"/>
  <c r="J1062" i="3"/>
  <c r="J1061" i="3"/>
  <c r="J1058" i="3"/>
  <c r="J1057" i="3"/>
  <c r="J1056" i="3"/>
  <c r="J1054" i="3"/>
  <c r="J1053" i="3"/>
  <c r="J1052" i="3"/>
  <c r="J1050" i="3"/>
  <c r="J1049" i="3"/>
  <c r="J1046" i="3"/>
  <c r="J1045" i="3"/>
  <c r="J1042" i="3"/>
  <c r="J1041" i="3"/>
  <c r="J1040" i="3"/>
  <c r="J1038" i="3"/>
  <c r="J1037" i="3"/>
  <c r="J1036" i="3"/>
  <c r="J1034" i="3"/>
  <c r="J1033" i="3"/>
  <c r="J1030" i="3"/>
  <c r="J1029" i="3"/>
  <c r="J1026" i="3"/>
  <c r="J1025" i="3"/>
  <c r="J1024" i="3"/>
  <c r="J1022" i="3"/>
  <c r="J1021" i="3"/>
  <c r="J1020" i="3"/>
  <c r="J1018" i="3"/>
  <c r="J1017" i="3"/>
  <c r="J1014" i="3"/>
  <c r="J1013" i="3"/>
  <c r="J1010" i="3"/>
  <c r="J1009" i="3"/>
  <c r="J1008" i="3"/>
  <c r="J1006" i="3"/>
  <c r="J1005" i="3"/>
  <c r="J1004" i="3"/>
  <c r="J1002" i="3"/>
  <c r="J1001" i="3"/>
  <c r="J998" i="3"/>
  <c r="J997" i="3"/>
  <c r="J994" i="3"/>
  <c r="J993" i="3"/>
  <c r="J992" i="3"/>
  <c r="J990" i="3"/>
  <c r="J989" i="3"/>
  <c r="J988" i="3"/>
  <c r="J986" i="3"/>
  <c r="J985" i="3"/>
  <c r="J982" i="3"/>
  <c r="J981" i="3"/>
  <c r="J978" i="3"/>
  <c r="J977" i="3"/>
  <c r="J976" i="3"/>
  <c r="J974" i="3"/>
  <c r="J973" i="3"/>
  <c r="J972" i="3"/>
  <c r="J970" i="3"/>
  <c r="J969" i="3"/>
  <c r="J966" i="3"/>
  <c r="J965" i="3"/>
  <c r="J962" i="3"/>
  <c r="J961" i="3"/>
  <c r="J960" i="3"/>
  <c r="J958" i="3"/>
  <c r="J957" i="3"/>
  <c r="J956" i="3"/>
  <c r="J954" i="3"/>
  <c r="J953" i="3"/>
  <c r="J950" i="3"/>
  <c r="J949" i="3"/>
  <c r="J946" i="3"/>
  <c r="J945" i="3"/>
  <c r="J944" i="3"/>
  <c r="J942" i="3"/>
  <c r="J941" i="3"/>
  <c r="J940" i="3"/>
  <c r="J938" i="3"/>
  <c r="J937" i="3"/>
  <c r="J934" i="3"/>
  <c r="J933" i="3"/>
  <c r="J930" i="3"/>
  <c r="J929" i="3"/>
  <c r="J928" i="3"/>
  <c r="J926" i="3"/>
  <c r="J925" i="3"/>
  <c r="J924" i="3"/>
  <c r="J922" i="3"/>
  <c r="J921" i="3"/>
  <c r="J918" i="3"/>
  <c r="J917" i="3"/>
  <c r="J914" i="3"/>
  <c r="J913" i="3"/>
  <c r="J912" i="3"/>
  <c r="J910" i="3"/>
  <c r="J909" i="3"/>
  <c r="J908" i="3"/>
  <c r="J906" i="3"/>
  <c r="J905" i="3"/>
  <c r="J902" i="3"/>
  <c r="J901" i="3"/>
  <c r="J898" i="3"/>
  <c r="J897" i="3"/>
  <c r="J896" i="3"/>
  <c r="J894" i="3"/>
  <c r="J893" i="3"/>
  <c r="J892" i="3"/>
  <c r="J890" i="3"/>
  <c r="J889" i="3"/>
  <c r="J886" i="3"/>
  <c r="J885" i="3"/>
  <c r="J882" i="3"/>
  <c r="J881" i="3"/>
  <c r="J880" i="3"/>
  <c r="J878" i="3"/>
  <c r="J877" i="3"/>
  <c r="J876" i="3"/>
  <c r="J874" i="3"/>
  <c r="J873" i="3"/>
  <c r="J870" i="3"/>
  <c r="J869" i="3"/>
  <c r="J866" i="3"/>
  <c r="J865" i="3"/>
  <c r="J864" i="3"/>
  <c r="J862" i="3"/>
  <c r="J861" i="3"/>
  <c r="J860" i="3"/>
  <c r="J858" i="3"/>
  <c r="J857" i="3"/>
  <c r="J854" i="3"/>
  <c r="J853" i="3"/>
  <c r="J850" i="3"/>
  <c r="J849" i="3"/>
  <c r="J848" i="3"/>
  <c r="J846" i="3"/>
  <c r="J845" i="3"/>
  <c r="J844" i="3"/>
  <c r="J842" i="3"/>
  <c r="J841" i="3"/>
  <c r="J838" i="3"/>
  <c r="J837" i="3"/>
  <c r="J834" i="3"/>
  <c r="J833" i="3"/>
  <c r="J832" i="3"/>
  <c r="J830" i="3"/>
  <c r="J829" i="3"/>
  <c r="J828" i="3"/>
  <c r="J826" i="3"/>
  <c r="J825" i="3"/>
  <c r="J822" i="3"/>
  <c r="J821" i="3"/>
  <c r="J818" i="3"/>
  <c r="J817" i="3"/>
  <c r="J816" i="3"/>
  <c r="J814" i="3"/>
  <c r="J813" i="3"/>
  <c r="J812" i="3"/>
  <c r="J810" i="3"/>
  <c r="J809" i="3"/>
  <c r="J806" i="3"/>
  <c r="J805" i="3"/>
  <c r="J802" i="3"/>
  <c r="J801" i="3"/>
  <c r="J800" i="3"/>
  <c r="J798" i="3"/>
  <c r="J797" i="3"/>
  <c r="J796" i="3"/>
  <c r="J794" i="3"/>
  <c r="J793" i="3"/>
  <c r="J790" i="3"/>
  <c r="J789" i="3"/>
  <c r="J786" i="3"/>
  <c r="J785" i="3"/>
  <c r="J784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J399" i="1" s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J265" i="1" s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J225" i="1" s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J173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J149" i="1" s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J97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390" i="1"/>
  <c r="J390" i="1" s="1"/>
  <c r="L265" i="1"/>
  <c r="L201" i="1"/>
  <c r="J274" i="1"/>
  <c r="J238" i="1"/>
  <c r="J218" i="1"/>
  <c r="J202" i="1"/>
  <c r="J190" i="1"/>
  <c r="J162" i="1"/>
  <c r="J134" i="1"/>
  <c r="J598" i="1"/>
  <c r="J593" i="1"/>
  <c r="J586" i="1"/>
  <c r="J574" i="1"/>
  <c r="J566" i="1"/>
  <c r="J561" i="1"/>
  <c r="J554" i="1"/>
  <c r="J542" i="1"/>
  <c r="J534" i="1"/>
  <c r="J529" i="1"/>
  <c r="J522" i="1"/>
  <c r="J514" i="1"/>
  <c r="J506" i="1"/>
  <c r="J494" i="1"/>
  <c r="J486" i="1"/>
  <c r="J478" i="1"/>
  <c r="J470" i="1"/>
  <c r="J465" i="1"/>
  <c r="J458" i="1"/>
  <c r="J450" i="1"/>
  <c r="J442" i="1"/>
  <c r="J430" i="1"/>
  <c r="J422" i="1"/>
  <c r="J414" i="1"/>
  <c r="J406" i="1"/>
  <c r="J401" i="1"/>
  <c r="J394" i="1"/>
  <c r="J386" i="1"/>
  <c r="J378" i="1"/>
  <c r="J366" i="1"/>
  <c r="J358" i="1"/>
  <c r="J350" i="1"/>
  <c r="J342" i="1"/>
  <c r="J337" i="1"/>
  <c r="J330" i="1"/>
  <c r="J322" i="1"/>
  <c r="J314" i="1"/>
  <c r="J302" i="1"/>
  <c r="J294" i="1"/>
  <c r="J286" i="1"/>
  <c r="J277" i="1"/>
  <c r="J237" i="1"/>
  <c r="J213" i="1"/>
  <c r="J161" i="1"/>
  <c r="J109" i="1"/>
  <c r="J85" i="1"/>
  <c r="C598" i="1"/>
  <c r="L598" i="1" s="1"/>
  <c r="C597" i="1"/>
  <c r="L597" i="1" s="1"/>
  <c r="J597" i="1" s="1"/>
  <c r="C596" i="1"/>
  <c r="L596" i="1" s="1"/>
  <c r="J596" i="1" s="1"/>
  <c r="C595" i="1"/>
  <c r="L595" i="1" s="1"/>
  <c r="C594" i="1"/>
  <c r="L594" i="1" s="1"/>
  <c r="J594" i="1" s="1"/>
  <c r="C593" i="1"/>
  <c r="L593" i="1" s="1"/>
  <c r="C592" i="1"/>
  <c r="L592" i="1" s="1"/>
  <c r="J592" i="1" s="1"/>
  <c r="C591" i="1"/>
  <c r="L591" i="1" s="1"/>
  <c r="C590" i="1"/>
  <c r="L590" i="1" s="1"/>
  <c r="J590" i="1" s="1"/>
  <c r="C589" i="1"/>
  <c r="L589" i="1" s="1"/>
  <c r="J589" i="1" s="1"/>
  <c r="C588" i="1"/>
  <c r="L588" i="1" s="1"/>
  <c r="C587" i="1"/>
  <c r="L587" i="1" s="1"/>
  <c r="C586" i="1"/>
  <c r="L586" i="1" s="1"/>
  <c r="C585" i="1"/>
  <c r="L585" i="1" s="1"/>
  <c r="J585" i="1" s="1"/>
  <c r="C584" i="1"/>
  <c r="L584" i="1" s="1"/>
  <c r="C583" i="1"/>
  <c r="L583" i="1" s="1"/>
  <c r="C582" i="1"/>
  <c r="L582" i="1" s="1"/>
  <c r="J582" i="1" s="1"/>
  <c r="C581" i="1"/>
  <c r="L581" i="1" s="1"/>
  <c r="J581" i="1" s="1"/>
  <c r="C580" i="1"/>
  <c r="L580" i="1" s="1"/>
  <c r="J580" i="1" s="1"/>
  <c r="C579" i="1"/>
  <c r="L579" i="1" s="1"/>
  <c r="C578" i="1"/>
  <c r="L578" i="1" s="1"/>
  <c r="J578" i="1" s="1"/>
  <c r="C577" i="1"/>
  <c r="L577" i="1" s="1"/>
  <c r="J577" i="1" s="1"/>
  <c r="C576" i="1"/>
  <c r="L576" i="1" s="1"/>
  <c r="J576" i="1" s="1"/>
  <c r="C575" i="1"/>
  <c r="L575" i="1" s="1"/>
  <c r="C574" i="1"/>
  <c r="L574" i="1" s="1"/>
  <c r="C573" i="1"/>
  <c r="L573" i="1" s="1"/>
  <c r="J573" i="1" s="1"/>
  <c r="C572" i="1"/>
  <c r="L572" i="1" s="1"/>
  <c r="C571" i="1"/>
  <c r="L571" i="1" s="1"/>
  <c r="C570" i="1"/>
  <c r="L570" i="1" s="1"/>
  <c r="J570" i="1" s="1"/>
  <c r="C569" i="1"/>
  <c r="L569" i="1" s="1"/>
  <c r="J569" i="1" s="1"/>
  <c r="C568" i="1"/>
  <c r="L568" i="1" s="1"/>
  <c r="C567" i="1"/>
  <c r="L567" i="1" s="1"/>
  <c r="C566" i="1"/>
  <c r="L566" i="1" s="1"/>
  <c r="C565" i="1"/>
  <c r="L565" i="1" s="1"/>
  <c r="J565" i="1" s="1"/>
  <c r="C564" i="1"/>
  <c r="L564" i="1" s="1"/>
  <c r="J564" i="1" s="1"/>
  <c r="C563" i="1"/>
  <c r="L563" i="1" s="1"/>
  <c r="C562" i="1"/>
  <c r="L562" i="1" s="1"/>
  <c r="J562" i="1" s="1"/>
  <c r="C561" i="1"/>
  <c r="L561" i="1" s="1"/>
  <c r="C560" i="1"/>
  <c r="L560" i="1" s="1"/>
  <c r="J560" i="1" s="1"/>
  <c r="C559" i="1"/>
  <c r="L559" i="1" s="1"/>
  <c r="C558" i="1"/>
  <c r="L558" i="1" s="1"/>
  <c r="J558" i="1" s="1"/>
  <c r="C557" i="1"/>
  <c r="L557" i="1" s="1"/>
  <c r="J557" i="1" s="1"/>
  <c r="C556" i="1"/>
  <c r="L556" i="1" s="1"/>
  <c r="C555" i="1"/>
  <c r="L555" i="1" s="1"/>
  <c r="J555" i="1" s="1"/>
  <c r="C554" i="1"/>
  <c r="L554" i="1" s="1"/>
  <c r="C553" i="1"/>
  <c r="L553" i="1" s="1"/>
  <c r="J553" i="1" s="1"/>
  <c r="C552" i="1"/>
  <c r="L552" i="1" s="1"/>
  <c r="C551" i="1"/>
  <c r="L551" i="1" s="1"/>
  <c r="C550" i="1"/>
  <c r="L550" i="1" s="1"/>
  <c r="J550" i="1" s="1"/>
  <c r="C549" i="1"/>
  <c r="L549" i="1" s="1"/>
  <c r="J549" i="1" s="1"/>
  <c r="C548" i="1"/>
  <c r="L548" i="1" s="1"/>
  <c r="J548" i="1" s="1"/>
  <c r="C547" i="1"/>
  <c r="L547" i="1" s="1"/>
  <c r="C546" i="1"/>
  <c r="L546" i="1" s="1"/>
  <c r="J546" i="1" s="1"/>
  <c r="C545" i="1"/>
  <c r="L545" i="1" s="1"/>
  <c r="J545" i="1" s="1"/>
  <c r="C544" i="1"/>
  <c r="L544" i="1" s="1"/>
  <c r="J544" i="1" s="1"/>
  <c r="C543" i="1"/>
  <c r="L543" i="1" s="1"/>
  <c r="C542" i="1"/>
  <c r="L542" i="1" s="1"/>
  <c r="C541" i="1"/>
  <c r="L541" i="1" s="1"/>
  <c r="J541" i="1" s="1"/>
  <c r="C540" i="1"/>
  <c r="L540" i="1" s="1"/>
  <c r="C539" i="1"/>
  <c r="L539" i="1" s="1"/>
  <c r="C538" i="1"/>
  <c r="L538" i="1" s="1"/>
  <c r="J538" i="1" s="1"/>
  <c r="C537" i="1"/>
  <c r="L537" i="1" s="1"/>
  <c r="J537" i="1" s="1"/>
  <c r="C536" i="1"/>
  <c r="L536" i="1" s="1"/>
  <c r="C535" i="1"/>
  <c r="L535" i="1" s="1"/>
  <c r="C534" i="1"/>
  <c r="L534" i="1" s="1"/>
  <c r="C533" i="1"/>
  <c r="L533" i="1" s="1"/>
  <c r="J533" i="1" s="1"/>
  <c r="C532" i="1"/>
  <c r="L532" i="1" s="1"/>
  <c r="J532" i="1" s="1"/>
  <c r="C531" i="1"/>
  <c r="L531" i="1" s="1"/>
  <c r="C530" i="1"/>
  <c r="L530" i="1" s="1"/>
  <c r="J530" i="1" s="1"/>
  <c r="C529" i="1"/>
  <c r="L529" i="1" s="1"/>
  <c r="C528" i="1"/>
  <c r="L528" i="1" s="1"/>
  <c r="J528" i="1" s="1"/>
  <c r="C527" i="1"/>
  <c r="L527" i="1" s="1"/>
  <c r="C526" i="1"/>
  <c r="L526" i="1" s="1"/>
  <c r="J526" i="1" s="1"/>
  <c r="C525" i="1"/>
  <c r="L525" i="1" s="1"/>
  <c r="J525" i="1" s="1"/>
  <c r="C524" i="1"/>
  <c r="L524" i="1" s="1"/>
  <c r="J524" i="1" s="1"/>
  <c r="C523" i="1"/>
  <c r="L523" i="1" s="1"/>
  <c r="C522" i="1"/>
  <c r="L522" i="1" s="1"/>
  <c r="C521" i="1"/>
  <c r="L521" i="1" s="1"/>
  <c r="J521" i="1" s="1"/>
  <c r="C520" i="1"/>
  <c r="L520" i="1" s="1"/>
  <c r="C519" i="1"/>
  <c r="L519" i="1" s="1"/>
  <c r="C518" i="1"/>
  <c r="L518" i="1" s="1"/>
  <c r="J518" i="1" s="1"/>
  <c r="C517" i="1"/>
  <c r="L517" i="1" s="1"/>
  <c r="J517" i="1" s="1"/>
  <c r="C516" i="1"/>
  <c r="L516" i="1" s="1"/>
  <c r="C515" i="1"/>
  <c r="L515" i="1" s="1"/>
  <c r="C514" i="1"/>
  <c r="L514" i="1" s="1"/>
  <c r="C513" i="1"/>
  <c r="L513" i="1" s="1"/>
  <c r="J513" i="1" s="1"/>
  <c r="C512" i="1"/>
  <c r="L512" i="1" s="1"/>
  <c r="C511" i="1"/>
  <c r="L511" i="1" s="1"/>
  <c r="C510" i="1"/>
  <c r="L510" i="1" s="1"/>
  <c r="J510" i="1" s="1"/>
  <c r="C509" i="1"/>
  <c r="L509" i="1" s="1"/>
  <c r="J509" i="1" s="1"/>
  <c r="C508" i="1"/>
  <c r="L508" i="1" s="1"/>
  <c r="C507" i="1"/>
  <c r="L507" i="1" s="1"/>
  <c r="J507" i="1" s="1"/>
  <c r="C506" i="1"/>
  <c r="L506" i="1" s="1"/>
  <c r="C505" i="1"/>
  <c r="L505" i="1" s="1"/>
  <c r="J505" i="1" s="1"/>
  <c r="C504" i="1"/>
  <c r="L504" i="1" s="1"/>
  <c r="J504" i="1" s="1"/>
  <c r="C503" i="1"/>
  <c r="L503" i="1" s="1"/>
  <c r="C502" i="1"/>
  <c r="L502" i="1" s="1"/>
  <c r="J502" i="1" s="1"/>
  <c r="C501" i="1"/>
  <c r="L501" i="1" s="1"/>
  <c r="J501" i="1" s="1"/>
  <c r="C500" i="1"/>
  <c r="L500" i="1" s="1"/>
  <c r="J500" i="1" s="1"/>
  <c r="C499" i="1"/>
  <c r="L499" i="1" s="1"/>
  <c r="C498" i="1"/>
  <c r="L498" i="1" s="1"/>
  <c r="J498" i="1" s="1"/>
  <c r="C497" i="1"/>
  <c r="L497" i="1" s="1"/>
  <c r="J497" i="1" s="1"/>
  <c r="C496" i="1"/>
  <c r="L496" i="1" s="1"/>
  <c r="J496" i="1" s="1"/>
  <c r="C495" i="1"/>
  <c r="L495" i="1" s="1"/>
  <c r="C494" i="1"/>
  <c r="L494" i="1" s="1"/>
  <c r="C493" i="1"/>
  <c r="L493" i="1" s="1"/>
  <c r="J493" i="1" s="1"/>
  <c r="C492" i="1"/>
  <c r="L492" i="1" s="1"/>
  <c r="J492" i="1" s="1"/>
  <c r="C491" i="1"/>
  <c r="L491" i="1" s="1"/>
  <c r="C490" i="1"/>
  <c r="L490" i="1" s="1"/>
  <c r="J490" i="1" s="1"/>
  <c r="C489" i="1"/>
  <c r="L489" i="1" s="1"/>
  <c r="J489" i="1" s="1"/>
  <c r="C488" i="1"/>
  <c r="L488" i="1" s="1"/>
  <c r="C487" i="1"/>
  <c r="L487" i="1" s="1"/>
  <c r="J487" i="1" s="1"/>
  <c r="C486" i="1"/>
  <c r="L486" i="1" s="1"/>
  <c r="C485" i="1"/>
  <c r="L485" i="1" s="1"/>
  <c r="J485" i="1" s="1"/>
  <c r="C484" i="1"/>
  <c r="L484" i="1" s="1"/>
  <c r="C483" i="1"/>
  <c r="L483" i="1" s="1"/>
  <c r="C482" i="1"/>
  <c r="L482" i="1" s="1"/>
  <c r="J482" i="1" s="1"/>
  <c r="C481" i="1"/>
  <c r="L481" i="1" s="1"/>
  <c r="J481" i="1" s="1"/>
  <c r="C480" i="1"/>
  <c r="L480" i="1" s="1"/>
  <c r="C479" i="1"/>
  <c r="L479" i="1" s="1"/>
  <c r="C478" i="1"/>
  <c r="L478" i="1" s="1"/>
  <c r="C477" i="1"/>
  <c r="L477" i="1" s="1"/>
  <c r="J477" i="1" s="1"/>
  <c r="C476" i="1"/>
  <c r="L476" i="1" s="1"/>
  <c r="C475" i="1"/>
  <c r="L475" i="1" s="1"/>
  <c r="C474" i="1"/>
  <c r="L474" i="1" s="1"/>
  <c r="J474" i="1" s="1"/>
  <c r="C473" i="1"/>
  <c r="L473" i="1" s="1"/>
  <c r="J473" i="1" s="1"/>
  <c r="C472" i="1"/>
  <c r="L472" i="1" s="1"/>
  <c r="J472" i="1" s="1"/>
  <c r="C471" i="1"/>
  <c r="L471" i="1" s="1"/>
  <c r="C470" i="1"/>
  <c r="L470" i="1" s="1"/>
  <c r="C469" i="1"/>
  <c r="L469" i="1" s="1"/>
  <c r="J469" i="1" s="1"/>
  <c r="C468" i="1"/>
  <c r="L468" i="1" s="1"/>
  <c r="J468" i="1" s="1"/>
  <c r="C467" i="1"/>
  <c r="L467" i="1" s="1"/>
  <c r="C466" i="1"/>
  <c r="L466" i="1" s="1"/>
  <c r="J466" i="1" s="1"/>
  <c r="C465" i="1"/>
  <c r="L465" i="1" s="1"/>
  <c r="C464" i="1"/>
  <c r="L464" i="1" s="1"/>
  <c r="J464" i="1" s="1"/>
  <c r="C463" i="1"/>
  <c r="L463" i="1" s="1"/>
  <c r="J463" i="1" s="1"/>
  <c r="C462" i="1"/>
  <c r="L462" i="1" s="1"/>
  <c r="J462" i="1" s="1"/>
  <c r="C461" i="1"/>
  <c r="L461" i="1" s="1"/>
  <c r="J461" i="1" s="1"/>
  <c r="C460" i="1"/>
  <c r="L460" i="1" s="1"/>
  <c r="J460" i="1" s="1"/>
  <c r="C459" i="1"/>
  <c r="L459" i="1" s="1"/>
  <c r="C458" i="1"/>
  <c r="L458" i="1" s="1"/>
  <c r="C457" i="1"/>
  <c r="L457" i="1" s="1"/>
  <c r="J457" i="1" s="1"/>
  <c r="C456" i="1"/>
  <c r="L456" i="1" s="1"/>
  <c r="C455" i="1"/>
  <c r="L455" i="1" s="1"/>
  <c r="C454" i="1"/>
  <c r="L454" i="1" s="1"/>
  <c r="J454" i="1" s="1"/>
  <c r="C453" i="1"/>
  <c r="L453" i="1" s="1"/>
  <c r="J453" i="1" s="1"/>
  <c r="C452" i="1"/>
  <c r="L452" i="1" s="1"/>
  <c r="C451" i="1"/>
  <c r="L451" i="1" s="1"/>
  <c r="C450" i="1"/>
  <c r="L450" i="1" s="1"/>
  <c r="C449" i="1"/>
  <c r="L449" i="1" s="1"/>
  <c r="J449" i="1" s="1"/>
  <c r="C448" i="1"/>
  <c r="L448" i="1" s="1"/>
  <c r="C447" i="1"/>
  <c r="L447" i="1" s="1"/>
  <c r="C446" i="1"/>
  <c r="L446" i="1" s="1"/>
  <c r="J446" i="1" s="1"/>
  <c r="C445" i="1"/>
  <c r="L445" i="1" s="1"/>
  <c r="J445" i="1" s="1"/>
  <c r="C444" i="1"/>
  <c r="L444" i="1" s="1"/>
  <c r="C443" i="1"/>
  <c r="L443" i="1" s="1"/>
  <c r="J443" i="1" s="1"/>
  <c r="C442" i="1"/>
  <c r="L442" i="1" s="1"/>
  <c r="C441" i="1"/>
  <c r="L441" i="1" s="1"/>
  <c r="J441" i="1" s="1"/>
  <c r="C440" i="1"/>
  <c r="L440" i="1" s="1"/>
  <c r="J440" i="1" s="1"/>
  <c r="C439" i="1"/>
  <c r="L439" i="1" s="1"/>
  <c r="C438" i="1"/>
  <c r="L438" i="1" s="1"/>
  <c r="J438" i="1" s="1"/>
  <c r="C437" i="1"/>
  <c r="L437" i="1" s="1"/>
  <c r="J437" i="1" s="1"/>
  <c r="C436" i="1"/>
  <c r="L436" i="1" s="1"/>
  <c r="J436" i="1" s="1"/>
  <c r="C435" i="1"/>
  <c r="L435" i="1" s="1"/>
  <c r="C434" i="1"/>
  <c r="L434" i="1" s="1"/>
  <c r="J434" i="1" s="1"/>
  <c r="C433" i="1"/>
  <c r="L433" i="1" s="1"/>
  <c r="J433" i="1" s="1"/>
  <c r="C432" i="1"/>
  <c r="L432" i="1" s="1"/>
  <c r="J432" i="1" s="1"/>
  <c r="C431" i="1"/>
  <c r="L431" i="1" s="1"/>
  <c r="C430" i="1"/>
  <c r="L430" i="1" s="1"/>
  <c r="C429" i="1"/>
  <c r="L429" i="1" s="1"/>
  <c r="J429" i="1" s="1"/>
  <c r="C428" i="1"/>
  <c r="L428" i="1" s="1"/>
  <c r="J428" i="1" s="1"/>
  <c r="C427" i="1"/>
  <c r="L427" i="1" s="1"/>
  <c r="C426" i="1"/>
  <c r="L426" i="1" s="1"/>
  <c r="J426" i="1" s="1"/>
  <c r="C425" i="1"/>
  <c r="L425" i="1" s="1"/>
  <c r="J425" i="1" s="1"/>
  <c r="C424" i="1"/>
  <c r="L424" i="1" s="1"/>
  <c r="C423" i="1"/>
  <c r="L423" i="1" s="1"/>
  <c r="J423" i="1" s="1"/>
  <c r="C422" i="1"/>
  <c r="L422" i="1" s="1"/>
  <c r="C421" i="1"/>
  <c r="L421" i="1" s="1"/>
  <c r="J421" i="1" s="1"/>
  <c r="C420" i="1"/>
  <c r="L420" i="1" s="1"/>
  <c r="C419" i="1"/>
  <c r="L419" i="1" s="1"/>
  <c r="C418" i="1"/>
  <c r="L418" i="1" s="1"/>
  <c r="J418" i="1" s="1"/>
  <c r="C417" i="1"/>
  <c r="L417" i="1" s="1"/>
  <c r="J417" i="1" s="1"/>
  <c r="C416" i="1"/>
  <c r="L416" i="1" s="1"/>
  <c r="C415" i="1"/>
  <c r="L415" i="1" s="1"/>
  <c r="C414" i="1"/>
  <c r="L414" i="1" s="1"/>
  <c r="C413" i="1"/>
  <c r="L413" i="1" s="1"/>
  <c r="J413" i="1" s="1"/>
  <c r="C412" i="1"/>
  <c r="L412" i="1" s="1"/>
  <c r="C411" i="1"/>
  <c r="L411" i="1" s="1"/>
  <c r="C410" i="1"/>
  <c r="L410" i="1" s="1"/>
  <c r="J410" i="1" s="1"/>
  <c r="C409" i="1"/>
  <c r="L409" i="1" s="1"/>
  <c r="J409" i="1" s="1"/>
  <c r="C408" i="1"/>
  <c r="L408" i="1" s="1"/>
  <c r="J408" i="1" s="1"/>
  <c r="C407" i="1"/>
  <c r="L407" i="1" s="1"/>
  <c r="C406" i="1"/>
  <c r="L406" i="1" s="1"/>
  <c r="C405" i="1"/>
  <c r="L405" i="1" s="1"/>
  <c r="J405" i="1" s="1"/>
  <c r="C404" i="1"/>
  <c r="L404" i="1" s="1"/>
  <c r="J404" i="1" s="1"/>
  <c r="C403" i="1"/>
  <c r="L403" i="1" s="1"/>
  <c r="C402" i="1"/>
  <c r="L402" i="1" s="1"/>
  <c r="J402" i="1" s="1"/>
  <c r="C401" i="1"/>
  <c r="L401" i="1" s="1"/>
  <c r="C400" i="1"/>
  <c r="L400" i="1" s="1"/>
  <c r="J400" i="1" s="1"/>
  <c r="C399" i="1"/>
  <c r="L399" i="1" s="1"/>
  <c r="C398" i="1"/>
  <c r="L398" i="1" s="1"/>
  <c r="J398" i="1" s="1"/>
  <c r="C397" i="1"/>
  <c r="L397" i="1" s="1"/>
  <c r="J397" i="1" s="1"/>
  <c r="C396" i="1"/>
  <c r="L396" i="1" s="1"/>
  <c r="J396" i="1" s="1"/>
  <c r="C395" i="1"/>
  <c r="L395" i="1" s="1"/>
  <c r="C394" i="1"/>
  <c r="L394" i="1" s="1"/>
  <c r="C393" i="1"/>
  <c r="L393" i="1" s="1"/>
  <c r="J393" i="1" s="1"/>
  <c r="C392" i="1"/>
  <c r="L392" i="1" s="1"/>
  <c r="C391" i="1"/>
  <c r="L391" i="1" s="1"/>
  <c r="C390" i="1"/>
  <c r="C389" i="1"/>
  <c r="L389" i="1" s="1"/>
  <c r="J389" i="1" s="1"/>
  <c r="C388" i="1"/>
  <c r="L388" i="1" s="1"/>
  <c r="C387" i="1"/>
  <c r="L387" i="1" s="1"/>
  <c r="C386" i="1"/>
  <c r="L386" i="1" s="1"/>
  <c r="C385" i="1"/>
  <c r="L385" i="1" s="1"/>
  <c r="J385" i="1" s="1"/>
  <c r="C384" i="1"/>
  <c r="L384" i="1" s="1"/>
  <c r="C383" i="1"/>
  <c r="L383" i="1" s="1"/>
  <c r="C382" i="1"/>
  <c r="L382" i="1" s="1"/>
  <c r="J382" i="1" s="1"/>
  <c r="C381" i="1"/>
  <c r="L381" i="1" s="1"/>
  <c r="J381" i="1" s="1"/>
  <c r="C380" i="1"/>
  <c r="L380" i="1" s="1"/>
  <c r="C379" i="1"/>
  <c r="L379" i="1" s="1"/>
  <c r="J379" i="1" s="1"/>
  <c r="C378" i="1"/>
  <c r="L378" i="1" s="1"/>
  <c r="C377" i="1"/>
  <c r="L377" i="1" s="1"/>
  <c r="J377" i="1" s="1"/>
  <c r="C376" i="1"/>
  <c r="L376" i="1" s="1"/>
  <c r="J376" i="1" s="1"/>
  <c r="C375" i="1"/>
  <c r="L375" i="1" s="1"/>
  <c r="C374" i="1"/>
  <c r="L374" i="1" s="1"/>
  <c r="J374" i="1" s="1"/>
  <c r="C373" i="1"/>
  <c r="L373" i="1" s="1"/>
  <c r="J373" i="1" s="1"/>
  <c r="C372" i="1"/>
  <c r="L372" i="1" s="1"/>
  <c r="J372" i="1" s="1"/>
  <c r="C371" i="1"/>
  <c r="L371" i="1" s="1"/>
  <c r="C370" i="1"/>
  <c r="L370" i="1" s="1"/>
  <c r="J370" i="1" s="1"/>
  <c r="C369" i="1"/>
  <c r="L369" i="1" s="1"/>
  <c r="J369" i="1" s="1"/>
  <c r="C368" i="1"/>
  <c r="L368" i="1" s="1"/>
  <c r="J368" i="1" s="1"/>
  <c r="C367" i="1"/>
  <c r="L367" i="1" s="1"/>
  <c r="C366" i="1"/>
  <c r="L366" i="1" s="1"/>
  <c r="C365" i="1"/>
  <c r="L365" i="1" s="1"/>
  <c r="J365" i="1" s="1"/>
  <c r="C364" i="1"/>
  <c r="L364" i="1" s="1"/>
  <c r="J364" i="1" s="1"/>
  <c r="C363" i="1"/>
  <c r="L363" i="1" s="1"/>
  <c r="C362" i="1"/>
  <c r="L362" i="1" s="1"/>
  <c r="J362" i="1" s="1"/>
  <c r="C361" i="1"/>
  <c r="L361" i="1" s="1"/>
  <c r="J361" i="1" s="1"/>
  <c r="C360" i="1"/>
  <c r="L360" i="1" s="1"/>
  <c r="C359" i="1"/>
  <c r="L359" i="1" s="1"/>
  <c r="J359" i="1" s="1"/>
  <c r="C358" i="1"/>
  <c r="L358" i="1" s="1"/>
  <c r="C357" i="1"/>
  <c r="L357" i="1" s="1"/>
  <c r="J357" i="1" s="1"/>
  <c r="C356" i="1"/>
  <c r="L356" i="1" s="1"/>
  <c r="C355" i="1"/>
  <c r="L355" i="1" s="1"/>
  <c r="C354" i="1"/>
  <c r="L354" i="1" s="1"/>
  <c r="J354" i="1" s="1"/>
  <c r="C353" i="1"/>
  <c r="L353" i="1" s="1"/>
  <c r="J353" i="1" s="1"/>
  <c r="C352" i="1"/>
  <c r="L352" i="1" s="1"/>
  <c r="C351" i="1"/>
  <c r="L351" i="1" s="1"/>
  <c r="C350" i="1"/>
  <c r="L350" i="1" s="1"/>
  <c r="C349" i="1"/>
  <c r="L349" i="1" s="1"/>
  <c r="J349" i="1" s="1"/>
  <c r="C348" i="1"/>
  <c r="L348" i="1" s="1"/>
  <c r="C347" i="1"/>
  <c r="L347" i="1" s="1"/>
  <c r="C346" i="1"/>
  <c r="L346" i="1" s="1"/>
  <c r="J346" i="1" s="1"/>
  <c r="C345" i="1"/>
  <c r="L345" i="1" s="1"/>
  <c r="J345" i="1" s="1"/>
  <c r="C344" i="1"/>
  <c r="L344" i="1" s="1"/>
  <c r="J344" i="1" s="1"/>
  <c r="C343" i="1"/>
  <c r="L343" i="1" s="1"/>
  <c r="C342" i="1"/>
  <c r="L342" i="1" s="1"/>
  <c r="C341" i="1"/>
  <c r="L341" i="1" s="1"/>
  <c r="J341" i="1" s="1"/>
  <c r="C340" i="1"/>
  <c r="L340" i="1" s="1"/>
  <c r="J340" i="1" s="1"/>
  <c r="C339" i="1"/>
  <c r="L339" i="1" s="1"/>
  <c r="C338" i="1"/>
  <c r="L338" i="1" s="1"/>
  <c r="J338" i="1" s="1"/>
  <c r="C337" i="1"/>
  <c r="L337" i="1" s="1"/>
  <c r="C336" i="1"/>
  <c r="L336" i="1" s="1"/>
  <c r="J336" i="1" s="1"/>
  <c r="C335" i="1"/>
  <c r="L335" i="1" s="1"/>
  <c r="J335" i="1" s="1"/>
  <c r="C334" i="1"/>
  <c r="L334" i="1" s="1"/>
  <c r="J334" i="1" s="1"/>
  <c r="C333" i="1"/>
  <c r="L333" i="1" s="1"/>
  <c r="J333" i="1" s="1"/>
  <c r="C332" i="1"/>
  <c r="L332" i="1" s="1"/>
  <c r="J332" i="1" s="1"/>
  <c r="C331" i="1"/>
  <c r="L331" i="1" s="1"/>
  <c r="C330" i="1"/>
  <c r="L330" i="1" s="1"/>
  <c r="C329" i="1"/>
  <c r="L329" i="1" s="1"/>
  <c r="J329" i="1" s="1"/>
  <c r="C328" i="1"/>
  <c r="L328" i="1" s="1"/>
  <c r="C327" i="1"/>
  <c r="L327" i="1" s="1"/>
  <c r="C326" i="1"/>
  <c r="L326" i="1" s="1"/>
  <c r="J326" i="1" s="1"/>
  <c r="C325" i="1"/>
  <c r="L325" i="1" s="1"/>
  <c r="J325" i="1" s="1"/>
  <c r="C324" i="1"/>
  <c r="L324" i="1" s="1"/>
  <c r="C323" i="1"/>
  <c r="L323" i="1" s="1"/>
  <c r="C322" i="1"/>
  <c r="L322" i="1" s="1"/>
  <c r="C321" i="1"/>
  <c r="L321" i="1" s="1"/>
  <c r="J321" i="1" s="1"/>
  <c r="C320" i="1"/>
  <c r="L320" i="1" s="1"/>
  <c r="C319" i="1"/>
  <c r="L319" i="1" s="1"/>
  <c r="C318" i="1"/>
  <c r="L318" i="1" s="1"/>
  <c r="J318" i="1" s="1"/>
  <c r="C317" i="1"/>
  <c r="L317" i="1" s="1"/>
  <c r="J317" i="1" s="1"/>
  <c r="C316" i="1"/>
  <c r="L316" i="1" s="1"/>
  <c r="C315" i="1"/>
  <c r="L315" i="1" s="1"/>
  <c r="J315" i="1" s="1"/>
  <c r="C314" i="1"/>
  <c r="L314" i="1" s="1"/>
  <c r="C313" i="1"/>
  <c r="L313" i="1" s="1"/>
  <c r="J313" i="1" s="1"/>
  <c r="C312" i="1"/>
  <c r="L312" i="1" s="1"/>
  <c r="J312" i="1" s="1"/>
  <c r="C311" i="1"/>
  <c r="L311" i="1" s="1"/>
  <c r="C310" i="1"/>
  <c r="L310" i="1" s="1"/>
  <c r="J310" i="1" s="1"/>
  <c r="C309" i="1"/>
  <c r="L309" i="1" s="1"/>
  <c r="J309" i="1" s="1"/>
  <c r="C308" i="1"/>
  <c r="L308" i="1" s="1"/>
  <c r="J308" i="1" s="1"/>
  <c r="C307" i="1"/>
  <c r="L307" i="1" s="1"/>
  <c r="C306" i="1"/>
  <c r="L306" i="1" s="1"/>
  <c r="J306" i="1" s="1"/>
  <c r="C305" i="1"/>
  <c r="L305" i="1" s="1"/>
  <c r="J305" i="1" s="1"/>
  <c r="C304" i="1"/>
  <c r="L304" i="1" s="1"/>
  <c r="J304" i="1" s="1"/>
  <c r="C303" i="1"/>
  <c r="L303" i="1" s="1"/>
  <c r="C302" i="1"/>
  <c r="L302" i="1" s="1"/>
  <c r="C301" i="1"/>
  <c r="L301" i="1" s="1"/>
  <c r="J301" i="1" s="1"/>
  <c r="C300" i="1"/>
  <c r="L300" i="1" s="1"/>
  <c r="J300" i="1" s="1"/>
  <c r="C299" i="1"/>
  <c r="L299" i="1" s="1"/>
  <c r="C298" i="1"/>
  <c r="L298" i="1" s="1"/>
  <c r="J298" i="1" s="1"/>
  <c r="C297" i="1"/>
  <c r="L297" i="1" s="1"/>
  <c r="J297" i="1" s="1"/>
  <c r="C296" i="1"/>
  <c r="L296" i="1" s="1"/>
  <c r="C295" i="1"/>
  <c r="L295" i="1" s="1"/>
  <c r="J295" i="1" s="1"/>
  <c r="C294" i="1"/>
  <c r="L294" i="1" s="1"/>
  <c r="C293" i="1"/>
  <c r="L293" i="1" s="1"/>
  <c r="J293" i="1" s="1"/>
  <c r="C292" i="1"/>
  <c r="L292" i="1" s="1"/>
  <c r="C291" i="1"/>
  <c r="L291" i="1" s="1"/>
  <c r="C290" i="1"/>
  <c r="L290" i="1" s="1"/>
  <c r="J290" i="1" s="1"/>
  <c r="C289" i="1"/>
  <c r="L289" i="1" s="1"/>
  <c r="J289" i="1" s="1"/>
  <c r="C288" i="1"/>
  <c r="L288" i="1" s="1"/>
  <c r="C287" i="1"/>
  <c r="L287" i="1" s="1"/>
  <c r="C286" i="1"/>
  <c r="L286" i="1" s="1"/>
  <c r="C285" i="1"/>
  <c r="L285" i="1" s="1"/>
  <c r="J285" i="1" s="1"/>
  <c r="C284" i="1"/>
  <c r="L284" i="1" s="1"/>
  <c r="C283" i="1"/>
  <c r="L283" i="1" s="1"/>
  <c r="C282" i="1"/>
  <c r="L282" i="1" s="1"/>
  <c r="J282" i="1" s="1"/>
  <c r="C281" i="1"/>
  <c r="L281" i="1" s="1"/>
  <c r="J281" i="1" s="1"/>
  <c r="C280" i="1"/>
  <c r="L280" i="1" s="1"/>
  <c r="J280" i="1" s="1"/>
  <c r="C279" i="1"/>
  <c r="L279" i="1" s="1"/>
  <c r="C278" i="1"/>
  <c r="L278" i="1" s="1"/>
  <c r="J278" i="1" s="1"/>
  <c r="C277" i="1"/>
  <c r="L277" i="1" s="1"/>
  <c r="C276" i="1"/>
  <c r="L276" i="1" s="1"/>
  <c r="J276" i="1" s="1"/>
  <c r="C275" i="1"/>
  <c r="L275" i="1" s="1"/>
  <c r="C274" i="1"/>
  <c r="L274" i="1" s="1"/>
  <c r="C273" i="1"/>
  <c r="L273" i="1" s="1"/>
  <c r="J273" i="1" s="1"/>
  <c r="C272" i="1"/>
  <c r="L272" i="1" s="1"/>
  <c r="C271" i="1"/>
  <c r="L271" i="1" s="1"/>
  <c r="C270" i="1"/>
  <c r="L270" i="1" s="1"/>
  <c r="J270" i="1" s="1"/>
  <c r="C269" i="1"/>
  <c r="L269" i="1" s="1"/>
  <c r="J269" i="1" s="1"/>
  <c r="C268" i="1"/>
  <c r="L268" i="1" s="1"/>
  <c r="C267" i="1"/>
  <c r="L267" i="1" s="1"/>
  <c r="J267" i="1" s="1"/>
  <c r="C266" i="1"/>
  <c r="L266" i="1" s="1"/>
  <c r="J266" i="1" s="1"/>
  <c r="C265" i="1"/>
  <c r="C264" i="1"/>
  <c r="L264" i="1" s="1"/>
  <c r="C263" i="1"/>
  <c r="L263" i="1" s="1"/>
  <c r="C262" i="1"/>
  <c r="L262" i="1" s="1"/>
  <c r="J262" i="1" s="1"/>
  <c r="C261" i="1"/>
  <c r="L261" i="1" s="1"/>
  <c r="J261" i="1" s="1"/>
  <c r="C260" i="1"/>
  <c r="L260" i="1" s="1"/>
  <c r="C259" i="1"/>
  <c r="L259" i="1" s="1"/>
  <c r="C258" i="1"/>
  <c r="L258" i="1" s="1"/>
  <c r="J258" i="1" s="1"/>
  <c r="C257" i="1"/>
  <c r="L257" i="1" s="1"/>
  <c r="J257" i="1" s="1"/>
  <c r="C256" i="1"/>
  <c r="L256" i="1" s="1"/>
  <c r="J256" i="1" s="1"/>
  <c r="C255" i="1"/>
  <c r="L255" i="1" s="1"/>
  <c r="C254" i="1"/>
  <c r="L254" i="1" s="1"/>
  <c r="J254" i="1" s="1"/>
  <c r="C253" i="1"/>
  <c r="L253" i="1" s="1"/>
  <c r="J253" i="1" s="1"/>
  <c r="C252" i="1"/>
  <c r="L252" i="1" s="1"/>
  <c r="J252" i="1" s="1"/>
  <c r="C251" i="1"/>
  <c r="L251" i="1" s="1"/>
  <c r="C250" i="1"/>
  <c r="L250" i="1" s="1"/>
  <c r="J250" i="1" s="1"/>
  <c r="C249" i="1"/>
  <c r="L249" i="1" s="1"/>
  <c r="J249" i="1" s="1"/>
  <c r="C248" i="1"/>
  <c r="L248" i="1" s="1"/>
  <c r="C247" i="1"/>
  <c r="L247" i="1" s="1"/>
  <c r="C246" i="1"/>
  <c r="L246" i="1" s="1"/>
  <c r="J246" i="1" s="1"/>
  <c r="C245" i="1"/>
  <c r="L245" i="1" s="1"/>
  <c r="J245" i="1" s="1"/>
  <c r="C244" i="1"/>
  <c r="L244" i="1" s="1"/>
  <c r="C243" i="1"/>
  <c r="L243" i="1" s="1"/>
  <c r="C242" i="1"/>
  <c r="L242" i="1" s="1"/>
  <c r="J242" i="1" s="1"/>
  <c r="C241" i="1"/>
  <c r="L241" i="1" s="1"/>
  <c r="J241" i="1" s="1"/>
  <c r="C240" i="1"/>
  <c r="L240" i="1" s="1"/>
  <c r="J240" i="1" s="1"/>
  <c r="C239" i="1"/>
  <c r="L239" i="1" s="1"/>
  <c r="C238" i="1"/>
  <c r="L238" i="1" s="1"/>
  <c r="C237" i="1"/>
  <c r="L237" i="1" s="1"/>
  <c r="C236" i="1"/>
  <c r="L236" i="1" s="1"/>
  <c r="J236" i="1" s="1"/>
  <c r="C235" i="1"/>
  <c r="L235" i="1" s="1"/>
  <c r="C234" i="1"/>
  <c r="L234" i="1" s="1"/>
  <c r="J234" i="1" s="1"/>
  <c r="C233" i="1"/>
  <c r="L233" i="1" s="1"/>
  <c r="J233" i="1" s="1"/>
  <c r="C232" i="1"/>
  <c r="L232" i="1" s="1"/>
  <c r="C231" i="1"/>
  <c r="L231" i="1" s="1"/>
  <c r="C230" i="1"/>
  <c r="L230" i="1" s="1"/>
  <c r="J230" i="1" s="1"/>
  <c r="C229" i="1"/>
  <c r="L229" i="1" s="1"/>
  <c r="J229" i="1" s="1"/>
  <c r="C228" i="1"/>
  <c r="L228" i="1" s="1"/>
  <c r="C227" i="1"/>
  <c r="L227" i="1" s="1"/>
  <c r="J227" i="1" s="1"/>
  <c r="C226" i="1"/>
  <c r="L226" i="1" s="1"/>
  <c r="J226" i="1" s="1"/>
  <c r="C225" i="1"/>
  <c r="L225" i="1" s="1"/>
  <c r="C224" i="1"/>
  <c r="L224" i="1" s="1"/>
  <c r="C223" i="1"/>
  <c r="L223" i="1" s="1"/>
  <c r="C222" i="1"/>
  <c r="L222" i="1" s="1"/>
  <c r="J222" i="1" s="1"/>
  <c r="C221" i="1"/>
  <c r="L221" i="1" s="1"/>
  <c r="J221" i="1" s="1"/>
  <c r="C220" i="1"/>
  <c r="L220" i="1" s="1"/>
  <c r="C219" i="1"/>
  <c r="L219" i="1" s="1"/>
  <c r="C218" i="1"/>
  <c r="L218" i="1" s="1"/>
  <c r="C217" i="1"/>
  <c r="L217" i="1" s="1"/>
  <c r="J217" i="1" s="1"/>
  <c r="C216" i="1"/>
  <c r="L216" i="1" s="1"/>
  <c r="J216" i="1" s="1"/>
  <c r="C215" i="1"/>
  <c r="L215" i="1" s="1"/>
  <c r="C214" i="1"/>
  <c r="L214" i="1" s="1"/>
  <c r="J214" i="1" s="1"/>
  <c r="C213" i="1"/>
  <c r="L213" i="1" s="1"/>
  <c r="C212" i="1"/>
  <c r="L212" i="1" s="1"/>
  <c r="J212" i="1" s="1"/>
  <c r="C211" i="1"/>
  <c r="L211" i="1" s="1"/>
  <c r="C210" i="1"/>
  <c r="L210" i="1" s="1"/>
  <c r="J210" i="1" s="1"/>
  <c r="C209" i="1"/>
  <c r="L209" i="1" s="1"/>
  <c r="J209" i="1" s="1"/>
  <c r="C208" i="1"/>
  <c r="L208" i="1" s="1"/>
  <c r="C207" i="1"/>
  <c r="L207" i="1" s="1"/>
  <c r="C206" i="1"/>
  <c r="L206" i="1" s="1"/>
  <c r="J206" i="1" s="1"/>
  <c r="C205" i="1"/>
  <c r="L205" i="1" s="1"/>
  <c r="J205" i="1" s="1"/>
  <c r="C204" i="1"/>
  <c r="L204" i="1" s="1"/>
  <c r="C203" i="1"/>
  <c r="L203" i="1" s="1"/>
  <c r="C202" i="1"/>
  <c r="L202" i="1" s="1"/>
  <c r="C201" i="1"/>
  <c r="C200" i="1"/>
  <c r="L200" i="1" s="1"/>
  <c r="J200" i="1" s="1"/>
  <c r="C199" i="1"/>
  <c r="L199" i="1" s="1"/>
  <c r="C198" i="1"/>
  <c r="L198" i="1" s="1"/>
  <c r="J198" i="1" s="1"/>
  <c r="C197" i="1"/>
  <c r="L197" i="1" s="1"/>
  <c r="J197" i="1" s="1"/>
  <c r="C196" i="1"/>
  <c r="L196" i="1" s="1"/>
  <c r="J196" i="1" s="1"/>
  <c r="C195" i="1"/>
  <c r="L195" i="1" s="1"/>
  <c r="C194" i="1"/>
  <c r="L194" i="1" s="1"/>
  <c r="J194" i="1" s="1"/>
  <c r="C193" i="1"/>
  <c r="L193" i="1" s="1"/>
  <c r="J193" i="1" s="1"/>
  <c r="C192" i="1"/>
  <c r="L192" i="1" s="1"/>
  <c r="J192" i="1" s="1"/>
  <c r="C191" i="1"/>
  <c r="L191" i="1" s="1"/>
  <c r="J191" i="1" s="1"/>
  <c r="C190" i="1"/>
  <c r="L190" i="1" s="1"/>
  <c r="C189" i="1"/>
  <c r="L189" i="1" s="1"/>
  <c r="J189" i="1" s="1"/>
  <c r="C188" i="1"/>
  <c r="L188" i="1" s="1"/>
  <c r="J188" i="1" s="1"/>
  <c r="C187" i="1"/>
  <c r="L187" i="1" s="1"/>
  <c r="C186" i="1"/>
  <c r="L186" i="1" s="1"/>
  <c r="J186" i="1" s="1"/>
  <c r="C185" i="1"/>
  <c r="L185" i="1" s="1"/>
  <c r="J185" i="1" s="1"/>
  <c r="C184" i="1"/>
  <c r="L184" i="1" s="1"/>
  <c r="C183" i="1"/>
  <c r="L183" i="1" s="1"/>
  <c r="J183" i="1" s="1"/>
  <c r="C182" i="1"/>
  <c r="L182" i="1" s="1"/>
  <c r="J182" i="1" s="1"/>
  <c r="C181" i="1"/>
  <c r="L181" i="1" s="1"/>
  <c r="J181" i="1" s="1"/>
  <c r="C180" i="1"/>
  <c r="L180" i="1" s="1"/>
  <c r="C179" i="1"/>
  <c r="L179" i="1" s="1"/>
  <c r="C178" i="1"/>
  <c r="L178" i="1" s="1"/>
  <c r="J178" i="1" s="1"/>
  <c r="C177" i="1"/>
  <c r="L177" i="1" s="1"/>
  <c r="J177" i="1" s="1"/>
  <c r="C176" i="1"/>
  <c r="L176" i="1" s="1"/>
  <c r="J176" i="1" s="1"/>
  <c r="C175" i="1"/>
  <c r="L175" i="1" s="1"/>
  <c r="C174" i="1"/>
  <c r="L174" i="1" s="1"/>
  <c r="J174" i="1" s="1"/>
  <c r="C173" i="1"/>
  <c r="L173" i="1" s="1"/>
  <c r="C172" i="1"/>
  <c r="L172" i="1" s="1"/>
  <c r="J172" i="1" s="1"/>
  <c r="C171" i="1"/>
  <c r="L171" i="1" s="1"/>
  <c r="C170" i="1"/>
  <c r="L170" i="1" s="1"/>
  <c r="J170" i="1" s="1"/>
  <c r="C169" i="1"/>
  <c r="L169" i="1" s="1"/>
  <c r="J169" i="1" s="1"/>
  <c r="C168" i="1"/>
  <c r="L168" i="1" s="1"/>
  <c r="C167" i="1"/>
  <c r="L167" i="1" s="1"/>
  <c r="C166" i="1"/>
  <c r="L166" i="1" s="1"/>
  <c r="J166" i="1" s="1"/>
  <c r="C165" i="1"/>
  <c r="L165" i="1" s="1"/>
  <c r="J165" i="1" s="1"/>
  <c r="C164" i="1"/>
  <c r="L164" i="1" s="1"/>
  <c r="C163" i="1"/>
  <c r="L163" i="1" s="1"/>
  <c r="C162" i="1"/>
  <c r="L162" i="1" s="1"/>
  <c r="C161" i="1"/>
  <c r="L161" i="1" s="1"/>
  <c r="C160" i="1"/>
  <c r="L160" i="1" s="1"/>
  <c r="C159" i="1"/>
  <c r="L159" i="1" s="1"/>
  <c r="C158" i="1"/>
  <c r="L158" i="1" s="1"/>
  <c r="J158" i="1" s="1"/>
  <c r="C157" i="1"/>
  <c r="L157" i="1" s="1"/>
  <c r="J157" i="1" s="1"/>
  <c r="C156" i="1"/>
  <c r="L156" i="1" s="1"/>
  <c r="C155" i="1"/>
  <c r="L155" i="1" s="1"/>
  <c r="C154" i="1"/>
  <c r="L154" i="1" s="1"/>
  <c r="J154" i="1" s="1"/>
  <c r="C153" i="1"/>
  <c r="L153" i="1" s="1"/>
  <c r="J153" i="1" s="1"/>
  <c r="C152" i="1"/>
  <c r="L152" i="1" s="1"/>
  <c r="J152" i="1" s="1"/>
  <c r="C151" i="1"/>
  <c r="L151" i="1" s="1"/>
  <c r="C150" i="1"/>
  <c r="L150" i="1" s="1"/>
  <c r="J150" i="1" s="1"/>
  <c r="C149" i="1"/>
  <c r="L149" i="1" s="1"/>
  <c r="C148" i="1"/>
  <c r="L148" i="1" s="1"/>
  <c r="J148" i="1" s="1"/>
  <c r="C147" i="1"/>
  <c r="L147" i="1" s="1"/>
  <c r="C146" i="1"/>
  <c r="L146" i="1" s="1"/>
  <c r="J146" i="1" s="1"/>
  <c r="C145" i="1"/>
  <c r="L145" i="1" s="1"/>
  <c r="J145" i="1" s="1"/>
  <c r="C144" i="1"/>
  <c r="L144" i="1" s="1"/>
  <c r="C143" i="1"/>
  <c r="L143" i="1" s="1"/>
  <c r="C142" i="1"/>
  <c r="L142" i="1" s="1"/>
  <c r="J142" i="1" s="1"/>
  <c r="C141" i="1"/>
  <c r="L141" i="1" s="1"/>
  <c r="J141" i="1" s="1"/>
  <c r="C140" i="1"/>
  <c r="L140" i="1" s="1"/>
  <c r="C139" i="1"/>
  <c r="L139" i="1" s="1"/>
  <c r="C138" i="1"/>
  <c r="L138" i="1" s="1"/>
  <c r="J138" i="1" s="1"/>
  <c r="C137" i="1"/>
  <c r="L137" i="1" s="1"/>
  <c r="J137" i="1" s="1"/>
  <c r="C136" i="1"/>
  <c r="L136" i="1" s="1"/>
  <c r="J136" i="1" s="1"/>
  <c r="C135" i="1"/>
  <c r="L135" i="1" s="1"/>
  <c r="J135" i="1" s="1"/>
  <c r="C134" i="1"/>
  <c r="L134" i="1" s="1"/>
  <c r="C133" i="1"/>
  <c r="L133" i="1" s="1"/>
  <c r="J133" i="1" s="1"/>
  <c r="C132" i="1"/>
  <c r="L132" i="1" s="1"/>
  <c r="J132" i="1" s="1"/>
  <c r="C131" i="1"/>
  <c r="L131" i="1" s="1"/>
  <c r="C130" i="1"/>
  <c r="L130" i="1" s="1"/>
  <c r="C129" i="1"/>
  <c r="L129" i="1" s="1"/>
  <c r="J129" i="1" s="1"/>
  <c r="C128" i="1"/>
  <c r="L128" i="1" s="1"/>
  <c r="J128" i="1" s="1"/>
  <c r="C127" i="1"/>
  <c r="L127" i="1" s="1"/>
  <c r="C126" i="1"/>
  <c r="L126" i="1" s="1"/>
  <c r="J126" i="1" s="1"/>
  <c r="C125" i="1"/>
  <c r="L125" i="1" s="1"/>
  <c r="J125" i="1" s="1"/>
  <c r="C124" i="1"/>
  <c r="L124" i="1" s="1"/>
  <c r="J124" i="1" s="1"/>
  <c r="C123" i="1"/>
  <c r="L123" i="1" s="1"/>
  <c r="C122" i="1"/>
  <c r="L122" i="1" s="1"/>
  <c r="J122" i="1" s="1"/>
  <c r="C121" i="1"/>
  <c r="L121" i="1" s="1"/>
  <c r="J121" i="1" s="1"/>
  <c r="C120" i="1"/>
  <c r="L120" i="1" s="1"/>
  <c r="C119" i="1"/>
  <c r="L119" i="1" s="1"/>
  <c r="C118" i="1"/>
  <c r="L118" i="1" s="1"/>
  <c r="J118" i="1" s="1"/>
  <c r="C117" i="1"/>
  <c r="L117" i="1" s="1"/>
  <c r="J117" i="1" s="1"/>
  <c r="C116" i="1"/>
  <c r="L116" i="1" s="1"/>
  <c r="C115" i="1"/>
  <c r="L115" i="1" s="1"/>
  <c r="C114" i="1"/>
  <c r="L114" i="1" s="1"/>
  <c r="J114" i="1" s="1"/>
  <c r="C113" i="1"/>
  <c r="L113" i="1" s="1"/>
  <c r="J113" i="1" s="1"/>
  <c r="C112" i="1"/>
  <c r="L112" i="1" s="1"/>
  <c r="J112" i="1" s="1"/>
  <c r="C111" i="1"/>
  <c r="L111" i="1" s="1"/>
  <c r="C110" i="1"/>
  <c r="L110" i="1" s="1"/>
  <c r="C109" i="1"/>
  <c r="L109" i="1" s="1"/>
  <c r="C108" i="1"/>
  <c r="L108" i="1" s="1"/>
  <c r="J108" i="1" s="1"/>
  <c r="C107" i="1"/>
  <c r="L107" i="1" s="1"/>
  <c r="C106" i="1"/>
  <c r="L106" i="1" s="1"/>
  <c r="J106" i="1" s="1"/>
  <c r="C105" i="1"/>
  <c r="L105" i="1" s="1"/>
  <c r="J105" i="1" s="1"/>
  <c r="C104" i="1"/>
  <c r="L104" i="1" s="1"/>
  <c r="C103" i="1"/>
  <c r="L103" i="1" s="1"/>
  <c r="C102" i="1"/>
  <c r="L102" i="1" s="1"/>
  <c r="J102" i="1" s="1"/>
  <c r="C101" i="1"/>
  <c r="L101" i="1" s="1"/>
  <c r="J101" i="1" s="1"/>
  <c r="C100" i="1"/>
  <c r="L100" i="1" s="1"/>
  <c r="C99" i="1"/>
  <c r="L99" i="1" s="1"/>
  <c r="C98" i="1"/>
  <c r="L98" i="1" s="1"/>
  <c r="J98" i="1" s="1"/>
  <c r="C97" i="1"/>
  <c r="L97" i="1" s="1"/>
  <c r="C96" i="1"/>
  <c r="L96" i="1" s="1"/>
  <c r="C95" i="1"/>
  <c r="L95" i="1" s="1"/>
  <c r="C94" i="1"/>
  <c r="L94" i="1" s="1"/>
  <c r="J94" i="1" s="1"/>
  <c r="C93" i="1"/>
  <c r="L93" i="1" s="1"/>
  <c r="J93" i="1" s="1"/>
  <c r="C92" i="1"/>
  <c r="L92" i="1" s="1"/>
  <c r="C91" i="1"/>
  <c r="L91" i="1" s="1"/>
  <c r="C90" i="1"/>
  <c r="L90" i="1" s="1"/>
  <c r="J90" i="1" s="1"/>
  <c r="C89" i="1"/>
  <c r="L89" i="1" s="1"/>
  <c r="J89" i="1" s="1"/>
  <c r="C88" i="1"/>
  <c r="L88" i="1" s="1"/>
  <c r="J88" i="1" s="1"/>
  <c r="C87" i="1"/>
  <c r="L87" i="1" s="1"/>
  <c r="C86" i="1"/>
  <c r="L86" i="1" s="1"/>
  <c r="C85" i="1"/>
  <c r="L85" i="1" s="1"/>
  <c r="C84" i="1"/>
  <c r="L84" i="1" s="1"/>
  <c r="J84" i="1" s="1"/>
  <c r="C83" i="1"/>
  <c r="L83" i="1" s="1"/>
  <c r="J83" i="1" s="1"/>
  <c r="C82" i="1"/>
  <c r="L82" i="1" s="1"/>
  <c r="J82" i="1" s="1"/>
  <c r="C81" i="1"/>
  <c r="L81" i="1" s="1"/>
  <c r="J81" i="1" s="1"/>
  <c r="C80" i="1"/>
  <c r="L80" i="1" s="1"/>
  <c r="C79" i="1"/>
  <c r="L79" i="1" s="1"/>
  <c r="C78" i="1"/>
  <c r="L78" i="1" s="1"/>
  <c r="J78" i="1" s="1"/>
  <c r="C77" i="1"/>
  <c r="L77" i="1" s="1"/>
  <c r="J77" i="1" s="1"/>
  <c r="C76" i="1"/>
  <c r="L76" i="1" s="1"/>
  <c r="C75" i="1"/>
  <c r="L75" i="1" s="1"/>
  <c r="C74" i="1"/>
  <c r="L74" i="1" s="1"/>
  <c r="C73" i="1"/>
  <c r="L73" i="1" s="1"/>
  <c r="J73" i="1" s="1"/>
  <c r="C72" i="1"/>
  <c r="L72" i="1" s="1"/>
  <c r="J72" i="1" s="1"/>
  <c r="C71" i="1"/>
  <c r="L71" i="1" s="1"/>
  <c r="C70" i="1"/>
  <c r="L70" i="1" s="1"/>
  <c r="J70" i="1" s="1"/>
  <c r="C69" i="1"/>
  <c r="L69" i="1" s="1"/>
  <c r="J69" i="1" s="1"/>
  <c r="C68" i="1"/>
  <c r="L68" i="1" s="1"/>
  <c r="J68" i="1" s="1"/>
  <c r="C67" i="1"/>
  <c r="L67" i="1" s="1"/>
  <c r="C66" i="1"/>
  <c r="L66" i="1" s="1"/>
  <c r="C65" i="1"/>
  <c r="L65" i="1" s="1"/>
  <c r="J65" i="1" s="1"/>
  <c r="C64" i="1"/>
  <c r="L64" i="1" s="1"/>
  <c r="J64" i="1" s="1"/>
  <c r="C63" i="1"/>
  <c r="L63" i="1" s="1"/>
  <c r="C62" i="1"/>
  <c r="L62" i="1" s="1"/>
  <c r="J62" i="1" s="1"/>
  <c r="C61" i="1"/>
  <c r="L61" i="1" s="1"/>
  <c r="J61" i="1" s="1"/>
  <c r="C60" i="1"/>
  <c r="L60" i="1" s="1"/>
  <c r="J60" i="1" s="1"/>
  <c r="C59" i="1"/>
  <c r="L59" i="1" s="1"/>
  <c r="C58" i="1"/>
  <c r="L58" i="1" s="1"/>
  <c r="J58" i="1" s="1"/>
  <c r="C57" i="1"/>
  <c r="L57" i="1" s="1"/>
  <c r="J57" i="1" s="1"/>
  <c r="C56" i="1"/>
  <c r="L56" i="1" s="1"/>
  <c r="C55" i="1"/>
  <c r="L55" i="1" s="1"/>
  <c r="J55" i="1" s="1"/>
  <c r="C54" i="1"/>
  <c r="L54" i="1" s="1"/>
  <c r="J54" i="1" s="1"/>
  <c r="C53" i="1"/>
  <c r="L53" i="1" s="1"/>
  <c r="J53" i="1" s="1"/>
  <c r="C52" i="1"/>
  <c r="L52" i="1" s="1"/>
  <c r="C51" i="1"/>
  <c r="L51" i="1" s="1"/>
  <c r="C50" i="1"/>
  <c r="L50" i="1" s="1"/>
  <c r="J50" i="1" s="1"/>
  <c r="C49" i="1"/>
  <c r="L49" i="1" s="1"/>
  <c r="J49" i="1" s="1"/>
  <c r="C48" i="1"/>
  <c r="L48" i="1" s="1"/>
  <c r="J48" i="1" s="1"/>
  <c r="C47" i="1"/>
  <c r="L47" i="1" s="1"/>
  <c r="C46" i="1"/>
  <c r="L46" i="1" s="1"/>
  <c r="C45" i="1"/>
  <c r="L45" i="1" s="1"/>
  <c r="J45" i="1" s="1"/>
  <c r="C44" i="1"/>
  <c r="L44" i="1" s="1"/>
  <c r="J44" i="1" s="1"/>
  <c r="C43" i="1"/>
  <c r="L43" i="1" s="1"/>
  <c r="C42" i="1"/>
  <c r="L42" i="1" s="1"/>
  <c r="J42" i="1" s="1"/>
  <c r="C41" i="1"/>
  <c r="L41" i="1" s="1"/>
  <c r="J41" i="1" s="1"/>
  <c r="C40" i="1"/>
  <c r="L40" i="1" s="1"/>
  <c r="C39" i="1"/>
  <c r="L39" i="1" s="1"/>
  <c r="C38" i="1"/>
  <c r="L38" i="1" s="1"/>
  <c r="J38" i="1" s="1"/>
  <c r="C37" i="1"/>
  <c r="L37" i="1" s="1"/>
  <c r="J37" i="1" s="1"/>
  <c r="C36" i="1"/>
  <c r="L36" i="1" s="1"/>
  <c r="C35" i="1"/>
  <c r="L35" i="1" s="1"/>
  <c r="J35" i="1" s="1"/>
  <c r="C34" i="1"/>
  <c r="L34" i="1" s="1"/>
  <c r="J34" i="1" s="1"/>
  <c r="C33" i="1"/>
  <c r="L33" i="1" s="1"/>
  <c r="J33" i="1" s="1"/>
  <c r="C32" i="1"/>
  <c r="L32" i="1" s="1"/>
  <c r="C31" i="1"/>
  <c r="L31" i="1" s="1"/>
  <c r="C30" i="1"/>
  <c r="L30" i="1" s="1"/>
  <c r="J30" i="1" s="1"/>
  <c r="C29" i="1"/>
  <c r="L29" i="1" s="1"/>
  <c r="J29" i="1" s="1"/>
  <c r="C28" i="1"/>
  <c r="L28" i="1" s="1"/>
  <c r="C27" i="1"/>
  <c r="L27" i="1" s="1"/>
  <c r="C26" i="1"/>
  <c r="L26" i="1" s="1"/>
  <c r="J26" i="1" s="1"/>
  <c r="C25" i="1"/>
  <c r="L25" i="1" s="1"/>
  <c r="J25" i="1" s="1"/>
  <c r="C24" i="1"/>
  <c r="L24" i="1" s="1"/>
  <c r="J24" i="1" s="1"/>
  <c r="C23" i="1"/>
  <c r="L23" i="1" s="1"/>
  <c r="C22" i="1"/>
  <c r="L22" i="1" s="1"/>
  <c r="C21" i="1"/>
  <c r="L21" i="1" s="1"/>
  <c r="J21" i="1" s="1"/>
  <c r="C20" i="1"/>
  <c r="L20" i="1" s="1"/>
  <c r="J20" i="1" s="1"/>
  <c r="C19" i="1"/>
  <c r="L19" i="1" s="1"/>
  <c r="C18" i="1"/>
  <c r="L18" i="1" s="1"/>
  <c r="J18" i="1" s="1"/>
  <c r="C17" i="1"/>
  <c r="L17" i="1" s="1"/>
  <c r="J17" i="1" s="1"/>
  <c r="C16" i="1"/>
  <c r="L16" i="1" s="1"/>
  <c r="C15" i="1"/>
  <c r="L15" i="1" s="1"/>
  <c r="J15" i="1" s="1"/>
  <c r="C14" i="1"/>
  <c r="L14" i="1" s="1"/>
  <c r="J14" i="1" s="1"/>
  <c r="C13" i="1"/>
  <c r="L13" i="1" s="1"/>
  <c r="J13" i="1" s="1"/>
  <c r="C12" i="1"/>
  <c r="L12" i="1" s="1"/>
  <c r="C11" i="1"/>
  <c r="L11" i="1" s="1"/>
  <c r="C10" i="1"/>
  <c r="L10" i="1" s="1"/>
  <c r="C9" i="1"/>
  <c r="L9" i="1" s="1"/>
  <c r="J9" i="1" s="1"/>
  <c r="C8" i="1"/>
  <c r="L8" i="1" s="1"/>
  <c r="J8" i="1" s="1"/>
  <c r="C7" i="1"/>
  <c r="L7" i="1" s="1"/>
  <c r="J7" i="1" s="1"/>
  <c r="C6" i="1"/>
  <c r="L6" i="1" s="1"/>
  <c r="J6" i="1" s="1"/>
  <c r="C5" i="1"/>
  <c r="L5" i="1" s="1"/>
  <c r="J5" i="1" s="1"/>
  <c r="C4" i="1"/>
  <c r="L4" i="1" s="1"/>
  <c r="J4" i="1" s="1"/>
  <c r="C3" i="1"/>
  <c r="L3" i="1" s="1"/>
  <c r="C2" i="1"/>
  <c r="L2" i="1" s="1"/>
  <c r="J201" i="1" l="1"/>
  <c r="J10" i="1"/>
  <c r="J22" i="1"/>
  <c r="J46" i="1"/>
  <c r="J66" i="1"/>
  <c r="J74" i="1"/>
  <c r="J86" i="1"/>
  <c r="J110" i="1"/>
  <c r="J130" i="1"/>
  <c r="J12" i="1"/>
  <c r="J16" i="1"/>
  <c r="J28" i="1"/>
  <c r="J32" i="1"/>
  <c r="J36" i="1"/>
  <c r="J40" i="1"/>
  <c r="J52" i="1"/>
  <c r="J56" i="1"/>
  <c r="J76" i="1"/>
  <c r="J80" i="1"/>
  <c r="J92" i="1"/>
  <c r="J96" i="1"/>
  <c r="J100" i="1"/>
  <c r="J104" i="1"/>
  <c r="J116" i="1"/>
  <c r="J120" i="1"/>
  <c r="J140" i="1"/>
  <c r="J144" i="1"/>
  <c r="J156" i="1"/>
  <c r="J160" i="1"/>
  <c r="J164" i="1"/>
  <c r="J168" i="1"/>
  <c r="J180" i="1"/>
  <c r="J184" i="1"/>
  <c r="J204" i="1"/>
  <c r="J208" i="1"/>
  <c r="J220" i="1"/>
  <c r="J224" i="1"/>
  <c r="J228" i="1"/>
  <c r="J232" i="1"/>
  <c r="J244" i="1"/>
  <c r="J248" i="1"/>
  <c r="J260" i="1"/>
  <c r="J264" i="1"/>
  <c r="J268" i="1"/>
  <c r="J272" i="1"/>
  <c r="J284" i="1"/>
  <c r="J288" i="1"/>
  <c r="J292" i="1"/>
  <c r="J296" i="1"/>
  <c r="J316" i="1"/>
  <c r="J320" i="1"/>
  <c r="J324" i="1"/>
  <c r="J328" i="1"/>
  <c r="J348" i="1"/>
  <c r="J352" i="1"/>
  <c r="J356" i="1"/>
  <c r="J360" i="1"/>
  <c r="J380" i="1"/>
  <c r="J384" i="1"/>
  <c r="J388" i="1"/>
  <c r="J392" i="1"/>
  <c r="J412" i="1"/>
  <c r="J416" i="1"/>
  <c r="J420" i="1"/>
  <c r="J424" i="1"/>
  <c r="J444" i="1"/>
  <c r="J448" i="1"/>
  <c r="J452" i="1"/>
  <c r="J456" i="1"/>
  <c r="J476" i="1"/>
  <c r="J480" i="1"/>
  <c r="J484" i="1"/>
  <c r="J488" i="1"/>
  <c r="J508" i="1"/>
  <c r="J512" i="1"/>
  <c r="J516" i="1"/>
  <c r="J520" i="1"/>
  <c r="J536" i="1"/>
  <c r="J540" i="1"/>
  <c r="J552" i="1"/>
  <c r="J556" i="1"/>
  <c r="J568" i="1"/>
  <c r="J572" i="1"/>
  <c r="J584" i="1"/>
  <c r="J588" i="1"/>
  <c r="J3" i="1"/>
  <c r="J11" i="1"/>
  <c r="J19" i="1"/>
  <c r="J23" i="1"/>
  <c r="J27" i="1"/>
  <c r="J31" i="1"/>
  <c r="J39" i="1"/>
  <c r="J43" i="1"/>
  <c r="J47" i="1"/>
  <c r="J51" i="1"/>
  <c r="J59" i="1"/>
  <c r="J63" i="1"/>
  <c r="J67" i="1"/>
  <c r="J71" i="1"/>
  <c r="J75" i="1"/>
  <c r="J79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9" i="1"/>
  <c r="J143" i="1"/>
  <c r="J147" i="1"/>
  <c r="J151" i="1"/>
  <c r="J155" i="1"/>
  <c r="J159" i="1"/>
  <c r="J163" i="1"/>
  <c r="J167" i="1"/>
  <c r="J171" i="1"/>
  <c r="J175" i="1"/>
  <c r="J179" i="1"/>
  <c r="J187" i="1"/>
  <c r="J195" i="1"/>
  <c r="J199" i="1"/>
  <c r="J203" i="1"/>
  <c r="J207" i="1"/>
  <c r="J211" i="1"/>
  <c r="J215" i="1"/>
  <c r="J219" i="1"/>
  <c r="J223" i="1"/>
  <c r="J231" i="1"/>
  <c r="J235" i="1"/>
  <c r="J239" i="1"/>
  <c r="J243" i="1"/>
  <c r="J247" i="1"/>
  <c r="J251" i="1"/>
  <c r="J255" i="1"/>
  <c r="J259" i="1"/>
  <c r="J263" i="1"/>
  <c r="J271" i="1"/>
  <c r="J275" i="1"/>
  <c r="J279" i="1"/>
  <c r="J283" i="1"/>
  <c r="J287" i="1"/>
  <c r="J291" i="1"/>
  <c r="J299" i="1"/>
  <c r="J303" i="1"/>
  <c r="J307" i="1"/>
  <c r="J311" i="1"/>
  <c r="J319" i="1"/>
  <c r="J323" i="1"/>
  <c r="J327" i="1"/>
  <c r="J331" i="1"/>
  <c r="J339" i="1"/>
  <c r="J343" i="1"/>
  <c r="J347" i="1"/>
  <c r="J351" i="1"/>
  <c r="J355" i="1"/>
  <c r="J363" i="1"/>
  <c r="J367" i="1"/>
  <c r="J371" i="1"/>
  <c r="J375" i="1"/>
  <c r="J383" i="1"/>
  <c r="J387" i="1"/>
  <c r="J391" i="1"/>
  <c r="J395" i="1"/>
  <c r="J403" i="1"/>
  <c r="J407" i="1"/>
  <c r="J411" i="1"/>
  <c r="J415" i="1"/>
  <c r="J419" i="1"/>
  <c r="J427" i="1"/>
  <c r="J431" i="1"/>
  <c r="J435" i="1"/>
  <c r="J439" i="1"/>
  <c r="J447" i="1"/>
  <c r="J451" i="1"/>
  <c r="J455" i="1"/>
  <c r="J459" i="1"/>
  <c r="J467" i="1"/>
  <c r="J471" i="1"/>
  <c r="J475" i="1"/>
  <c r="J479" i="1"/>
  <c r="J483" i="1"/>
  <c r="J491" i="1"/>
  <c r="J495" i="1"/>
  <c r="J499" i="1"/>
  <c r="J503" i="1"/>
  <c r="J511" i="1"/>
  <c r="J515" i="1"/>
  <c r="J519" i="1"/>
  <c r="J523" i="1"/>
  <c r="J527" i="1"/>
  <c r="J531" i="1"/>
  <c r="J535" i="1"/>
  <c r="J539" i="1"/>
  <c r="J543" i="1"/>
  <c r="J547" i="1"/>
  <c r="J551" i="1"/>
  <c r="J559" i="1"/>
  <c r="J563" i="1"/>
  <c r="J567" i="1"/>
  <c r="J571" i="1"/>
  <c r="J575" i="1"/>
  <c r="J579" i="1"/>
  <c r="J583" i="1"/>
  <c r="J587" i="1"/>
  <c r="J591" i="1"/>
  <c r="J595" i="1"/>
  <c r="J2" i="1"/>
  <c r="C19" i="3" l="1"/>
  <c r="L19" i="3" s="1"/>
  <c r="C14" i="3"/>
  <c r="L14" i="3" s="1"/>
  <c r="C7" i="3"/>
  <c r="L7" i="3" s="1"/>
  <c r="C16" i="3"/>
  <c r="L16" i="3" s="1"/>
  <c r="C11" i="3"/>
  <c r="L11" i="3" s="1"/>
  <c r="C3" i="3"/>
  <c r="L3" i="3" s="1"/>
  <c r="C25" i="3"/>
  <c r="L25" i="3" s="1"/>
  <c r="C10" i="3"/>
  <c r="L10" i="3" s="1"/>
  <c r="C6" i="3"/>
  <c r="L6" i="3" s="1"/>
  <c r="C22" i="3"/>
  <c r="L22" i="3" s="1"/>
  <c r="C23" i="3"/>
  <c r="L23" i="3" s="1"/>
  <c r="C21" i="3"/>
  <c r="L21" i="3" s="1"/>
  <c r="C15" i="3"/>
  <c r="L15" i="3" s="1"/>
  <c r="C26" i="3"/>
  <c r="L26" i="3" s="1"/>
  <c r="C5" i="3"/>
  <c r="L5" i="3" s="1"/>
  <c r="C18" i="3"/>
  <c r="L18" i="3" s="1"/>
  <c r="C8" i="3"/>
  <c r="L8" i="3" s="1"/>
  <c r="C4" i="3"/>
  <c r="L4" i="3" s="1"/>
  <c r="C17" i="3"/>
  <c r="L17" i="3" s="1"/>
  <c r="C20" i="3"/>
  <c r="L20" i="3" s="1"/>
  <c r="C24" i="3"/>
  <c r="L24" i="3" s="1"/>
  <c r="C13" i="3"/>
  <c r="L13" i="3" s="1"/>
  <c r="C12" i="3"/>
  <c r="L12" i="3" s="1"/>
  <c r="C9" i="3"/>
  <c r="L9" i="3" s="1"/>
  <c r="C2" i="3"/>
  <c r="L2" i="3" s="1"/>
  <c r="C930" i="3"/>
  <c r="L930" i="3" s="1"/>
  <c r="C928" i="3"/>
  <c r="L928" i="3" s="1"/>
  <c r="C929" i="3"/>
  <c r="L929" i="3" s="1"/>
  <c r="C927" i="3"/>
  <c r="L927" i="3" s="1"/>
  <c r="C918" i="3"/>
  <c r="L918" i="3" s="1"/>
  <c r="C913" i="3"/>
  <c r="L913" i="3" s="1"/>
  <c r="C917" i="3"/>
  <c r="L917" i="3" s="1"/>
  <c r="C915" i="3"/>
  <c r="L915" i="3" s="1"/>
  <c r="C934" i="3"/>
  <c r="L934" i="3" s="1"/>
  <c r="C924" i="3"/>
  <c r="L924" i="3" s="1"/>
  <c r="C920" i="3"/>
  <c r="L920" i="3" s="1"/>
  <c r="C926" i="3"/>
  <c r="L926" i="3" s="1"/>
  <c r="C921" i="3"/>
  <c r="L921" i="3" s="1"/>
  <c r="C919" i="3"/>
  <c r="L919" i="3" s="1"/>
  <c r="C912" i="3"/>
  <c r="L912" i="3" s="1"/>
  <c r="C916" i="3"/>
  <c r="L916" i="3" s="1"/>
  <c r="C925" i="3"/>
  <c r="L925" i="3" s="1"/>
  <c r="C922" i="3"/>
  <c r="L922" i="3" s="1"/>
  <c r="C935" i="3"/>
  <c r="L935" i="3" s="1"/>
  <c r="C923" i="3"/>
  <c r="L923" i="3" s="1"/>
  <c r="C933" i="3"/>
  <c r="L933" i="3" s="1"/>
  <c r="C932" i="3"/>
  <c r="L932" i="3" s="1"/>
  <c r="C914" i="3"/>
  <c r="L914" i="3" s="1"/>
  <c r="C931" i="3"/>
  <c r="L931" i="3" s="1"/>
  <c r="C636" i="3"/>
  <c r="L636" i="3" s="1"/>
  <c r="C648" i="3"/>
  <c r="L648" i="3" s="1"/>
  <c r="C711" i="3"/>
  <c r="L711" i="3" s="1"/>
  <c r="C656" i="3"/>
  <c r="L656" i="3" s="1"/>
  <c r="C683" i="3"/>
  <c r="L683" i="3" s="1"/>
  <c r="C695" i="3"/>
  <c r="L695" i="3" s="1"/>
  <c r="C669" i="3"/>
  <c r="L669" i="3" s="1"/>
  <c r="C715" i="3"/>
  <c r="L715" i="3" s="1"/>
  <c r="C670" i="3"/>
  <c r="L670" i="3" s="1"/>
  <c r="C638" i="3"/>
  <c r="L638" i="3" s="1"/>
  <c r="C655" i="3"/>
  <c r="L655" i="3" s="1"/>
  <c r="C714" i="3"/>
  <c r="L714" i="3" s="1"/>
  <c r="C680" i="3"/>
  <c r="L680" i="3" s="1"/>
  <c r="C706" i="3"/>
  <c r="L706" i="3" s="1"/>
  <c r="C664" i="3"/>
  <c r="L664" i="3" s="1"/>
  <c r="C685" i="3"/>
  <c r="L685" i="3" s="1"/>
  <c r="C649" i="3"/>
  <c r="L649" i="3" s="1"/>
  <c r="C678" i="3"/>
  <c r="L678" i="3" s="1"/>
  <c r="C646" i="3"/>
  <c r="L646" i="3" s="1"/>
  <c r="C672" i="3"/>
  <c r="L672" i="3" s="1"/>
  <c r="C643" i="3"/>
  <c r="L643" i="3" s="1"/>
  <c r="C673" i="3"/>
  <c r="L673" i="3" s="1"/>
  <c r="C716" i="3"/>
  <c r="L716" i="3" s="1"/>
  <c r="C676" i="3"/>
  <c r="L676" i="3" s="1"/>
  <c r="C665" i="3"/>
  <c r="L665" i="3" s="1"/>
  <c r="C694" i="3"/>
  <c r="L694" i="3" s="1"/>
  <c r="C671" i="3"/>
  <c r="L671" i="3" s="1"/>
  <c r="C654" i="3"/>
  <c r="L654" i="3" s="1"/>
  <c r="C704" i="3"/>
  <c r="L704" i="3" s="1"/>
  <c r="C652" i="3"/>
  <c r="L652" i="3" s="1"/>
  <c r="C639" i="3"/>
  <c r="L639" i="3" s="1"/>
  <c r="C663" i="3"/>
  <c r="L663" i="3" s="1"/>
  <c r="C703" i="3"/>
  <c r="L703" i="3" s="1"/>
  <c r="C651" i="3"/>
  <c r="L651" i="3" s="1"/>
  <c r="C667" i="3"/>
  <c r="L667" i="3" s="1"/>
  <c r="C668" i="3"/>
  <c r="L668" i="3" s="1"/>
  <c r="C701" i="3"/>
  <c r="L701" i="3" s="1"/>
  <c r="C719" i="3"/>
  <c r="L719" i="3" s="1"/>
  <c r="C644" i="3"/>
  <c r="L644" i="3" s="1"/>
  <c r="C657" i="3"/>
  <c r="L657" i="3" s="1"/>
  <c r="C691" i="3"/>
  <c r="L691" i="3" s="1"/>
  <c r="C690" i="3"/>
  <c r="L690" i="3" s="1"/>
  <c r="C709" i="3"/>
  <c r="L709" i="3" s="1"/>
  <c r="C710" i="3"/>
  <c r="L710" i="3" s="1"/>
  <c r="C640" i="3"/>
  <c r="L640" i="3" s="1"/>
  <c r="C637" i="3"/>
  <c r="L637" i="3" s="1"/>
  <c r="C681" i="3"/>
  <c r="L681" i="3" s="1"/>
  <c r="C674" i="3"/>
  <c r="L674" i="3" s="1"/>
  <c r="C718" i="3"/>
  <c r="L718" i="3" s="1"/>
  <c r="C697" i="3"/>
  <c r="L697" i="3" s="1"/>
  <c r="C699" i="3"/>
  <c r="L699" i="3" s="1"/>
  <c r="C688" i="3"/>
  <c r="L688" i="3" s="1"/>
  <c r="C658" i="3"/>
  <c r="L658" i="3" s="1"/>
  <c r="C707" i="3"/>
  <c r="L707" i="3" s="1"/>
  <c r="C717" i="3"/>
  <c r="L717" i="3" s="1"/>
  <c r="C662" i="3"/>
  <c r="L662" i="3" s="1"/>
  <c r="C692" i="3"/>
  <c r="L692" i="3" s="1"/>
  <c r="C682" i="3"/>
  <c r="L682" i="3" s="1"/>
  <c r="C635" i="3"/>
  <c r="L635" i="3" s="1"/>
  <c r="C650" i="3"/>
  <c r="L650" i="3" s="1"/>
  <c r="C696" i="3"/>
  <c r="L696" i="3" s="1"/>
  <c r="C666" i="3"/>
  <c r="L666" i="3" s="1"/>
  <c r="C693" i="3"/>
  <c r="L693" i="3" s="1"/>
  <c r="C647" i="3"/>
  <c r="L647" i="3" s="1"/>
  <c r="C659" i="3"/>
  <c r="L659" i="3" s="1"/>
  <c r="C679" i="3"/>
  <c r="L679" i="3" s="1"/>
  <c r="C702" i="3"/>
  <c r="L702" i="3" s="1"/>
  <c r="C705" i="3"/>
  <c r="L705" i="3" s="1"/>
  <c r="C675" i="3"/>
  <c r="L675" i="3" s="1"/>
  <c r="C645" i="3"/>
  <c r="L645" i="3" s="1"/>
  <c r="C684" i="3"/>
  <c r="L684" i="3" s="1"/>
  <c r="C689" i="3"/>
  <c r="L689" i="3" s="1"/>
  <c r="C653" i="3"/>
  <c r="L653" i="3" s="1"/>
  <c r="C700" i="3"/>
  <c r="L700" i="3" s="1"/>
  <c r="C642" i="3"/>
  <c r="L642" i="3" s="1"/>
  <c r="C708" i="3"/>
  <c r="L708" i="3" s="1"/>
  <c r="C720" i="3"/>
  <c r="L720" i="3" s="1"/>
  <c r="C713" i="3"/>
  <c r="L713" i="3" s="1"/>
  <c r="C712" i="3"/>
  <c r="L712" i="3" s="1"/>
  <c r="C686" i="3"/>
  <c r="L686" i="3" s="1"/>
  <c r="C687" i="3"/>
  <c r="L687" i="3" s="1"/>
  <c r="C660" i="3"/>
  <c r="L660" i="3" s="1"/>
  <c r="C677" i="3"/>
  <c r="L677" i="3" s="1"/>
  <c r="C641" i="3"/>
  <c r="L641" i="3" s="1"/>
  <c r="C661" i="3"/>
  <c r="L661" i="3" s="1"/>
  <c r="C698" i="3"/>
  <c r="L698" i="3" s="1"/>
  <c r="C458" i="3"/>
  <c r="L458" i="3" s="1"/>
  <c r="C444" i="3"/>
  <c r="L444" i="3" s="1"/>
  <c r="C450" i="3"/>
  <c r="L450" i="3" s="1"/>
  <c r="C468" i="3"/>
  <c r="L468" i="3" s="1"/>
  <c r="C465" i="3"/>
  <c r="L465" i="3" s="1"/>
  <c r="C491" i="3"/>
  <c r="L491" i="3" s="1"/>
  <c r="C529" i="3"/>
  <c r="L529" i="3" s="1"/>
  <c r="C511" i="3"/>
  <c r="L511" i="3" s="1"/>
  <c r="C451" i="3"/>
  <c r="L451" i="3" s="1"/>
  <c r="C467" i="3"/>
  <c r="L467" i="3" s="1"/>
  <c r="C519" i="3"/>
  <c r="L519" i="3" s="1"/>
  <c r="C532" i="3"/>
  <c r="L532" i="3" s="1"/>
  <c r="C514" i="3"/>
  <c r="L514" i="3" s="1"/>
  <c r="C517" i="3"/>
  <c r="L517" i="3" s="1"/>
  <c r="C463" i="3"/>
  <c r="L463" i="3" s="1"/>
  <c r="C531" i="3"/>
  <c r="L531" i="3" s="1"/>
  <c r="C461" i="3"/>
  <c r="L461" i="3" s="1"/>
  <c r="C536" i="3"/>
  <c r="L536" i="3" s="1"/>
  <c r="C534" i="3"/>
  <c r="L534" i="3" s="1"/>
  <c r="C522" i="3"/>
  <c r="L522" i="3" s="1"/>
  <c r="C447" i="3"/>
  <c r="L447" i="3" s="1"/>
  <c r="C470" i="3"/>
  <c r="L470" i="3" s="1"/>
  <c r="C520" i="3"/>
  <c r="L520" i="3" s="1"/>
  <c r="C503" i="3"/>
  <c r="L503" i="3" s="1"/>
  <c r="C513" i="3"/>
  <c r="L513" i="3" s="1"/>
  <c r="C493" i="3"/>
  <c r="L493" i="3" s="1"/>
  <c r="C518" i="3"/>
  <c r="L518" i="3" s="1"/>
  <c r="C494" i="3"/>
  <c r="L494" i="3" s="1"/>
  <c r="C508" i="3"/>
  <c r="L508" i="3" s="1"/>
  <c r="C477" i="3"/>
  <c r="L477" i="3" s="1"/>
  <c r="C479" i="3"/>
  <c r="L479" i="3" s="1"/>
  <c r="C466" i="3"/>
  <c r="L466" i="3" s="1"/>
  <c r="C460" i="3"/>
  <c r="L460" i="3" s="1"/>
  <c r="C521" i="3"/>
  <c r="L521" i="3" s="1"/>
  <c r="C502" i="3"/>
  <c r="L502" i="3" s="1"/>
  <c r="C528" i="3"/>
  <c r="L528" i="3" s="1"/>
  <c r="C482" i="3"/>
  <c r="L482" i="3" s="1"/>
  <c r="C495" i="3"/>
  <c r="L495" i="3" s="1"/>
  <c r="C462" i="3"/>
  <c r="L462" i="3" s="1"/>
  <c r="C464" i="3"/>
  <c r="L464" i="3" s="1"/>
  <c r="C453" i="3"/>
  <c r="L453" i="3" s="1"/>
  <c r="C449" i="3"/>
  <c r="L449" i="3" s="1"/>
  <c r="C523" i="3"/>
  <c r="L523" i="3" s="1"/>
  <c r="C480" i="3"/>
  <c r="L480" i="3" s="1"/>
  <c r="C516" i="3"/>
  <c r="L516" i="3" s="1"/>
  <c r="C488" i="3"/>
  <c r="L488" i="3" s="1"/>
  <c r="C475" i="3"/>
  <c r="L475" i="3" s="1"/>
  <c r="C448" i="3"/>
  <c r="L448" i="3" s="1"/>
  <c r="C474" i="3"/>
  <c r="L474" i="3" s="1"/>
  <c r="C457" i="3"/>
  <c r="L457" i="3" s="1"/>
  <c r="C527" i="3"/>
  <c r="L527" i="3" s="1"/>
  <c r="C499" i="3"/>
  <c r="L499" i="3" s="1"/>
  <c r="C481" i="3"/>
  <c r="L481" i="3" s="1"/>
  <c r="C469" i="3"/>
  <c r="L469" i="3" s="1"/>
  <c r="C486" i="3"/>
  <c r="L486" i="3" s="1"/>
  <c r="C478" i="3"/>
  <c r="L478" i="3" s="1"/>
  <c r="C487" i="3"/>
  <c r="L487" i="3" s="1"/>
  <c r="C512" i="3"/>
  <c r="L512" i="3" s="1"/>
  <c r="C535" i="3"/>
  <c r="L535" i="3" s="1"/>
  <c r="C459" i="3"/>
  <c r="L459" i="3" s="1"/>
  <c r="C472" i="3"/>
  <c r="L472" i="3" s="1"/>
  <c r="C525" i="3"/>
  <c r="L525" i="3" s="1"/>
  <c r="C500" i="3"/>
  <c r="L500" i="3" s="1"/>
  <c r="C510" i="3"/>
  <c r="L510" i="3" s="1"/>
  <c r="C505" i="3"/>
  <c r="L505" i="3" s="1"/>
  <c r="C455" i="3"/>
  <c r="L455" i="3" s="1"/>
  <c r="C506" i="3"/>
  <c r="L506" i="3" s="1"/>
  <c r="C530" i="3"/>
  <c r="L530" i="3" s="1"/>
  <c r="C490" i="3"/>
  <c r="L490" i="3" s="1"/>
  <c r="C452" i="3"/>
  <c r="L452" i="3" s="1"/>
  <c r="C483" i="3"/>
  <c r="L483" i="3" s="1"/>
  <c r="C489" i="3"/>
  <c r="L489" i="3" s="1"/>
  <c r="C496" i="3"/>
  <c r="L496" i="3" s="1"/>
  <c r="C524" i="3"/>
  <c r="L524" i="3" s="1"/>
  <c r="C526" i="3"/>
  <c r="L526" i="3" s="1"/>
  <c r="C442" i="3"/>
  <c r="L442" i="3" s="1"/>
  <c r="C471" i="3"/>
  <c r="L471" i="3" s="1"/>
  <c r="C484" i="3"/>
  <c r="L484" i="3" s="1"/>
  <c r="C456" i="3"/>
  <c r="L456" i="3" s="1"/>
  <c r="C454" i="3"/>
  <c r="L454" i="3" s="1"/>
  <c r="C501" i="3"/>
  <c r="L501" i="3" s="1"/>
  <c r="C492" i="3"/>
  <c r="L492" i="3" s="1"/>
  <c r="C445" i="3"/>
  <c r="L445" i="3" s="1"/>
  <c r="C441" i="3"/>
  <c r="L441" i="3" s="1"/>
  <c r="C507" i="3"/>
  <c r="L507" i="3" s="1"/>
  <c r="C440" i="3"/>
  <c r="L440" i="3" s="1"/>
  <c r="C446" i="3"/>
  <c r="L446" i="3" s="1"/>
  <c r="C504" i="3"/>
  <c r="L504" i="3" s="1"/>
  <c r="C498" i="3"/>
  <c r="L498" i="3" s="1"/>
  <c r="C509" i="3"/>
  <c r="L509" i="3" s="1"/>
  <c r="C497" i="3"/>
  <c r="L497" i="3" s="1"/>
  <c r="C533" i="3"/>
  <c r="L533" i="3" s="1"/>
  <c r="C443" i="3"/>
  <c r="L443" i="3" s="1"/>
  <c r="C515" i="3"/>
  <c r="L515" i="3" s="1"/>
  <c r="C473" i="3"/>
  <c r="L473" i="3" s="1"/>
  <c r="C485" i="3"/>
  <c r="L485" i="3" s="1"/>
  <c r="C476" i="3"/>
  <c r="L476" i="3" s="1"/>
  <c r="C157" i="3"/>
  <c r="L157" i="3" s="1"/>
  <c r="C144" i="3"/>
  <c r="L144" i="3" s="1"/>
  <c r="C180" i="3"/>
  <c r="L180" i="3" s="1"/>
  <c r="C133" i="3"/>
  <c r="L133" i="3" s="1"/>
  <c r="C151" i="3"/>
  <c r="L151" i="3" s="1"/>
  <c r="C170" i="3"/>
  <c r="L170" i="3" s="1"/>
  <c r="C147" i="3"/>
  <c r="L147" i="3" s="1"/>
  <c r="C141" i="3"/>
  <c r="L141" i="3" s="1"/>
  <c r="C164" i="3"/>
  <c r="L164" i="3" s="1"/>
  <c r="C155" i="3"/>
  <c r="L155" i="3" s="1"/>
  <c r="C192" i="3"/>
  <c r="L192" i="3" s="1"/>
  <c r="C160" i="3"/>
  <c r="L160" i="3" s="1"/>
  <c r="C138" i="3"/>
  <c r="L138" i="3" s="1"/>
  <c r="C136" i="3"/>
  <c r="L136" i="3" s="1"/>
  <c r="C146" i="3"/>
  <c r="L146" i="3" s="1"/>
  <c r="C177" i="3"/>
  <c r="L177" i="3" s="1"/>
  <c r="C145" i="3"/>
  <c r="L145" i="3" s="1"/>
  <c r="C135" i="3"/>
  <c r="L135" i="3" s="1"/>
  <c r="C165" i="3"/>
  <c r="L165" i="3" s="1"/>
  <c r="C167" i="3"/>
  <c r="L167" i="3" s="1"/>
  <c r="C178" i="3"/>
  <c r="L178" i="3" s="1"/>
  <c r="C153" i="3"/>
  <c r="L153" i="3" s="1"/>
  <c r="C169" i="3"/>
  <c r="L169" i="3" s="1"/>
  <c r="C174" i="3"/>
  <c r="L174" i="3" s="1"/>
  <c r="C191" i="3"/>
  <c r="L191" i="3" s="1"/>
  <c r="C143" i="3"/>
  <c r="L143" i="3" s="1"/>
  <c r="C168" i="3"/>
  <c r="L168" i="3" s="1"/>
  <c r="C187" i="3"/>
  <c r="L187" i="3" s="1"/>
  <c r="C163" i="3"/>
  <c r="L163" i="3" s="1"/>
  <c r="C132" i="3"/>
  <c r="L132" i="3" s="1"/>
  <c r="C137" i="3"/>
  <c r="L137" i="3" s="1"/>
  <c r="C171" i="3"/>
  <c r="L171" i="3" s="1"/>
  <c r="C189" i="3"/>
  <c r="L189" i="3" s="1"/>
  <c r="C185" i="3"/>
  <c r="L185" i="3" s="1"/>
  <c r="C154" i="3"/>
  <c r="L154" i="3" s="1"/>
  <c r="C149" i="3"/>
  <c r="L149" i="3" s="1"/>
  <c r="C142" i="3"/>
  <c r="L142" i="3" s="1"/>
  <c r="C190" i="3"/>
  <c r="L190" i="3" s="1"/>
  <c r="C134" i="3"/>
  <c r="L134" i="3" s="1"/>
  <c r="C172" i="3"/>
  <c r="L172" i="3" s="1"/>
  <c r="C179" i="3"/>
  <c r="L179" i="3" s="1"/>
  <c r="C162" i="3"/>
  <c r="L162" i="3" s="1"/>
  <c r="C161" i="3"/>
  <c r="L161" i="3" s="1"/>
  <c r="C166" i="3"/>
  <c r="L166" i="3" s="1"/>
  <c r="C184" i="3"/>
  <c r="L184" i="3" s="1"/>
  <c r="C183" i="3"/>
  <c r="L183" i="3" s="1"/>
  <c r="C182" i="3"/>
  <c r="L182" i="3" s="1"/>
  <c r="C152" i="3"/>
  <c r="L152" i="3" s="1"/>
  <c r="C148" i="3"/>
  <c r="L148" i="3" s="1"/>
  <c r="C158" i="3"/>
  <c r="L158" i="3" s="1"/>
  <c r="C173" i="3"/>
  <c r="L173" i="3" s="1"/>
  <c r="C159" i="3"/>
  <c r="L159" i="3" s="1"/>
  <c r="C131" i="3"/>
  <c r="L131" i="3" s="1"/>
  <c r="C186" i="3"/>
  <c r="L186" i="3" s="1"/>
  <c r="C175" i="3"/>
  <c r="L175" i="3" s="1"/>
  <c r="C176" i="3"/>
  <c r="L176" i="3" s="1"/>
  <c r="C140" i="3"/>
  <c r="L140" i="3" s="1"/>
  <c r="C139" i="3"/>
  <c r="L139" i="3" s="1"/>
  <c r="C188" i="3"/>
  <c r="L188" i="3" s="1"/>
  <c r="C181" i="3"/>
  <c r="L181" i="3" s="1"/>
  <c r="C156" i="3"/>
  <c r="L156" i="3" s="1"/>
  <c r="C150" i="3"/>
  <c r="L150" i="3" s="1"/>
  <c r="C904" i="3"/>
  <c r="L904" i="3" s="1"/>
  <c r="C863" i="3"/>
  <c r="L863" i="3" s="1"/>
  <c r="C897" i="3"/>
  <c r="L897" i="3" s="1"/>
  <c r="C902" i="3"/>
  <c r="L902" i="3" s="1"/>
  <c r="C861" i="3"/>
  <c r="L861" i="3" s="1"/>
  <c r="C899" i="3"/>
  <c r="L899" i="3" s="1"/>
  <c r="C895" i="3"/>
  <c r="L895" i="3" s="1"/>
  <c r="C874" i="3"/>
  <c r="L874" i="3" s="1"/>
  <c r="C860" i="3"/>
  <c r="L860" i="3" s="1"/>
  <c r="C893" i="3"/>
  <c r="L893" i="3" s="1"/>
  <c r="C873" i="3"/>
  <c r="L873" i="3" s="1"/>
  <c r="C868" i="3"/>
  <c r="L868" i="3" s="1"/>
  <c r="C884" i="3"/>
  <c r="L884" i="3" s="1"/>
  <c r="C859" i="3"/>
  <c r="L859" i="3" s="1"/>
  <c r="C876" i="3"/>
  <c r="L876" i="3" s="1"/>
  <c r="C875" i="3"/>
  <c r="L875" i="3" s="1"/>
  <c r="C890" i="3"/>
  <c r="L890" i="3" s="1"/>
  <c r="C871" i="3"/>
  <c r="L871" i="3" s="1"/>
  <c r="C855" i="3"/>
  <c r="L855" i="3" s="1"/>
  <c r="C887" i="3"/>
  <c r="L887" i="3" s="1"/>
  <c r="C886" i="3"/>
  <c r="L886" i="3" s="1"/>
  <c r="C894" i="3"/>
  <c r="L894" i="3" s="1"/>
  <c r="C862" i="3"/>
  <c r="L862" i="3" s="1"/>
  <c r="C858" i="3"/>
  <c r="L858" i="3" s="1"/>
  <c r="C888" i="3"/>
  <c r="L888" i="3" s="1"/>
  <c r="C905" i="3"/>
  <c r="L905" i="3" s="1"/>
  <c r="C866" i="3"/>
  <c r="L866" i="3" s="1"/>
  <c r="C896" i="3"/>
  <c r="L896" i="3" s="1"/>
  <c r="C857" i="3"/>
  <c r="L857" i="3" s="1"/>
  <c r="C883" i="3"/>
  <c r="L883" i="3" s="1"/>
  <c r="C865" i="3"/>
  <c r="L865" i="3" s="1"/>
  <c r="C867" i="3"/>
  <c r="L867" i="3" s="1"/>
  <c r="C881" i="3"/>
  <c r="L881" i="3" s="1"/>
  <c r="C906" i="3"/>
  <c r="L906" i="3" s="1"/>
  <c r="C891" i="3"/>
  <c r="L891" i="3" s="1"/>
  <c r="C909" i="3"/>
  <c r="L909" i="3" s="1"/>
  <c r="C910" i="3"/>
  <c r="L910" i="3" s="1"/>
  <c r="C856" i="3"/>
  <c r="L856" i="3" s="1"/>
  <c r="C908" i="3"/>
  <c r="L908" i="3" s="1"/>
  <c r="C898" i="3"/>
  <c r="L898" i="3" s="1"/>
  <c r="C911" i="3"/>
  <c r="L911" i="3" s="1"/>
  <c r="C889" i="3"/>
  <c r="L889" i="3" s="1"/>
  <c r="C882" i="3"/>
  <c r="L882" i="3" s="1"/>
  <c r="C885" i="3"/>
  <c r="L885" i="3" s="1"/>
  <c r="C901" i="3"/>
  <c r="L901" i="3" s="1"/>
  <c r="C879" i="3"/>
  <c r="L879" i="3" s="1"/>
  <c r="C880" i="3"/>
  <c r="L880" i="3" s="1"/>
  <c r="C892" i="3"/>
  <c r="L892" i="3" s="1"/>
  <c r="C900" i="3"/>
  <c r="L900" i="3" s="1"/>
  <c r="C872" i="3"/>
  <c r="L872" i="3" s="1"/>
  <c r="C870" i="3"/>
  <c r="L870" i="3" s="1"/>
  <c r="C869" i="3"/>
  <c r="L869" i="3" s="1"/>
  <c r="C877" i="3"/>
  <c r="L877" i="3" s="1"/>
  <c r="C864" i="3"/>
  <c r="L864" i="3" s="1"/>
  <c r="C903" i="3"/>
  <c r="L903" i="3" s="1"/>
  <c r="C878" i="3"/>
  <c r="L878" i="3" s="1"/>
  <c r="C907" i="3"/>
  <c r="L907" i="3" s="1"/>
  <c r="C618" i="3"/>
  <c r="L618" i="3" s="1"/>
  <c r="C597" i="3"/>
  <c r="L597" i="3" s="1"/>
  <c r="C616" i="3"/>
  <c r="L616" i="3" s="1"/>
  <c r="C619" i="3"/>
  <c r="L619" i="3" s="1"/>
  <c r="C607" i="3"/>
  <c r="L607" i="3" s="1"/>
  <c r="C626" i="3"/>
  <c r="L626" i="3" s="1"/>
  <c r="C624" i="3"/>
  <c r="L624" i="3" s="1"/>
  <c r="C605" i="3"/>
  <c r="L605" i="3" s="1"/>
  <c r="C627" i="3"/>
  <c r="L627" i="3" s="1"/>
  <c r="C600" i="3"/>
  <c r="L600" i="3" s="1"/>
  <c r="C633" i="3"/>
  <c r="L633" i="3" s="1"/>
  <c r="C602" i="3"/>
  <c r="L602" i="3" s="1"/>
  <c r="C623" i="3"/>
  <c r="L623" i="3" s="1"/>
  <c r="C610" i="3"/>
  <c r="L610" i="3" s="1"/>
  <c r="C614" i="3"/>
  <c r="L614" i="3" s="1"/>
  <c r="C601" i="3"/>
  <c r="L601" i="3" s="1"/>
  <c r="C625" i="3"/>
  <c r="L625" i="3" s="1"/>
  <c r="C598" i="3"/>
  <c r="L598" i="3" s="1"/>
  <c r="C632" i="3"/>
  <c r="L632" i="3" s="1"/>
  <c r="C609" i="3"/>
  <c r="L609" i="3" s="1"/>
  <c r="C628" i="3"/>
  <c r="L628" i="3" s="1"/>
  <c r="C613" i="3"/>
  <c r="L613" i="3" s="1"/>
  <c r="C629" i="3"/>
  <c r="L629" i="3" s="1"/>
  <c r="C608" i="3"/>
  <c r="L608" i="3" s="1"/>
  <c r="C620" i="3"/>
  <c r="L620" i="3" s="1"/>
  <c r="C631" i="3"/>
  <c r="L631" i="3" s="1"/>
  <c r="C599" i="3"/>
  <c r="L599" i="3" s="1"/>
  <c r="C615" i="3"/>
  <c r="L615" i="3" s="1"/>
  <c r="C606" i="3"/>
  <c r="L606" i="3" s="1"/>
  <c r="C622" i="3"/>
  <c r="L622" i="3" s="1"/>
  <c r="C612" i="3"/>
  <c r="L612" i="3" s="1"/>
  <c r="C621" i="3"/>
  <c r="L621" i="3" s="1"/>
  <c r="C617" i="3"/>
  <c r="L617" i="3" s="1"/>
  <c r="C611" i="3"/>
  <c r="L611" i="3" s="1"/>
  <c r="C604" i="3"/>
  <c r="L604" i="3" s="1"/>
  <c r="C630" i="3"/>
  <c r="L630" i="3" s="1"/>
  <c r="C603" i="3"/>
  <c r="L603" i="3" s="1"/>
  <c r="C634" i="3"/>
  <c r="L634" i="3" s="1"/>
  <c r="C430" i="3"/>
  <c r="L430" i="3" s="1"/>
  <c r="C432" i="3"/>
  <c r="L432" i="3" s="1"/>
  <c r="C433" i="3"/>
  <c r="L433" i="3" s="1"/>
  <c r="C434" i="3"/>
  <c r="L434" i="3" s="1"/>
  <c r="C424" i="3"/>
  <c r="L424" i="3" s="1"/>
  <c r="C438" i="3"/>
  <c r="L438" i="3" s="1"/>
  <c r="C426" i="3"/>
  <c r="L426" i="3" s="1"/>
  <c r="C418" i="3"/>
  <c r="L418" i="3" s="1"/>
  <c r="C419" i="3"/>
  <c r="L419" i="3" s="1"/>
  <c r="C417" i="3"/>
  <c r="L417" i="3" s="1"/>
  <c r="C423" i="3"/>
  <c r="L423" i="3" s="1"/>
  <c r="C428" i="3"/>
  <c r="L428" i="3" s="1"/>
  <c r="C431" i="3"/>
  <c r="L431" i="3" s="1"/>
  <c r="C425" i="3"/>
  <c r="L425" i="3" s="1"/>
  <c r="C439" i="3"/>
  <c r="L439" i="3" s="1"/>
  <c r="C421" i="3"/>
  <c r="L421" i="3" s="1"/>
  <c r="C429" i="3"/>
  <c r="L429" i="3" s="1"/>
  <c r="C427" i="3"/>
  <c r="L427" i="3" s="1"/>
  <c r="C422" i="3"/>
  <c r="L422" i="3" s="1"/>
  <c r="C436" i="3"/>
  <c r="L436" i="3" s="1"/>
  <c r="C435" i="3"/>
  <c r="L435" i="3" s="1"/>
  <c r="C437" i="3"/>
  <c r="L437" i="3" s="1"/>
  <c r="C420" i="3"/>
  <c r="L420" i="3" s="1"/>
  <c r="C123" i="3"/>
  <c r="L123" i="3" s="1"/>
  <c r="C128" i="3"/>
  <c r="L128" i="3" s="1"/>
  <c r="C124" i="3"/>
  <c r="L124" i="3" s="1"/>
  <c r="C119" i="3"/>
  <c r="L119" i="3" s="1"/>
  <c r="C130" i="3"/>
  <c r="L130" i="3" s="1"/>
  <c r="C115" i="3"/>
  <c r="L115" i="3" s="1"/>
  <c r="C125" i="3"/>
  <c r="L125" i="3" s="1"/>
  <c r="C117" i="3"/>
  <c r="L117" i="3" s="1"/>
  <c r="C114" i="3"/>
  <c r="L114" i="3" s="1"/>
  <c r="C109" i="3"/>
  <c r="L109" i="3" s="1"/>
  <c r="C108" i="3"/>
  <c r="L108" i="3" s="1"/>
  <c r="C110" i="3"/>
  <c r="L110" i="3" s="1"/>
  <c r="C113" i="3"/>
  <c r="L113" i="3" s="1"/>
  <c r="C120" i="3"/>
  <c r="L120" i="3" s="1"/>
  <c r="C111" i="3"/>
  <c r="L111" i="3" s="1"/>
  <c r="C112" i="3"/>
  <c r="L112" i="3" s="1"/>
  <c r="C118" i="3"/>
  <c r="L118" i="3" s="1"/>
  <c r="C129" i="3"/>
  <c r="L129" i="3" s="1"/>
  <c r="C126" i="3"/>
  <c r="L126" i="3" s="1"/>
  <c r="C116" i="3"/>
  <c r="L116" i="3" s="1"/>
  <c r="C122" i="3"/>
  <c r="L122" i="3" s="1"/>
  <c r="C127" i="3"/>
  <c r="L127" i="3" s="1"/>
  <c r="C121" i="3"/>
  <c r="L121" i="3" s="1"/>
  <c r="C1020" i="3"/>
  <c r="L1020" i="3" s="1"/>
  <c r="C1100" i="3"/>
  <c r="L1100" i="3" s="1"/>
  <c r="C964" i="3"/>
  <c r="L964" i="3" s="1"/>
  <c r="C971" i="3"/>
  <c r="L971" i="3" s="1"/>
  <c r="C953" i="3"/>
  <c r="L953" i="3" s="1"/>
  <c r="C1113" i="3"/>
  <c r="L1113" i="3" s="1"/>
  <c r="C960" i="3"/>
  <c r="L960" i="3" s="1"/>
  <c r="C984" i="3"/>
  <c r="L984" i="3" s="1"/>
  <c r="C946" i="3"/>
  <c r="L946" i="3" s="1"/>
  <c r="C945" i="3"/>
  <c r="L945" i="3" s="1"/>
  <c r="C1052" i="3"/>
  <c r="L1052" i="3" s="1"/>
  <c r="C1056" i="3"/>
  <c r="L1056" i="3" s="1"/>
  <c r="C1104" i="3"/>
  <c r="L1104" i="3" s="1"/>
  <c r="C1121" i="3"/>
  <c r="L1121" i="3" s="1"/>
  <c r="C978" i="3"/>
  <c r="L978" i="3" s="1"/>
  <c r="C967" i="3"/>
  <c r="L967" i="3" s="1"/>
  <c r="C986" i="3"/>
  <c r="L986" i="3" s="1"/>
  <c r="C1038" i="3"/>
  <c r="L1038" i="3" s="1"/>
  <c r="C1062" i="3"/>
  <c r="L1062" i="3" s="1"/>
  <c r="C1086" i="3"/>
  <c r="L1086" i="3" s="1"/>
  <c r="C1048" i="3"/>
  <c r="L1048" i="3" s="1"/>
  <c r="C965" i="3"/>
  <c r="L965" i="3" s="1"/>
  <c r="C1014" i="3"/>
  <c r="L1014" i="3" s="1"/>
  <c r="C944" i="3"/>
  <c r="L944" i="3" s="1"/>
  <c r="C1101" i="3"/>
  <c r="L1101" i="3" s="1"/>
  <c r="C1079" i="3"/>
  <c r="L1079" i="3" s="1"/>
  <c r="C1108" i="3"/>
  <c r="L1108" i="3" s="1"/>
  <c r="C955" i="3"/>
  <c r="L955" i="3" s="1"/>
  <c r="C1004" i="3"/>
  <c r="L1004" i="3" s="1"/>
  <c r="C1011" i="3"/>
  <c r="L1011" i="3" s="1"/>
  <c r="C1081" i="3"/>
  <c r="L1081" i="3" s="1"/>
  <c r="C1050" i="3"/>
  <c r="L1050" i="3" s="1"/>
  <c r="C968" i="3"/>
  <c r="L968" i="3" s="1"/>
  <c r="C961" i="3"/>
  <c r="L961" i="3" s="1"/>
  <c r="C1026" i="3"/>
  <c r="L1026" i="3" s="1"/>
  <c r="C970" i="3"/>
  <c r="L970" i="3" s="1"/>
  <c r="C1099" i="3"/>
  <c r="L1099" i="3" s="1"/>
  <c r="C1022" i="3"/>
  <c r="L1022" i="3" s="1"/>
  <c r="C1015" i="3"/>
  <c r="L1015" i="3" s="1"/>
  <c r="C972" i="3"/>
  <c r="L972" i="3" s="1"/>
  <c r="C1025" i="3"/>
  <c r="L1025" i="3" s="1"/>
  <c r="C1012" i="3"/>
  <c r="L1012" i="3" s="1"/>
  <c r="C985" i="3"/>
  <c r="L985" i="3" s="1"/>
  <c r="C950" i="3"/>
  <c r="L950" i="3" s="1"/>
  <c r="C962" i="3"/>
  <c r="L962" i="3" s="1"/>
  <c r="C1075" i="3"/>
  <c r="L1075" i="3" s="1"/>
  <c r="C1041" i="3"/>
  <c r="L1041" i="3" s="1"/>
  <c r="C1117" i="3"/>
  <c r="L1117" i="3" s="1"/>
  <c r="C1000" i="3"/>
  <c r="L1000" i="3" s="1"/>
  <c r="C956" i="3"/>
  <c r="L956" i="3" s="1"/>
  <c r="C1103" i="3"/>
  <c r="L1103" i="3" s="1"/>
  <c r="C998" i="3"/>
  <c r="L998" i="3" s="1"/>
  <c r="C995" i="3"/>
  <c r="L995" i="3" s="1"/>
  <c r="C1109" i="3"/>
  <c r="L1109" i="3" s="1"/>
  <c r="C989" i="3"/>
  <c r="L989" i="3" s="1"/>
  <c r="C947" i="3"/>
  <c r="L947" i="3" s="1"/>
  <c r="C1003" i="3"/>
  <c r="L1003" i="3" s="1"/>
  <c r="C988" i="3"/>
  <c r="L988" i="3" s="1"/>
  <c r="C1061" i="3"/>
  <c r="L1061" i="3" s="1"/>
  <c r="C1017" i="3"/>
  <c r="L1017" i="3" s="1"/>
  <c r="C1096" i="3"/>
  <c r="L1096" i="3" s="1"/>
  <c r="C1053" i="3"/>
  <c r="L1053" i="3" s="1"/>
  <c r="C1106" i="3"/>
  <c r="L1106" i="3" s="1"/>
  <c r="C1055" i="3"/>
  <c r="L1055" i="3" s="1"/>
  <c r="C1039" i="3"/>
  <c r="L1039" i="3" s="1"/>
  <c r="C1107" i="3"/>
  <c r="L1107" i="3" s="1"/>
  <c r="C1114" i="3"/>
  <c r="L1114" i="3" s="1"/>
  <c r="C1077" i="3"/>
  <c r="L1077" i="3" s="1"/>
  <c r="C993" i="3"/>
  <c r="L993" i="3" s="1"/>
  <c r="C1029" i="3"/>
  <c r="L1029" i="3" s="1"/>
  <c r="C948" i="3"/>
  <c r="L948" i="3" s="1"/>
  <c r="C1037" i="3"/>
  <c r="L1037" i="3" s="1"/>
  <c r="C1018" i="3"/>
  <c r="L1018" i="3" s="1"/>
  <c r="C980" i="3"/>
  <c r="L980" i="3" s="1"/>
  <c r="C981" i="3"/>
  <c r="L981" i="3" s="1"/>
  <c r="C994" i="3"/>
  <c r="L994" i="3" s="1"/>
  <c r="C1027" i="3"/>
  <c r="L1027" i="3" s="1"/>
  <c r="C1068" i="3"/>
  <c r="L1068" i="3" s="1"/>
  <c r="C1016" i="3"/>
  <c r="L1016" i="3" s="1"/>
  <c r="C1009" i="3"/>
  <c r="L1009" i="3" s="1"/>
  <c r="C1035" i="3"/>
  <c r="L1035" i="3" s="1"/>
  <c r="C1078" i="3"/>
  <c r="L1078" i="3" s="1"/>
  <c r="C1028" i="3"/>
  <c r="L1028" i="3" s="1"/>
  <c r="C1032" i="3"/>
  <c r="L1032" i="3" s="1"/>
  <c r="C1102" i="3"/>
  <c r="L1102" i="3" s="1"/>
  <c r="C997" i="3"/>
  <c r="L997" i="3" s="1"/>
  <c r="C1092" i="3"/>
  <c r="L1092" i="3" s="1"/>
  <c r="C1006" i="3"/>
  <c r="L1006" i="3" s="1"/>
  <c r="C958" i="3"/>
  <c r="L958" i="3" s="1"/>
  <c r="C1002" i="3"/>
  <c r="L1002" i="3" s="1"/>
  <c r="C977" i="3"/>
  <c r="L977" i="3" s="1"/>
  <c r="C1083" i="3"/>
  <c r="L1083" i="3" s="1"/>
  <c r="C1082" i="3"/>
  <c r="L1082" i="3" s="1"/>
  <c r="C1074" i="3"/>
  <c r="L1074" i="3" s="1"/>
  <c r="C1112" i="3"/>
  <c r="L1112" i="3" s="1"/>
  <c r="C1094" i="3"/>
  <c r="L1094" i="3" s="1"/>
  <c r="C1116" i="3"/>
  <c r="L1116" i="3" s="1"/>
  <c r="C963" i="3"/>
  <c r="L963" i="3" s="1"/>
  <c r="C1087" i="3"/>
  <c r="L1087" i="3" s="1"/>
  <c r="C1115" i="3"/>
  <c r="L1115" i="3" s="1"/>
  <c r="C974" i="3"/>
  <c r="L974" i="3" s="1"/>
  <c r="C1064" i="3"/>
  <c r="L1064" i="3" s="1"/>
  <c r="C949" i="3"/>
  <c r="L949" i="3" s="1"/>
  <c r="C1047" i="3"/>
  <c r="L1047" i="3" s="1"/>
  <c r="C1069" i="3"/>
  <c r="L1069" i="3" s="1"/>
  <c r="C1067" i="3"/>
  <c r="L1067" i="3" s="1"/>
  <c r="C1040" i="3"/>
  <c r="L1040" i="3" s="1"/>
  <c r="C975" i="3"/>
  <c r="L975" i="3" s="1"/>
  <c r="C1051" i="3"/>
  <c r="L1051" i="3" s="1"/>
  <c r="C1088" i="3"/>
  <c r="L1088" i="3" s="1"/>
  <c r="C1023" i="3"/>
  <c r="L1023" i="3" s="1"/>
  <c r="C1054" i="3"/>
  <c r="L1054" i="3" s="1"/>
  <c r="C1118" i="3"/>
  <c r="L1118" i="3" s="1"/>
  <c r="C1060" i="3"/>
  <c r="L1060" i="3" s="1"/>
  <c r="C991" i="3"/>
  <c r="L991" i="3" s="1"/>
  <c r="C990" i="3"/>
  <c r="L990" i="3" s="1"/>
  <c r="C1122" i="3"/>
  <c r="L1122" i="3" s="1"/>
  <c r="C979" i="3"/>
  <c r="L979" i="3" s="1"/>
  <c r="C1065" i="3"/>
  <c r="L1065" i="3" s="1"/>
  <c r="C1110" i="3"/>
  <c r="L1110" i="3" s="1"/>
  <c r="C992" i="3"/>
  <c r="L992" i="3" s="1"/>
  <c r="C1008" i="3"/>
  <c r="L1008" i="3" s="1"/>
  <c r="C1091" i="3"/>
  <c r="L1091" i="3" s="1"/>
  <c r="C1033" i="3"/>
  <c r="L1033" i="3" s="1"/>
  <c r="C959" i="3"/>
  <c r="L959" i="3" s="1"/>
  <c r="C982" i="3"/>
  <c r="L982" i="3" s="1"/>
  <c r="C1010" i="3"/>
  <c r="L1010" i="3" s="1"/>
  <c r="C1007" i="3"/>
  <c r="L1007" i="3" s="1"/>
  <c r="C1046" i="3"/>
  <c r="L1046" i="3" s="1"/>
  <c r="C957" i="3"/>
  <c r="L957" i="3" s="1"/>
  <c r="C1070" i="3"/>
  <c r="L1070" i="3" s="1"/>
  <c r="C976" i="3"/>
  <c r="L976" i="3" s="1"/>
  <c r="C999" i="3"/>
  <c r="L999" i="3" s="1"/>
  <c r="C942" i="3"/>
  <c r="L942" i="3" s="1"/>
  <c r="C1045" i="3"/>
  <c r="L1045" i="3" s="1"/>
  <c r="C1066" i="3"/>
  <c r="L1066" i="3" s="1"/>
  <c r="C1076" i="3"/>
  <c r="L1076" i="3" s="1"/>
  <c r="C1071" i="3"/>
  <c r="L1071" i="3" s="1"/>
  <c r="C954" i="3"/>
  <c r="L954" i="3" s="1"/>
  <c r="C1036" i="3"/>
  <c r="L1036" i="3" s="1"/>
  <c r="C951" i="3"/>
  <c r="L951" i="3" s="1"/>
  <c r="C943" i="3"/>
  <c r="L943" i="3" s="1"/>
  <c r="C1080" i="3"/>
  <c r="L1080" i="3" s="1"/>
  <c r="C1084" i="3"/>
  <c r="L1084" i="3" s="1"/>
  <c r="C1089" i="3"/>
  <c r="L1089" i="3" s="1"/>
  <c r="C1098" i="3"/>
  <c r="L1098" i="3" s="1"/>
  <c r="C1021" i="3"/>
  <c r="L1021" i="3" s="1"/>
  <c r="C1031" i="3"/>
  <c r="L1031" i="3" s="1"/>
  <c r="C1058" i="3"/>
  <c r="L1058" i="3" s="1"/>
  <c r="C1072" i="3"/>
  <c r="L1072" i="3" s="1"/>
  <c r="C1111" i="3"/>
  <c r="L1111" i="3" s="1"/>
  <c r="C1013" i="3"/>
  <c r="L1013" i="3" s="1"/>
  <c r="C1043" i="3"/>
  <c r="L1043" i="3" s="1"/>
  <c r="C983" i="3"/>
  <c r="L983" i="3" s="1"/>
  <c r="C1001" i="3"/>
  <c r="L1001" i="3" s="1"/>
  <c r="C969" i="3"/>
  <c r="L969" i="3" s="1"/>
  <c r="C973" i="3"/>
  <c r="L973" i="3" s="1"/>
  <c r="C1044" i="3"/>
  <c r="L1044" i="3" s="1"/>
  <c r="C1119" i="3"/>
  <c r="L1119" i="3" s="1"/>
  <c r="C1057" i="3"/>
  <c r="L1057" i="3" s="1"/>
  <c r="C987" i="3"/>
  <c r="L987" i="3" s="1"/>
  <c r="C1105" i="3"/>
  <c r="L1105" i="3" s="1"/>
  <c r="C996" i="3"/>
  <c r="L996" i="3" s="1"/>
  <c r="C1085" i="3"/>
  <c r="L1085" i="3" s="1"/>
  <c r="C1042" i="3"/>
  <c r="L1042" i="3" s="1"/>
  <c r="C1120" i="3"/>
  <c r="L1120" i="3" s="1"/>
  <c r="C1095" i="3"/>
  <c r="L1095" i="3" s="1"/>
  <c r="C1024" i="3"/>
  <c r="L1024" i="3" s="1"/>
  <c r="C1090" i="3"/>
  <c r="L1090" i="3" s="1"/>
  <c r="C1019" i="3"/>
  <c r="L1019" i="3" s="1"/>
  <c r="C1073" i="3"/>
  <c r="L1073" i="3" s="1"/>
  <c r="C1097" i="3"/>
  <c r="L1097" i="3" s="1"/>
  <c r="C952" i="3"/>
  <c r="L952" i="3" s="1"/>
  <c r="C1059" i="3"/>
  <c r="L1059" i="3" s="1"/>
  <c r="C1093" i="3"/>
  <c r="L1093" i="3" s="1"/>
  <c r="C1063" i="3"/>
  <c r="L1063" i="3" s="1"/>
  <c r="C966" i="3"/>
  <c r="L966" i="3" s="1"/>
  <c r="C1005" i="3"/>
  <c r="L1005" i="3" s="1"/>
  <c r="C1034" i="3"/>
  <c r="L1034" i="3" s="1"/>
  <c r="C1049" i="3"/>
  <c r="L1049" i="3" s="1"/>
  <c r="C1030" i="3"/>
  <c r="L1030" i="3" s="1"/>
  <c r="C832" i="3"/>
  <c r="L832" i="3" s="1"/>
  <c r="C839" i="3"/>
  <c r="L839" i="3" s="1"/>
  <c r="C844" i="3"/>
  <c r="L844" i="3" s="1"/>
  <c r="C849" i="3"/>
  <c r="L849" i="3" s="1"/>
  <c r="C836" i="3"/>
  <c r="L836" i="3" s="1"/>
  <c r="C821" i="3"/>
  <c r="L821" i="3" s="1"/>
  <c r="C822" i="3"/>
  <c r="L822" i="3" s="1"/>
  <c r="C835" i="3"/>
  <c r="L835" i="3" s="1"/>
  <c r="C837" i="3"/>
  <c r="L837" i="3" s="1"/>
  <c r="C846" i="3"/>
  <c r="L846" i="3" s="1"/>
  <c r="C827" i="3"/>
  <c r="L827" i="3" s="1"/>
  <c r="C851" i="3"/>
  <c r="L851" i="3" s="1"/>
  <c r="C850" i="3"/>
  <c r="L850" i="3" s="1"/>
  <c r="C845" i="3"/>
  <c r="L845" i="3" s="1"/>
  <c r="C843" i="3"/>
  <c r="L843" i="3" s="1"/>
  <c r="C829" i="3"/>
  <c r="L829" i="3" s="1"/>
  <c r="C823" i="3"/>
  <c r="L823" i="3" s="1"/>
  <c r="C825" i="3"/>
  <c r="L825" i="3" s="1"/>
  <c r="C848" i="3"/>
  <c r="L848" i="3" s="1"/>
  <c r="C838" i="3"/>
  <c r="L838" i="3" s="1"/>
  <c r="C831" i="3"/>
  <c r="L831" i="3" s="1"/>
  <c r="C830" i="3"/>
  <c r="L830" i="3" s="1"/>
  <c r="C842" i="3"/>
  <c r="L842" i="3" s="1"/>
  <c r="C847" i="3"/>
  <c r="L847" i="3" s="1"/>
  <c r="C828" i="3"/>
  <c r="L828" i="3" s="1"/>
  <c r="C852" i="3"/>
  <c r="L852" i="3" s="1"/>
  <c r="C824" i="3"/>
  <c r="L824" i="3" s="1"/>
  <c r="C853" i="3"/>
  <c r="L853" i="3" s="1"/>
  <c r="C826" i="3"/>
  <c r="L826" i="3" s="1"/>
  <c r="C833" i="3"/>
  <c r="L833" i="3" s="1"/>
  <c r="C841" i="3"/>
  <c r="L841" i="3" s="1"/>
  <c r="C834" i="3"/>
  <c r="L834" i="3" s="1"/>
  <c r="C820" i="3"/>
  <c r="L820" i="3" s="1"/>
  <c r="C854" i="3"/>
  <c r="L854" i="3" s="1"/>
  <c r="C840" i="3"/>
  <c r="L840" i="3" s="1"/>
  <c r="C587" i="3"/>
  <c r="L587" i="3" s="1"/>
  <c r="C581" i="3"/>
  <c r="L581" i="3" s="1"/>
  <c r="C595" i="3"/>
  <c r="L595" i="3" s="1"/>
  <c r="C596" i="3"/>
  <c r="L596" i="3" s="1"/>
  <c r="C559" i="3"/>
  <c r="L559" i="3" s="1"/>
  <c r="C567" i="3"/>
  <c r="L567" i="3" s="1"/>
  <c r="C579" i="3"/>
  <c r="L579" i="3" s="1"/>
  <c r="C583" i="3"/>
  <c r="L583" i="3" s="1"/>
  <c r="C584" i="3"/>
  <c r="L584" i="3" s="1"/>
  <c r="C586" i="3"/>
  <c r="L586" i="3" s="1"/>
  <c r="C569" i="3"/>
  <c r="L569" i="3" s="1"/>
  <c r="C594" i="3"/>
  <c r="L594" i="3" s="1"/>
  <c r="C578" i="3"/>
  <c r="L578" i="3" s="1"/>
  <c r="C570" i="3"/>
  <c r="L570" i="3" s="1"/>
  <c r="C568" i="3"/>
  <c r="L568" i="3" s="1"/>
  <c r="C564" i="3"/>
  <c r="L564" i="3" s="1"/>
  <c r="C585" i="3"/>
  <c r="L585" i="3" s="1"/>
  <c r="C575" i="3"/>
  <c r="L575" i="3" s="1"/>
  <c r="C560" i="3"/>
  <c r="L560" i="3" s="1"/>
  <c r="C565" i="3"/>
  <c r="L565" i="3" s="1"/>
  <c r="C582" i="3"/>
  <c r="L582" i="3" s="1"/>
  <c r="C576" i="3"/>
  <c r="L576" i="3" s="1"/>
  <c r="C557" i="3"/>
  <c r="L557" i="3" s="1"/>
  <c r="C558" i="3"/>
  <c r="L558" i="3" s="1"/>
  <c r="C571" i="3"/>
  <c r="L571" i="3" s="1"/>
  <c r="C572" i="3"/>
  <c r="L572" i="3" s="1"/>
  <c r="C556" i="3"/>
  <c r="L556" i="3" s="1"/>
  <c r="C591" i="3"/>
  <c r="L591" i="3" s="1"/>
  <c r="C573" i="3"/>
  <c r="L573" i="3" s="1"/>
  <c r="C588" i="3"/>
  <c r="L588" i="3" s="1"/>
  <c r="C592" i="3"/>
  <c r="L592" i="3" s="1"/>
  <c r="C566" i="3"/>
  <c r="L566" i="3" s="1"/>
  <c r="C562" i="3"/>
  <c r="L562" i="3" s="1"/>
  <c r="C561" i="3"/>
  <c r="L561" i="3" s="1"/>
  <c r="C563" i="3"/>
  <c r="L563" i="3" s="1"/>
  <c r="C593" i="3"/>
  <c r="L593" i="3" s="1"/>
  <c r="C580" i="3"/>
  <c r="L580" i="3" s="1"/>
  <c r="C589" i="3"/>
  <c r="L589" i="3" s="1"/>
  <c r="C577" i="3"/>
  <c r="L577" i="3" s="1"/>
  <c r="C574" i="3"/>
  <c r="L574" i="3" s="1"/>
  <c r="C590" i="3"/>
  <c r="L590" i="3" s="1"/>
  <c r="C324" i="3"/>
  <c r="L324" i="3" s="1"/>
  <c r="C386" i="3"/>
  <c r="L386" i="3" s="1"/>
  <c r="C413" i="3"/>
  <c r="L413" i="3" s="1"/>
  <c r="C309" i="3"/>
  <c r="L309" i="3" s="1"/>
  <c r="C287" i="3"/>
  <c r="L287" i="3" s="1"/>
  <c r="C410" i="3"/>
  <c r="L410" i="3" s="1"/>
  <c r="C409" i="3"/>
  <c r="L409" i="3" s="1"/>
  <c r="C367" i="3"/>
  <c r="L367" i="3" s="1"/>
  <c r="C401" i="3"/>
  <c r="L401" i="3" s="1"/>
  <c r="C362" i="3"/>
  <c r="L362" i="3" s="1"/>
  <c r="C325" i="3"/>
  <c r="L325" i="3" s="1"/>
  <c r="C360" i="3"/>
  <c r="L360" i="3" s="1"/>
  <c r="C397" i="3"/>
  <c r="L397" i="3" s="1"/>
  <c r="C344" i="3"/>
  <c r="L344" i="3" s="1"/>
  <c r="C285" i="3"/>
  <c r="L285" i="3" s="1"/>
  <c r="C379" i="3"/>
  <c r="L379" i="3" s="1"/>
  <c r="C286" i="3"/>
  <c r="L286" i="3" s="1"/>
  <c r="C330" i="3"/>
  <c r="L330" i="3" s="1"/>
  <c r="C370" i="3"/>
  <c r="L370" i="3" s="1"/>
  <c r="C373" i="3"/>
  <c r="L373" i="3" s="1"/>
  <c r="C384" i="3"/>
  <c r="L384" i="3" s="1"/>
  <c r="C293" i="3"/>
  <c r="L293" i="3" s="1"/>
  <c r="C356" i="3"/>
  <c r="L356" i="3" s="1"/>
  <c r="C350" i="3"/>
  <c r="L350" i="3" s="1"/>
  <c r="C380" i="3"/>
  <c r="L380" i="3" s="1"/>
  <c r="C283" i="3"/>
  <c r="L283" i="3" s="1"/>
  <c r="C359" i="3"/>
  <c r="L359" i="3" s="1"/>
  <c r="C363" i="3"/>
  <c r="L363" i="3" s="1"/>
  <c r="C332" i="3"/>
  <c r="L332" i="3" s="1"/>
  <c r="C402" i="3"/>
  <c r="L402" i="3" s="1"/>
  <c r="C400" i="3"/>
  <c r="L400" i="3" s="1"/>
  <c r="C390" i="3"/>
  <c r="L390" i="3" s="1"/>
  <c r="C351" i="3"/>
  <c r="L351" i="3" s="1"/>
  <c r="C327" i="3"/>
  <c r="L327" i="3" s="1"/>
  <c r="C405" i="3"/>
  <c r="L405" i="3" s="1"/>
  <c r="C297" i="3"/>
  <c r="L297" i="3" s="1"/>
  <c r="C411" i="3"/>
  <c r="L411" i="3" s="1"/>
  <c r="C339" i="3"/>
  <c r="L339" i="3" s="1"/>
  <c r="C371" i="3"/>
  <c r="L371" i="3" s="1"/>
  <c r="C407" i="3"/>
  <c r="L407" i="3" s="1"/>
  <c r="C338" i="3"/>
  <c r="L338" i="3" s="1"/>
  <c r="C319" i="3"/>
  <c r="L319" i="3" s="1"/>
  <c r="C381" i="3"/>
  <c r="L381" i="3" s="1"/>
  <c r="C282" i="3"/>
  <c r="L282" i="3" s="1"/>
  <c r="C345" i="3"/>
  <c r="L345" i="3" s="1"/>
  <c r="C321" i="3"/>
  <c r="L321" i="3" s="1"/>
  <c r="C313" i="3"/>
  <c r="L313" i="3" s="1"/>
  <c r="C284" i="3"/>
  <c r="L284" i="3" s="1"/>
  <c r="C358" i="3"/>
  <c r="L358" i="3" s="1"/>
  <c r="C391" i="3"/>
  <c r="L391" i="3" s="1"/>
  <c r="C376" i="3"/>
  <c r="L376" i="3" s="1"/>
  <c r="C335" i="3"/>
  <c r="L335" i="3" s="1"/>
  <c r="C377" i="3"/>
  <c r="L377" i="3" s="1"/>
  <c r="C274" i="3"/>
  <c r="L274" i="3" s="1"/>
  <c r="C278" i="3"/>
  <c r="L278" i="3" s="1"/>
  <c r="C415" i="3"/>
  <c r="L415" i="3" s="1"/>
  <c r="C352" i="3"/>
  <c r="L352" i="3" s="1"/>
  <c r="C382" i="3"/>
  <c r="L382" i="3" s="1"/>
  <c r="C315" i="3"/>
  <c r="L315" i="3" s="1"/>
  <c r="C394" i="3"/>
  <c r="L394" i="3" s="1"/>
  <c r="C346" i="3"/>
  <c r="L346" i="3" s="1"/>
  <c r="C342" i="3"/>
  <c r="L342" i="3" s="1"/>
  <c r="C299" i="3"/>
  <c r="L299" i="3" s="1"/>
  <c r="C365" i="3"/>
  <c r="L365" i="3" s="1"/>
  <c r="C414" i="3"/>
  <c r="L414" i="3" s="1"/>
  <c r="C329" i="3"/>
  <c r="L329" i="3" s="1"/>
  <c r="C322" i="3"/>
  <c r="L322" i="3" s="1"/>
  <c r="C374" i="3"/>
  <c r="L374" i="3" s="1"/>
  <c r="C366" i="3"/>
  <c r="L366" i="3" s="1"/>
  <c r="C347" i="3"/>
  <c r="L347" i="3" s="1"/>
  <c r="C336" i="3"/>
  <c r="L336" i="3" s="1"/>
  <c r="C308" i="3"/>
  <c r="L308" i="3" s="1"/>
  <c r="C305" i="3"/>
  <c r="L305" i="3" s="1"/>
  <c r="C314" i="3"/>
  <c r="L314" i="3" s="1"/>
  <c r="C310" i="3"/>
  <c r="L310" i="3" s="1"/>
  <c r="C354" i="3"/>
  <c r="L354" i="3" s="1"/>
  <c r="C326" i="3"/>
  <c r="L326" i="3" s="1"/>
  <c r="C303" i="3"/>
  <c r="L303" i="3" s="1"/>
  <c r="C316" i="3"/>
  <c r="L316" i="3" s="1"/>
  <c r="C368" i="3"/>
  <c r="L368" i="3" s="1"/>
  <c r="C295" i="3"/>
  <c r="L295" i="3" s="1"/>
  <c r="C280" i="3"/>
  <c r="L280" i="3" s="1"/>
  <c r="C302" i="3"/>
  <c r="L302" i="3" s="1"/>
  <c r="C304" i="3"/>
  <c r="L304" i="3" s="1"/>
  <c r="C349" i="3"/>
  <c r="L349" i="3" s="1"/>
  <c r="C396" i="3"/>
  <c r="L396" i="3" s="1"/>
  <c r="C334" i="3"/>
  <c r="L334" i="3" s="1"/>
  <c r="C406" i="3"/>
  <c r="L406" i="3" s="1"/>
  <c r="C416" i="3"/>
  <c r="L416" i="3" s="1"/>
  <c r="C398" i="3"/>
  <c r="L398" i="3" s="1"/>
  <c r="C403" i="3"/>
  <c r="L403" i="3" s="1"/>
  <c r="C404" i="3"/>
  <c r="L404" i="3" s="1"/>
  <c r="C323" i="3"/>
  <c r="L323" i="3" s="1"/>
  <c r="C331" i="3"/>
  <c r="L331" i="3" s="1"/>
  <c r="C277" i="3"/>
  <c r="L277" i="3" s="1"/>
  <c r="C318" i="3"/>
  <c r="L318" i="3" s="1"/>
  <c r="C343" i="3"/>
  <c r="L343" i="3" s="1"/>
  <c r="C290" i="3"/>
  <c r="L290" i="3" s="1"/>
  <c r="C357" i="3"/>
  <c r="L357" i="3" s="1"/>
  <c r="C372" i="3"/>
  <c r="L372" i="3" s="1"/>
  <c r="C375" i="3"/>
  <c r="L375" i="3" s="1"/>
  <c r="C399" i="3"/>
  <c r="L399" i="3" s="1"/>
  <c r="C281" i="3"/>
  <c r="L281" i="3" s="1"/>
  <c r="C288" i="3"/>
  <c r="L288" i="3" s="1"/>
  <c r="C306" i="3"/>
  <c r="L306" i="3" s="1"/>
  <c r="C294" i="3"/>
  <c r="L294" i="3" s="1"/>
  <c r="C298" i="3"/>
  <c r="L298" i="3" s="1"/>
  <c r="C393" i="3"/>
  <c r="L393" i="3" s="1"/>
  <c r="C328" i="3"/>
  <c r="L328" i="3" s="1"/>
  <c r="C289" i="3"/>
  <c r="L289" i="3" s="1"/>
  <c r="C291" i="3"/>
  <c r="L291" i="3" s="1"/>
  <c r="C320" i="3"/>
  <c r="L320" i="3" s="1"/>
  <c r="C292" i="3"/>
  <c r="L292" i="3" s="1"/>
  <c r="C369" i="3"/>
  <c r="L369" i="3" s="1"/>
  <c r="C311" i="3"/>
  <c r="L311" i="3" s="1"/>
  <c r="C275" i="3"/>
  <c r="L275" i="3" s="1"/>
  <c r="C395" i="3"/>
  <c r="L395" i="3" s="1"/>
  <c r="C355" i="3"/>
  <c r="L355" i="3" s="1"/>
  <c r="C307" i="3"/>
  <c r="L307" i="3" s="1"/>
  <c r="C333" i="3"/>
  <c r="L333" i="3" s="1"/>
  <c r="C389" i="3"/>
  <c r="L389" i="3" s="1"/>
  <c r="C276" i="3"/>
  <c r="L276" i="3" s="1"/>
  <c r="C353" i="3"/>
  <c r="L353" i="3" s="1"/>
  <c r="C279" i="3"/>
  <c r="L279" i="3" s="1"/>
  <c r="C301" i="3"/>
  <c r="L301" i="3" s="1"/>
  <c r="C341" i="3"/>
  <c r="L341" i="3" s="1"/>
  <c r="C348" i="3"/>
  <c r="L348" i="3" s="1"/>
  <c r="C312" i="3"/>
  <c r="L312" i="3" s="1"/>
  <c r="C364" i="3"/>
  <c r="L364" i="3" s="1"/>
  <c r="C361" i="3"/>
  <c r="L361" i="3" s="1"/>
  <c r="C392" i="3"/>
  <c r="L392" i="3" s="1"/>
  <c r="C296" i="3"/>
  <c r="L296" i="3" s="1"/>
  <c r="C337" i="3"/>
  <c r="L337" i="3" s="1"/>
  <c r="C300" i="3"/>
  <c r="L300" i="3" s="1"/>
  <c r="C412" i="3"/>
  <c r="L412" i="3" s="1"/>
  <c r="C388" i="3"/>
  <c r="L388" i="3" s="1"/>
  <c r="C383" i="3"/>
  <c r="L383" i="3" s="1"/>
  <c r="C387" i="3"/>
  <c r="L387" i="3" s="1"/>
  <c r="C317" i="3"/>
  <c r="L317" i="3" s="1"/>
  <c r="C408" i="3"/>
  <c r="L408" i="3" s="1"/>
  <c r="C340" i="3"/>
  <c r="L340" i="3" s="1"/>
  <c r="C378" i="3"/>
  <c r="L378" i="3" s="1"/>
  <c r="C385" i="3"/>
  <c r="L385" i="3" s="1"/>
  <c r="C95" i="3"/>
  <c r="L95" i="3" s="1"/>
  <c r="C94" i="3"/>
  <c r="L94" i="3" s="1"/>
  <c r="C61" i="3"/>
  <c r="L61" i="3" s="1"/>
  <c r="C96" i="3"/>
  <c r="L96" i="3" s="1"/>
  <c r="C67" i="3"/>
  <c r="L67" i="3" s="1"/>
  <c r="C62" i="3"/>
  <c r="L62" i="3" s="1"/>
  <c r="C101" i="3"/>
  <c r="L101" i="3" s="1"/>
  <c r="C59" i="3"/>
  <c r="L59" i="3" s="1"/>
  <c r="C89" i="3"/>
  <c r="L89" i="3" s="1"/>
  <c r="C73" i="3"/>
  <c r="L73" i="3" s="1"/>
  <c r="C97" i="3"/>
  <c r="L97" i="3" s="1"/>
  <c r="C105" i="3"/>
  <c r="L105" i="3" s="1"/>
  <c r="C54" i="3"/>
  <c r="L54" i="3" s="1"/>
  <c r="C50" i="3"/>
  <c r="L50" i="3" s="1"/>
  <c r="C47" i="3"/>
  <c r="L47" i="3" s="1"/>
  <c r="C46" i="3"/>
  <c r="L46" i="3" s="1"/>
  <c r="C102" i="3"/>
  <c r="L102" i="3" s="1"/>
  <c r="C75" i="3"/>
  <c r="L75" i="3" s="1"/>
  <c r="C83" i="3"/>
  <c r="L83" i="3" s="1"/>
  <c r="C92" i="3"/>
  <c r="L92" i="3" s="1"/>
  <c r="C65" i="3"/>
  <c r="L65" i="3" s="1"/>
  <c r="C87" i="3"/>
  <c r="L87" i="3" s="1"/>
  <c r="C79" i="3"/>
  <c r="L79" i="3" s="1"/>
  <c r="C103" i="3"/>
  <c r="L103" i="3" s="1"/>
  <c r="C85" i="3"/>
  <c r="L85" i="3" s="1"/>
  <c r="C91" i="3"/>
  <c r="L91" i="3" s="1"/>
  <c r="C52" i="3"/>
  <c r="L52" i="3" s="1"/>
  <c r="C80" i="3"/>
  <c r="L80" i="3" s="1"/>
  <c r="C72" i="3"/>
  <c r="L72" i="3" s="1"/>
  <c r="C66" i="3"/>
  <c r="L66" i="3" s="1"/>
  <c r="C88" i="3"/>
  <c r="L88" i="3" s="1"/>
  <c r="C56" i="3"/>
  <c r="L56" i="3" s="1"/>
  <c r="C51" i="3"/>
  <c r="L51" i="3" s="1"/>
  <c r="C63" i="3"/>
  <c r="L63" i="3" s="1"/>
  <c r="C53" i="3"/>
  <c r="L53" i="3" s="1"/>
  <c r="C100" i="3"/>
  <c r="L100" i="3" s="1"/>
  <c r="C99" i="3"/>
  <c r="L99" i="3" s="1"/>
  <c r="C104" i="3"/>
  <c r="L104" i="3" s="1"/>
  <c r="C84" i="3"/>
  <c r="L84" i="3" s="1"/>
  <c r="C64" i="3"/>
  <c r="L64" i="3" s="1"/>
  <c r="C107" i="3"/>
  <c r="L107" i="3" s="1"/>
  <c r="C55" i="3"/>
  <c r="L55" i="3" s="1"/>
  <c r="C71" i="3"/>
  <c r="L71" i="3" s="1"/>
  <c r="C106" i="3"/>
  <c r="L106" i="3" s="1"/>
  <c r="C90" i="3"/>
  <c r="L90" i="3" s="1"/>
  <c r="C76" i="3"/>
  <c r="L76" i="3" s="1"/>
  <c r="C69" i="3"/>
  <c r="L69" i="3" s="1"/>
  <c r="C60" i="3"/>
  <c r="L60" i="3" s="1"/>
  <c r="C68" i="3"/>
  <c r="L68" i="3" s="1"/>
  <c r="C48" i="3"/>
  <c r="L48" i="3" s="1"/>
  <c r="C93" i="3"/>
  <c r="L93" i="3" s="1"/>
  <c r="C77" i="3"/>
  <c r="L77" i="3" s="1"/>
  <c r="C57" i="3"/>
  <c r="L57" i="3" s="1"/>
  <c r="C81" i="3"/>
  <c r="L81" i="3" s="1"/>
  <c r="C49" i="3"/>
  <c r="L49" i="3" s="1"/>
  <c r="C74" i="3"/>
  <c r="L74" i="3" s="1"/>
  <c r="C86" i="3"/>
  <c r="L86" i="3" s="1"/>
  <c r="C98" i="3"/>
  <c r="L98" i="3" s="1"/>
  <c r="C78" i="3"/>
  <c r="L78" i="3" s="1"/>
  <c r="C58" i="3"/>
  <c r="L58" i="3" s="1"/>
  <c r="C70" i="3"/>
  <c r="L70" i="3" s="1"/>
  <c r="C82" i="3"/>
  <c r="L82" i="3" s="1"/>
  <c r="C936" i="3"/>
  <c r="L936" i="3" s="1"/>
  <c r="C940" i="3"/>
  <c r="L940" i="3" s="1"/>
  <c r="C939" i="3"/>
  <c r="L939" i="3" s="1"/>
  <c r="C937" i="3"/>
  <c r="L937" i="3" s="1"/>
  <c r="C941" i="3"/>
  <c r="L941" i="3" s="1"/>
  <c r="C938" i="3"/>
  <c r="L938" i="3" s="1"/>
  <c r="C805" i="3"/>
  <c r="L805" i="3" s="1"/>
  <c r="C751" i="3"/>
  <c r="L751" i="3" s="1"/>
  <c r="C770" i="3"/>
  <c r="L770" i="3" s="1"/>
  <c r="C794" i="3"/>
  <c r="L794" i="3" s="1"/>
  <c r="C787" i="3"/>
  <c r="L787" i="3" s="1"/>
  <c r="C789" i="3"/>
  <c r="L789" i="3" s="1"/>
  <c r="C745" i="3"/>
  <c r="L745" i="3" s="1"/>
  <c r="C777" i="3"/>
  <c r="L777" i="3" s="1"/>
  <c r="C803" i="3"/>
  <c r="L803" i="3" s="1"/>
  <c r="C773" i="3"/>
  <c r="L773" i="3" s="1"/>
  <c r="C782" i="3"/>
  <c r="L782" i="3" s="1"/>
  <c r="C788" i="3"/>
  <c r="L788" i="3" s="1"/>
  <c r="C747" i="3"/>
  <c r="L747" i="3" s="1"/>
  <c r="C740" i="3"/>
  <c r="L740" i="3" s="1"/>
  <c r="C732" i="3"/>
  <c r="L732" i="3" s="1"/>
  <c r="C758" i="3"/>
  <c r="L758" i="3" s="1"/>
  <c r="C752" i="3"/>
  <c r="L752" i="3" s="1"/>
  <c r="C727" i="3"/>
  <c r="L727" i="3" s="1"/>
  <c r="C817" i="3"/>
  <c r="L817" i="3" s="1"/>
  <c r="C766" i="3"/>
  <c r="L766" i="3" s="1"/>
  <c r="C762" i="3"/>
  <c r="L762" i="3" s="1"/>
  <c r="C734" i="3"/>
  <c r="L734" i="3" s="1"/>
  <c r="C818" i="3"/>
  <c r="L818" i="3" s="1"/>
  <c r="C771" i="3"/>
  <c r="L771" i="3" s="1"/>
  <c r="C761" i="3"/>
  <c r="L761" i="3" s="1"/>
  <c r="C736" i="3"/>
  <c r="L736" i="3" s="1"/>
  <c r="C790" i="3"/>
  <c r="L790" i="3" s="1"/>
  <c r="C724" i="3"/>
  <c r="L724" i="3" s="1"/>
  <c r="C784" i="3"/>
  <c r="L784" i="3" s="1"/>
  <c r="C774" i="3"/>
  <c r="L774" i="3" s="1"/>
  <c r="C785" i="3"/>
  <c r="L785" i="3" s="1"/>
  <c r="C775" i="3"/>
  <c r="L775" i="3" s="1"/>
  <c r="C779" i="3"/>
  <c r="L779" i="3" s="1"/>
  <c r="C735" i="3"/>
  <c r="L735" i="3" s="1"/>
  <c r="C778" i="3"/>
  <c r="L778" i="3" s="1"/>
  <c r="C799" i="3"/>
  <c r="L799" i="3" s="1"/>
  <c r="C792" i="3"/>
  <c r="L792" i="3" s="1"/>
  <c r="C741" i="3"/>
  <c r="L741" i="3" s="1"/>
  <c r="C729" i="3"/>
  <c r="L729" i="3" s="1"/>
  <c r="C743" i="3"/>
  <c r="L743" i="3" s="1"/>
  <c r="C733" i="3"/>
  <c r="L733" i="3" s="1"/>
  <c r="C748" i="3"/>
  <c r="L748" i="3" s="1"/>
  <c r="C760" i="3"/>
  <c r="L760" i="3" s="1"/>
  <c r="C772" i="3"/>
  <c r="L772" i="3" s="1"/>
  <c r="C769" i="3"/>
  <c r="L769" i="3" s="1"/>
  <c r="C754" i="3"/>
  <c r="L754" i="3" s="1"/>
  <c r="C808" i="3"/>
  <c r="L808" i="3" s="1"/>
  <c r="C793" i="3"/>
  <c r="L793" i="3" s="1"/>
  <c r="C802" i="3"/>
  <c r="L802" i="3" s="1"/>
  <c r="C730" i="3"/>
  <c r="L730" i="3" s="1"/>
  <c r="C807" i="3"/>
  <c r="L807" i="3" s="1"/>
  <c r="C722" i="3"/>
  <c r="L722" i="3" s="1"/>
  <c r="C728" i="3"/>
  <c r="L728" i="3" s="1"/>
  <c r="C744" i="3"/>
  <c r="L744" i="3" s="1"/>
  <c r="C812" i="3"/>
  <c r="L812" i="3" s="1"/>
  <c r="C757" i="3"/>
  <c r="L757" i="3" s="1"/>
  <c r="C809" i="3"/>
  <c r="L809" i="3" s="1"/>
  <c r="C755" i="3"/>
  <c r="L755" i="3" s="1"/>
  <c r="C723" i="3"/>
  <c r="L723" i="3" s="1"/>
  <c r="C801" i="3"/>
  <c r="L801" i="3" s="1"/>
  <c r="C739" i="3"/>
  <c r="L739" i="3" s="1"/>
  <c r="C763" i="3"/>
  <c r="L763" i="3" s="1"/>
  <c r="C811" i="3"/>
  <c r="L811" i="3" s="1"/>
  <c r="C816" i="3"/>
  <c r="L816" i="3" s="1"/>
  <c r="C768" i="3"/>
  <c r="L768" i="3" s="1"/>
  <c r="C798" i="3"/>
  <c r="L798" i="3" s="1"/>
  <c r="C804" i="3"/>
  <c r="L804" i="3" s="1"/>
  <c r="C750" i="3"/>
  <c r="L750" i="3" s="1"/>
  <c r="C814" i="3"/>
  <c r="L814" i="3" s="1"/>
  <c r="C796" i="3"/>
  <c r="L796" i="3" s="1"/>
  <c r="C742" i="3"/>
  <c r="L742" i="3" s="1"/>
  <c r="C783" i="3"/>
  <c r="L783" i="3" s="1"/>
  <c r="C753" i="3"/>
  <c r="L753" i="3" s="1"/>
  <c r="C795" i="3"/>
  <c r="L795" i="3" s="1"/>
  <c r="C731" i="3"/>
  <c r="L731" i="3" s="1"/>
  <c r="C721" i="3"/>
  <c r="L721" i="3" s="1"/>
  <c r="C800" i="3"/>
  <c r="L800" i="3" s="1"/>
  <c r="C813" i="3"/>
  <c r="L813" i="3" s="1"/>
  <c r="C725" i="3"/>
  <c r="L725" i="3" s="1"/>
  <c r="C765" i="3"/>
  <c r="L765" i="3" s="1"/>
  <c r="C737" i="3"/>
  <c r="L737" i="3" s="1"/>
  <c r="C776" i="3"/>
  <c r="L776" i="3" s="1"/>
  <c r="C791" i="3"/>
  <c r="L791" i="3" s="1"/>
  <c r="C726" i="3"/>
  <c r="L726" i="3" s="1"/>
  <c r="C749" i="3"/>
  <c r="L749" i="3" s="1"/>
  <c r="C780" i="3"/>
  <c r="L780" i="3" s="1"/>
  <c r="C764" i="3"/>
  <c r="L764" i="3" s="1"/>
  <c r="C759" i="3"/>
  <c r="L759" i="3" s="1"/>
  <c r="C781" i="3"/>
  <c r="L781" i="3" s="1"/>
  <c r="C738" i="3"/>
  <c r="L738" i="3" s="1"/>
  <c r="C797" i="3"/>
  <c r="L797" i="3" s="1"/>
  <c r="C746" i="3"/>
  <c r="L746" i="3" s="1"/>
  <c r="C815" i="3"/>
  <c r="L815" i="3" s="1"/>
  <c r="C786" i="3"/>
  <c r="L786" i="3" s="1"/>
  <c r="C810" i="3"/>
  <c r="L810" i="3" s="1"/>
  <c r="C819" i="3"/>
  <c r="L819" i="3" s="1"/>
  <c r="C756" i="3"/>
  <c r="L756" i="3" s="1"/>
  <c r="C767" i="3"/>
  <c r="L767" i="3" s="1"/>
  <c r="C806" i="3"/>
  <c r="L806" i="3" s="1"/>
  <c r="C554" i="3"/>
  <c r="L554" i="3" s="1"/>
  <c r="C546" i="3"/>
  <c r="L546" i="3" s="1"/>
  <c r="C542" i="3"/>
  <c r="L542" i="3" s="1"/>
  <c r="C548" i="3"/>
  <c r="L548" i="3" s="1"/>
  <c r="C545" i="3"/>
  <c r="L545" i="3" s="1"/>
  <c r="C540" i="3"/>
  <c r="L540" i="3" s="1"/>
  <c r="C547" i="3"/>
  <c r="L547" i="3" s="1"/>
  <c r="C552" i="3"/>
  <c r="L552" i="3" s="1"/>
  <c r="C537" i="3"/>
  <c r="L537" i="3" s="1"/>
  <c r="C538" i="3"/>
  <c r="L538" i="3" s="1"/>
  <c r="C544" i="3"/>
  <c r="L544" i="3" s="1"/>
  <c r="C555" i="3"/>
  <c r="L555" i="3" s="1"/>
  <c r="C550" i="3"/>
  <c r="L550" i="3" s="1"/>
  <c r="C541" i="3"/>
  <c r="L541" i="3" s="1"/>
  <c r="C539" i="3"/>
  <c r="L539" i="3" s="1"/>
  <c r="C553" i="3"/>
  <c r="L553" i="3" s="1"/>
  <c r="C549" i="3"/>
  <c r="L549" i="3" s="1"/>
  <c r="C543" i="3"/>
  <c r="L543" i="3" s="1"/>
  <c r="C551" i="3"/>
  <c r="L551" i="3" s="1"/>
  <c r="C268" i="3"/>
  <c r="L268" i="3" s="1"/>
  <c r="C266" i="3"/>
  <c r="L266" i="3" s="1"/>
  <c r="C258" i="3"/>
  <c r="L258" i="3" s="1"/>
  <c r="C206" i="3"/>
  <c r="L206" i="3" s="1"/>
  <c r="C202" i="3"/>
  <c r="L202" i="3" s="1"/>
  <c r="C217" i="3"/>
  <c r="L217" i="3" s="1"/>
  <c r="C237" i="3"/>
  <c r="L237" i="3" s="1"/>
  <c r="C207" i="3"/>
  <c r="L207" i="3" s="1"/>
  <c r="C239" i="3"/>
  <c r="L239" i="3" s="1"/>
  <c r="C234" i="3"/>
  <c r="L234" i="3" s="1"/>
  <c r="C232" i="3"/>
  <c r="L232" i="3" s="1"/>
  <c r="C249" i="3"/>
  <c r="L249" i="3" s="1"/>
  <c r="C262" i="3"/>
  <c r="L262" i="3" s="1"/>
  <c r="C208" i="3"/>
  <c r="L208" i="3" s="1"/>
  <c r="C221" i="3"/>
  <c r="L221" i="3" s="1"/>
  <c r="C264" i="3"/>
  <c r="L264" i="3" s="1"/>
  <c r="C247" i="3"/>
  <c r="L247" i="3" s="1"/>
  <c r="C225" i="3"/>
  <c r="L225" i="3" s="1"/>
  <c r="C213" i="3"/>
  <c r="L213" i="3" s="1"/>
  <c r="C246" i="3"/>
  <c r="L246" i="3" s="1"/>
  <c r="C204" i="3"/>
  <c r="L204" i="3" s="1"/>
  <c r="C193" i="3"/>
  <c r="L193" i="3" s="1"/>
  <c r="C263" i="3"/>
  <c r="L263" i="3" s="1"/>
  <c r="C228" i="3"/>
  <c r="L228" i="3" s="1"/>
  <c r="C265" i="3"/>
  <c r="L265" i="3" s="1"/>
  <c r="C214" i="3"/>
  <c r="L214" i="3" s="1"/>
  <c r="C226" i="3"/>
  <c r="L226" i="3" s="1"/>
  <c r="C200" i="3"/>
  <c r="L200" i="3" s="1"/>
  <c r="C251" i="3"/>
  <c r="L251" i="3" s="1"/>
  <c r="C210" i="3"/>
  <c r="L210" i="3" s="1"/>
  <c r="C222" i="3"/>
  <c r="L222" i="3" s="1"/>
  <c r="C261" i="3"/>
  <c r="L261" i="3" s="1"/>
  <c r="C209" i="3"/>
  <c r="L209" i="3" s="1"/>
  <c r="C254" i="3"/>
  <c r="L254" i="3" s="1"/>
  <c r="C244" i="3"/>
  <c r="L244" i="3" s="1"/>
  <c r="C260" i="3"/>
  <c r="L260" i="3" s="1"/>
  <c r="C216" i="3"/>
  <c r="L216" i="3" s="1"/>
  <c r="C256" i="3"/>
  <c r="L256" i="3" s="1"/>
  <c r="C223" i="3"/>
  <c r="L223" i="3" s="1"/>
  <c r="C240" i="3"/>
  <c r="L240" i="3" s="1"/>
  <c r="C250" i="3"/>
  <c r="L250" i="3" s="1"/>
  <c r="C205" i="3"/>
  <c r="L205" i="3" s="1"/>
  <c r="C241" i="3"/>
  <c r="L241" i="3" s="1"/>
  <c r="C272" i="3"/>
  <c r="L272" i="3" s="1"/>
  <c r="C198" i="3"/>
  <c r="L198" i="3" s="1"/>
  <c r="C194" i="3"/>
  <c r="L194" i="3" s="1"/>
  <c r="C229" i="3"/>
  <c r="L229" i="3" s="1"/>
  <c r="C197" i="3"/>
  <c r="L197" i="3" s="1"/>
  <c r="C218" i="3"/>
  <c r="L218" i="3" s="1"/>
  <c r="C238" i="3"/>
  <c r="L238" i="3" s="1"/>
  <c r="C248" i="3"/>
  <c r="L248" i="3" s="1"/>
  <c r="C199" i="3"/>
  <c r="L199" i="3" s="1"/>
  <c r="C212" i="3"/>
  <c r="L212" i="3" s="1"/>
  <c r="C211" i="3"/>
  <c r="L211" i="3" s="1"/>
  <c r="C255" i="3"/>
  <c r="L255" i="3" s="1"/>
  <c r="C231" i="3"/>
  <c r="L231" i="3" s="1"/>
  <c r="C273" i="3"/>
  <c r="L273" i="3" s="1"/>
  <c r="C259" i="3"/>
  <c r="L259" i="3" s="1"/>
  <c r="C257" i="3"/>
  <c r="L257" i="3" s="1"/>
  <c r="C253" i="3"/>
  <c r="L253" i="3" s="1"/>
  <c r="C219" i="3"/>
  <c r="L219" i="3" s="1"/>
  <c r="C270" i="3"/>
  <c r="L270" i="3" s="1"/>
  <c r="C233" i="3"/>
  <c r="L233" i="3" s="1"/>
  <c r="C224" i="3"/>
  <c r="L224" i="3" s="1"/>
  <c r="C243" i="3"/>
  <c r="L243" i="3" s="1"/>
  <c r="C245" i="3"/>
  <c r="L245" i="3" s="1"/>
  <c r="C220" i="3"/>
  <c r="L220" i="3" s="1"/>
  <c r="C215" i="3"/>
  <c r="L215" i="3" s="1"/>
  <c r="C201" i="3"/>
  <c r="L201" i="3" s="1"/>
  <c r="C196" i="3"/>
  <c r="L196" i="3" s="1"/>
  <c r="C235" i="3"/>
  <c r="L235" i="3" s="1"/>
  <c r="C230" i="3"/>
  <c r="L230" i="3" s="1"/>
  <c r="C242" i="3"/>
  <c r="L242" i="3" s="1"/>
  <c r="C271" i="3"/>
  <c r="L271" i="3" s="1"/>
  <c r="C252" i="3"/>
  <c r="L252" i="3" s="1"/>
  <c r="C236" i="3"/>
  <c r="L236" i="3" s="1"/>
  <c r="C267" i="3"/>
  <c r="L267" i="3" s="1"/>
  <c r="C269" i="3"/>
  <c r="L269" i="3" s="1"/>
  <c r="C227" i="3"/>
  <c r="L227" i="3" s="1"/>
  <c r="C195" i="3"/>
  <c r="L195" i="3" s="1"/>
  <c r="C203" i="3"/>
  <c r="L203" i="3" s="1"/>
  <c r="C38" i="3"/>
  <c r="L38" i="3" s="1"/>
  <c r="C40" i="3"/>
  <c r="L40" i="3" s="1"/>
  <c r="C34" i="3"/>
  <c r="L34" i="3" s="1"/>
  <c r="C33" i="3"/>
  <c r="L33" i="3" s="1"/>
  <c r="C29" i="3"/>
  <c r="L29" i="3" s="1"/>
  <c r="C28" i="3"/>
  <c r="L28" i="3" s="1"/>
  <c r="C35" i="3"/>
  <c r="L35" i="3" s="1"/>
  <c r="C45" i="3"/>
  <c r="L45" i="3" s="1"/>
  <c r="C32" i="3"/>
  <c r="L32" i="3" s="1"/>
  <c r="C44" i="3"/>
  <c r="L44" i="3" s="1"/>
  <c r="C41" i="3"/>
  <c r="L41" i="3" s="1"/>
  <c r="C37" i="3"/>
  <c r="L37" i="3" s="1"/>
  <c r="C31" i="3"/>
  <c r="L31" i="3" s="1"/>
  <c r="C36" i="3"/>
  <c r="L36" i="3" s="1"/>
  <c r="C39" i="3"/>
  <c r="L39" i="3" s="1"/>
  <c r="C30" i="3"/>
  <c r="L30" i="3" s="1"/>
  <c r="C27" i="3"/>
  <c r="L27" i="3" s="1"/>
  <c r="C42" i="3"/>
  <c r="L42" i="3" s="1"/>
  <c r="C43" i="3"/>
  <c r="L43" i="3" s="1"/>
  <c r="J2" i="3" l="1"/>
</calcChain>
</file>

<file path=xl/sharedStrings.xml><?xml version="1.0" encoding="utf-8"?>
<sst xmlns="http://schemas.openxmlformats.org/spreadsheetml/2006/main" count="7641" uniqueCount="2248">
  <si>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</si>
  <si>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</si>
  <si>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</si>
  <si>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</si>
  <si>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</si>
  <si>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</si>
  <si>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</si>
  <si>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</si>
  <si>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</si>
  <si>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</si>
  <si>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</si>
  <si>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</si>
  <si>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</si>
  <si>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</si>
  <si>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</si>
  <si>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</si>
  <si>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</si>
  <si>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</si>
  <si>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</si>
  <si>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</si>
  <si>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</si>
  <si>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</si>
  <si>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</si>
  <si>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</si>
  <si>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</si>
  <si>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</si>
  <si>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</si>
  <si>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</si>
  <si>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</si>
  <si>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</si>
  <si>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</si>
  <si>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</si>
  <si>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</si>
  <si>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</si>
  <si>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</si>
  <si>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</si>
  <si>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</si>
  <si>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</si>
  <si>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</si>
  <si>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</si>
  <si>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</si>
  <si>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</si>
  <si>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</si>
  <si>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</si>
  <si>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</si>
  <si>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</si>
  <si>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</si>
  <si>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</si>
  <si>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</si>
  <si>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</si>
  <si>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</si>
  <si>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</si>
  <si>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</si>
  <si>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</si>
  <si>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</si>
  <si>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</si>
  <si>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</si>
  <si>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</si>
  <si>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</si>
  <si>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</si>
  <si>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</si>
  <si>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</si>
  <si>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</si>
  <si>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</si>
  <si>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</si>
  <si>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</si>
  <si>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</si>
  <si>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</si>
  <si>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</si>
  <si>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</si>
  <si>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</si>
  <si>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</si>
  <si>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</si>
  <si>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</si>
  <si>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</si>
  <si>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</si>
  <si>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</si>
  <si>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</si>
  <si>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</si>
  <si>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</si>
  <si>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</si>
  <si>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</si>
  <si>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</si>
  <si>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</si>
  <si>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</si>
  <si>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</si>
  <si>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</si>
  <si>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</si>
  <si>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</si>
  <si>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</si>
  <si>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</si>
  <si>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</si>
  <si>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</si>
  <si>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</si>
  <si>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</si>
  <si>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</si>
  <si>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</si>
  <si>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</si>
  <si>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</si>
  <si>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</si>
  <si>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</si>
  <si>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</si>
  <si>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</si>
  <si>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</si>
  <si>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</si>
  <si>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</si>
  <si>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</si>
  <si>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</si>
  <si>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</si>
  <si>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</si>
  <si>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</si>
  <si>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</si>
  <si>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</si>
  <si>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</si>
  <si>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</si>
  <si>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</si>
  <si>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</si>
  <si>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</si>
  <si>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</si>
  <si>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</si>
  <si>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</si>
  <si>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</si>
  <si>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</si>
  <si>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</si>
  <si>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</si>
  <si>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</si>
  <si>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</si>
  <si>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</si>
  <si>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</si>
  <si>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</si>
  <si>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</si>
  <si>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</si>
  <si>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</si>
  <si>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</si>
  <si>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</si>
  <si>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</si>
  <si>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</si>
  <si>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</si>
  <si>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</si>
  <si>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</si>
  <si>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</si>
  <si>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</si>
  <si>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</si>
  <si>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</si>
  <si>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</si>
  <si>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</si>
  <si>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</si>
  <si>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</si>
  <si>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</si>
  <si>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</si>
  <si>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</si>
  <si>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</si>
  <si>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</si>
  <si>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</si>
  <si>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</si>
  <si>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</si>
  <si>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</si>
  <si>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</si>
  <si>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</si>
  <si>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</si>
  <si>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</si>
  <si>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</si>
  <si>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</si>
  <si>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</si>
  <si>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</si>
  <si>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</si>
  <si>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</si>
  <si>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</si>
  <si>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</si>
  <si>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</si>
  <si>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</si>
  <si>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</si>
  <si>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</si>
  <si>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</si>
  <si>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</si>
  <si>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</si>
  <si>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</si>
  <si>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</si>
  <si>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</si>
  <si>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</si>
  <si>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</si>
  <si>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</si>
  <si>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</si>
  <si>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</si>
  <si>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>Ameixa, crua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</si>
  <si>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</si>
  <si>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</si>
  <si>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</si>
  <si>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</si>
  <si>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</si>
  <si>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</si>
  <si>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</si>
  <si>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</si>
  <si>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</si>
  <si>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</si>
  <si>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</si>
  <si>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</si>
  <si>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</si>
  <si>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</si>
  <si>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</si>
  <si>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</si>
  <si>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</si>
  <si>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</si>
  <si>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</si>
  <si>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</si>
  <si>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</si>
  <si>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</si>
  <si>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</si>
  <si>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</si>
  <si>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</si>
  <si>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</si>
  <si>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</si>
  <si>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</si>
  <si>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</si>
  <si>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</si>
  <si>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</si>
  <si>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</si>
  <si>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</si>
  <si>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</si>
  <si>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</si>
  <si>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</si>
  <si>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</si>
  <si>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</si>
  <si>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</si>
  <si>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</si>
  <si>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</si>
  <si>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</si>
  <si>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</si>
  <si>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</si>
  <si>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</si>
  <si>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</si>
  <si>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</si>
  <si>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</si>
  <si>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</si>
  <si>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</si>
  <si>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Formosa, cru</t>
  </si>
  <si>
    <t>Mamão, Papaia, cru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</si>
  <si>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</si>
  <si>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</si>
  <si>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</si>
  <si>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</si>
  <si>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</si>
  <si>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</si>
  <si>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</si>
  <si>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</si>
  <si>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</si>
  <si>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</si>
  <si>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</si>
  <si>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</si>
  <si>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</si>
  <si>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</si>
  <si>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</si>
  <si>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</si>
  <si>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</si>
  <si>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</si>
  <si>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</si>
  <si>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</si>
  <si>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</si>
  <si>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</si>
  <si>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</si>
  <si>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</si>
  <si>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</si>
  <si>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</si>
  <si>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</si>
  <si>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</si>
  <si>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</si>
  <si>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</si>
  <si>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</si>
  <si>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</si>
  <si>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</si>
  <si>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</si>
  <si>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</si>
  <si>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</si>
  <si>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</si>
  <si>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</si>
  <si>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</si>
  <si>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</si>
  <si>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</si>
  <si>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</si>
  <si>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</si>
  <si>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</si>
  <si>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</si>
  <si>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</si>
  <si>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</si>
  <si>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</si>
  <si>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</si>
  <si>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</si>
  <si>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</si>
  <si>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</si>
  <si>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</si>
  <si>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</si>
  <si>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</si>
  <si>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</si>
  <si>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</si>
  <si>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</si>
  <si>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</si>
  <si>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</si>
  <si>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</si>
  <si>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</si>
  <si>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</si>
  <si>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</si>
  <si>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</si>
  <si>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</si>
  <si>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</si>
  <si>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</si>
  <si>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</si>
  <si>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</si>
  <si>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</si>
  <si>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</si>
  <si>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</si>
  <si>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</si>
  <si>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</si>
  <si>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</si>
  <si>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</si>
  <si>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</si>
  <si>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</si>
  <si>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</si>
  <si>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</si>
  <si>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</si>
  <si>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</si>
  <si>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</si>
  <si>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</si>
  <si>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</si>
  <si>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</si>
  <si>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</si>
  <si>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</si>
  <si>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</si>
  <si>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</si>
  <si>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</si>
  <si>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</si>
  <si>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</si>
  <si>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</si>
  <si>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</si>
  <si>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</si>
  <si>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</si>
  <si>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</si>
  <si>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</si>
  <si>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</si>
  <si>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</si>
  <si>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</si>
  <si>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</si>
  <si>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</si>
  <si>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</si>
  <si>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</si>
  <si>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</si>
  <si>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</si>
  <si>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</si>
  <si>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</si>
  <si>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</si>
  <si>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</si>
  <si>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</si>
  <si>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</si>
  <si>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</si>
  <si>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</si>
  <si>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</si>
  <si>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</si>
  <si>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</si>
  <si>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</si>
  <si>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</si>
  <si>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</si>
  <si>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</si>
  <si>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</si>
  <si>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</si>
  <si>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</si>
  <si>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</si>
  <si>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</si>
  <si>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</si>
  <si>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</si>
  <si>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</si>
  <si>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</si>
  <si>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</si>
  <si>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</si>
  <si>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</si>
  <si>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</si>
  <si>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</si>
  <si>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</si>
  <si>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</si>
  <si>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</si>
  <si>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</si>
  <si>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</si>
  <si>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</si>
  <si>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</si>
  <si>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</si>
  <si>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</si>
  <si>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</si>
  <si>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</si>
  <si>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</si>
  <si>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</si>
  <si>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</si>
  <si>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</si>
  <si>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</si>
  <si>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</si>
  <si>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</si>
  <si>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</si>
  <si>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</si>
  <si>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</si>
  <si>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</si>
  <si>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</si>
  <si>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</si>
  <si>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</si>
  <si>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</si>
  <si>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</si>
  <si>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</si>
  <si>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</si>
  <si>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</si>
  <si>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</si>
  <si>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</si>
  <si>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</si>
  <si>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</si>
  <si>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</si>
  <si>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</si>
  <si>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</si>
  <si>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</si>
  <si>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</si>
  <si>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</si>
  <si>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</si>
  <si>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</si>
  <si>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</si>
  <si>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</si>
  <si>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</si>
  <si>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</si>
  <si>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</si>
  <si>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</si>
  <si>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</si>
  <si>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</si>
  <si>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</si>
  <si>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</si>
  <si>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</si>
  <si>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</si>
  <si>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</si>
  <si>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</si>
  <si>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</si>
  <si>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</si>
  <si>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</si>
  <si>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</si>
  <si>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</si>
  <si>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</si>
  <si>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</si>
  <si>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</si>
  <si>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</si>
  <si>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</si>
  <si>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</si>
  <si>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</si>
  <si>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</si>
  <si>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</si>
  <si>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</si>
  <si>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</si>
  <si>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</si>
  <si>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</si>
  <si>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</si>
  <si>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</si>
  <si>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</si>
  <si>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</si>
  <si>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</si>
  <si>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</si>
  <si>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</si>
  <si>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</si>
  <si>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</si>
  <si>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</si>
  <si>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</si>
  <si>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</si>
  <si>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</si>
  <si>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</si>
  <si>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</si>
  <si>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</si>
  <si>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</si>
  <si>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</si>
  <si>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</si>
  <si>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</si>
  <si>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</si>
  <si>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</si>
  <si>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</si>
  <si>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</si>
  <si>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</si>
  <si>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</si>
  <si>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</si>
  <si>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</si>
  <si>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</si>
  <si>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</si>
  <si>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</si>
  <si>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t>Cana, aguardente 1</t>
  </si>
  <si>
    <t>Cana, caldo de</t>
  </si>
  <si>
    <t>Cerveja, pilsen 2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</si>
  <si>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</si>
  <si>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</si>
  <si>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</si>
  <si>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</si>
  <si>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</si>
  <si>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</si>
  <si>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</si>
  <si>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</si>
  <si>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</si>
  <si>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</si>
  <si>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</si>
  <si>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</si>
  <si>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</si>
  <si>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</si>
  <si>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</si>
  <si>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</si>
  <si>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</si>
  <si>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</si>
  <si>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</si>
  <si>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</si>
  <si>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</si>
  <si>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</si>
  <si>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</si>
  <si>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</si>
  <si>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</si>
  <si>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</si>
  <si>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</si>
  <si>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</si>
  <si>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</si>
  <si>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</si>
  <si>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</si>
  <si>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</si>
  <si>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</si>
  <si>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</si>
  <si>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</si>
  <si>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</si>
  <si>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</si>
  <si>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</si>
  <si>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</si>
  <si>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</si>
  <si>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</si>
  <si>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</si>
  <si>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</si>
  <si>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</si>
  <si>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</si>
  <si>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</si>
  <si>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</si>
  <si>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</si>
  <si>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</si>
  <si>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</si>
  <si>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</si>
  <si>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</si>
  <si>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</si>
  <si>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</si>
  <si>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</si>
  <si>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</si>
  <si>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</si>
  <si>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</si>
  <si>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</si>
  <si>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</si>
  <si>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</si>
  <si>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</si>
  <si>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</si>
  <si>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</si>
  <si>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</si>
  <si>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</si>
  <si>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</si>
  <si>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</si>
  <si>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</si>
  <si>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</si>
  <si>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</si>
  <si>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</si>
  <si>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</si>
  <si>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</si>
  <si>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</si>
  <si>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</si>
  <si>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</si>
  <si>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</si>
  <si>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</si>
  <si>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</si>
  <si>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</si>
  <si>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</si>
  <si>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</si>
  <si>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</si>
  <si>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</si>
  <si>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</si>
  <si>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</si>
  <si>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</si>
  <si>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</si>
  <si>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</si>
  <si>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</si>
  <si>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</si>
  <si>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</si>
  <si>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</si>
  <si>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</si>
  <si>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</si>
  <si>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</si>
  <si>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</si>
  <si>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</si>
  <si>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</si>
  <si>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</si>
  <si>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</si>
  <si>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</si>
  <si>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</si>
  <si>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</si>
  <si>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</si>
  <si>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</si>
  <si>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</si>
  <si>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</si>
  <si>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</si>
  <si>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</si>
  <si>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</si>
  <si>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</si>
  <si>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</si>
  <si>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</si>
  <si>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</si>
  <si>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</si>
  <si>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</si>
  <si>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</si>
  <si>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</si>
  <si>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</si>
  <si>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</si>
  <si>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Cereais e leguminosas</t>
  </si>
  <si>
    <t>Arroz (polido, parboilizado, agulha, agulhinha, etc.)</t>
  </si>
  <si>
    <t>Arroz integral</t>
  </si>
  <si>
    <t>Milho (em grão)</t>
  </si>
  <si>
    <t>Canjiquinha de milho em grão</t>
  </si>
  <si>
    <t>Xerém de milho</t>
  </si>
  <si>
    <t>Amendoim (em grão) in natura</t>
  </si>
  <si>
    <t>Ervilha em grão</t>
  </si>
  <si>
    <t>Fava (em grão)</t>
  </si>
  <si>
    <t>Mangalô amargo em grão</t>
  </si>
  <si>
    <t>Feijão-de-corda</t>
  </si>
  <si>
    <t>Feijão-verde</t>
  </si>
  <si>
    <t>Semente de linhaça</t>
  </si>
  <si>
    <t>Andu</t>
  </si>
  <si>
    <t>Grão de bico</t>
  </si>
  <si>
    <t>Lentilha</t>
  </si>
  <si>
    <t>Soja em grão</t>
  </si>
  <si>
    <t>Feijão (preto, mulatinho, roxo, rosinha, etc.)</t>
  </si>
  <si>
    <t>Quirera não especificada</t>
  </si>
  <si>
    <t>Feijão-verde orgânico</t>
  </si>
  <si>
    <t>Feijão orgânico</t>
  </si>
  <si>
    <t>Arroz integral orgânico</t>
  </si>
  <si>
    <t>Feijão-de-soja orgânico</t>
  </si>
  <si>
    <t>Quinoa</t>
  </si>
  <si>
    <t>Hortaliças tuberosas</t>
  </si>
  <si>
    <t>Batata-inglesa</t>
  </si>
  <si>
    <t>Mandioquinha salsa (batata-baroa)</t>
  </si>
  <si>
    <t>Cenoura amarela (batata-baroa)</t>
  </si>
  <si>
    <t>Batata-doce</t>
  </si>
  <si>
    <t>Inhame</t>
  </si>
  <si>
    <t>Quicaré</t>
  </si>
  <si>
    <t>Mandioca</t>
  </si>
  <si>
    <t>Aipim</t>
  </si>
  <si>
    <t>Macaxeira</t>
  </si>
  <si>
    <t>Cará</t>
  </si>
  <si>
    <t>Inhame caraquento (cará)</t>
  </si>
  <si>
    <t>Batata (não especificada)</t>
  </si>
  <si>
    <t>Mandioquinha</t>
  </si>
  <si>
    <t>Rabanete</t>
  </si>
  <si>
    <t>Beterraba</t>
  </si>
  <si>
    <t>Cenoura</t>
  </si>
  <si>
    <t>Nabo</t>
  </si>
  <si>
    <t>Açafrão</t>
  </si>
  <si>
    <t>Batata-inglesa orgânica</t>
  </si>
  <si>
    <t>Farinhas, féculas e massas</t>
  </si>
  <si>
    <t>Creme de arroz</t>
  </si>
  <si>
    <t>Arrozina</t>
  </si>
  <si>
    <t>Mucilon</t>
  </si>
  <si>
    <t>Mingau de arroz</t>
  </si>
  <si>
    <t>Croquinhos de arroz</t>
  </si>
  <si>
    <t>Farinha de aveia</t>
  </si>
  <si>
    <t>Aveia em flocos</t>
  </si>
  <si>
    <t>Fubá de milho</t>
  </si>
  <si>
    <t>Farinha de milho</t>
  </si>
  <si>
    <t>Puba de milho</t>
  </si>
  <si>
    <t>Puba de fubá</t>
  </si>
  <si>
    <t>Milho moído</t>
  </si>
  <si>
    <t>Mingau de milho</t>
  </si>
  <si>
    <t>Amido de milho</t>
  </si>
  <si>
    <t>Amido de arroz</t>
  </si>
  <si>
    <t>Cremogema</t>
  </si>
  <si>
    <t>Vitamilho</t>
  </si>
  <si>
    <t>Creme de milho</t>
  </si>
  <si>
    <t>Sucrilhos de milho</t>
  </si>
  <si>
    <t>Cereal matinal de milho em flocos</t>
  </si>
  <si>
    <t>Germe de trigo</t>
  </si>
  <si>
    <t>Fibra de trigo</t>
  </si>
  <si>
    <t>Fibra de cereal trigo</t>
  </si>
  <si>
    <t>Farinha de mandioca</t>
  </si>
  <si>
    <t>Farinha de copioba</t>
  </si>
  <si>
    <t>Farinha d'água</t>
  </si>
  <si>
    <t>Cruera</t>
  </si>
  <si>
    <t>Goma de mandioca</t>
  </si>
  <si>
    <t>Sagu de mandioca</t>
  </si>
  <si>
    <t>Farinha de tapioca</t>
  </si>
  <si>
    <t>Farinha beiju</t>
  </si>
  <si>
    <t>Sagu de tapioca</t>
  </si>
  <si>
    <t>Tapioca de goma</t>
  </si>
  <si>
    <t>Farinha láctea</t>
  </si>
  <si>
    <t>Neston</t>
  </si>
  <si>
    <t>Flocos de cereais</t>
  </si>
  <si>
    <t>Vitaflocos</t>
  </si>
  <si>
    <t>Mini pizza semipronta</t>
  </si>
  <si>
    <t>Fibra de soja</t>
  </si>
  <si>
    <t>Minipastel</t>
  </si>
  <si>
    <t>Purê de batata</t>
  </si>
  <si>
    <t>Bife vegetal</t>
  </si>
  <si>
    <t>Carne vegetal</t>
  </si>
  <si>
    <t>Pasta de soja</t>
  </si>
  <si>
    <t>Carne de soja</t>
  </si>
  <si>
    <t>Amendoim moído</t>
  </si>
  <si>
    <t>Musli</t>
  </si>
  <si>
    <t>Mix de cereais</t>
  </si>
  <si>
    <t>Miojo</t>
  </si>
  <si>
    <t>Macarrão instantâneo</t>
  </si>
  <si>
    <t>Sustagem</t>
  </si>
  <si>
    <t>Proteína de soja</t>
  </si>
  <si>
    <t>Proteína vegetal</t>
  </si>
  <si>
    <t>Complemento alimentar de qualquer sabor</t>
  </si>
  <si>
    <t>Sucrilhos de milho light</t>
  </si>
  <si>
    <t>Mini pizza semipronta light</t>
  </si>
  <si>
    <t>Macarrão instantâneo light</t>
  </si>
  <si>
    <t>Proteína de soja orgânica</t>
  </si>
  <si>
    <t>Macarrão com carne</t>
  </si>
  <si>
    <t>Macarrão com peixe</t>
  </si>
  <si>
    <t>Cocos, castanhas e nozes</t>
  </si>
  <si>
    <t>Coco-da-baía (seco ou verde)</t>
  </si>
  <si>
    <t>Castanha portuguesa</t>
  </si>
  <si>
    <t>Pinhão</t>
  </si>
  <si>
    <t>Amêndoa</t>
  </si>
  <si>
    <t>Avelã</t>
  </si>
  <si>
    <t>Castanha-do-pará</t>
  </si>
  <si>
    <t>Castanha de caju</t>
  </si>
  <si>
    <t>Butiá</t>
  </si>
  <si>
    <t>Tucumã</t>
  </si>
  <si>
    <t>Coco de mucajá</t>
  </si>
  <si>
    <t>Noz (nogueira)</t>
  </si>
  <si>
    <t>Juçara</t>
  </si>
  <si>
    <t>Uaçaí</t>
  </si>
  <si>
    <t>Jussara</t>
  </si>
  <si>
    <t>Pupunha</t>
  </si>
  <si>
    <t>Bacaba</t>
  </si>
  <si>
    <t>Bacabuçu</t>
  </si>
  <si>
    <t>Castanha-da-índia</t>
  </si>
  <si>
    <t>Pistache</t>
  </si>
  <si>
    <t>Hortaliças folhosas, frutosas e outras</t>
  </si>
  <si>
    <t>Alface</t>
  </si>
  <si>
    <t>Bertalha</t>
  </si>
  <si>
    <t>Chicória</t>
  </si>
  <si>
    <t>Escarola</t>
  </si>
  <si>
    <t>Couve</t>
  </si>
  <si>
    <t>Couve-flor</t>
  </si>
  <si>
    <t>Espinafre</t>
  </si>
  <si>
    <t>Mostarda (verdura)</t>
  </si>
  <si>
    <t>Repolho</t>
  </si>
  <si>
    <t>Cebolinha</t>
  </si>
  <si>
    <t>Agrião</t>
  </si>
  <si>
    <t>Taioba</t>
  </si>
  <si>
    <t>Acelga</t>
  </si>
  <si>
    <t>Almeirão</t>
  </si>
  <si>
    <t>Radite</t>
  </si>
  <si>
    <t>Brócolis</t>
  </si>
  <si>
    <t>Serralha</t>
  </si>
  <si>
    <t>Caruru</t>
  </si>
  <si>
    <t>Cuxá</t>
  </si>
  <si>
    <t>Cariru</t>
  </si>
  <si>
    <t>Rúcula</t>
  </si>
  <si>
    <t>Jambu</t>
  </si>
  <si>
    <t>Língua de vaca (verdura)</t>
  </si>
  <si>
    <t>Alcachofra</t>
  </si>
  <si>
    <t>Bredo</t>
  </si>
  <si>
    <t>Salsão (aipo)</t>
  </si>
  <si>
    <t>Erva-doce</t>
  </si>
  <si>
    <t>Folha de aipim</t>
  </si>
  <si>
    <t>Folha de macaxeira</t>
  </si>
  <si>
    <t>Broto de feijão</t>
  </si>
  <si>
    <t>Moranga</t>
  </si>
  <si>
    <t>Abobrinha</t>
  </si>
  <si>
    <t>Jerimum</t>
  </si>
  <si>
    <t>Abóbora</t>
  </si>
  <si>
    <t>Pépino</t>
  </si>
  <si>
    <t>Chuchu</t>
  </si>
  <si>
    <t>Jiló</t>
  </si>
  <si>
    <t>Maxixe</t>
  </si>
  <si>
    <t>Pepininho (maxixe)</t>
  </si>
  <si>
    <t>Palmito in natura</t>
  </si>
  <si>
    <t>Guariroba (palmito in natura)</t>
  </si>
  <si>
    <t>Gueroba (palmito in natura)</t>
  </si>
  <si>
    <t>Pimentão</t>
  </si>
  <si>
    <t>Quiabo</t>
  </si>
  <si>
    <t>Tomate</t>
  </si>
  <si>
    <t>Vagem</t>
  </si>
  <si>
    <t>Cogumelo in natura</t>
  </si>
  <si>
    <t>Berinjela</t>
  </si>
  <si>
    <t>Ervilha em vagem</t>
  </si>
  <si>
    <t>Cebola</t>
  </si>
  <si>
    <t>Catalonha</t>
  </si>
  <si>
    <t>Jardineira (seleta)</t>
  </si>
  <si>
    <t>Seleta (jardineira)</t>
  </si>
  <si>
    <t>Alho</t>
  </si>
  <si>
    <t>Alho-poró</t>
  </si>
  <si>
    <t>Broto de alfafa</t>
  </si>
  <si>
    <t>Alface orgânica</t>
  </si>
  <si>
    <t>Tomate orgânico</t>
  </si>
  <si>
    <t>Pimentão orgânico</t>
  </si>
  <si>
    <t>Orégano</t>
  </si>
  <si>
    <t>Frutas</t>
  </si>
  <si>
    <t>Pacová</t>
  </si>
  <si>
    <t>Banana (ouro, prata, d´água, da terra, etc.)</t>
  </si>
  <si>
    <t>Laranja (pera, seleta, lima, da terra, etc.)</t>
  </si>
  <si>
    <t>Lima</t>
  </si>
  <si>
    <t>Limão (comum, galego, etc.)</t>
  </si>
  <si>
    <t>Tangerina</t>
  </si>
  <si>
    <t>Mexerica</t>
  </si>
  <si>
    <t>Bergamota</t>
  </si>
  <si>
    <t>Mimosa</t>
  </si>
  <si>
    <t>Tanja</t>
  </si>
  <si>
    <t>Maricota</t>
  </si>
  <si>
    <t>Laranjinha japonesa</t>
  </si>
  <si>
    <t>Cana-de-açúcar</t>
  </si>
  <si>
    <t>Abacaxi</t>
  </si>
  <si>
    <t>Ananás</t>
  </si>
  <si>
    <t>Abacate</t>
  </si>
  <si>
    <t>Caqui</t>
  </si>
  <si>
    <t>Figo</t>
  </si>
  <si>
    <t>Maçã</t>
  </si>
  <si>
    <t>Mamão</t>
  </si>
  <si>
    <t>Papaia</t>
  </si>
  <si>
    <t>Manga</t>
  </si>
  <si>
    <t>Manguito</t>
  </si>
  <si>
    <t>Maracujá</t>
  </si>
  <si>
    <t>Melancia</t>
  </si>
  <si>
    <t>Melão</t>
  </si>
  <si>
    <t>pera</t>
  </si>
  <si>
    <t>Pêssego</t>
  </si>
  <si>
    <t>Fruta-de-conde</t>
  </si>
  <si>
    <t>Pinha (fruta-de-conde)</t>
  </si>
  <si>
    <t>Ata</t>
  </si>
  <si>
    <t>Uva</t>
  </si>
  <si>
    <t>Uva passa</t>
  </si>
  <si>
    <t>Jaca</t>
  </si>
  <si>
    <t>Goiaba</t>
  </si>
  <si>
    <t>Araçá-açu (goiaba)</t>
  </si>
  <si>
    <t>Ameixa</t>
  </si>
  <si>
    <t>Caju</t>
  </si>
  <si>
    <t>Cereja</t>
  </si>
  <si>
    <t>Cajá-manga</t>
  </si>
  <si>
    <t>Cajarana</t>
  </si>
  <si>
    <t>Taperebá</t>
  </si>
  <si>
    <t>Acaja (taberebá)</t>
  </si>
  <si>
    <t>Carambola</t>
  </si>
  <si>
    <t>Jabuticaba</t>
  </si>
  <si>
    <t>Graviola</t>
  </si>
  <si>
    <t>Morango</t>
  </si>
  <si>
    <t>Jambo</t>
  </si>
  <si>
    <t>Mangaba</t>
  </si>
  <si>
    <t>Araçá</t>
  </si>
  <si>
    <t>Nêspera</t>
  </si>
  <si>
    <t>Fruta-pão</t>
  </si>
  <si>
    <t>Sapoti</t>
  </si>
  <si>
    <t>Uxi</t>
  </si>
  <si>
    <t>Tamarindo</t>
  </si>
  <si>
    <t>Cacau</t>
  </si>
  <si>
    <t>Bacuri</t>
  </si>
  <si>
    <t>Ingá</t>
  </si>
  <si>
    <t>Pequi</t>
  </si>
  <si>
    <t>Ciriguela</t>
  </si>
  <si>
    <t>Murici</t>
  </si>
  <si>
    <t>Umbu</t>
  </si>
  <si>
    <t>Imbu</t>
  </si>
  <si>
    <t>Biribá</t>
  </si>
  <si>
    <t>Cupuaçu</t>
  </si>
  <si>
    <t>Nectarina</t>
  </si>
  <si>
    <t>Mari</t>
  </si>
  <si>
    <t>Romã</t>
  </si>
  <si>
    <t>Acerola</t>
  </si>
  <si>
    <t>Kiwi</t>
  </si>
  <si>
    <t>Abiu</t>
  </si>
  <si>
    <t>Jurubeba</t>
  </si>
  <si>
    <t>Fruta (não especificada)</t>
  </si>
  <si>
    <t>Maçã orgânica</t>
  </si>
  <si>
    <t>Acerola orgânica</t>
  </si>
  <si>
    <t>Amora</t>
  </si>
  <si>
    <t>Jamelão (jamburão)</t>
  </si>
  <si>
    <t xml:space="preserve">Açúcares e produtos de confeitaria </t>
  </si>
  <si>
    <t>Demerara</t>
  </si>
  <si>
    <t>Açúcar mascavo</t>
  </si>
  <si>
    <t>Alfenim de cana</t>
  </si>
  <si>
    <t>Batida (rapadura)</t>
  </si>
  <si>
    <t>Sorvete de qualquer sabor industrializado</t>
  </si>
  <si>
    <t>Picolé de qualquer sabor industrializado</t>
  </si>
  <si>
    <t>Chiclete</t>
  </si>
  <si>
    <t>Bala</t>
  </si>
  <si>
    <t>Caramelo (bala)</t>
  </si>
  <si>
    <t>Drops</t>
  </si>
  <si>
    <t>Pastilha</t>
  </si>
  <si>
    <t>Pirulito</t>
  </si>
  <si>
    <t>Goma de mascar</t>
  </si>
  <si>
    <t>Jujuba</t>
  </si>
  <si>
    <t>Tablete de chocolate</t>
  </si>
  <si>
    <t>Barra de chocolate</t>
  </si>
  <si>
    <t>Confete</t>
  </si>
  <si>
    <t>Chocolate em pó de qualquer marca</t>
  </si>
  <si>
    <t>Ovomaltine</t>
  </si>
  <si>
    <t>Achocolatado em pó</t>
  </si>
  <si>
    <t>Toddynho</t>
  </si>
  <si>
    <t>Bombom de qualquer marca</t>
  </si>
  <si>
    <t>Geleia de frutas de qualquer marca ou sabor</t>
  </si>
  <si>
    <t>Geleia de mocotó</t>
  </si>
  <si>
    <t>Doce de frutas em pasta de qualquer sabor</t>
  </si>
  <si>
    <t>Pasta de amendoim</t>
  </si>
  <si>
    <t>Pessegada</t>
  </si>
  <si>
    <t>Figada</t>
  </si>
  <si>
    <t>Goiabada</t>
  </si>
  <si>
    <t>Caju em pasta</t>
  </si>
  <si>
    <t>Mariola</t>
  </si>
  <si>
    <t>Doce de frutas em calda de qualquer sabor</t>
  </si>
  <si>
    <t>Doce de frutas cristalizado de qualquer sabor</t>
  </si>
  <si>
    <t>Gelatina de qualquer sabor</t>
  </si>
  <si>
    <t>Adoçante artificial</t>
  </si>
  <si>
    <t>Merengue</t>
  </si>
  <si>
    <t>Schimier de cana</t>
  </si>
  <si>
    <t>Fruta seca ou desidratada</t>
  </si>
  <si>
    <t>Passa</t>
  </si>
  <si>
    <t>Pudim de qualquer sabor</t>
  </si>
  <si>
    <t>Danette pudim</t>
  </si>
  <si>
    <t>Manjar</t>
  </si>
  <si>
    <t>Cuscuz</t>
  </si>
  <si>
    <t>Cuscuz de tapioca</t>
  </si>
  <si>
    <t>Maria-mole</t>
  </si>
  <si>
    <t>Cocada</t>
  </si>
  <si>
    <t>Quebra-queixo</t>
  </si>
  <si>
    <t>Doce de amendoim</t>
  </si>
  <si>
    <t>Pé de moleque</t>
  </si>
  <si>
    <t>Paçoca</t>
  </si>
  <si>
    <t>Torrão de amendoim</t>
  </si>
  <si>
    <t>Paçoquinha de amendoim</t>
  </si>
  <si>
    <t>Amendoim caramelizado</t>
  </si>
  <si>
    <t>Amendoim amanteigado</t>
  </si>
  <si>
    <t>Amendoim achocolatado</t>
  </si>
  <si>
    <t>Amendoim apimentado</t>
  </si>
  <si>
    <t>Amendoim cozido</t>
  </si>
  <si>
    <t>Brigadeiro</t>
  </si>
  <si>
    <t>Bomba de qualquer tipo</t>
  </si>
  <si>
    <t>Mil folhas</t>
  </si>
  <si>
    <t>Queijadinha</t>
  </si>
  <si>
    <t>Doce à base de ovos</t>
  </si>
  <si>
    <t>Caçarola italiana</t>
  </si>
  <si>
    <t>Fios de ovos</t>
  </si>
  <si>
    <t>Doce à base de leite</t>
  </si>
  <si>
    <t>Pavê de qualquer sabor</t>
  </si>
  <si>
    <t>Ambrosia</t>
  </si>
  <si>
    <t>Leite geleificado</t>
  </si>
  <si>
    <t>Chandele de qualquer sabor</t>
  </si>
  <si>
    <t>Canudinho recheado</t>
  </si>
  <si>
    <t>Sarolho</t>
  </si>
  <si>
    <t>Beiju</t>
  </si>
  <si>
    <t>Schimier de fruta (exceto de cana)</t>
  </si>
  <si>
    <t>Beijo de moça</t>
  </si>
  <si>
    <t>Picolé ensacado</t>
  </si>
  <si>
    <t>Geladinho</t>
  </si>
  <si>
    <t>Churro</t>
  </si>
  <si>
    <t>Pamonha</t>
  </si>
  <si>
    <t>Algodão-doce</t>
  </si>
  <si>
    <t>Io-Iô crem (chocolate em creme)</t>
  </si>
  <si>
    <t>Ovo de páscoa</t>
  </si>
  <si>
    <t>Kinder ovo</t>
  </si>
  <si>
    <t>Torrone</t>
  </si>
  <si>
    <t>Arroz-doce</t>
  </si>
  <si>
    <t>Polpa de coco</t>
  </si>
  <si>
    <t>Diet shake</t>
  </si>
  <si>
    <t>Concentrado alimentar diet shake</t>
  </si>
  <si>
    <t>Açúcar light</t>
  </si>
  <si>
    <t>Barra de cereais</t>
  </si>
  <si>
    <t>Barra de cereais salgada</t>
  </si>
  <si>
    <t>Barra de cereais doce</t>
  </si>
  <si>
    <t>Sobremesa de qualquer tipo (exceto infantil)</t>
  </si>
  <si>
    <t>Rabanada</t>
  </si>
  <si>
    <t>Geleia diet</t>
  </si>
  <si>
    <t>Doce de frutas diet</t>
  </si>
  <si>
    <t>Pastéis de santa clara</t>
  </si>
  <si>
    <t>Suspiro</t>
  </si>
  <si>
    <t>Doce de frutas cristalizado de qualquer sabor diet</t>
  </si>
  <si>
    <t>Sorvete de qualquer sabor industrializado light</t>
  </si>
  <si>
    <t>Sorvete de qualquer sabor industrializado diet</t>
  </si>
  <si>
    <t>Bala light</t>
  </si>
  <si>
    <t>Chiclete diet</t>
  </si>
  <si>
    <t>Bala diet</t>
  </si>
  <si>
    <t>Barra de chocolate light</t>
  </si>
  <si>
    <t>Barra de chocolate diet</t>
  </si>
  <si>
    <t>Achocolatado em pó light</t>
  </si>
  <si>
    <t>Achocolatado em pó diet</t>
  </si>
  <si>
    <t>Toddynho diet</t>
  </si>
  <si>
    <t>Bombom de qualquer marca light</t>
  </si>
  <si>
    <t>Bombom de qualquer marca diet</t>
  </si>
  <si>
    <t>Bombom caramelizado de qualquer marca diet</t>
  </si>
  <si>
    <t>Geleia de frutas de qualquer marca ou sabor light</t>
  </si>
  <si>
    <t>Geleia light</t>
  </si>
  <si>
    <t>Geleia de frutas light</t>
  </si>
  <si>
    <t>Doce de frutas em barra ou pasta light</t>
  </si>
  <si>
    <t>Doce de frutas em pasta light</t>
  </si>
  <si>
    <t>Pudim de qualquer sabor light</t>
  </si>
  <si>
    <t>Pudim danette light</t>
  </si>
  <si>
    <t>Pudim de qualquer sabor diet</t>
  </si>
  <si>
    <t>Doce de leite light</t>
  </si>
  <si>
    <t>Doce de leite diet</t>
  </si>
  <si>
    <t>Barra de cereais diet</t>
  </si>
  <si>
    <t>Barra de cereais doce diet</t>
  </si>
  <si>
    <t>Milk shake diet</t>
  </si>
  <si>
    <t>Cocada diet</t>
  </si>
  <si>
    <t>Doce de amendoim diet</t>
  </si>
  <si>
    <t>Paçoca diet</t>
  </si>
  <si>
    <t>Amendoim amanteigado diet</t>
  </si>
  <si>
    <t>Doce à base de leite diet</t>
  </si>
  <si>
    <t>Gelatina de qualquer sabor light</t>
  </si>
  <si>
    <t>Adoçante light</t>
  </si>
  <si>
    <t>Adoçante em pó light</t>
  </si>
  <si>
    <t>Adoçante liquido light</t>
  </si>
  <si>
    <t>Sais e condimentos</t>
  </si>
  <si>
    <t>Mostarda molho</t>
  </si>
  <si>
    <t>Hortelã</t>
  </si>
  <si>
    <t>Alcaparra em conserva</t>
  </si>
  <si>
    <t>Coentro</t>
  </si>
  <si>
    <t>Molho de soja</t>
  </si>
  <si>
    <t>Shoyo</t>
  </si>
  <si>
    <t>Leite de coco</t>
  </si>
  <si>
    <t>Maionese (molho)</t>
  </si>
  <si>
    <t>Massa de tomate</t>
  </si>
  <si>
    <t>Molho de tomate</t>
  </si>
  <si>
    <t>Ketchup</t>
  </si>
  <si>
    <t>Catchup</t>
  </si>
  <si>
    <t>Pimenta em pó</t>
  </si>
  <si>
    <t>Tucupi em caldo sem pimenta</t>
  </si>
  <si>
    <t>Creme de queijo</t>
  </si>
  <si>
    <t>Caldo de peixe</t>
  </si>
  <si>
    <t>Caldo de tomate</t>
  </si>
  <si>
    <t>Gergelim</t>
  </si>
  <si>
    <t>Tomate seco</t>
  </si>
  <si>
    <t>Maionese (molho) light</t>
  </si>
  <si>
    <t>Molho de soja light</t>
  </si>
  <si>
    <t>Leite de coco light</t>
  </si>
  <si>
    <t>Vinagrete</t>
  </si>
  <si>
    <t>Carnes e vísceras</t>
  </si>
  <si>
    <t>Filé-mignon</t>
  </si>
  <si>
    <t>Contrafilé</t>
  </si>
  <si>
    <t>Bisteca bovina</t>
  </si>
  <si>
    <t>Alcatra</t>
  </si>
  <si>
    <t>Maminha</t>
  </si>
  <si>
    <t>Picanha</t>
  </si>
  <si>
    <t>Patinho</t>
  </si>
  <si>
    <t>Cabeça de lombo (carne bovina)</t>
  </si>
  <si>
    <t>Posta branca</t>
  </si>
  <si>
    <t>Tatu (lagarto redondo)</t>
  </si>
  <si>
    <t>Paulista</t>
  </si>
  <si>
    <t>Lombo paulista (carne bovina)</t>
  </si>
  <si>
    <t>Posta vermelha</t>
  </si>
  <si>
    <t>Acém</t>
  </si>
  <si>
    <t>Agulha (acém)</t>
  </si>
  <si>
    <t>Pá com osso</t>
  </si>
  <si>
    <t>Músculo bovino</t>
  </si>
  <si>
    <t>Chambaril</t>
  </si>
  <si>
    <t>Carne marica bovina</t>
  </si>
  <si>
    <t>Vazio (carne bovina)</t>
  </si>
  <si>
    <t>Peito bovino</t>
  </si>
  <si>
    <t>Fraldinha (capa de filé)</t>
  </si>
  <si>
    <t>Costela bovina</t>
  </si>
  <si>
    <t>Jacaré (carne bovina de segunda c/ osso)</t>
  </si>
  <si>
    <t>Filé de segunda</t>
  </si>
  <si>
    <t>Panelada (vísceras bovinas não especificadas)</t>
  </si>
  <si>
    <t>Coração bovino</t>
  </si>
  <si>
    <t>Bofe bovino</t>
  </si>
  <si>
    <t>Miolo de boi</t>
  </si>
  <si>
    <t>Tripa bovina</t>
  </si>
  <si>
    <t>Dobradinha fresca</t>
  </si>
  <si>
    <t>Fato bovino</t>
  </si>
  <si>
    <t>Fato caprino</t>
  </si>
  <si>
    <t>Fígado bovino</t>
  </si>
  <si>
    <t>Cupim</t>
  </si>
  <si>
    <t>Língua bovina</t>
  </si>
  <si>
    <t>Rabada de boi</t>
  </si>
  <si>
    <t>Mocotó bovino</t>
  </si>
  <si>
    <t>Braço bovino</t>
  </si>
  <si>
    <t>Mão bovina</t>
  </si>
  <si>
    <t>Bisteca suína</t>
  </si>
  <si>
    <t>Pernil suíno</t>
  </si>
  <si>
    <t>Quarto suíno</t>
  </si>
  <si>
    <t>Costela suína</t>
  </si>
  <si>
    <t>Lombo suíno</t>
  </si>
  <si>
    <t>Toucinho</t>
  </si>
  <si>
    <t>Míudo suíno</t>
  </si>
  <si>
    <t>Arrasto suíno</t>
  </si>
  <si>
    <t>Sarapatel suíno fresco</t>
  </si>
  <si>
    <t>Carne suína</t>
  </si>
  <si>
    <t>Carne moída</t>
  </si>
  <si>
    <t>Tripa suína</t>
  </si>
  <si>
    <t>Figado suíno</t>
  </si>
  <si>
    <t>Língua suína</t>
  </si>
  <si>
    <t>Orelha suína fresca</t>
  </si>
  <si>
    <t>Sarrabulho</t>
  </si>
  <si>
    <t>Mocotó suíno</t>
  </si>
  <si>
    <t>Carne de bode</t>
  </si>
  <si>
    <t>Carne caprina</t>
  </si>
  <si>
    <t>Carne de caprino</t>
  </si>
  <si>
    <t>Carne de carneiro</t>
  </si>
  <si>
    <t>Carne de ovelha</t>
  </si>
  <si>
    <t>Mocotó de caprino</t>
  </si>
  <si>
    <t>Alcatra suína</t>
  </si>
  <si>
    <t>Brachola</t>
  </si>
  <si>
    <t>Bife role cru</t>
  </si>
  <si>
    <t>Buchada de bode</t>
  </si>
  <si>
    <t>Suã suína</t>
  </si>
  <si>
    <t>Carne de outros animais</t>
  </si>
  <si>
    <t>Carne da paca</t>
  </si>
  <si>
    <t>Carne de jacaré</t>
  </si>
  <si>
    <t>Carne de capivara</t>
  </si>
  <si>
    <t>Carne de cotia</t>
  </si>
  <si>
    <t>Carne de jabuti</t>
  </si>
  <si>
    <t>Chuleta</t>
  </si>
  <si>
    <t>Filé não especificado</t>
  </si>
  <si>
    <t>Pé suíno fresco</t>
  </si>
  <si>
    <t>Carne bovina</t>
  </si>
  <si>
    <t>Lombo não especificado</t>
  </si>
  <si>
    <t>Músculo não especificado</t>
  </si>
  <si>
    <t>Ossada não especificada</t>
  </si>
  <si>
    <t>Contrafilé orgânico</t>
  </si>
  <si>
    <t>Bisteca orgânica</t>
  </si>
  <si>
    <t>Cabeça de lombo (carne bovina) orgânica</t>
  </si>
  <si>
    <t>Tatu (lagarto redondo) orgânico</t>
  </si>
  <si>
    <t>Camarão</t>
  </si>
  <si>
    <t>Siri</t>
  </si>
  <si>
    <t>Bau (siri)</t>
  </si>
  <si>
    <t>Goiá</t>
  </si>
  <si>
    <t>Caranguejo</t>
  </si>
  <si>
    <t>Guaiamu</t>
  </si>
  <si>
    <t>Marisco</t>
  </si>
  <si>
    <t>Ostra</t>
  </si>
  <si>
    <t>Lula</t>
  </si>
  <si>
    <t>Sururu</t>
  </si>
  <si>
    <t>Bacalhau</t>
  </si>
  <si>
    <t>Ovas de peixe (qualquer espécie)</t>
  </si>
  <si>
    <t>Tracajá</t>
  </si>
  <si>
    <t>Peixe não especificado (inteiro, em posta, em filé, etc.)</t>
  </si>
  <si>
    <t>Peixe não especificado salgado (inteiro, em posta, em filé, etc.)</t>
  </si>
  <si>
    <t>Enlatados e conservas</t>
  </si>
  <si>
    <t>Azeitona</t>
  </si>
  <si>
    <t>Ervilha em conserva</t>
  </si>
  <si>
    <t>Petit-pois</t>
  </si>
  <si>
    <t>Milho verde em conserva</t>
  </si>
  <si>
    <t>Palmito em conserva</t>
  </si>
  <si>
    <t>Cogumelo em conserva</t>
  </si>
  <si>
    <t>Champignon em conserva</t>
  </si>
  <si>
    <t>Aspargo em conserva</t>
  </si>
  <si>
    <t>Repolho em conserva</t>
  </si>
  <si>
    <t>Chucrute</t>
  </si>
  <si>
    <t>Legume não especificado em conserva</t>
  </si>
  <si>
    <t>Creme de cebola (sopa desidratada)</t>
  </si>
  <si>
    <t>Creme de legumes (sopa desidratada)</t>
  </si>
  <si>
    <t>Milho verde com ervilha em conserva</t>
  </si>
  <si>
    <t>Feijão branco com dobradinha em conserva</t>
  </si>
  <si>
    <t>Cozido</t>
  </si>
  <si>
    <t>Pasta de carne em conserva</t>
  </si>
  <si>
    <t>Pasta de presunto em conserva</t>
  </si>
  <si>
    <t>Pasta de galinha em conserva</t>
  </si>
  <si>
    <t>Carne bovina em conserva</t>
  </si>
  <si>
    <t>Kitute bovino</t>
  </si>
  <si>
    <t>Almôndega ao molho em conserva</t>
  </si>
  <si>
    <t>Kitute suíno</t>
  </si>
  <si>
    <t>Presuntada</t>
  </si>
  <si>
    <t>Salsicha em conserva</t>
  </si>
  <si>
    <t>Sardinha em conserva</t>
  </si>
  <si>
    <t>Atum em conserva</t>
  </si>
  <si>
    <t>Pepino em conserva</t>
  </si>
  <si>
    <t>Pasta de peixe em conserva</t>
  </si>
  <si>
    <t>Picles</t>
  </si>
  <si>
    <t>Nabo em conserva</t>
  </si>
  <si>
    <t>Salmão em conserva</t>
  </si>
  <si>
    <t>Creme de cebola (sopa desidratada) light</t>
  </si>
  <si>
    <t>Creme de legumes (sopa desidratada) light</t>
  </si>
  <si>
    <t>Yakissoba (sopa de legumes desidratada) light</t>
  </si>
  <si>
    <t>Atum em conserva light</t>
  </si>
  <si>
    <t xml:space="preserve">Aves e ovos  </t>
  </si>
  <si>
    <t>Frango inteiro</t>
  </si>
  <si>
    <t>Parte de galinha ou frango não especificada</t>
  </si>
  <si>
    <t>Frango em pedaços</t>
  </si>
  <si>
    <t>Peito de galinha ou frango</t>
  </si>
  <si>
    <t>Filé de frango</t>
  </si>
  <si>
    <t>Carcaça de galinha ou frango</t>
  </si>
  <si>
    <t>Asa de galinha ou frango</t>
  </si>
  <si>
    <t>Drumete de galinha ou frango</t>
  </si>
  <si>
    <t>Pescoço de galinha ou frango</t>
  </si>
  <si>
    <t>Pé de galinha ou frango</t>
  </si>
  <si>
    <t>Moela de galinha ou frango</t>
  </si>
  <si>
    <t>Coração de frango</t>
  </si>
  <si>
    <t>Fígado de galinha ou frango</t>
  </si>
  <si>
    <t>Peru em pedaço não especificado</t>
  </si>
  <si>
    <t>Peito de peru</t>
  </si>
  <si>
    <t>Asa de peru</t>
  </si>
  <si>
    <t>Tender</t>
  </si>
  <si>
    <t>Nuggets de frango</t>
  </si>
  <si>
    <t>Steak de frango</t>
  </si>
  <si>
    <t>Codorna</t>
  </si>
  <si>
    <t>Pé e asa de galinha ou frango</t>
  </si>
  <si>
    <t>Ovo de galinha</t>
  </si>
  <si>
    <t>Ovo de codorna</t>
  </si>
  <si>
    <t>Galinha-d'angola abatida, congelada ou viva</t>
  </si>
  <si>
    <t>Pato em pedaços</t>
  </si>
  <si>
    <t>Peito de pato</t>
  </si>
  <si>
    <t>Peito de peru light</t>
  </si>
  <si>
    <t>Frango inteiro orgânico</t>
  </si>
  <si>
    <t>Filé de frango orgânico</t>
  </si>
  <si>
    <t>Laticínios</t>
  </si>
  <si>
    <t>Leite de vaca integral</t>
  </si>
  <si>
    <t>Leite de cabra</t>
  </si>
  <si>
    <t>Leite em pó integral</t>
  </si>
  <si>
    <t>Leite em pó desnatado</t>
  </si>
  <si>
    <t>Leite condensado</t>
  </si>
  <si>
    <t>Leite beijinho</t>
  </si>
  <si>
    <t>Creme de leite</t>
  </si>
  <si>
    <t>Chantilly</t>
  </si>
  <si>
    <t>Iogurte de qualquer sabor</t>
  </si>
  <si>
    <t>Iogurte desnatado</t>
  </si>
  <si>
    <t>Iogurte natural</t>
  </si>
  <si>
    <t>Yakult de qualquer sabor</t>
  </si>
  <si>
    <t>Bebida láctea</t>
  </si>
  <si>
    <t>Leite fermentado</t>
  </si>
  <si>
    <t>Coalhada</t>
  </si>
  <si>
    <t>Manteiga com ou sem sal</t>
  </si>
  <si>
    <t>Manteiga de garrafa</t>
  </si>
  <si>
    <t>Margarina com ou sem sal</t>
  </si>
  <si>
    <t>Queijo prato</t>
  </si>
  <si>
    <t>Queijo colonial</t>
  </si>
  <si>
    <t>Queijo de colônia</t>
  </si>
  <si>
    <t>Queijo muçarela</t>
  </si>
  <si>
    <t>Muçarela</t>
  </si>
  <si>
    <t>Muçarela de búfala</t>
  </si>
  <si>
    <t>Queijo de búfala</t>
  </si>
  <si>
    <t>Queijo de reino</t>
  </si>
  <si>
    <t>Queijo de minas</t>
  </si>
  <si>
    <t>Queijo de manteiga</t>
  </si>
  <si>
    <t>Quechimia</t>
  </si>
  <si>
    <t>Queijo de coalho</t>
  </si>
  <si>
    <t>Queijo canastra</t>
  </si>
  <si>
    <t>Queijo ricota</t>
  </si>
  <si>
    <t>Ades original</t>
  </si>
  <si>
    <t>Queijo ralado</t>
  </si>
  <si>
    <t>Queijo provolone</t>
  </si>
  <si>
    <t>Queijo polenguinho</t>
  </si>
  <si>
    <t>Requeijão</t>
  </si>
  <si>
    <t>Queijo cremoso</t>
  </si>
  <si>
    <t>Queijo não especificado</t>
  </si>
  <si>
    <t>Leite com sabor</t>
  </si>
  <si>
    <t>Leite achocolatado</t>
  </si>
  <si>
    <t>Leite aRomãtizado</t>
  </si>
  <si>
    <t>Bebida achocolatada</t>
  </si>
  <si>
    <t>Nata</t>
  </si>
  <si>
    <t>Queijo gorgonzola</t>
  </si>
  <si>
    <t>Tofu</t>
  </si>
  <si>
    <t>Leite de soja em pó</t>
  </si>
  <si>
    <t>Leite de vaca desnatado</t>
  </si>
  <si>
    <t>Leite de vaca semidesnatado</t>
  </si>
  <si>
    <t>Leite não especificado pasteurizado</t>
  </si>
  <si>
    <t>Iogurte de qualquer sabor light</t>
  </si>
  <si>
    <t>Iogurte de qualquer sabor diet</t>
  </si>
  <si>
    <t>Margarina light</t>
  </si>
  <si>
    <t>Leite de vaca integral orgânico</t>
  </si>
  <si>
    <t>Leite de vaca fresco orgânico</t>
  </si>
  <si>
    <t>Leite semidesnatado de vaca orgânico</t>
  </si>
  <si>
    <t>Creme de leite orgânico</t>
  </si>
  <si>
    <t>Iogurte de qualquer sabor orgânico</t>
  </si>
  <si>
    <t>Iogurte de qualquer sabor desnatado orgânico</t>
  </si>
  <si>
    <t>Iogurte natural de qualquer sabor orgânico</t>
  </si>
  <si>
    <t>Muçarela light</t>
  </si>
  <si>
    <t>Queijo muçarela light</t>
  </si>
  <si>
    <t>Leite de soja com sabor light</t>
  </si>
  <si>
    <t>Ades light</t>
  </si>
  <si>
    <t>Creme de leite light</t>
  </si>
  <si>
    <t>Queijo prato light</t>
  </si>
  <si>
    <t>Queijo de minas light</t>
  </si>
  <si>
    <t>Queijo de coalho light</t>
  </si>
  <si>
    <t>Queijo ricota light</t>
  </si>
  <si>
    <t>Queijo ralado light</t>
  </si>
  <si>
    <t>Queijo polenguinho light</t>
  </si>
  <si>
    <t>Requeijão light</t>
  </si>
  <si>
    <t>Queijo não especificado light</t>
  </si>
  <si>
    <t>Leite achocolatado light</t>
  </si>
  <si>
    <t>Bebida achocolatada light</t>
  </si>
  <si>
    <t>Leite com sabor diet</t>
  </si>
  <si>
    <t>Leite achocolatado diet</t>
  </si>
  <si>
    <t>Bebida achocolatada diet</t>
  </si>
  <si>
    <t>Leite de soja em pó light</t>
  </si>
  <si>
    <t>Leite em pó com sabor</t>
  </si>
  <si>
    <t>Manteiga com ou sem sal light</t>
  </si>
  <si>
    <t>Queijo de minas frescal orgânico</t>
  </si>
  <si>
    <t>Queijo de coalho frescal orgânico</t>
  </si>
  <si>
    <t>Panificados</t>
  </si>
  <si>
    <t>Pão de hambúrguer</t>
  </si>
  <si>
    <t>Pão de sal</t>
  </si>
  <si>
    <t>Pão doce</t>
  </si>
  <si>
    <t>Chineque</t>
  </si>
  <si>
    <t>Chineque com farofa</t>
  </si>
  <si>
    <t>Pão de mel</t>
  </si>
  <si>
    <t>Panetone</t>
  </si>
  <si>
    <t>Bisnaguinha</t>
  </si>
  <si>
    <t>Croissant</t>
  </si>
  <si>
    <t>Pão de forma industrializado de qualquer marca</t>
  </si>
  <si>
    <t>Pão de queijo</t>
  </si>
  <si>
    <t>Pão de milho</t>
  </si>
  <si>
    <t>Pão integral</t>
  </si>
  <si>
    <t>Pão não especificado</t>
  </si>
  <si>
    <t>Torrada de qualquer pão</t>
  </si>
  <si>
    <t>Rosca doce</t>
  </si>
  <si>
    <t>Rosquinha doce</t>
  </si>
  <si>
    <t>Rosca salgada</t>
  </si>
  <si>
    <t>Rosquinha salgada</t>
  </si>
  <si>
    <t>Biscoito salgado</t>
  </si>
  <si>
    <t>Presuntinho biscoito</t>
  </si>
  <si>
    <t>Biscoito de polvilho</t>
  </si>
  <si>
    <t>Bolacha salgada</t>
  </si>
  <si>
    <t>Chips (salgadinhos)</t>
  </si>
  <si>
    <t>Baconzitos</t>
  </si>
  <si>
    <t>Biscoito salgado integral</t>
  </si>
  <si>
    <t>Biscoito doce</t>
  </si>
  <si>
    <t>Cavaco chinês</t>
  </si>
  <si>
    <t>Sequilho</t>
  </si>
  <si>
    <t>Tareço</t>
  </si>
  <si>
    <t>Solda</t>
  </si>
  <si>
    <t>Brevidade</t>
  </si>
  <si>
    <t>Bolacha doce</t>
  </si>
  <si>
    <t>Maria maluca (bolacha doce)</t>
  </si>
  <si>
    <t>Quebra-quebra</t>
  </si>
  <si>
    <t>Rocambole</t>
  </si>
  <si>
    <t>Cuca de qualquer tipo</t>
  </si>
  <si>
    <t>Bolo de milho</t>
  </si>
  <si>
    <t>Amidomil (bolinho)</t>
  </si>
  <si>
    <t>Angusor de milho</t>
  </si>
  <si>
    <t>Grustoli (bolinho doce)</t>
  </si>
  <si>
    <t>Bolo de aipim</t>
  </si>
  <si>
    <t>Bolo de tapioca</t>
  </si>
  <si>
    <t>Bolo de macaxeira</t>
  </si>
  <si>
    <t>Bolo de goma</t>
  </si>
  <si>
    <t>Bolo de batata-doce</t>
  </si>
  <si>
    <t>Bolo de arroz</t>
  </si>
  <si>
    <t>Bolo de cará</t>
  </si>
  <si>
    <t>Tortas doces de qualquer sabor</t>
  </si>
  <si>
    <t>Tortas salgadas de qualquer sabor</t>
  </si>
  <si>
    <t>Sonho</t>
  </si>
  <si>
    <t>Filhos (bolinho de farinha de trigo e ovos)</t>
  </si>
  <si>
    <t>Bolo de chocolate</t>
  </si>
  <si>
    <t>Brioche</t>
  </si>
  <si>
    <t>Bolo de laranja</t>
  </si>
  <si>
    <t>Bolo de coco</t>
  </si>
  <si>
    <t>Bolo de cenoura</t>
  </si>
  <si>
    <t>Bolo de trigo</t>
  </si>
  <si>
    <t>Broa</t>
  </si>
  <si>
    <t>Biscoito recheado</t>
  </si>
  <si>
    <t>Waffer (biscoito)</t>
  </si>
  <si>
    <t>Alfajores (biscoito)</t>
  </si>
  <si>
    <t>Bolacha recheada</t>
  </si>
  <si>
    <t>Rosca recheada</t>
  </si>
  <si>
    <t>Rosquinha recheada de qualquer sabor</t>
  </si>
  <si>
    <t>Biscoito não especificado</t>
  </si>
  <si>
    <t>Crepe</t>
  </si>
  <si>
    <t>Pão diet (de forma industrializado)</t>
  </si>
  <si>
    <t>Pão light (de forma industrializado)</t>
  </si>
  <si>
    <t>Pão de queijo light</t>
  </si>
  <si>
    <t>Pão integral light</t>
  </si>
  <si>
    <t>Tortas doces de qualquer sabor light</t>
  </si>
  <si>
    <t>Tortas doces de qualquer sabor diet</t>
  </si>
  <si>
    <t>Filhos (bolinho de farinha de trigo e ovos) light</t>
  </si>
  <si>
    <t>Filhos (bolinho de farinha de trigo e ovos) diet</t>
  </si>
  <si>
    <t>Bolo de chocolate light</t>
  </si>
  <si>
    <t>Bolo de chocolate diet</t>
  </si>
  <si>
    <t>Bolo de laranja light</t>
  </si>
  <si>
    <t>Bolo de coco diet</t>
  </si>
  <si>
    <t>Bolo de cenoura diet</t>
  </si>
  <si>
    <t>Biscoito recheado light</t>
  </si>
  <si>
    <t>Biscoito waffer light</t>
  </si>
  <si>
    <t>Waffer (biscoito) light</t>
  </si>
  <si>
    <t>Alfajores (biscoito) light</t>
  </si>
  <si>
    <t>Bolacha recheada light</t>
  </si>
  <si>
    <t>Biscoito recheado diet</t>
  </si>
  <si>
    <t>Rosquinha recheada de qualquer sabor diet</t>
  </si>
  <si>
    <t>Bolacha recheada diet</t>
  </si>
  <si>
    <t>Pão doce diet</t>
  </si>
  <si>
    <t>Pão de mel diet</t>
  </si>
  <si>
    <t>Panetone diet</t>
  </si>
  <si>
    <t>Biscoito salgado light</t>
  </si>
  <si>
    <t>Bolacha salgada light</t>
  </si>
  <si>
    <t>Chips (salgadinhos) light</t>
  </si>
  <si>
    <t>Biscoito doce light</t>
  </si>
  <si>
    <t>Bolacha doce light</t>
  </si>
  <si>
    <t>Biscoito doce diet</t>
  </si>
  <si>
    <t>Bolacha doce diet</t>
  </si>
  <si>
    <t>Bolo de banana</t>
  </si>
  <si>
    <t>Carnes industrializadas</t>
  </si>
  <si>
    <t>Carne-seca</t>
  </si>
  <si>
    <t>Carne de charque</t>
  </si>
  <si>
    <t>Jabá</t>
  </si>
  <si>
    <t>Carne de sol</t>
  </si>
  <si>
    <t>Carne do sertão</t>
  </si>
  <si>
    <t>Hambúrguer de carne bovina</t>
  </si>
  <si>
    <t>Copa de porco defumada</t>
  </si>
  <si>
    <t>Bacon</t>
  </si>
  <si>
    <t>Hambúrguer de frango</t>
  </si>
  <si>
    <t>Salsicha no varejo</t>
  </si>
  <si>
    <t>Linguiça (suína, bovina, mista, etc.)</t>
  </si>
  <si>
    <t>Linguiça de frango</t>
  </si>
  <si>
    <t>Chouriço</t>
  </si>
  <si>
    <t>Morcela</t>
  </si>
  <si>
    <t>Morcilha</t>
  </si>
  <si>
    <t>Paio</t>
  </si>
  <si>
    <t>Salaminho</t>
  </si>
  <si>
    <t>Blanquet de peru</t>
  </si>
  <si>
    <t>Hambúrguer de peru</t>
  </si>
  <si>
    <t>Hambúrguer não especificado</t>
  </si>
  <si>
    <t>Pururuca de porco</t>
  </si>
  <si>
    <t>Pele de porco preparada (pururuca)</t>
  </si>
  <si>
    <t>Patê (fígado, calabresa, frango, presunto, etc.)</t>
  </si>
  <si>
    <t>Carne de aves defumada</t>
  </si>
  <si>
    <t>Carne salgada não especificada</t>
  </si>
  <si>
    <t>Mini chicken empanado</t>
  </si>
  <si>
    <t>Mortadela light</t>
  </si>
  <si>
    <t>Salsicha no varejo light</t>
  </si>
  <si>
    <t>Salame light</t>
  </si>
  <si>
    <t>Blanquet de peru light</t>
  </si>
  <si>
    <t>Hambúrguer não especificado light</t>
  </si>
  <si>
    <t>Bebidas não alcoólicas e infusões</t>
  </si>
  <si>
    <t>Refrigerante de cola tradicional</t>
  </si>
  <si>
    <t>Coca-cola tradicional</t>
  </si>
  <si>
    <t>Fanta laranja tradicional</t>
  </si>
  <si>
    <t>Sukita tradicional</t>
  </si>
  <si>
    <t>Refrigerante de guaraná tradicional</t>
  </si>
  <si>
    <t>Guaraná tradicional</t>
  </si>
  <si>
    <t>Sprit refrigerante tradicional</t>
  </si>
  <si>
    <t>Fanta uva tradicional</t>
  </si>
  <si>
    <t>Refrigerante de cola light</t>
  </si>
  <si>
    <t>Coca-cola light</t>
  </si>
  <si>
    <t>Refrigerante de cola diet</t>
  </si>
  <si>
    <t>Minuano tradicional</t>
  </si>
  <si>
    <t>Mate tradicional</t>
  </si>
  <si>
    <t>Bidu tradicional</t>
  </si>
  <si>
    <t>Fanta laranja light</t>
  </si>
  <si>
    <t>Refrigerante de guaraná light</t>
  </si>
  <si>
    <t>Guaraná light</t>
  </si>
  <si>
    <t>Tubaína tradicional</t>
  </si>
  <si>
    <t>Tubaína light</t>
  </si>
  <si>
    <t>Caldo de cana</t>
  </si>
  <si>
    <t>Garapá</t>
  </si>
  <si>
    <t>Água de coco</t>
  </si>
  <si>
    <t>Q-suco</t>
  </si>
  <si>
    <t>Q-refresko</t>
  </si>
  <si>
    <t>Nescafé</t>
  </si>
  <si>
    <t>Erva-mate</t>
  </si>
  <si>
    <t>Chimarrão</t>
  </si>
  <si>
    <t>Tereré</t>
  </si>
  <si>
    <t>Levedo de cerveja</t>
  </si>
  <si>
    <t>Refrigerante não especificado</t>
  </si>
  <si>
    <t>Cevada em pó</t>
  </si>
  <si>
    <t>Água tônica tradicional</t>
  </si>
  <si>
    <t>Paraguai refrigerante tradicional</t>
  </si>
  <si>
    <t>Gatorade</t>
  </si>
  <si>
    <t>Bebida energética</t>
  </si>
  <si>
    <t>Chá (preto, camomila, erva-cidreira, capim-limão, etc.)</t>
  </si>
  <si>
    <t>Refrigerante de guaraná diet</t>
  </si>
  <si>
    <t>Guaraná diet</t>
  </si>
  <si>
    <t>Refrigerante de limão diet</t>
  </si>
  <si>
    <t>Fanta uva light</t>
  </si>
  <si>
    <t>Mate light</t>
  </si>
  <si>
    <t>Água tônica light</t>
  </si>
  <si>
    <t>Paraguai refrigerante light</t>
  </si>
  <si>
    <t>Q-suco light</t>
  </si>
  <si>
    <t>Q-refresko light</t>
  </si>
  <si>
    <t>Q-suco diet</t>
  </si>
  <si>
    <t>Café capuccino solúvel light</t>
  </si>
  <si>
    <t>Café capuccino solúvel diet</t>
  </si>
  <si>
    <t>Água tônica diet</t>
  </si>
  <si>
    <t>Refrigerante de quinino dietético</t>
  </si>
  <si>
    <t>Chá mate orgânico</t>
  </si>
  <si>
    <t>Chimarrão orgânico</t>
  </si>
  <si>
    <t>Suco de clorofila</t>
  </si>
  <si>
    <t>Café com farinha</t>
  </si>
  <si>
    <t>Bebidas alcoólicas</t>
  </si>
  <si>
    <t>Cerveja (com ou sem álcool)</t>
  </si>
  <si>
    <t>Chopp</t>
  </si>
  <si>
    <t>Aguardente</t>
  </si>
  <si>
    <t>Cachaça</t>
  </si>
  <si>
    <t>Batida de qualquer sabor</t>
  </si>
  <si>
    <t>Rum</t>
  </si>
  <si>
    <t>Vodka</t>
  </si>
  <si>
    <t>Uísque</t>
  </si>
  <si>
    <t>Whisky</t>
  </si>
  <si>
    <t>Champanhe</t>
  </si>
  <si>
    <t>Sidra champanhe</t>
  </si>
  <si>
    <t>Martini</t>
  </si>
  <si>
    <t>Conhaque</t>
  </si>
  <si>
    <t>Drink dreher</t>
  </si>
  <si>
    <t>Licor de qualquer sabor</t>
  </si>
  <si>
    <t>Cajuína</t>
  </si>
  <si>
    <t>Vinho</t>
  </si>
  <si>
    <t>Catuaba</t>
  </si>
  <si>
    <t>Coquetel de frutas</t>
  </si>
  <si>
    <t>Caipirinha</t>
  </si>
  <si>
    <t>Vinho orgânico</t>
  </si>
  <si>
    <t>Cerveja (com ou sem álcool) light</t>
  </si>
  <si>
    <t>Caxiri (aguardente de mandioca)</t>
  </si>
  <si>
    <t>Óleos e gorduras</t>
  </si>
  <si>
    <t>Azeite de oliva</t>
  </si>
  <si>
    <t>Óleo de soja</t>
  </si>
  <si>
    <t>Banha suína</t>
  </si>
  <si>
    <t>Banha bovina</t>
  </si>
  <si>
    <t>Óleo não especificado</t>
  </si>
  <si>
    <t>Óleo de dendê</t>
  </si>
  <si>
    <t>Salgadinho</t>
  </si>
  <si>
    <t>Pastel (queijo, carne, palmito, etc.)</t>
  </si>
  <si>
    <t>Empada (queijo, carne, camarão, etc.)</t>
  </si>
  <si>
    <t>Abará (Bahia)</t>
  </si>
  <si>
    <t>Paçoca de carne de sol</t>
  </si>
  <si>
    <t>Angu frito</t>
  </si>
  <si>
    <t>Bolinho de aipim</t>
  </si>
  <si>
    <t>Bolinho de bacalhau</t>
  </si>
  <si>
    <t>Hambúrguer (sanduíche)</t>
  </si>
  <si>
    <t>Americano</t>
  </si>
  <si>
    <t>Sanduíche de queijo prato</t>
  </si>
  <si>
    <t>Sanduíche de salame</t>
  </si>
  <si>
    <t>Sanduíche de presunto</t>
  </si>
  <si>
    <t>Sanduíche de queijo prato com presunto</t>
  </si>
  <si>
    <t>Sanduíche de mortadela</t>
  </si>
  <si>
    <t>Sanduíche de queijo minas</t>
  </si>
  <si>
    <t>Cheese egg</t>
  </si>
  <si>
    <t>Cheese tudo</t>
  </si>
  <si>
    <t>Sanduíche natural</t>
  </si>
  <si>
    <t>Suco de laranja cenoura e beterraba</t>
  </si>
  <si>
    <t>Vitamina mista</t>
  </si>
  <si>
    <t>Vitamina de maçã</t>
  </si>
  <si>
    <t>Refresco de limão</t>
  </si>
  <si>
    <t>Salada ou verdura cozida, exceto de fruta</t>
  </si>
  <si>
    <t>Caneloni</t>
  </si>
  <si>
    <t>Panqueca</t>
  </si>
  <si>
    <t>Pizza calabreza</t>
  </si>
  <si>
    <t>Pizza muçarela</t>
  </si>
  <si>
    <t>Pizza presunto</t>
  </si>
  <si>
    <t>Pizza portuguesa</t>
  </si>
  <si>
    <t>Macarronada</t>
  </si>
  <si>
    <t>Costela</t>
  </si>
  <si>
    <t>Café tipo expresso</t>
  </si>
  <si>
    <t>Café tipo capuccino</t>
  </si>
  <si>
    <t>Batata palito</t>
  </si>
  <si>
    <t>Batata palha</t>
  </si>
  <si>
    <t>Curau</t>
  </si>
  <si>
    <t>Risoto</t>
  </si>
  <si>
    <t>Baião de dois</t>
  </si>
  <si>
    <t>Churrasco</t>
  </si>
  <si>
    <t>Sushi</t>
  </si>
  <si>
    <t>Sopa (legumes, carne, etc.)</t>
  </si>
  <si>
    <t>Charuto de repolho</t>
  </si>
  <si>
    <t>Arrumadinho</t>
  </si>
  <si>
    <t>Caruru (quiabo, amendoim, castanha de caju, camarão seco, etc.)</t>
  </si>
  <si>
    <t>Empadão (queijo, frango, camarão, palmito, etc.)</t>
  </si>
  <si>
    <t>Farofa de banana</t>
  </si>
  <si>
    <t>Quiche</t>
  </si>
  <si>
    <t>Arroz de cuxá</t>
  </si>
  <si>
    <t>Angu à baiana</t>
  </si>
  <si>
    <t>Chocolate</t>
  </si>
  <si>
    <t>Açaí com granola</t>
  </si>
  <si>
    <t>Pizza portuguesa light</t>
  </si>
  <si>
    <t>Farofa pronta light em pacote</t>
  </si>
  <si>
    <t>Salada ou verdura crua, exceto de fruta</t>
  </si>
  <si>
    <t>Outros legumes cozidos</t>
  </si>
  <si>
    <t>Café da manha</t>
  </si>
  <si>
    <t>Prato de comida brasileira</t>
  </si>
  <si>
    <t>Prato de comida do nordeste</t>
  </si>
  <si>
    <t>Prato de comida do norte</t>
  </si>
  <si>
    <t>Prato de comida do sudeste</t>
  </si>
  <si>
    <t>Prato de comida do sul</t>
  </si>
  <si>
    <t>Prato de comida do centro-oeste</t>
  </si>
  <si>
    <t>Arroz com feijão</t>
  </si>
  <si>
    <t>Pão com manteiga</t>
  </si>
  <si>
    <t>Pão com margarina</t>
  </si>
  <si>
    <t>Pão com ovo</t>
  </si>
  <si>
    <t>Carne com legumes (exceto batata, inhame e aipim)</t>
  </si>
  <si>
    <t>Frango com batata, inhame batata-baroa ou aipim</t>
  </si>
  <si>
    <t>Frango com legumes (exceto batata, inhame e aipim)</t>
  </si>
  <si>
    <t>Abobora com quiabo</t>
  </si>
  <si>
    <t>Maria izabel</t>
  </si>
  <si>
    <t>Arroz de leite</t>
  </si>
  <si>
    <t>Arroz com mandioca</t>
  </si>
  <si>
    <t>Arroz com ovo</t>
  </si>
  <si>
    <t>taco</t>
  </si>
  <si>
    <t>ibge</t>
  </si>
  <si>
    <t>energia</t>
  </si>
  <si>
    <t>proteina</t>
  </si>
  <si>
    <t>carboidrato</t>
  </si>
  <si>
    <t>SCRIPT</t>
  </si>
  <si>
    <t>2.6</t>
  </si>
  <si>
    <t>25.8</t>
  </si>
  <si>
    <t>7.3</t>
  </si>
  <si>
    <t>1.9</t>
  </si>
  <si>
    <t>77.5</t>
  </si>
  <si>
    <t>2.5</t>
  </si>
  <si>
    <t>0.2</t>
  </si>
  <si>
    <t>28.1</t>
  </si>
  <si>
    <t>7.2</t>
  </si>
  <si>
    <t>0.3</t>
  </si>
  <si>
    <t>78.8</t>
  </si>
  <si>
    <t>0.4</t>
  </si>
  <si>
    <t>28.2</t>
  </si>
  <si>
    <t>78.9</t>
  </si>
  <si>
    <t>13.9</t>
  </si>
  <si>
    <t>8.5</t>
  </si>
  <si>
    <t>66.6</t>
  </si>
  <si>
    <t>8.1</t>
  </si>
  <si>
    <t>75.2</t>
  </si>
  <si>
    <t>6.4</t>
  </si>
  <si>
    <t>19.6</t>
  </si>
  <si>
    <t>70.5</t>
  </si>
  <si>
    <t>5.7</t>
  </si>
  <si>
    <t>5.6</t>
  </si>
  <si>
    <t>24.7</t>
  </si>
  <si>
    <t>67.5</t>
  </si>
  <si>
    <t>4.5</t>
  </si>
  <si>
    <t>26.4</t>
  </si>
  <si>
    <t>67.4</t>
  </si>
  <si>
    <t>10.1</t>
  </si>
  <si>
    <t>14.4</t>
  </si>
  <si>
    <t>68.7</t>
  </si>
  <si>
    <t>6.2</t>
  </si>
  <si>
    <t>6.1</t>
  </si>
  <si>
    <t>84.7</t>
  </si>
  <si>
    <t>4.4</t>
  </si>
  <si>
    <t>12.7</t>
  </si>
  <si>
    <t>47.9</t>
  </si>
  <si>
    <t>18.5</t>
  </si>
  <si>
    <t>54.7</t>
  </si>
  <si>
    <t>11.3</t>
  </si>
  <si>
    <t>52.3</t>
  </si>
  <si>
    <t>4.8</t>
  </si>
  <si>
    <t>12.4</t>
  </si>
  <si>
    <t>45.1</t>
  </si>
  <si>
    <t>78.1</t>
  </si>
  <si>
    <t>2.4</t>
  </si>
  <si>
    <t>1.2</t>
  </si>
  <si>
    <t>23.6</t>
  </si>
  <si>
    <t>1.6</t>
  </si>
  <si>
    <t>80.8</t>
  </si>
  <si>
    <t>6.9</t>
  </si>
  <si>
    <t>80.4</t>
  </si>
  <si>
    <t>1.1</t>
  </si>
  <si>
    <t>87.3</t>
  </si>
  <si>
    <t>8.9</t>
  </si>
  <si>
    <t>2.1</t>
  </si>
  <si>
    <t>81.6</t>
  </si>
  <si>
    <t>83.8</t>
  </si>
  <si>
    <t>4.7</t>
  </si>
  <si>
    <t>0.7</t>
  </si>
  <si>
    <t>88.8</t>
  </si>
  <si>
    <t>83.9</t>
  </si>
  <si>
    <t>86.1</t>
  </si>
  <si>
    <t>2.2</t>
  </si>
  <si>
    <t>13.4</t>
  </si>
  <si>
    <t>79.8</t>
  </si>
  <si>
    <t>1.3</t>
  </si>
  <si>
    <t>85.5</t>
  </si>
  <si>
    <t>12.5</t>
  </si>
  <si>
    <t>1.8</t>
  </si>
  <si>
    <t>73.3</t>
  </si>
  <si>
    <t>1.5</t>
  </si>
  <si>
    <t>79.1</t>
  </si>
  <si>
    <t>11.4</t>
  </si>
  <si>
    <t>75.8</t>
  </si>
  <si>
    <t>9.8</t>
  </si>
  <si>
    <t>1.4</t>
  </si>
  <si>
    <t>75.1</t>
  </si>
  <si>
    <t>11.9</t>
  </si>
  <si>
    <t>5.8</t>
  </si>
  <si>
    <t>77.8</t>
  </si>
  <si>
    <t>32.5</t>
  </si>
  <si>
    <t>8.8</t>
  </si>
  <si>
    <t>17.2</t>
  </si>
  <si>
    <t>62.4</t>
  </si>
  <si>
    <t>77.9</t>
  </si>
  <si>
    <t>10.3</t>
  </si>
  <si>
    <t>76.6</t>
  </si>
  <si>
    <t>0.6</t>
  </si>
  <si>
    <t>87.1</t>
  </si>
  <si>
    <t>6.6</t>
  </si>
  <si>
    <t>28.6</t>
  </si>
  <si>
    <t>3.2</t>
  </si>
  <si>
    <t>17.1</t>
  </si>
  <si>
    <t>89.3</t>
  </si>
  <si>
    <t>30.7</t>
  </si>
  <si>
    <t>59.6</t>
  </si>
  <si>
    <t>3.6</t>
  </si>
  <si>
    <t>56.5</t>
  </si>
  <si>
    <t>2.7</t>
  </si>
  <si>
    <t>44.1</t>
  </si>
  <si>
    <t>8.3</t>
  </si>
  <si>
    <t>3.1</t>
  </si>
  <si>
    <t>56.4</t>
  </si>
  <si>
    <t>9.4</t>
  </si>
  <si>
    <t>3.7</t>
  </si>
  <si>
    <t>49.9</t>
  </si>
  <si>
    <t>58.6</t>
  </si>
  <si>
    <t>8.4</t>
  </si>
  <si>
    <t>2.8</t>
  </si>
  <si>
    <t>61.5</t>
  </si>
  <si>
    <t>10.7</t>
  </si>
  <si>
    <t>20.1</t>
  </si>
  <si>
    <t>43.8</t>
  </si>
  <si>
    <t>9.9</t>
  </si>
  <si>
    <t>9.6</t>
  </si>
  <si>
    <t>45.9</t>
  </si>
  <si>
    <t>8.7</t>
  </si>
  <si>
    <t>22.7</t>
  </si>
  <si>
    <t>48.1</t>
  </si>
  <si>
    <t>5.5</t>
  </si>
  <si>
    <t>57.4</t>
  </si>
  <si>
    <t>40.9</t>
  </si>
  <si>
    <t>49.3</t>
  </si>
  <si>
    <t>15.9</t>
  </si>
  <si>
    <t>70.3</t>
  </si>
  <si>
    <t>2.3</t>
  </si>
  <si>
    <t>23.3</t>
  </si>
  <si>
    <t>10.5</t>
  </si>
  <si>
    <t>3.3</t>
  </si>
  <si>
    <t>74.6</t>
  </si>
  <si>
    <t>10.8</t>
  </si>
  <si>
    <t>1.7</t>
  </si>
  <si>
    <t>0.5</t>
  </si>
  <si>
    <t>0.1</t>
  </si>
  <si>
    <t>0.8</t>
  </si>
  <si>
    <t>4.3</t>
  </si>
  <si>
    <t>4.2</t>
  </si>
  <si>
    <t>7.9</t>
  </si>
  <si>
    <t>4.6</t>
  </si>
  <si>
    <t>0.9</t>
  </si>
  <si>
    <t>5.2</t>
  </si>
  <si>
    <t>23.9</t>
  </si>
  <si>
    <t>18.9</t>
  </si>
  <si>
    <t>18.4</t>
  </si>
  <si>
    <t>36.6</t>
  </si>
  <si>
    <t>51.2</t>
  </si>
  <si>
    <t>14.7</t>
  </si>
  <si>
    <t>13.1</t>
  </si>
  <si>
    <t>35.6</t>
  </si>
  <si>
    <t>14.1</t>
  </si>
  <si>
    <t>11.1</t>
  </si>
  <si>
    <t>12.2</t>
  </si>
  <si>
    <t>80.5</t>
  </si>
  <si>
    <t>3.4</t>
  </si>
  <si>
    <t>6.7</t>
  </si>
  <si>
    <t>7.7</t>
  </si>
  <si>
    <t>2.9</t>
  </si>
  <si>
    <t>4.1</t>
  </si>
  <si>
    <t>20.9</t>
  </si>
  <si>
    <t>10.4</t>
  </si>
  <si>
    <t>3.9</t>
  </si>
  <si>
    <t>5.4</t>
  </si>
  <si>
    <t>87.9</t>
  </si>
  <si>
    <t>89.2</t>
  </si>
  <si>
    <t>81.1</t>
  </si>
  <si>
    <t>7.8</t>
  </si>
  <si>
    <t>23.2</t>
  </si>
  <si>
    <t>23.1</t>
  </si>
  <si>
    <t>30.1</t>
  </si>
  <si>
    <t>36.2</t>
  </si>
  <si>
    <t>9.1</t>
  </si>
  <si>
    <t>80.3</t>
  </si>
  <si>
    <t>11.2</t>
  </si>
  <si>
    <t>50.3</t>
  </si>
  <si>
    <t>5.9</t>
  </si>
  <si>
    <t>36.8</t>
  </si>
  <si>
    <t>5.1</t>
  </si>
  <si>
    <t>24.6</t>
  </si>
  <si>
    <t>34.2</t>
  </si>
  <si>
    <t>38.5</t>
  </si>
  <si>
    <t>4.9</t>
  </si>
  <si>
    <t>86.8</t>
  </si>
  <si>
    <t>7.6</t>
  </si>
  <si>
    <t>5.3</t>
  </si>
  <si>
    <t>12.3</t>
  </si>
  <si>
    <t>14.9</t>
  </si>
  <si>
    <t>21.5</t>
  </si>
  <si>
    <t>46.9</t>
  </si>
  <si>
    <t>47.7</t>
  </si>
  <si>
    <t>25.3</t>
  </si>
  <si>
    <t>33.7</t>
  </si>
  <si>
    <t>75.7</t>
  </si>
  <si>
    <t>27.8</t>
  </si>
  <si>
    <t>22.3</t>
  </si>
  <si>
    <t>23.8</t>
  </si>
  <si>
    <t>29.3</t>
  </si>
  <si>
    <t>20.3</t>
  </si>
  <si>
    <t>19.4</t>
  </si>
  <si>
    <t>19.3</t>
  </si>
  <si>
    <t>11.5</t>
  </si>
  <si>
    <t>10.2</t>
  </si>
  <si>
    <t>74.1</t>
  </si>
  <si>
    <t>78.7</t>
  </si>
  <si>
    <t>15.8</t>
  </si>
  <si>
    <t>15.3</t>
  </si>
  <si>
    <t>22.5</t>
  </si>
  <si>
    <t>6.5</t>
  </si>
  <si>
    <t>10.6</t>
  </si>
  <si>
    <t>12.9</t>
  </si>
  <si>
    <t>9.2</t>
  </si>
  <si>
    <t>11.7</t>
  </si>
  <si>
    <t>8.6</t>
  </si>
  <si>
    <t>16.6</t>
  </si>
  <si>
    <t>15.2</t>
  </si>
  <si>
    <t>40.7</t>
  </si>
  <si>
    <t>11.6</t>
  </si>
  <si>
    <t>57.6</t>
  </si>
  <si>
    <t>16.7</t>
  </si>
  <si>
    <t>12.8</t>
  </si>
  <si>
    <t>7.5</t>
  </si>
  <si>
    <t>9.3</t>
  </si>
  <si>
    <t>6.8</t>
  </si>
  <si>
    <t>16.1</t>
  </si>
  <si>
    <t>16.9</t>
  </si>
  <si>
    <t>22.4</t>
  </si>
  <si>
    <t>15.1</t>
  </si>
  <si>
    <t>72.5</t>
  </si>
  <si>
    <t>19.1</t>
  </si>
  <si>
    <t>26.5</t>
  </si>
  <si>
    <t>13.6</t>
  </si>
  <si>
    <t>82.4</t>
  </si>
  <si>
    <t>81.7</t>
  </si>
  <si>
    <t>67.2</t>
  </si>
  <si>
    <t>67.1</t>
  </si>
  <si>
    <t>23.5</t>
  </si>
  <si>
    <t>27.6</t>
  </si>
  <si>
    <t>26.2</t>
  </si>
  <si>
    <t>25.7</t>
  </si>
  <si>
    <t>25.6</t>
  </si>
  <si>
    <t>17.9</t>
  </si>
  <si>
    <t>15.6</t>
  </si>
  <si>
    <t>17.4</t>
  </si>
  <si>
    <t>19.9</t>
  </si>
  <si>
    <t>18.6</t>
  </si>
  <si>
    <t>26.8</t>
  </si>
  <si>
    <t>23.4</t>
  </si>
  <si>
    <t>18.8</t>
  </si>
  <si>
    <t>16.8</t>
  </si>
  <si>
    <t>28.4</t>
  </si>
  <si>
    <t>22.8</t>
  </si>
  <si>
    <t>15.7</t>
  </si>
  <si>
    <t>22.6</t>
  </si>
  <si>
    <t>24.5</t>
  </si>
  <si>
    <t>26.6</t>
  </si>
  <si>
    <t>26.9</t>
  </si>
  <si>
    <t>16.3</t>
  </si>
  <si>
    <t>27.4</t>
  </si>
  <si>
    <t>11.8</t>
  </si>
  <si>
    <t>21.4</t>
  </si>
  <si>
    <t>15.5</t>
  </si>
  <si>
    <t>36.5</t>
  </si>
  <si>
    <t>30.8</t>
  </si>
  <si>
    <t>20.5</t>
  </si>
  <si>
    <t>9.7</t>
  </si>
  <si>
    <t>26.1</t>
  </si>
  <si>
    <t>14.5</t>
  </si>
  <si>
    <t>32.2</t>
  </si>
  <si>
    <t>33.4</t>
  </si>
  <si>
    <t>21.1</t>
  </si>
  <si>
    <t>13.5</t>
  </si>
  <si>
    <t>6.3</t>
  </si>
  <si>
    <t>20.4</t>
  </si>
  <si>
    <t>26.7</t>
  </si>
  <si>
    <t>10.9</t>
  </si>
  <si>
    <t>27.3</t>
  </si>
  <si>
    <t>20.8</t>
  </si>
  <si>
    <t>18.2</t>
  </si>
  <si>
    <t>14.3</t>
  </si>
  <si>
    <t>21.6</t>
  </si>
  <si>
    <t>19.2</t>
  </si>
  <si>
    <t>35.1</t>
  </si>
  <si>
    <t>36.4</t>
  </si>
  <si>
    <t>20.6</t>
  </si>
  <si>
    <t>19.8</t>
  </si>
  <si>
    <t>29.9</t>
  </si>
  <si>
    <t>21.2</t>
  </si>
  <si>
    <t>32.4</t>
  </si>
  <si>
    <t>35.9</t>
  </si>
  <si>
    <t>28.8</t>
  </si>
  <si>
    <t>27.7</t>
  </si>
  <si>
    <t>31.8</t>
  </si>
  <si>
    <t>31.9</t>
  </si>
  <si>
    <t>19.5</t>
  </si>
  <si>
    <t>20.7</t>
  </si>
  <si>
    <t>32.8</t>
  </si>
  <si>
    <t>29.4</t>
  </si>
  <si>
    <t>24.2</t>
  </si>
  <si>
    <t>17.6</t>
  </si>
  <si>
    <t>32.9</t>
  </si>
  <si>
    <t>24.8</t>
  </si>
  <si>
    <t>31.2</t>
  </si>
  <si>
    <t>29.7</t>
  </si>
  <si>
    <t>7.4</t>
  </si>
  <si>
    <t>21.7</t>
  </si>
  <si>
    <t>22.2</t>
  </si>
  <si>
    <t>21.3</t>
  </si>
  <si>
    <t>21.9</t>
  </si>
  <si>
    <t>19.7</t>
  </si>
  <si>
    <t>25.4</t>
  </si>
  <si>
    <t>34.5</t>
  </si>
  <si>
    <t>18.1</t>
  </si>
  <si>
    <t>47.5</t>
  </si>
  <si>
    <t>22.9</t>
  </si>
  <si>
    <t>35.5</t>
  </si>
  <si>
    <t>29.6</t>
  </si>
  <si>
    <t>12.6</t>
  </si>
  <si>
    <t>12.1</t>
  </si>
  <si>
    <t>28.5</t>
  </si>
  <si>
    <t>17.8</t>
  </si>
  <si>
    <t>3.5</t>
  </si>
  <si>
    <t>16.4</t>
  </si>
  <si>
    <t>17.3</t>
  </si>
  <si>
    <t>7.1</t>
  </si>
  <si>
    <t>31.5</t>
  </si>
  <si>
    <t>28.7</t>
  </si>
  <si>
    <t>29.2</t>
  </si>
  <si>
    <t>13.2</t>
  </si>
  <si>
    <t>16.2</t>
  </si>
  <si>
    <t>14.2</t>
  </si>
  <si>
    <t>18.3</t>
  </si>
  <si>
    <t>28.9</t>
  </si>
  <si>
    <t>30.2</t>
  </si>
  <si>
    <t>30.3</t>
  </si>
  <si>
    <t>35.7</t>
  </si>
  <si>
    <t>32.1</t>
  </si>
  <si>
    <t>14.6</t>
  </si>
  <si>
    <t>30.6</t>
  </si>
  <si>
    <t>60.3</t>
  </si>
  <si>
    <t>64.3</t>
  </si>
  <si>
    <t>3.8</t>
  </si>
  <si>
    <t>34.7</t>
  </si>
  <si>
    <t>39.2</t>
  </si>
  <si>
    <t>20.2</t>
  </si>
  <si>
    <t>25.2</t>
  </si>
  <si>
    <t>33.5</t>
  </si>
  <si>
    <t>29.1</t>
  </si>
  <si>
    <t>13.7</t>
  </si>
  <si>
    <t>13.3</t>
  </si>
  <si>
    <t>9.5</t>
  </si>
  <si>
    <t>91.2</t>
  </si>
  <si>
    <t>99.6</t>
  </si>
  <si>
    <t>94.5</t>
  </si>
  <si>
    <t>99.5</t>
  </si>
  <si>
    <t>55.4</t>
  </si>
  <si>
    <t>33.8</t>
  </si>
  <si>
    <t>56.3</t>
  </si>
  <si>
    <t>81.4</t>
  </si>
  <si>
    <t>54.6</t>
  </si>
  <si>
    <t>59.5</t>
  </si>
  <si>
    <t>79.4</t>
  </si>
  <si>
    <t>73.6</t>
  </si>
  <si>
    <t>70.8</t>
  </si>
  <si>
    <t>24.4</t>
  </si>
  <si>
    <t>46.3</t>
  </si>
  <si>
    <t>90.8</t>
  </si>
  <si>
    <t>65.8</t>
  </si>
  <si>
    <t>43.9</t>
  </si>
  <si>
    <t>30.5</t>
  </si>
  <si>
    <t>23.7</t>
  </si>
  <si>
    <t>41.7</t>
  </si>
  <si>
    <t>63.6</t>
  </si>
  <si>
    <t>27.2</t>
  </si>
  <si>
    <t>18.7</t>
  </si>
  <si>
    <t>61.2</t>
  </si>
  <si>
    <t>16.5</t>
  </si>
  <si>
    <t>58.8</t>
  </si>
  <si>
    <t>62.9</t>
  </si>
  <si>
    <t>62.2</t>
  </si>
  <si>
    <t>57.9</t>
  </si>
  <si>
    <t>52.4</t>
  </si>
  <si>
    <t>38.4</t>
  </si>
  <si>
    <t>33.6</t>
  </si>
  <si>
    <t>47.3</t>
  </si>
  <si>
    <t>29.5</t>
  </si>
  <si>
    <t>63.5</t>
  </si>
  <si>
    <t>79.2</t>
  </si>
  <si>
    <t>50.4</t>
  </si>
  <si>
    <t>32.3</t>
  </si>
  <si>
    <t>43.3</t>
  </si>
  <si>
    <t>59.4</t>
  </si>
  <si>
    <t>Mamão verde, doce em calda, drenado</t>
  </si>
  <si>
    <t>Mamão, doce em calda, drenado</t>
  </si>
  <si>
    <t>Ameixa, calda, enlatada</t>
  </si>
  <si>
    <t>Ameixa, em calda, enlatada, drenada</t>
  </si>
  <si>
    <t>Coco, verde, cru</t>
  </si>
  <si>
    <t>Couve, manteiga, refogada</t>
  </si>
  <si>
    <t>Salmão, filé, com pele, fresco, grelhado</t>
  </si>
  <si>
    <t>idalimento</t>
  </si>
  <si>
    <t>idcategoriaalimento</t>
  </si>
  <si>
    <t>nomecategoria</t>
  </si>
  <si>
    <t>nomealimento</t>
  </si>
  <si>
    <t>lipideo</t>
  </si>
  <si>
    <t>25.1</t>
  </si>
  <si>
    <t>49.2</t>
  </si>
  <si>
    <t>42.2</t>
  </si>
  <si>
    <t>64.9</t>
  </si>
  <si>
    <t>17.7</t>
  </si>
  <si>
    <t>65.4</t>
  </si>
  <si>
    <t>51.8</t>
  </si>
  <si>
    <t>64.5</t>
  </si>
  <si>
    <t>8.2</t>
  </si>
  <si>
    <t>30.9</t>
  </si>
  <si>
    <t>73.8</t>
  </si>
  <si>
    <t>25.5</t>
  </si>
  <si>
    <t>24.1</t>
  </si>
  <si>
    <t>29.8</t>
  </si>
  <si>
    <t>15.4</t>
  </si>
  <si>
    <t>50.6</t>
  </si>
  <si>
    <t>60.8</t>
  </si>
  <si>
    <t>66.4</t>
  </si>
  <si>
    <t>46.4</t>
  </si>
  <si>
    <t>32.7</t>
  </si>
  <si>
    <t>47.2</t>
  </si>
  <si>
    <t>65.2</t>
  </si>
  <si>
    <t>44.4</t>
  </si>
  <si>
    <t>33.1</t>
  </si>
  <si>
    <t>64.4</t>
  </si>
  <si>
    <t>13.8</t>
  </si>
  <si>
    <t>27.1</t>
  </si>
  <si>
    <t>25.9</t>
  </si>
  <si>
    <t>38.2</t>
  </si>
  <si>
    <t>62.5</t>
  </si>
  <si>
    <t>98.1</t>
  </si>
  <si>
    <t>98.9</t>
  </si>
  <si>
    <t>93.6</t>
  </si>
  <si>
    <t>71.2</t>
  </si>
  <si>
    <t>90.3</t>
  </si>
  <si>
    <t>93.2</t>
  </si>
  <si>
    <t>36.3</t>
  </si>
  <si>
    <t>49.1</t>
  </si>
  <si>
    <t>68.9</t>
  </si>
  <si>
    <t>74.3</t>
  </si>
  <si>
    <t>85.9</t>
  </si>
  <si>
    <t>63.9</t>
  </si>
  <si>
    <t>40.1</t>
  </si>
  <si>
    <t>68.8</t>
  </si>
  <si>
    <t>55.3</t>
  </si>
  <si>
    <t>69.2</t>
  </si>
  <si>
    <t>49.7</t>
  </si>
  <si>
    <t>54.9</t>
  </si>
  <si>
    <t>43.2</t>
  </si>
  <si>
    <t>54.2</t>
  </si>
  <si>
    <t>69.9</t>
  </si>
  <si>
    <t>69.4</t>
  </si>
  <si>
    <t>31.3</t>
  </si>
  <si>
    <t>41.6</t>
  </si>
  <si>
    <t>40.4</t>
  </si>
  <si>
    <t>46.1</t>
  </si>
  <si>
    <t>86.4</t>
  </si>
  <si>
    <t>52.5</t>
  </si>
  <si>
    <t>64.6</t>
  </si>
  <si>
    <t>89.1</t>
  </si>
  <si>
    <t>52.1</t>
  </si>
  <si>
    <t>64.8</t>
  </si>
  <si>
    <t>36.1</t>
  </si>
  <si>
    <t>41.8</t>
  </si>
  <si>
    <t>34.9</t>
  </si>
  <si>
    <t>57.5</t>
  </si>
  <si>
    <t>30.4</t>
  </si>
  <si>
    <t>31.4</t>
  </si>
  <si>
    <t>52.2</t>
  </si>
  <si>
    <t>24.9</t>
  </si>
  <si>
    <t>42.1</t>
  </si>
  <si>
    <t>59.9</t>
  </si>
  <si>
    <t>90.9</t>
  </si>
  <si>
    <t>39.3</t>
  </si>
  <si>
    <t>49.5</t>
  </si>
  <si>
    <t>55.8</t>
  </si>
  <si>
    <t>26.3</t>
  </si>
  <si>
    <t>46.8</t>
  </si>
  <si>
    <t>41.3</t>
  </si>
  <si>
    <t>55.5</t>
  </si>
  <si>
    <t>60.7</t>
  </si>
  <si>
    <t>35.3</t>
  </si>
  <si>
    <t>60.9</t>
  </si>
  <si>
    <t>57.7</t>
  </si>
  <si>
    <t>55.7</t>
  </si>
  <si>
    <t>58.3</t>
  </si>
  <si>
    <t>49.6</t>
  </si>
  <si>
    <t>44.3</t>
  </si>
  <si>
    <t>47.1</t>
  </si>
  <si>
    <t>74.8</t>
  </si>
  <si>
    <t>70.9</t>
  </si>
  <si>
    <t>43.6</t>
  </si>
  <si>
    <t>48.7</t>
  </si>
  <si>
    <t>80.7</t>
  </si>
  <si>
    <t>66.8</t>
  </si>
  <si>
    <t>65.7</t>
  </si>
  <si>
    <t>17.5</t>
  </si>
  <si>
    <t>61.3</t>
  </si>
  <si>
    <t>75.4</t>
  </si>
  <si>
    <t>77.7</t>
  </si>
  <si>
    <t>44.2</t>
  </si>
  <si>
    <t>22.1</t>
  </si>
  <si>
    <t>37.9</t>
  </si>
  <si>
    <t>100.4</t>
  </si>
  <si>
    <t>37.5</t>
  </si>
  <si>
    <t>38.1</t>
  </si>
  <si>
    <t>31.1</t>
  </si>
  <si>
    <t>35.2</t>
  </si>
  <si>
    <t>54.5</t>
  </si>
  <si>
    <t>52.9</t>
  </si>
  <si>
    <t>48.8</t>
  </si>
  <si>
    <t>Pipoca light</t>
  </si>
  <si>
    <t>Arroz orgânico</t>
  </si>
  <si>
    <t>Macarrão</t>
  </si>
  <si>
    <t>Granola</t>
  </si>
  <si>
    <t>Açaí</t>
  </si>
  <si>
    <t>Buriti</t>
  </si>
  <si>
    <t>Coco</t>
  </si>
  <si>
    <t>Patauá</t>
  </si>
  <si>
    <t>Beterraba branca (acelga)</t>
  </si>
  <si>
    <t>Vinagreira</t>
  </si>
  <si>
    <t>Jenipapo</t>
  </si>
  <si>
    <t>Atemoia</t>
  </si>
  <si>
    <t>Pitomba</t>
  </si>
  <si>
    <t>Pitanga</t>
  </si>
  <si>
    <t>Trufa</t>
  </si>
  <si>
    <t>Mousse de qualquer sabor (Geleia)</t>
  </si>
  <si>
    <t>Mel</t>
  </si>
  <si>
    <t>Mumu</t>
  </si>
  <si>
    <t>Açúcar</t>
  </si>
  <si>
    <t>Milk shake</t>
  </si>
  <si>
    <t>Paleta</t>
  </si>
  <si>
    <t>Aba de filé</t>
  </si>
  <si>
    <t>Víscera bovina</t>
  </si>
  <si>
    <t>Rim de boi</t>
  </si>
  <si>
    <t>Carré</t>
  </si>
  <si>
    <t>Guisado</t>
  </si>
  <si>
    <t>Carne de cabrito</t>
  </si>
  <si>
    <t>Pernil</t>
  </si>
  <si>
    <t>Lagarto bovino</t>
  </si>
  <si>
    <t>Carne de primeira</t>
  </si>
  <si>
    <t>Miúdo de bode</t>
  </si>
  <si>
    <t>Carne de segunda</t>
  </si>
  <si>
    <t>Peixe de mar (inteiro, em posta, em filé, etc.)</t>
  </si>
  <si>
    <t>Peixe de mar salgado (inteiro, em posta, em filé, etc.)</t>
  </si>
  <si>
    <t>Peixe de água doce (inteiro, em posta, em filé, etc.)</t>
  </si>
  <si>
    <t>Peixe de água doce salgado (inteiro, em posta, em filé, etc.)</t>
  </si>
  <si>
    <t>Yakissoba</t>
  </si>
  <si>
    <t>Almôndega</t>
  </si>
  <si>
    <t>Fiambre</t>
  </si>
  <si>
    <t>Strogonoff</t>
  </si>
  <si>
    <t>Galinha em pedaços</t>
  </si>
  <si>
    <t>Carne de galinha</t>
  </si>
  <si>
    <t>Miúdo de galinha ou frango</t>
  </si>
  <si>
    <t>Canja</t>
  </si>
  <si>
    <t>Chester</t>
  </si>
  <si>
    <t>Nambu</t>
  </si>
  <si>
    <t>Capote</t>
  </si>
  <si>
    <t>Mutum</t>
  </si>
  <si>
    <t>Carne de pato</t>
  </si>
  <si>
    <t>Leite de vaca fresco</t>
  </si>
  <si>
    <t>Leite em pó</t>
  </si>
  <si>
    <t>Leite de soja com sabor</t>
  </si>
  <si>
    <t>Presunto</t>
  </si>
  <si>
    <t>Chocomilk</t>
  </si>
  <si>
    <t>Chá diet (preto, camomila, erva-cidreira, capim-limão, etc.)</t>
  </si>
  <si>
    <t>Café solúvel capuccino</t>
  </si>
  <si>
    <t>Bebida alcoólica</t>
  </si>
  <si>
    <t>Croquete</t>
  </si>
  <si>
    <t>Coxinha</t>
  </si>
  <si>
    <t>Rissole (queijo, carne, camarão, etc.)</t>
  </si>
  <si>
    <t>Torresmo</t>
  </si>
  <si>
    <t>Quibe</t>
  </si>
  <si>
    <t>Angu de milho</t>
  </si>
  <si>
    <t>Polenta</t>
  </si>
  <si>
    <t>Esfirra</t>
  </si>
  <si>
    <t>Esfirra de carne</t>
  </si>
  <si>
    <t>Esfirra de queijo</t>
  </si>
  <si>
    <t>Esfirra de ricota</t>
  </si>
  <si>
    <t>Esfirra de frango</t>
  </si>
  <si>
    <t>Enroladinho</t>
  </si>
  <si>
    <t>Cachorro-quente</t>
  </si>
  <si>
    <t>Cheeseburger</t>
  </si>
  <si>
    <t>Eggsburger</t>
  </si>
  <si>
    <t>Bauru</t>
  </si>
  <si>
    <t>Misto-quente ou frio</t>
  </si>
  <si>
    <t>Suco</t>
  </si>
  <si>
    <t>Suco de abacaxi</t>
  </si>
  <si>
    <t>Suco de acerola</t>
  </si>
  <si>
    <t>Suco de beterraba</t>
  </si>
  <si>
    <t>Suco de cupuaçu</t>
  </si>
  <si>
    <t>Suco de goiaba</t>
  </si>
  <si>
    <t>Suco de laranja</t>
  </si>
  <si>
    <t>Suco de laranja com banana</t>
  </si>
  <si>
    <t>Suco de laranja e beterraba</t>
  </si>
  <si>
    <t>Suco de laranja e cenoura</t>
  </si>
  <si>
    <t>Suco de mamão</t>
  </si>
  <si>
    <t>Suco de manga</t>
  </si>
  <si>
    <t>Suco de maracujá</t>
  </si>
  <si>
    <t>Suco de melão</t>
  </si>
  <si>
    <t>Suco de morango</t>
  </si>
  <si>
    <t>Suco de pêssego</t>
  </si>
  <si>
    <t>Suco de pêssego em calda</t>
  </si>
  <si>
    <t>Vitamina</t>
  </si>
  <si>
    <t>Vitamina de banana</t>
  </si>
  <si>
    <t>Vitamina de banana com aveia</t>
  </si>
  <si>
    <t>Vitamina de mamão</t>
  </si>
  <si>
    <t>Vitamina de abacate</t>
  </si>
  <si>
    <t>Vitamina de morango</t>
  </si>
  <si>
    <t>Refresco</t>
  </si>
  <si>
    <t>Refresco de caju</t>
  </si>
  <si>
    <t>Refresco de groselha</t>
  </si>
  <si>
    <t>Refresco de laranja</t>
  </si>
  <si>
    <t>Refresco de maracujá</t>
  </si>
  <si>
    <t>Salada de maionese</t>
  </si>
  <si>
    <t>Pizza</t>
  </si>
  <si>
    <t>Lasanha pronta light</t>
  </si>
  <si>
    <t>Nhoque</t>
  </si>
  <si>
    <t>Capeleti</t>
  </si>
  <si>
    <t>Ravioli</t>
  </si>
  <si>
    <t>Calzone</t>
  </si>
  <si>
    <t>Galeto</t>
  </si>
  <si>
    <t>Pipoca doce ou salgada</t>
  </si>
  <si>
    <t>Café</t>
  </si>
  <si>
    <t>Café com leite</t>
  </si>
  <si>
    <t>Milho cozido</t>
  </si>
  <si>
    <t>Mungunzá</t>
  </si>
  <si>
    <t>Canjica</t>
  </si>
  <si>
    <t>Farofa</t>
  </si>
  <si>
    <t>Mingau (fubá, aveia, farinha, etc.)</t>
  </si>
  <si>
    <t>Bolinho de coco</t>
  </si>
  <si>
    <t>Farofa pronta</t>
  </si>
  <si>
    <t>Caldo de carne</t>
  </si>
  <si>
    <t>Caldo-de-feijão</t>
  </si>
  <si>
    <t>Caldo de mocotó</t>
  </si>
  <si>
    <t>Salada de frutas</t>
  </si>
  <si>
    <t>Salpicão</t>
  </si>
  <si>
    <t>Arroz à grega</t>
  </si>
  <si>
    <t>Bobó de camarão</t>
  </si>
  <si>
    <t>Cuscuz paulista</t>
  </si>
  <si>
    <t>Feijão-tropeiro</t>
  </si>
  <si>
    <t>Galinha com arroz</t>
  </si>
  <si>
    <t>Galinhada</t>
  </si>
  <si>
    <t>Moqueca baiana</t>
  </si>
  <si>
    <t>Omelete</t>
  </si>
  <si>
    <t>Pirão</t>
  </si>
  <si>
    <t>Suflê</t>
  </si>
  <si>
    <t>Tutu</t>
  </si>
  <si>
    <t>Moqueca capixaba</t>
  </si>
  <si>
    <t>Caldo verde</t>
  </si>
  <si>
    <t>Gemada</t>
  </si>
  <si>
    <t>Suco orgânico</t>
  </si>
  <si>
    <t>Suco de abacaxi orgânico</t>
  </si>
  <si>
    <t>Suco de acerola orgânico</t>
  </si>
  <si>
    <t>Suco de goiaba orgânico</t>
  </si>
  <si>
    <t>Suco de laranja orgânico</t>
  </si>
  <si>
    <t>Suco de laranja cenoura e beterraba orgânico</t>
  </si>
  <si>
    <t>Suco de manga orgânico</t>
  </si>
  <si>
    <t>Suco de maracujá orgânico</t>
  </si>
  <si>
    <t>Suco de morango orgânico</t>
  </si>
  <si>
    <t>Suco de pêssego orgânico</t>
  </si>
  <si>
    <t>Suco de pêssego em calda orgânico</t>
  </si>
  <si>
    <t>Pizza pronta light</t>
  </si>
  <si>
    <t>Macarrão pronto light</t>
  </si>
  <si>
    <t>Carne com batata, inhame, batata-baroa ou aipim</t>
  </si>
  <si>
    <t>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</si>
</sst>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231-2EDF-40B0-8D00-7D0C924F2195}">
  <sheetPr codeName="Planilha1"/>
  <dimension ref="A1:L598"/>
  <sheetViews>
    <sheetView showGridLines="0" topLeftCell="G566" workbookViewId="0">
      <selection activeCell="J2" sqref="J2:J598"/>
    </sheetView>
  </sheetViews>
  <sheetFormatPr defaultRowHeight="15" x14ac:dyDescent="0.25"/>
  <cols>
    <col min="1" max="1" width="9.140625" style="1" bestFit="1" customWidth="1"/>
    <col min="2" max="2" width="27.140625" style="4" bestFit="1" customWidth="1"/>
    <col min="3" max="3" width="16.5703125" style="1" bestFit="1" customWidth="1"/>
    <col min="4" max="4" width="34" style="1" bestFit="1" customWidth="1"/>
    <col min="5" max="5" width="8.42578125" style="1" bestFit="1" customWidth="1"/>
    <col min="6" max="6" width="8.85546875" style="2" bestFit="1" customWidth="1"/>
    <col min="7" max="7" width="7.5703125" style="2" bestFit="1" customWidth="1"/>
    <col min="8" max="8" width="11.140625" style="2" bestFit="1" customWidth="1"/>
    <col min="9" max="9" width="9.140625" style="1"/>
    <col min="10" max="10" width="142.5703125" style="1" bestFit="1" customWidth="1"/>
    <col min="11" max="11" width="74.42578125" style="1" bestFit="1" customWidth="1"/>
    <col min="12" max="16384" width="9.140625" style="1"/>
  </cols>
  <sheetData>
    <row r="1" spans="1:12" s="5" customFormat="1" ht="11.25" x14ac:dyDescent="0.2">
      <c r="A1" s="5" t="s">
        <v>1977</v>
      </c>
      <c r="B1" s="6" t="s">
        <v>1979</v>
      </c>
      <c r="C1" s="6" t="s">
        <v>1978</v>
      </c>
      <c r="D1" s="5" t="s">
        <v>1980</v>
      </c>
      <c r="E1" s="5" t="s">
        <v>1574</v>
      </c>
      <c r="F1" s="5" t="s">
        <v>1575</v>
      </c>
      <c r="G1" s="5" t="s">
        <v>1981</v>
      </c>
      <c r="H1" s="5" t="s">
        <v>1576</v>
      </c>
      <c r="J1" s="5" t="s">
        <v>1577</v>
      </c>
    </row>
    <row r="2" spans="1:12" ht="11.25" x14ac:dyDescent="0.2">
      <c r="A2" s="1">
        <v>163</v>
      </c>
      <c r="B2" s="4" t="s">
        <v>2</v>
      </c>
      <c r="C2" s="1">
        <f>VLOOKUP(B2,categoria!$B$2:$C$16,2,0)</f>
        <v>3</v>
      </c>
      <c r="D2" s="1" t="s">
        <v>176</v>
      </c>
      <c r="E2" s="1">
        <v>96</v>
      </c>
      <c r="F2" s="2" t="s">
        <v>1625</v>
      </c>
      <c r="G2" s="3" t="s">
        <v>1687</v>
      </c>
      <c r="H2" s="2">
        <v>6</v>
      </c>
      <c r="J2" s="1" t="str">
        <f>K2&amp;L2</f>
        <v>INSERT INTO nutri.alimento (idalimento,idcategoriaalimento,nomealimento,energia,proteina,lipideo,carboidrato) VALUES (163,3,'Abacate, cru',96,1.2,8.4,6);</v>
      </c>
      <c r="K2" s="1" t="str">
        <f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2" s="1" t="str">
        <f>"VALUES ("&amp;A2&amp;","&amp;C2&amp;",'"&amp;D2&amp;"',"&amp;E2&amp;","&amp;F2&amp;","&amp;G2&amp;","&amp;H2&amp;");"</f>
        <v>VALUES (163,3,'Abacate, cru',96,1.2,8.4,6);</v>
      </c>
    </row>
    <row r="3" spans="1:12" ht="11.25" x14ac:dyDescent="0.2">
      <c r="A3" s="1">
        <v>164</v>
      </c>
      <c r="B3" s="4" t="s">
        <v>2</v>
      </c>
      <c r="C3" s="1">
        <f>VLOOKUP(B3,categoria!$B$2:$C$16,2,0)</f>
        <v>3</v>
      </c>
      <c r="D3" s="1" t="s">
        <v>177</v>
      </c>
      <c r="E3" s="1">
        <v>48</v>
      </c>
      <c r="F3" s="2" t="s">
        <v>1719</v>
      </c>
      <c r="G3" s="3" t="s">
        <v>1713</v>
      </c>
      <c r="H3" s="2" t="s">
        <v>1764</v>
      </c>
      <c r="J3" s="1" t="str">
        <f t="shared" ref="J3:J66" si="0">K3&amp;L3</f>
        <v>INSERT INTO nutri.alimento (idalimento,idcategoriaalimento,nomealimento,energia,proteina,lipideo,carboidrato) VALUES (164,3,'Abacaxi, cru',48,0.9,0.1,12.3);</v>
      </c>
      <c r="K3" s="1" t="str">
        <f t="shared" ref="K3:K66" si="1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" s="1" t="str">
        <f t="shared" ref="L3:L66" si="2">"VALUES ("&amp;A3&amp;","&amp;C3&amp;",'"&amp;D3&amp;"',"&amp;E3&amp;","&amp;F3&amp;","&amp;G3&amp;","&amp;H3&amp;");"</f>
        <v>VALUES (164,3,'Abacaxi, cru',48,0.9,0.1,12.3);</v>
      </c>
    </row>
    <row r="4" spans="1:12" ht="11.25" x14ac:dyDescent="0.2">
      <c r="A4" s="1">
        <v>165</v>
      </c>
      <c r="B4" s="4" t="s">
        <v>2</v>
      </c>
      <c r="C4" s="1">
        <f>VLOOKUP(B4,categoria!$B$2:$C$16,2,0)</f>
        <v>3</v>
      </c>
      <c r="D4" s="1" t="s">
        <v>178</v>
      </c>
      <c r="E4" s="1">
        <v>31</v>
      </c>
      <c r="F4" s="2" t="s">
        <v>1712</v>
      </c>
      <c r="G4" s="3" t="s">
        <v>1713</v>
      </c>
      <c r="H4" s="2" t="s">
        <v>1745</v>
      </c>
      <c r="J4" s="1" t="str">
        <f t="shared" si="0"/>
        <v>INSERT INTO nutri.alimento (idalimento,idcategoriaalimento,nomealimento,energia,proteina,lipideo,carboidrato) VALUES (165,3,'Abacaxi, polpa, congelada',31,0.5,0.1,7.8);</v>
      </c>
      <c r="K4" s="1" t="str">
        <f t="shared" si="1"/>
        <v xml:space="preserve">INSERT INTO nutri.alimento (idalimento,idcategoriaalimento,nomealimento,energia,proteina,lipideo,carboidrato) </v>
      </c>
      <c r="L4" s="1" t="str">
        <f t="shared" si="2"/>
        <v>VALUES (165,3,'Abacaxi, polpa, congelada',31,0.5,0.1,7.8);</v>
      </c>
    </row>
    <row r="5" spans="1:12" ht="11.25" x14ac:dyDescent="0.2">
      <c r="A5" s="1">
        <v>273</v>
      </c>
      <c r="B5" s="4" t="s">
        <v>4</v>
      </c>
      <c r="C5" s="1">
        <f>VLOOKUP(B5,categoria!$B$2:$C$16,2,0)</f>
        <v>5</v>
      </c>
      <c r="D5" s="1" t="s">
        <v>282</v>
      </c>
      <c r="E5" s="1">
        <v>112</v>
      </c>
      <c r="F5" s="2" t="s">
        <v>1814</v>
      </c>
      <c r="G5" s="3" t="s">
        <v>1625</v>
      </c>
      <c r="H5" s="2">
        <v>0</v>
      </c>
      <c r="J5" s="1" t="str">
        <f t="shared" si="0"/>
        <v>INSERT INTO nutri.alimento (idalimento,idcategoriaalimento,nomealimento,energia,proteina,lipideo,carboidrato) VALUES (273,5,'Abadejo, filé, congelado, assado',112,23.5,1.2,0);</v>
      </c>
      <c r="K5" s="1" t="str">
        <f t="shared" si="1"/>
        <v xml:space="preserve">INSERT INTO nutri.alimento (idalimento,idcategoriaalimento,nomealimento,energia,proteina,lipideo,carboidrato) </v>
      </c>
      <c r="L5" s="1" t="str">
        <f t="shared" si="2"/>
        <v>VALUES (273,5,'Abadejo, filé, congelado, assado',112,23.5,1.2,0);</v>
      </c>
    </row>
    <row r="6" spans="1:12" ht="11.25" x14ac:dyDescent="0.2">
      <c r="A6" s="1">
        <v>275</v>
      </c>
      <c r="B6" s="4" t="s">
        <v>4</v>
      </c>
      <c r="C6" s="1">
        <f>VLOOKUP(B6,categoria!$B$2:$C$16,2,0)</f>
        <v>5</v>
      </c>
      <c r="D6" s="1" t="s">
        <v>284</v>
      </c>
      <c r="E6" s="1">
        <v>59</v>
      </c>
      <c r="F6" s="2" t="s">
        <v>1727</v>
      </c>
      <c r="G6" s="3" t="s">
        <v>1589</v>
      </c>
      <c r="H6" s="2">
        <v>0</v>
      </c>
      <c r="J6" s="1" t="str">
        <f t="shared" si="0"/>
        <v>INSERT INTO nutri.alimento (idalimento,idcategoriaalimento,nomealimento,energia,proteina,lipideo,carboidrato) VALUES (275,5,'Abadejo, filé, congelado, cru',59,13.1,0.4,0);</v>
      </c>
      <c r="K6" s="1" t="str">
        <f t="shared" si="1"/>
        <v xml:space="preserve">INSERT INTO nutri.alimento (idalimento,idcategoriaalimento,nomealimento,energia,proteina,lipideo,carboidrato) </v>
      </c>
      <c r="L6" s="1" t="str">
        <f t="shared" si="2"/>
        <v>VALUES (275,5,'Abadejo, filé, congelado, cru',59,13.1,0.4,0);</v>
      </c>
    </row>
    <row r="7" spans="1:12" ht="11.25" x14ac:dyDescent="0.2">
      <c r="A7" s="1">
        <v>276</v>
      </c>
      <c r="B7" s="4" t="s">
        <v>4</v>
      </c>
      <c r="C7" s="1">
        <f>VLOOKUP(B7,categoria!$B$2:$C$16,2,0)</f>
        <v>5</v>
      </c>
      <c r="D7" s="1" t="s">
        <v>285</v>
      </c>
      <c r="E7" s="1">
        <v>130</v>
      </c>
      <c r="F7" s="2" t="s">
        <v>1815</v>
      </c>
      <c r="G7" s="3" t="s">
        <v>1645</v>
      </c>
      <c r="H7" s="2">
        <v>0</v>
      </c>
      <c r="J7" s="1" t="str">
        <f t="shared" si="0"/>
        <v>INSERT INTO nutri.alimento (idalimento,idcategoriaalimento,nomealimento,energia,proteina,lipideo,carboidrato) VALUES (276,5,'Abadejo, filé, congelado, grelhado',130,27.6,1.3,0);</v>
      </c>
      <c r="K7" s="1" t="str">
        <f t="shared" si="1"/>
        <v xml:space="preserve">INSERT INTO nutri.alimento (idalimento,idcategoriaalimento,nomealimento,energia,proteina,lipideo,carboidrato) </v>
      </c>
      <c r="L7" s="1" t="str">
        <f t="shared" si="2"/>
        <v>VALUES (276,5,'Abadejo, filé, congelado, grelhado',130,27.6,1.3,0);</v>
      </c>
    </row>
    <row r="8" spans="1:12" ht="11.25" x14ac:dyDescent="0.2">
      <c r="A8" s="1">
        <v>274</v>
      </c>
      <c r="B8" s="4" t="s">
        <v>4</v>
      </c>
      <c r="C8" s="1">
        <f>VLOOKUP(B8,categoria!$B$2:$C$16,2,0)</f>
        <v>5</v>
      </c>
      <c r="D8" s="1" t="s">
        <v>283</v>
      </c>
      <c r="E8" s="1">
        <v>91</v>
      </c>
      <c r="F8" s="2" t="s">
        <v>1778</v>
      </c>
      <c r="G8" s="3" t="s">
        <v>1719</v>
      </c>
      <c r="H8" s="2">
        <v>0</v>
      </c>
      <c r="J8" s="1" t="str">
        <f t="shared" si="0"/>
        <v>INSERT INTO nutri.alimento (idalimento,idcategoriaalimento,nomealimento,energia,proteina,lipideo,carboidrato) VALUES (274,5,'Abadejo, filé, congelado,cozido',91,19.3,0.9,0);</v>
      </c>
      <c r="K8" s="1" t="str">
        <f t="shared" si="1"/>
        <v xml:space="preserve">INSERT INTO nutri.alimento (idalimento,idcategoriaalimento,nomealimento,energia,proteina,lipideo,carboidrato) </v>
      </c>
      <c r="L8" s="1" t="str">
        <f t="shared" si="2"/>
        <v>VALUES (274,5,'Abadejo, filé, congelado,cozido',91,19.3,0.9,0);</v>
      </c>
    </row>
    <row r="9" spans="1:12" ht="11.25" x14ac:dyDescent="0.2">
      <c r="A9" s="1">
        <v>166</v>
      </c>
      <c r="B9" s="4" t="s">
        <v>2</v>
      </c>
      <c r="C9" s="1">
        <f>VLOOKUP(B9,categoria!$B$2:$C$16,2,0)</f>
        <v>3</v>
      </c>
      <c r="D9" s="1" t="s">
        <v>179</v>
      </c>
      <c r="E9" s="1">
        <v>62</v>
      </c>
      <c r="F9" s="2" t="s">
        <v>1714</v>
      </c>
      <c r="G9" s="3" t="s">
        <v>1638</v>
      </c>
      <c r="H9" s="2" t="s">
        <v>1765</v>
      </c>
      <c r="J9" s="1" t="str">
        <f t="shared" si="0"/>
        <v>INSERT INTO nutri.alimento (idalimento,idcategoriaalimento,nomealimento,energia,proteina,lipideo,carboidrato) VALUES (166,3,'Abiu, cru',62,0.8,0.7,14.9);</v>
      </c>
      <c r="K9" s="1" t="str">
        <f t="shared" si="1"/>
        <v xml:space="preserve">INSERT INTO nutri.alimento (idalimento,idcategoriaalimento,nomealimento,energia,proteina,lipideo,carboidrato) </v>
      </c>
      <c r="L9" s="1" t="str">
        <f t="shared" si="2"/>
        <v>VALUES (166,3,'Abiu, cru',62,0.8,0.7,14.9);</v>
      </c>
    </row>
    <row r="10" spans="1:12" ht="11.25" x14ac:dyDescent="0.2">
      <c r="A10" s="1">
        <v>64</v>
      </c>
      <c r="B10" s="4" t="s">
        <v>1</v>
      </c>
      <c r="C10" s="1">
        <f>VLOOKUP(B10,categoria!$B$2:$C$16,2,0)</f>
        <v>2</v>
      </c>
      <c r="D10" s="1" t="s">
        <v>78</v>
      </c>
      <c r="E10" s="1">
        <v>48</v>
      </c>
      <c r="F10" s="2" t="s">
        <v>1655</v>
      </c>
      <c r="G10" s="3" t="s">
        <v>1638</v>
      </c>
      <c r="H10" s="2" t="s">
        <v>1710</v>
      </c>
      <c r="J10" s="1" t="str">
        <f t="shared" si="0"/>
        <v>INSERT INTO nutri.alimento (idalimento,idcategoriaalimento,nomealimento,energia,proteina,lipideo,carboidrato) VALUES (64,2,'Abóbora, cabotian, cozida',48,1.4,0.7,10.8);</v>
      </c>
      <c r="K10" s="1" t="str">
        <f t="shared" si="1"/>
        <v xml:space="preserve">INSERT INTO nutri.alimento (idalimento,idcategoriaalimento,nomealimento,energia,proteina,lipideo,carboidrato) </v>
      </c>
      <c r="L10" s="1" t="str">
        <f t="shared" si="2"/>
        <v>VALUES (64,2,'Abóbora, cabotian, cozida',48,1.4,0.7,10.8);</v>
      </c>
    </row>
    <row r="11" spans="1:12" ht="11.25" x14ac:dyDescent="0.2">
      <c r="A11" s="1">
        <v>65</v>
      </c>
      <c r="B11" s="4" t="s">
        <v>1</v>
      </c>
      <c r="C11" s="1">
        <f>VLOOKUP(B11,categoria!$B$2:$C$16,2,0)</f>
        <v>2</v>
      </c>
      <c r="D11" s="1" t="s">
        <v>79</v>
      </c>
      <c r="E11" s="1">
        <v>39</v>
      </c>
      <c r="F11" s="2" t="s">
        <v>1711</v>
      </c>
      <c r="G11" s="3" t="s">
        <v>1712</v>
      </c>
      <c r="H11" s="2" t="s">
        <v>1687</v>
      </c>
      <c r="J11" s="1" t="str">
        <f t="shared" si="0"/>
        <v>INSERT INTO nutri.alimento (idalimento,idcategoriaalimento,nomealimento,energia,proteina,lipideo,carboidrato) VALUES (65,2,'Abóbora, cabotian, crua',39,1.7,0.5,8.4);</v>
      </c>
      <c r="K11" s="1" t="str">
        <f t="shared" si="1"/>
        <v xml:space="preserve">INSERT INTO nutri.alimento (idalimento,idcategoriaalimento,nomealimento,energia,proteina,lipideo,carboidrato) </v>
      </c>
      <c r="L11" s="1" t="str">
        <f t="shared" si="2"/>
        <v>VALUES (65,2,'Abóbora, cabotian, crua',39,1.7,0.5,8.4);</v>
      </c>
    </row>
    <row r="12" spans="1:12" ht="11.25" x14ac:dyDescent="0.2">
      <c r="A12" s="1">
        <v>66</v>
      </c>
      <c r="B12" s="4" t="s">
        <v>1</v>
      </c>
      <c r="C12" s="1">
        <f>VLOOKUP(B12,categoria!$B$2:$C$16,2,0)</f>
        <v>2</v>
      </c>
      <c r="D12" s="1" t="s">
        <v>80</v>
      </c>
      <c r="E12" s="1">
        <v>14</v>
      </c>
      <c r="F12" s="2" t="s">
        <v>1667</v>
      </c>
      <c r="G12" s="3">
        <v>0</v>
      </c>
      <c r="H12" s="2" t="s">
        <v>1708</v>
      </c>
      <c r="J12" s="1" t="str">
        <f t="shared" si="0"/>
        <v>INSERT INTO nutri.alimento (idalimento,idcategoriaalimento,nomealimento,energia,proteina,lipideo,carboidrato) VALUES (66,2,'Abóbora, menina brasileira, crua',14,0.6,0,3.3);</v>
      </c>
      <c r="K12" s="1" t="str">
        <f t="shared" si="1"/>
        <v xml:space="preserve">INSERT INTO nutri.alimento (idalimento,idcategoriaalimento,nomealimento,energia,proteina,lipideo,carboidrato) </v>
      </c>
      <c r="L12" s="1" t="str">
        <f t="shared" si="2"/>
        <v>VALUES (66,2,'Abóbora, menina brasileira, crua',14,0.6,0,3.3);</v>
      </c>
    </row>
    <row r="13" spans="1:12" ht="11.25" x14ac:dyDescent="0.2">
      <c r="A13" s="1">
        <v>67</v>
      </c>
      <c r="B13" s="4" t="s">
        <v>1</v>
      </c>
      <c r="C13" s="1">
        <f>VLOOKUP(B13,categoria!$B$2:$C$16,2,0)</f>
        <v>2</v>
      </c>
      <c r="D13" s="1" t="s">
        <v>81</v>
      </c>
      <c r="E13" s="1">
        <v>12</v>
      </c>
      <c r="F13" s="2">
        <v>1</v>
      </c>
      <c r="G13" s="3" t="s">
        <v>1713</v>
      </c>
      <c r="H13" s="2" t="s">
        <v>1678</v>
      </c>
      <c r="J13" s="1" t="str">
        <f t="shared" si="0"/>
        <v>INSERT INTO nutri.alimento (idalimento,idcategoriaalimento,nomealimento,energia,proteina,lipideo,carboidrato) VALUES (67,2,'Abóbora, moranga, crua',12,1,0.1,2.7);</v>
      </c>
      <c r="K13" s="1" t="str">
        <f t="shared" si="1"/>
        <v xml:space="preserve">INSERT INTO nutri.alimento (idalimento,idcategoriaalimento,nomealimento,energia,proteina,lipideo,carboidrato) </v>
      </c>
      <c r="L13" s="1" t="str">
        <f t="shared" si="2"/>
        <v>VALUES (67,2,'Abóbora, moranga, crua',12,1,0.1,2.7);</v>
      </c>
    </row>
    <row r="14" spans="1:12" ht="11.25" x14ac:dyDescent="0.2">
      <c r="A14" s="1">
        <v>68</v>
      </c>
      <c r="B14" s="4" t="s">
        <v>1</v>
      </c>
      <c r="C14" s="1">
        <f>VLOOKUP(B14,categoria!$B$2:$C$16,2,0)</f>
        <v>2</v>
      </c>
      <c r="D14" s="1" t="s">
        <v>82</v>
      </c>
      <c r="E14" s="1">
        <v>29</v>
      </c>
      <c r="F14" s="2" t="s">
        <v>1589</v>
      </c>
      <c r="G14" s="3" t="s">
        <v>1714</v>
      </c>
      <c r="H14" s="2">
        <v>6</v>
      </c>
      <c r="J14" s="1" t="str">
        <f t="shared" si="0"/>
        <v>INSERT INTO nutri.alimento (idalimento,idcategoriaalimento,nomealimento,energia,proteina,lipideo,carboidrato) VALUES (68,2,'Abóbora, moranga, refogada',29,0.4,0.8,6);</v>
      </c>
      <c r="K14" s="1" t="str">
        <f t="shared" si="1"/>
        <v xml:space="preserve">INSERT INTO nutri.alimento (idalimento,idcategoriaalimento,nomealimento,energia,proteina,lipideo,carboidrato) </v>
      </c>
      <c r="L14" s="1" t="str">
        <f t="shared" si="2"/>
        <v>VALUES (68,2,'Abóbora, moranga, refogada',29,0.4,0.8,6);</v>
      </c>
    </row>
    <row r="15" spans="1:12" ht="11.25" x14ac:dyDescent="0.2">
      <c r="A15" s="1">
        <v>69</v>
      </c>
      <c r="B15" s="4" t="s">
        <v>1</v>
      </c>
      <c r="C15" s="1">
        <f>VLOOKUP(B15,categoria!$B$2:$C$16,2,0)</f>
        <v>2</v>
      </c>
      <c r="D15" s="1" t="s">
        <v>83</v>
      </c>
      <c r="E15" s="1">
        <v>24</v>
      </c>
      <c r="F15" s="2" t="s">
        <v>1638</v>
      </c>
      <c r="G15" s="3" t="s">
        <v>1713</v>
      </c>
      <c r="H15" s="2" t="s">
        <v>1611</v>
      </c>
      <c r="J15" s="1" t="str">
        <f t="shared" si="0"/>
        <v>INSERT INTO nutri.alimento (idalimento,idcategoriaalimento,nomealimento,energia,proteina,lipideo,carboidrato) VALUES (69,2,'Abóbora, pescoço, crua',24,0.7,0.1,6.1);</v>
      </c>
      <c r="K15" s="1" t="str">
        <f t="shared" si="1"/>
        <v xml:space="preserve">INSERT INTO nutri.alimento (idalimento,idcategoriaalimento,nomealimento,energia,proteina,lipideo,carboidrato) </v>
      </c>
      <c r="L15" s="1" t="str">
        <f t="shared" si="2"/>
        <v>VALUES (69,2,'Abóbora, pescoço, crua',24,0.7,0.1,6.1);</v>
      </c>
    </row>
    <row r="16" spans="1:12" ht="11.25" x14ac:dyDescent="0.2">
      <c r="A16" s="1">
        <v>70</v>
      </c>
      <c r="B16" s="4" t="s">
        <v>1</v>
      </c>
      <c r="C16" s="1">
        <f>VLOOKUP(B16,categoria!$B$2:$C$16,2,0)</f>
        <v>2</v>
      </c>
      <c r="D16" s="1" t="s">
        <v>84</v>
      </c>
      <c r="E16" s="1">
        <v>15</v>
      </c>
      <c r="F16" s="2" t="s">
        <v>1631</v>
      </c>
      <c r="G16" s="3" t="s">
        <v>1584</v>
      </c>
      <c r="H16" s="2">
        <v>3</v>
      </c>
      <c r="J16" s="1" t="str">
        <f t="shared" si="0"/>
        <v>INSERT INTO nutri.alimento (idalimento,idcategoriaalimento,nomealimento,energia,proteina,lipideo,carboidrato) VALUES (70,2,'Abobrinha, italiana, cozida',15,1.1,0.2,3);</v>
      </c>
      <c r="K16" s="1" t="str">
        <f t="shared" si="1"/>
        <v xml:space="preserve">INSERT INTO nutri.alimento (idalimento,idcategoriaalimento,nomealimento,energia,proteina,lipideo,carboidrato) </v>
      </c>
      <c r="L16" s="1" t="str">
        <f t="shared" si="2"/>
        <v>VALUES (70,2,'Abobrinha, italiana, cozida',15,1.1,0.2,3);</v>
      </c>
    </row>
    <row r="17" spans="1:12" ht="11.25" x14ac:dyDescent="0.2">
      <c r="A17" s="1">
        <v>71</v>
      </c>
      <c r="B17" s="4" t="s">
        <v>1</v>
      </c>
      <c r="C17" s="1">
        <f>VLOOKUP(B17,categoria!$B$2:$C$16,2,0)</f>
        <v>2</v>
      </c>
      <c r="D17" s="1" t="s">
        <v>85</v>
      </c>
      <c r="E17" s="1">
        <v>19</v>
      </c>
      <c r="F17" s="2" t="s">
        <v>1631</v>
      </c>
      <c r="G17" s="3" t="s">
        <v>1713</v>
      </c>
      <c r="H17" s="2" t="s">
        <v>1715</v>
      </c>
      <c r="J17" s="1" t="str">
        <f t="shared" si="0"/>
        <v>INSERT INTO nutri.alimento (idalimento,idcategoriaalimento,nomealimento,energia,proteina,lipideo,carboidrato) VALUES (71,2,'Abobrinha, italiana, crua',19,1.1,0.1,4.3);</v>
      </c>
      <c r="K17" s="1" t="str">
        <f t="shared" si="1"/>
        <v xml:space="preserve">INSERT INTO nutri.alimento (idalimento,idcategoriaalimento,nomealimento,energia,proteina,lipideo,carboidrato) </v>
      </c>
      <c r="L17" s="1" t="str">
        <f t="shared" si="2"/>
        <v>VALUES (71,2,'Abobrinha, italiana, crua',19,1.1,0.1,4.3);</v>
      </c>
    </row>
    <row r="18" spans="1:12" ht="11.25" x14ac:dyDescent="0.2">
      <c r="A18" s="1">
        <v>72</v>
      </c>
      <c r="B18" s="4" t="s">
        <v>1</v>
      </c>
      <c r="C18" s="1">
        <f>VLOOKUP(B18,categoria!$B$2:$C$16,2,0)</f>
        <v>2</v>
      </c>
      <c r="D18" s="1" t="s">
        <v>86</v>
      </c>
      <c r="E18" s="1">
        <v>24</v>
      </c>
      <c r="F18" s="2" t="s">
        <v>1631</v>
      </c>
      <c r="G18" s="3" t="s">
        <v>1714</v>
      </c>
      <c r="H18" s="2" t="s">
        <v>1716</v>
      </c>
      <c r="J18" s="1" t="str">
        <f t="shared" si="0"/>
        <v>INSERT INTO nutri.alimento (idalimento,idcategoriaalimento,nomealimento,energia,proteina,lipideo,carboidrato) VALUES (72,2,'Abobrinha, italiana, refogada',24,1.1,0.8,4.2);</v>
      </c>
      <c r="K18" s="1" t="str">
        <f t="shared" si="1"/>
        <v xml:space="preserve">INSERT INTO nutri.alimento (idalimento,idcategoriaalimento,nomealimento,energia,proteina,lipideo,carboidrato) </v>
      </c>
      <c r="L18" s="1" t="str">
        <f t="shared" si="2"/>
        <v>VALUES (72,2,'Abobrinha, italiana, refogada',24,1.1,0.8,4.2);</v>
      </c>
    </row>
    <row r="19" spans="1:12" ht="11.25" x14ac:dyDescent="0.2">
      <c r="A19" s="1">
        <v>73</v>
      </c>
      <c r="B19" s="4" t="s">
        <v>1</v>
      </c>
      <c r="C19" s="1">
        <f>VLOOKUP(B19,categoria!$B$2:$C$16,2,0)</f>
        <v>2</v>
      </c>
      <c r="D19" s="1" t="s">
        <v>87</v>
      </c>
      <c r="E19" s="1">
        <v>31</v>
      </c>
      <c r="F19" s="2" t="s">
        <v>1667</v>
      </c>
      <c r="G19" s="3" t="s">
        <v>1713</v>
      </c>
      <c r="H19" s="2" t="s">
        <v>1717</v>
      </c>
      <c r="J19" s="1" t="str">
        <f t="shared" si="0"/>
        <v>INSERT INTO nutri.alimento (idalimento,idcategoriaalimento,nomealimento,energia,proteina,lipideo,carboidrato) VALUES (73,2,'Abobrinha, paulista, crua',31,0.6,0.1,7.9);</v>
      </c>
      <c r="K19" s="1" t="str">
        <f t="shared" si="1"/>
        <v xml:space="preserve">INSERT INTO nutri.alimento (idalimento,idcategoriaalimento,nomealimento,energia,proteina,lipideo,carboidrato) </v>
      </c>
      <c r="L19" s="1" t="str">
        <f t="shared" si="2"/>
        <v>VALUES (73,2,'Abobrinha, paulista, crua',31,0.6,0.1,7.9);</v>
      </c>
    </row>
    <row r="20" spans="1:12" ht="11.25" x14ac:dyDescent="0.2">
      <c r="A20" s="1">
        <v>167</v>
      </c>
      <c r="B20" s="4" t="s">
        <v>2</v>
      </c>
      <c r="C20" s="1">
        <f>VLOOKUP(B20,categoria!$B$2:$C$16,2,0)</f>
        <v>3</v>
      </c>
      <c r="D20" s="1" t="s">
        <v>180</v>
      </c>
      <c r="E20" s="1">
        <v>110</v>
      </c>
      <c r="F20" s="2" t="s">
        <v>1638</v>
      </c>
      <c r="G20" s="3" t="s">
        <v>1684</v>
      </c>
      <c r="H20" s="2" t="s">
        <v>1766</v>
      </c>
      <c r="J20" s="1" t="str">
        <f t="shared" si="0"/>
        <v>INSERT INTO nutri.alimento (idalimento,idcategoriaalimento,nomealimento,energia,proteina,lipideo,carboidrato) VALUES (167,3,'Açaí, polpa, com xarope de guaraná e glucose',110,0.7,3.7,21.5);</v>
      </c>
      <c r="K20" s="1" t="str">
        <f t="shared" si="1"/>
        <v xml:space="preserve">INSERT INTO nutri.alimento (idalimento,idcategoriaalimento,nomealimento,energia,proteina,lipideo,carboidrato) </v>
      </c>
      <c r="L20" s="1" t="str">
        <f t="shared" si="2"/>
        <v>VALUES (167,3,'Açaí, polpa, com xarope de guaraná e glucose',110,0.7,3.7,21.5);</v>
      </c>
    </row>
    <row r="21" spans="1:12" ht="11.25" x14ac:dyDescent="0.2">
      <c r="A21" s="1">
        <v>168</v>
      </c>
      <c r="B21" s="4" t="s">
        <v>2</v>
      </c>
      <c r="C21" s="1">
        <f>VLOOKUP(B21,categoria!$B$2:$C$16,2,0)</f>
        <v>3</v>
      </c>
      <c r="D21" s="1" t="s">
        <v>181</v>
      </c>
      <c r="E21" s="1">
        <v>58</v>
      </c>
      <c r="F21" s="2" t="s">
        <v>1714</v>
      </c>
      <c r="G21" s="3" t="s">
        <v>1740</v>
      </c>
      <c r="H21" s="2" t="s">
        <v>1610</v>
      </c>
      <c r="J21" s="1" t="str">
        <f t="shared" si="0"/>
        <v>INSERT INTO nutri.alimento (idalimento,idcategoriaalimento,nomealimento,energia,proteina,lipideo,carboidrato) VALUES (168,3,'Açaí, polpa, congelada',58,0.8,3.9,6.2);</v>
      </c>
      <c r="K21" s="1" t="str">
        <f t="shared" si="1"/>
        <v xml:space="preserve">INSERT INTO nutri.alimento (idalimento,idcategoriaalimento,nomealimento,energia,proteina,lipideo,carboidrato) </v>
      </c>
      <c r="L21" s="1" t="str">
        <f t="shared" si="2"/>
        <v>VALUES (168,3,'Açaí, polpa, congelada',58,0.8,3.9,6.2);</v>
      </c>
    </row>
    <row r="22" spans="1:12" ht="11.25" x14ac:dyDescent="0.2">
      <c r="A22" s="1">
        <v>525</v>
      </c>
      <c r="B22" s="4" t="s">
        <v>12</v>
      </c>
      <c r="C22" s="1">
        <f>VLOOKUP(B22,categoria!$B$2:$C$16,2,0)</f>
        <v>13</v>
      </c>
      <c r="D22" s="1" t="s">
        <v>533</v>
      </c>
      <c r="E22" s="1">
        <v>289</v>
      </c>
      <c r="F22" s="2" t="s">
        <v>1680</v>
      </c>
      <c r="G22" s="3" t="s">
        <v>1822</v>
      </c>
      <c r="H22" s="2" t="s">
        <v>1807</v>
      </c>
      <c r="J22" s="1" t="str">
        <f t="shared" si="0"/>
        <v>INSERT INTO nutri.alimento (idalimento,idcategoriaalimento,nomealimento,energia,proteina,lipideo,carboidrato) VALUES (525,13,'Acarajé',289,8.3,19.9,19.1);</v>
      </c>
      <c r="K22" s="1" t="str">
        <f t="shared" si="1"/>
        <v xml:space="preserve">INSERT INTO nutri.alimento (idalimento,idcategoriaalimento,nomealimento,energia,proteina,lipideo,carboidrato) </v>
      </c>
      <c r="L22" s="1" t="str">
        <f t="shared" si="2"/>
        <v>VALUES (525,13,'Acarajé',289,8.3,19.9,19.1);</v>
      </c>
    </row>
    <row r="23" spans="1:12" ht="11.25" x14ac:dyDescent="0.2">
      <c r="A23" s="1">
        <v>74</v>
      </c>
      <c r="B23" s="4" t="s">
        <v>1</v>
      </c>
      <c r="C23" s="1">
        <f>VLOOKUP(B23,categoria!$B$2:$C$16,2,0)</f>
        <v>2</v>
      </c>
      <c r="D23" s="1" t="s">
        <v>88</v>
      </c>
      <c r="E23" s="1">
        <v>21</v>
      </c>
      <c r="F23" s="2" t="s">
        <v>1655</v>
      </c>
      <c r="G23" s="3" t="s">
        <v>1713</v>
      </c>
      <c r="H23" s="2" t="s">
        <v>1718</v>
      </c>
      <c r="J23" s="1" t="str">
        <f t="shared" si="0"/>
        <v>INSERT INTO nutri.alimento (idalimento,idcategoriaalimento,nomealimento,energia,proteina,lipideo,carboidrato) VALUES (74,2,'Acelga, crua',21,1.4,0.1,4.6);</v>
      </c>
      <c r="K23" s="1" t="str">
        <f t="shared" si="1"/>
        <v xml:space="preserve">INSERT INTO nutri.alimento (idalimento,idcategoriaalimento,nomealimento,energia,proteina,lipideo,carboidrato) </v>
      </c>
      <c r="L23" s="1" t="str">
        <f t="shared" si="2"/>
        <v>VALUES (74,2,'Acelga, crua',21,1.4,0.1,4.6);</v>
      </c>
    </row>
    <row r="24" spans="1:12" ht="11.25" x14ac:dyDescent="0.2">
      <c r="A24" s="1">
        <v>169</v>
      </c>
      <c r="B24" s="4" t="s">
        <v>2</v>
      </c>
      <c r="C24" s="1">
        <f>VLOOKUP(B24,categoria!$B$2:$C$16,2,0)</f>
        <v>3</v>
      </c>
      <c r="D24" s="1" t="s">
        <v>182</v>
      </c>
      <c r="E24" s="1">
        <v>33</v>
      </c>
      <c r="F24" s="2" t="s">
        <v>1719</v>
      </c>
      <c r="G24" s="3" t="s">
        <v>1584</v>
      </c>
      <c r="H24" s="2">
        <v>8</v>
      </c>
      <c r="J24" s="1" t="str">
        <f t="shared" si="0"/>
        <v>INSERT INTO nutri.alimento (idalimento,idcategoriaalimento,nomealimento,energia,proteina,lipideo,carboidrato) VALUES (169,3,'Acerola, crua',33,0.9,0.2,8);</v>
      </c>
      <c r="K24" s="1" t="str">
        <f t="shared" si="1"/>
        <v xml:space="preserve">INSERT INTO nutri.alimento (idalimento,idcategoriaalimento,nomealimento,energia,proteina,lipideo,carboidrato) </v>
      </c>
      <c r="L24" s="1" t="str">
        <f t="shared" si="2"/>
        <v>VALUES (169,3,'Acerola, crua',33,0.9,0.2,8);</v>
      </c>
    </row>
    <row r="25" spans="1:12" ht="11.25" x14ac:dyDescent="0.2">
      <c r="A25" s="1">
        <v>170</v>
      </c>
      <c r="B25" s="4" t="s">
        <v>2</v>
      </c>
      <c r="C25" s="1">
        <f>VLOOKUP(B25,categoria!$B$2:$C$16,2,0)</f>
        <v>3</v>
      </c>
      <c r="D25" s="1" t="s">
        <v>183</v>
      </c>
      <c r="E25" s="1">
        <v>22</v>
      </c>
      <c r="F25" s="2" t="s">
        <v>1667</v>
      </c>
      <c r="G25" s="3">
        <v>0</v>
      </c>
      <c r="H25" s="2" t="s">
        <v>1699</v>
      </c>
      <c r="J25" s="1" t="str">
        <f t="shared" si="0"/>
        <v>INSERT INTO nutri.alimento (idalimento,idcategoriaalimento,nomealimento,energia,proteina,lipideo,carboidrato) VALUES (170,3,'Acerola, polpa, congelada',22,0.6,0,5.5);</v>
      </c>
      <c r="K25" s="1" t="str">
        <f t="shared" si="1"/>
        <v xml:space="preserve">INSERT INTO nutri.alimento (idalimento,idcategoriaalimento,nomealimento,energia,proteina,lipideo,carboidrato) </v>
      </c>
      <c r="L25" s="1" t="str">
        <f t="shared" si="2"/>
        <v>VALUES (170,3,'Acerola, polpa, congelada',22,0.6,0,5.5);</v>
      </c>
    </row>
    <row r="26" spans="1:12" ht="11.25" x14ac:dyDescent="0.2">
      <c r="A26" s="1">
        <v>491</v>
      </c>
      <c r="B26" s="4" t="s">
        <v>9</v>
      </c>
      <c r="C26" s="1">
        <f>VLOOKUP(B26,categoria!$B$2:$C$16,2,0)</f>
        <v>10</v>
      </c>
      <c r="D26" s="1" t="s">
        <v>499</v>
      </c>
      <c r="E26" s="1">
        <v>401</v>
      </c>
      <c r="F26" s="2" t="s">
        <v>1716</v>
      </c>
      <c r="G26" s="3" t="s">
        <v>1642</v>
      </c>
      <c r="H26" s="2" t="s">
        <v>1929</v>
      </c>
      <c r="J26" s="1" t="str">
        <f t="shared" si="0"/>
        <v>INSERT INTO nutri.alimento (idalimento,idcategoriaalimento,nomealimento,energia,proteina,lipideo,carboidrato) VALUES (491,10,'Achocolatado, pó',401,4.2,2.2,91.2);</v>
      </c>
      <c r="K26" s="1" t="str">
        <f t="shared" si="1"/>
        <v xml:space="preserve">INSERT INTO nutri.alimento (idalimento,idcategoriaalimento,nomealimento,energia,proteina,lipideo,carboidrato) </v>
      </c>
      <c r="L26" s="1" t="str">
        <f t="shared" si="2"/>
        <v>VALUES (491,10,'Achocolatado, pó',401,4.2,2.2,91.2);</v>
      </c>
    </row>
    <row r="27" spans="1:12" ht="11.25" x14ac:dyDescent="0.2">
      <c r="A27" s="1">
        <v>492</v>
      </c>
      <c r="B27" s="4" t="s">
        <v>9</v>
      </c>
      <c r="C27" s="1">
        <f>VLOOKUP(B27,categoria!$B$2:$C$16,2,0)</f>
        <v>10</v>
      </c>
      <c r="D27" s="1" t="s">
        <v>500</v>
      </c>
      <c r="E27" s="1">
        <v>387</v>
      </c>
      <c r="F27" s="2" t="s">
        <v>1587</v>
      </c>
      <c r="G27" s="3">
        <v>0</v>
      </c>
      <c r="H27" s="2" t="s">
        <v>1930</v>
      </c>
      <c r="J27" s="1" t="str">
        <f t="shared" si="0"/>
        <v>INSERT INTO nutri.alimento (idalimento,idcategoriaalimento,nomealimento,energia,proteina,lipideo,carboidrato) VALUES (492,10,'Açúcar, cristal',387,0.3,0,99.6);</v>
      </c>
      <c r="K27" s="1" t="str">
        <f t="shared" si="1"/>
        <v xml:space="preserve">INSERT INTO nutri.alimento (idalimento,idcategoriaalimento,nomealimento,energia,proteina,lipideo,carboidrato) </v>
      </c>
      <c r="L27" s="1" t="str">
        <f t="shared" si="2"/>
        <v>VALUES (492,10,'Açúcar, cristal',387,0.3,0,99.6);</v>
      </c>
    </row>
    <row r="28" spans="1:12" ht="11.25" x14ac:dyDescent="0.2">
      <c r="A28" s="1">
        <v>493</v>
      </c>
      <c r="B28" s="4" t="s">
        <v>9</v>
      </c>
      <c r="C28" s="1">
        <f>VLOOKUP(B28,categoria!$B$2:$C$16,2,0)</f>
        <v>10</v>
      </c>
      <c r="D28" s="1" t="s">
        <v>501</v>
      </c>
      <c r="E28" s="1">
        <v>369</v>
      </c>
      <c r="F28" s="2" t="s">
        <v>1714</v>
      </c>
      <c r="G28" s="3" t="s">
        <v>1713</v>
      </c>
      <c r="H28" s="2" t="s">
        <v>1931</v>
      </c>
      <c r="J28" s="1" t="str">
        <f t="shared" si="0"/>
        <v>INSERT INTO nutri.alimento (idalimento,idcategoriaalimento,nomealimento,energia,proteina,lipideo,carboidrato) VALUES (493,10,'Açúcar, mascavo',369,0.8,0.1,94.5);</v>
      </c>
      <c r="K28" s="1" t="str">
        <f t="shared" si="1"/>
        <v xml:space="preserve">INSERT INTO nutri.alimento (idalimento,idcategoriaalimento,nomealimento,energia,proteina,lipideo,carboidrato) </v>
      </c>
      <c r="L28" s="1" t="str">
        <f t="shared" si="2"/>
        <v>VALUES (493,10,'Açúcar, mascavo',369,0.8,0.1,94.5);</v>
      </c>
    </row>
    <row r="29" spans="1:12" ht="11.25" x14ac:dyDescent="0.2">
      <c r="A29" s="1">
        <v>494</v>
      </c>
      <c r="B29" s="4" t="s">
        <v>9</v>
      </c>
      <c r="C29" s="1">
        <f>VLOOKUP(B29,categoria!$B$2:$C$16,2,0)</f>
        <v>10</v>
      </c>
      <c r="D29" s="1" t="s">
        <v>502</v>
      </c>
      <c r="E29" s="1">
        <v>387</v>
      </c>
      <c r="F29" s="2" t="s">
        <v>1587</v>
      </c>
      <c r="G29" s="3">
        <v>0</v>
      </c>
      <c r="H29" s="2" t="s">
        <v>1932</v>
      </c>
      <c r="J29" s="1" t="str">
        <f t="shared" si="0"/>
        <v>INSERT INTO nutri.alimento (idalimento,idcategoriaalimento,nomealimento,energia,proteina,lipideo,carboidrato) VALUES (494,10,'Açúcar, refinado',387,0.3,0,99.5);</v>
      </c>
      <c r="K29" s="1" t="str">
        <f t="shared" si="1"/>
        <v xml:space="preserve">INSERT INTO nutri.alimento (idalimento,idcategoriaalimento,nomealimento,energia,proteina,lipideo,carboidrato) </v>
      </c>
      <c r="L29" s="1" t="str">
        <f t="shared" si="2"/>
        <v>VALUES (494,10,'Açúcar, refinado',387,0.3,0,99.5);</v>
      </c>
    </row>
    <row r="30" spans="1:12" ht="11.25" x14ac:dyDescent="0.2">
      <c r="A30" s="1">
        <v>75</v>
      </c>
      <c r="B30" s="4" t="s">
        <v>1</v>
      </c>
      <c r="C30" s="1">
        <f>VLOOKUP(B30,categoria!$B$2:$C$16,2,0)</f>
        <v>2</v>
      </c>
      <c r="D30" s="1" t="s">
        <v>89</v>
      </c>
      <c r="E30" s="1">
        <v>17</v>
      </c>
      <c r="F30" s="2" t="s">
        <v>1678</v>
      </c>
      <c r="G30" s="3" t="s">
        <v>1584</v>
      </c>
      <c r="H30" s="2" t="s">
        <v>1705</v>
      </c>
      <c r="J30" s="1" t="str">
        <f t="shared" si="0"/>
        <v>INSERT INTO nutri.alimento (idalimento,idcategoriaalimento,nomealimento,energia,proteina,lipideo,carboidrato) VALUES (75,2,'Agrião, cru',17,2.7,0.2,2.3);</v>
      </c>
      <c r="K30" s="1" t="str">
        <f t="shared" si="1"/>
        <v xml:space="preserve">INSERT INTO nutri.alimento (idalimento,idcategoriaalimento,nomealimento,energia,proteina,lipideo,carboidrato) </v>
      </c>
      <c r="L30" s="1" t="str">
        <f t="shared" si="2"/>
        <v>VALUES (75,2,'Agrião, cru',17,2.7,0.2,2.3);</v>
      </c>
    </row>
    <row r="31" spans="1:12" ht="11.25" x14ac:dyDescent="0.2">
      <c r="A31" s="1">
        <v>76</v>
      </c>
      <c r="B31" s="4" t="s">
        <v>1</v>
      </c>
      <c r="C31" s="1">
        <f>VLOOKUP(B31,categoria!$B$2:$C$16,2,0)</f>
        <v>2</v>
      </c>
      <c r="D31" s="1" t="s">
        <v>90</v>
      </c>
      <c r="E31" s="1">
        <v>19</v>
      </c>
      <c r="F31" s="2" t="s">
        <v>1714</v>
      </c>
      <c r="G31" s="3" t="s">
        <v>1713</v>
      </c>
      <c r="H31" s="2" t="s">
        <v>1715</v>
      </c>
      <c r="J31" s="1" t="str">
        <f t="shared" si="0"/>
        <v>INSERT INTO nutri.alimento (idalimento,idcategoriaalimento,nomealimento,energia,proteina,lipideo,carboidrato) VALUES (76,2,'Aipo, cru',19,0.8,0.1,4.3);</v>
      </c>
      <c r="K31" s="1" t="str">
        <f t="shared" si="1"/>
        <v xml:space="preserve">INSERT INTO nutri.alimento (idalimento,idcategoriaalimento,nomealimento,energia,proteina,lipideo,carboidrato) </v>
      </c>
      <c r="L31" s="1" t="str">
        <f t="shared" si="2"/>
        <v>VALUES (76,2,'Aipo, cru',19,0.8,0.1,4.3);</v>
      </c>
    </row>
    <row r="32" spans="1:12" ht="11.25" x14ac:dyDescent="0.2">
      <c r="A32" s="1">
        <v>77</v>
      </c>
      <c r="B32" s="4" t="s">
        <v>1</v>
      </c>
      <c r="C32" s="1">
        <f>VLOOKUP(B32,categoria!$B$2:$C$16,2,0)</f>
        <v>2</v>
      </c>
      <c r="D32" s="1" t="s">
        <v>91</v>
      </c>
      <c r="E32" s="1">
        <v>9</v>
      </c>
      <c r="F32" s="2" t="s">
        <v>1667</v>
      </c>
      <c r="G32" s="3" t="s">
        <v>1713</v>
      </c>
      <c r="H32" s="2" t="s">
        <v>1711</v>
      </c>
      <c r="J32" s="1" t="str">
        <f t="shared" si="0"/>
        <v>INSERT INTO nutri.alimento (idalimento,idcategoriaalimento,nomealimento,energia,proteina,lipideo,carboidrato) VALUES (77,2,'Alface, americana, crua',9,0.6,0.1,1.7);</v>
      </c>
      <c r="K32" s="1" t="str">
        <f t="shared" si="1"/>
        <v xml:space="preserve">INSERT INTO nutri.alimento (idalimento,idcategoriaalimento,nomealimento,energia,proteina,lipideo,carboidrato) </v>
      </c>
      <c r="L32" s="1" t="str">
        <f t="shared" si="2"/>
        <v>VALUES (77,2,'Alface, americana, crua',9,0.6,0.1,1.7);</v>
      </c>
    </row>
    <row r="33" spans="1:12" ht="11.25" x14ac:dyDescent="0.2">
      <c r="A33" s="1">
        <v>78</v>
      </c>
      <c r="B33" s="4" t="s">
        <v>1</v>
      </c>
      <c r="C33" s="1">
        <f>VLOOKUP(B33,categoria!$B$2:$C$16,2,0)</f>
        <v>2</v>
      </c>
      <c r="D33" s="1" t="s">
        <v>92</v>
      </c>
      <c r="E33" s="1">
        <v>11</v>
      </c>
      <c r="F33" s="2" t="s">
        <v>1645</v>
      </c>
      <c r="G33" s="3" t="s">
        <v>1584</v>
      </c>
      <c r="H33" s="2" t="s">
        <v>1711</v>
      </c>
      <c r="J33" s="1" t="str">
        <f t="shared" si="0"/>
        <v>INSERT INTO nutri.alimento (idalimento,idcategoriaalimento,nomealimento,energia,proteina,lipideo,carboidrato) VALUES (78,2,'Alface, crespa, crua',11,1.3,0.2,1.7);</v>
      </c>
      <c r="K33" s="1" t="str">
        <f t="shared" si="1"/>
        <v xml:space="preserve">INSERT INTO nutri.alimento (idalimento,idcategoriaalimento,nomealimento,energia,proteina,lipideo,carboidrato) </v>
      </c>
      <c r="L33" s="1" t="str">
        <f t="shared" si="2"/>
        <v>VALUES (78,2,'Alface, crespa, crua',11,1.3,0.2,1.7);</v>
      </c>
    </row>
    <row r="34" spans="1:12" ht="11.25" x14ac:dyDescent="0.2">
      <c r="A34" s="1">
        <v>79</v>
      </c>
      <c r="B34" s="4" t="s">
        <v>1</v>
      </c>
      <c r="C34" s="1">
        <f>VLOOKUP(B34,categoria!$B$2:$C$16,2,0)</f>
        <v>2</v>
      </c>
      <c r="D34" s="1" t="s">
        <v>93</v>
      </c>
      <c r="E34" s="1">
        <v>14</v>
      </c>
      <c r="F34" s="2" t="s">
        <v>1711</v>
      </c>
      <c r="G34" s="3" t="s">
        <v>1713</v>
      </c>
      <c r="H34" s="2" t="s">
        <v>1624</v>
      </c>
      <c r="J34" s="1" t="str">
        <f t="shared" si="0"/>
        <v>INSERT INTO nutri.alimento (idalimento,idcategoriaalimento,nomealimento,energia,proteina,lipideo,carboidrato) VALUES (79,2,'Alface, lisa, crua',14,1.7,0.1,2.4);</v>
      </c>
      <c r="K34" s="1" t="str">
        <f t="shared" si="1"/>
        <v xml:space="preserve">INSERT INTO nutri.alimento (idalimento,idcategoriaalimento,nomealimento,energia,proteina,lipideo,carboidrato) </v>
      </c>
      <c r="L34" s="1" t="str">
        <f t="shared" si="2"/>
        <v>VALUES (79,2,'Alface, lisa, crua',14,1.7,0.1,2.4);</v>
      </c>
    </row>
    <row r="35" spans="1:12" ht="11.25" x14ac:dyDescent="0.2">
      <c r="A35" s="1">
        <v>80</v>
      </c>
      <c r="B35" s="4" t="s">
        <v>1</v>
      </c>
      <c r="C35" s="1">
        <f>VLOOKUP(B35,categoria!$B$2:$C$16,2,0)</f>
        <v>2</v>
      </c>
      <c r="D35" s="1" t="s">
        <v>94</v>
      </c>
      <c r="E35" s="1">
        <v>13</v>
      </c>
      <c r="F35" s="2" t="s">
        <v>1719</v>
      </c>
      <c r="G35" s="3" t="s">
        <v>1584</v>
      </c>
      <c r="H35" s="2" t="s">
        <v>1583</v>
      </c>
      <c r="J35" s="1" t="str">
        <f t="shared" si="0"/>
        <v>INSERT INTO nutri.alimento (idalimento,idcategoriaalimento,nomealimento,energia,proteina,lipideo,carboidrato) VALUES (80,2,'Alface, roxa, crua',13,0.9,0.2,2.5);</v>
      </c>
      <c r="K35" s="1" t="str">
        <f t="shared" si="1"/>
        <v xml:space="preserve">INSERT INTO nutri.alimento (idalimento,idcategoriaalimento,nomealimento,energia,proteina,lipideo,carboidrato) </v>
      </c>
      <c r="L35" s="1" t="str">
        <f t="shared" si="2"/>
        <v>VALUES (80,2,'Alface, roxa, crua',13,0.9,0.2,2.5);</v>
      </c>
    </row>
    <row r="36" spans="1:12" ht="11.25" x14ac:dyDescent="0.2">
      <c r="A36" s="1">
        <v>81</v>
      </c>
      <c r="B36" s="4" t="s">
        <v>1</v>
      </c>
      <c r="C36" s="1">
        <f>VLOOKUP(B36,categoria!$B$2:$C$16,2,0)</f>
        <v>2</v>
      </c>
      <c r="D36" s="1" t="s">
        <v>95</v>
      </c>
      <c r="E36" s="1">
        <v>29</v>
      </c>
      <c r="F36" s="2" t="s">
        <v>1678</v>
      </c>
      <c r="G36" s="3" t="s">
        <v>1712</v>
      </c>
      <c r="H36" s="2" t="s">
        <v>1720</v>
      </c>
      <c r="J36" s="1" t="str">
        <f t="shared" si="0"/>
        <v>INSERT INTO nutri.alimento (idalimento,idcategoriaalimento,nomealimento,energia,proteina,lipideo,carboidrato) VALUES (81,2,'Alfavaca, crua',29,2.7,0.5,5.2);</v>
      </c>
      <c r="K36" s="1" t="str">
        <f t="shared" si="1"/>
        <v xml:space="preserve">INSERT INTO nutri.alimento (idalimento,idcategoriaalimento,nomealimento,energia,proteina,lipideo,carboidrato) </v>
      </c>
      <c r="L36" s="1" t="str">
        <f t="shared" si="2"/>
        <v>VALUES (81,2,'Alfavaca, crua',29,2.7,0.5,5.2);</v>
      </c>
    </row>
    <row r="37" spans="1:12" ht="11.25" x14ac:dyDescent="0.2">
      <c r="A37" s="1">
        <v>82</v>
      </c>
      <c r="B37" s="4" t="s">
        <v>1</v>
      </c>
      <c r="C37" s="1">
        <f>VLOOKUP(B37,categoria!$B$2:$C$16,2,0)</f>
        <v>2</v>
      </c>
      <c r="D37" s="1" t="s">
        <v>96</v>
      </c>
      <c r="E37" s="1">
        <v>113</v>
      </c>
      <c r="F37" s="2">
        <v>7</v>
      </c>
      <c r="G37" s="3" t="s">
        <v>1584</v>
      </c>
      <c r="H37" s="2" t="s">
        <v>1721</v>
      </c>
      <c r="J37" s="1" t="str">
        <f t="shared" si="0"/>
        <v>INSERT INTO nutri.alimento (idalimento,idcategoriaalimento,nomealimento,energia,proteina,lipideo,carboidrato) VALUES (82,2,'Alho, cru',113,7,0.2,23.9);</v>
      </c>
      <c r="K37" s="1" t="str">
        <f t="shared" si="1"/>
        <v xml:space="preserve">INSERT INTO nutri.alimento (idalimento,idcategoriaalimento,nomealimento,energia,proteina,lipideo,carboidrato) </v>
      </c>
      <c r="L37" s="1" t="str">
        <f t="shared" si="2"/>
        <v>VALUES (82,2,'Alho, cru',113,7,0.2,23.9);</v>
      </c>
    </row>
    <row r="38" spans="1:12" ht="11.25" x14ac:dyDescent="0.2">
      <c r="A38" s="1">
        <v>83</v>
      </c>
      <c r="B38" s="4" t="s">
        <v>1</v>
      </c>
      <c r="C38" s="1">
        <f>VLOOKUP(B38,categoria!$B$2:$C$16,2,0)</f>
        <v>2</v>
      </c>
      <c r="D38" s="1" t="s">
        <v>97</v>
      </c>
      <c r="E38" s="1">
        <v>32</v>
      </c>
      <c r="F38" s="2" t="s">
        <v>1655</v>
      </c>
      <c r="G38" s="3" t="s">
        <v>1713</v>
      </c>
      <c r="H38" s="2" t="s">
        <v>1629</v>
      </c>
      <c r="J38" s="1" t="str">
        <f t="shared" si="0"/>
        <v>INSERT INTO nutri.alimento (idalimento,idcategoriaalimento,nomealimento,energia,proteina,lipideo,carboidrato) VALUES (83,2,'Alho-poró, cru',32,1.4,0.1,6.9);</v>
      </c>
      <c r="K38" s="1" t="str">
        <f t="shared" si="1"/>
        <v xml:space="preserve">INSERT INTO nutri.alimento (idalimento,idcategoriaalimento,nomealimento,energia,proteina,lipideo,carboidrato) </v>
      </c>
      <c r="L38" s="1" t="str">
        <f t="shared" si="2"/>
        <v>VALUES (83,2,'Alho-poró, cru',32,1.4,0.1,6.9);</v>
      </c>
    </row>
    <row r="39" spans="1:12" ht="11.25" x14ac:dyDescent="0.2">
      <c r="A39" s="1">
        <v>84</v>
      </c>
      <c r="B39" s="4" t="s">
        <v>1</v>
      </c>
      <c r="C39" s="1">
        <f>VLOOKUP(B39,categoria!$B$2:$C$16,2,0)</f>
        <v>2</v>
      </c>
      <c r="D39" s="1" t="s">
        <v>98</v>
      </c>
      <c r="E39" s="1">
        <v>18</v>
      </c>
      <c r="F39" s="2" t="s">
        <v>1648</v>
      </c>
      <c r="G39" s="3" t="s">
        <v>1584</v>
      </c>
      <c r="H39" s="2" t="s">
        <v>1708</v>
      </c>
      <c r="J39" s="1" t="str">
        <f t="shared" si="0"/>
        <v>INSERT INTO nutri.alimento (idalimento,idcategoriaalimento,nomealimento,energia,proteina,lipideo,carboidrato) VALUES (84,2,'Almeirão, cru',18,1.8,0.2,3.3);</v>
      </c>
      <c r="K39" s="1" t="str">
        <f t="shared" si="1"/>
        <v xml:space="preserve">INSERT INTO nutri.alimento (idalimento,idcategoriaalimento,nomealimento,energia,proteina,lipideo,carboidrato) </v>
      </c>
      <c r="L39" s="1" t="str">
        <f t="shared" si="2"/>
        <v>VALUES (84,2,'Almeirão, cru',18,1.8,0.2,3.3);</v>
      </c>
    </row>
    <row r="40" spans="1:12" ht="11.25" x14ac:dyDescent="0.2">
      <c r="A40" s="1">
        <v>85</v>
      </c>
      <c r="B40" s="4" t="s">
        <v>1</v>
      </c>
      <c r="C40" s="1">
        <f>VLOOKUP(B40,categoria!$B$2:$C$16,2,0)</f>
        <v>2</v>
      </c>
      <c r="D40" s="1" t="s">
        <v>99</v>
      </c>
      <c r="E40" s="1">
        <v>65</v>
      </c>
      <c r="F40" s="2" t="s">
        <v>1711</v>
      </c>
      <c r="G40" s="3" t="s">
        <v>1620</v>
      </c>
      <c r="H40" s="2" t="s">
        <v>1600</v>
      </c>
      <c r="J40" s="1" t="str">
        <f t="shared" si="0"/>
        <v>INSERT INTO nutri.alimento (idalimento,idcategoriaalimento,nomealimento,energia,proteina,lipideo,carboidrato) VALUES (85,2,'Almeirão, refogado',65,1.7,4.8,5.7);</v>
      </c>
      <c r="K40" s="1" t="str">
        <f t="shared" si="1"/>
        <v xml:space="preserve">INSERT INTO nutri.alimento (idalimento,idcategoriaalimento,nomealimento,energia,proteina,lipideo,carboidrato) </v>
      </c>
      <c r="L40" s="1" t="str">
        <f t="shared" si="2"/>
        <v>VALUES (85,2,'Almeirão, refogado',65,1.7,4.8,5.7);</v>
      </c>
    </row>
    <row r="41" spans="1:12" ht="11.25" x14ac:dyDescent="0.2">
      <c r="A41" s="1">
        <v>171</v>
      </c>
      <c r="B41" s="4" t="s">
        <v>2</v>
      </c>
      <c r="C41" s="1">
        <f>VLOOKUP(B41,categoria!$B$2:$C$16,2,0)</f>
        <v>3</v>
      </c>
      <c r="D41" s="1" t="s">
        <v>1972</v>
      </c>
      <c r="E41" s="1">
        <v>183</v>
      </c>
      <c r="F41" s="2" t="s">
        <v>1589</v>
      </c>
      <c r="G41" s="3">
        <v>0</v>
      </c>
      <c r="H41" s="2" t="s">
        <v>1767</v>
      </c>
      <c r="J41" s="1" t="str">
        <f t="shared" si="0"/>
        <v>INSERT INTO nutri.alimento (idalimento,idcategoriaalimento,nomealimento,energia,proteina,lipideo,carboidrato) VALUES (171,3,'Ameixa, calda, enlatada',183,0.4,0,46.9);</v>
      </c>
      <c r="K41" s="1" t="str">
        <f t="shared" si="1"/>
        <v xml:space="preserve">INSERT INTO nutri.alimento (idalimento,idcategoriaalimento,nomealimento,energia,proteina,lipideo,carboidrato) </v>
      </c>
      <c r="L41" s="1" t="str">
        <f t="shared" si="2"/>
        <v>VALUES (171,3,'Ameixa, calda, enlatada',183,0.4,0,46.9);</v>
      </c>
    </row>
    <row r="42" spans="1:12" ht="11.25" x14ac:dyDescent="0.2">
      <c r="A42" s="1">
        <v>172</v>
      </c>
      <c r="B42" s="4" t="s">
        <v>2</v>
      </c>
      <c r="C42" s="1">
        <f>VLOOKUP(B42,categoria!$B$2:$C$16,2,0)</f>
        <v>3</v>
      </c>
      <c r="D42" s="1" t="s">
        <v>184</v>
      </c>
      <c r="E42" s="1">
        <v>53</v>
      </c>
      <c r="F42" s="2" t="s">
        <v>1714</v>
      </c>
      <c r="G42" s="3">
        <v>0</v>
      </c>
      <c r="H42" s="2" t="s">
        <v>1592</v>
      </c>
      <c r="J42" s="1" t="str">
        <f t="shared" si="0"/>
        <v>INSERT INTO nutri.alimento (idalimento,idcategoriaalimento,nomealimento,energia,proteina,lipideo,carboidrato) VALUES (172,3,'Ameixa, crua',53,0.8,0,13.9);</v>
      </c>
      <c r="K42" s="1" t="str">
        <f t="shared" si="1"/>
        <v xml:space="preserve">INSERT INTO nutri.alimento (idalimento,idcategoriaalimento,nomealimento,energia,proteina,lipideo,carboidrato) </v>
      </c>
      <c r="L42" s="1" t="str">
        <f t="shared" si="2"/>
        <v>VALUES (172,3,'Ameixa, crua',53,0.8,0,13.9);</v>
      </c>
    </row>
    <row r="43" spans="1:12" ht="11.25" x14ac:dyDescent="0.2">
      <c r="A43" s="1">
        <v>173</v>
      </c>
      <c r="B43" s="4" t="s">
        <v>2</v>
      </c>
      <c r="C43" s="1">
        <f>VLOOKUP(B43,categoria!$B$2:$C$16,2,0)</f>
        <v>3</v>
      </c>
      <c r="D43" s="1" t="s">
        <v>1973</v>
      </c>
      <c r="E43" s="1">
        <v>177</v>
      </c>
      <c r="F43" s="2">
        <v>1</v>
      </c>
      <c r="G43" s="3" t="s">
        <v>1587</v>
      </c>
      <c r="H43" s="2" t="s">
        <v>1768</v>
      </c>
      <c r="J43" s="1" t="str">
        <f t="shared" si="0"/>
        <v>INSERT INTO nutri.alimento (idalimento,idcategoriaalimento,nomealimento,energia,proteina,lipideo,carboidrato) VALUES (173,3,'Ameixa, em calda, enlatada, drenada',177,1,0.3,47.7);</v>
      </c>
      <c r="K43" s="1" t="str">
        <f t="shared" si="1"/>
        <v xml:space="preserve">INSERT INTO nutri.alimento (idalimento,idcategoriaalimento,nomealimento,energia,proteina,lipideo,carboidrato) </v>
      </c>
      <c r="L43" s="1" t="str">
        <f t="shared" si="2"/>
        <v>VALUES (173,3,'Ameixa, em calda, enlatada, drenada',177,1,0.3,47.7);</v>
      </c>
    </row>
    <row r="44" spans="1:12" ht="11.25" x14ac:dyDescent="0.2">
      <c r="A44" s="1">
        <v>587</v>
      </c>
      <c r="B44" s="4" t="s">
        <v>14</v>
      </c>
      <c r="C44" s="1">
        <f>VLOOKUP(B44,categoria!$B$2:$C$16,2,0)</f>
        <v>15</v>
      </c>
      <c r="D44" s="1" t="s">
        <v>595</v>
      </c>
      <c r="E44" s="1">
        <v>581</v>
      </c>
      <c r="F44" s="2" t="s">
        <v>1823</v>
      </c>
      <c r="G44" s="3" t="s">
        <v>1962</v>
      </c>
      <c r="H44" s="2" t="s">
        <v>1963</v>
      </c>
      <c r="J44" s="1" t="str">
        <f t="shared" si="0"/>
        <v>INSERT INTO nutri.alimento (idalimento,idcategoriaalimento,nomealimento,energia,proteina,lipideo,carboidrato) VALUES (587,15,'Amêndoa, torrada, salgada',581,18.6,47.3,29.5);</v>
      </c>
      <c r="K44" s="1" t="str">
        <f t="shared" si="1"/>
        <v xml:space="preserve">INSERT INTO nutri.alimento (idalimento,idcategoriaalimento,nomealimento,energia,proteina,lipideo,carboidrato) </v>
      </c>
      <c r="L44" s="1" t="str">
        <f t="shared" si="2"/>
        <v>VALUES (587,15,'Amêndoa, torrada, salgada',581,18.6,47.3,29.5);</v>
      </c>
    </row>
    <row r="45" spans="1:12" ht="11.25" x14ac:dyDescent="0.2">
      <c r="A45" s="1">
        <v>557</v>
      </c>
      <c r="B45" s="4" t="s">
        <v>13</v>
      </c>
      <c r="C45" s="1">
        <f>VLOOKUP(B45,categoria!$B$2:$C$16,2,0)</f>
        <v>14</v>
      </c>
      <c r="D45" s="1" t="s">
        <v>565</v>
      </c>
      <c r="E45" s="1">
        <v>544</v>
      </c>
      <c r="F45" s="2" t="s">
        <v>1951</v>
      </c>
      <c r="G45" s="3" t="s">
        <v>1946</v>
      </c>
      <c r="H45" s="2" t="s">
        <v>1776</v>
      </c>
      <c r="J45" s="1" t="str">
        <f t="shared" si="0"/>
        <v>INSERT INTO nutri.alimento (idalimento,idcategoriaalimento,nomealimento,energia,proteina,lipideo,carboidrato) VALUES (557,14,'Amendoim, grão, cru',544,27.2,43.9,20.3);</v>
      </c>
      <c r="K45" s="1" t="str">
        <f t="shared" si="1"/>
        <v xml:space="preserve">INSERT INTO nutri.alimento (idalimento,idcategoriaalimento,nomealimento,energia,proteina,lipideo,carboidrato) </v>
      </c>
      <c r="L45" s="1" t="str">
        <f t="shared" si="2"/>
        <v>VALUES (557,14,'Amendoim, grão, cru',544,27.2,43.9,20.3);</v>
      </c>
    </row>
    <row r="46" spans="1:12" ht="11.25" x14ac:dyDescent="0.2">
      <c r="A46" s="1">
        <v>558</v>
      </c>
      <c r="B46" s="4" t="s">
        <v>13</v>
      </c>
      <c r="C46" s="1">
        <f>VLOOKUP(B46,categoria!$B$2:$C$16,2,0)</f>
        <v>14</v>
      </c>
      <c r="D46" s="1" t="s">
        <v>566</v>
      </c>
      <c r="E46" s="1">
        <v>606</v>
      </c>
      <c r="F46" s="2" t="s">
        <v>1785</v>
      </c>
      <c r="G46" s="3">
        <v>54</v>
      </c>
      <c r="H46" s="2" t="s">
        <v>1952</v>
      </c>
      <c r="J46" s="1" t="str">
        <f t="shared" si="0"/>
        <v>INSERT INTO nutri.alimento (idalimento,idcategoriaalimento,nomealimento,energia,proteina,lipideo,carboidrato) VALUES (558,14,'Amendoim, torrado, salgado',606,22.5,54,18.7);</v>
      </c>
      <c r="K46" s="1" t="str">
        <f t="shared" si="1"/>
        <v xml:space="preserve">INSERT INTO nutri.alimento (idalimento,idcategoriaalimento,nomealimento,energia,proteina,lipideo,carboidrato) </v>
      </c>
      <c r="L46" s="1" t="str">
        <f t="shared" si="2"/>
        <v>VALUES (558,14,'Amendoim, torrado, salgado',606,22.5,54,18.7);</v>
      </c>
    </row>
    <row r="47" spans="1:12" ht="11.25" x14ac:dyDescent="0.2">
      <c r="A47" s="1">
        <v>323</v>
      </c>
      <c r="B47" s="4" t="s">
        <v>5</v>
      </c>
      <c r="C47" s="1">
        <f>VLOOKUP(B47,categoria!$B$2:$C$16,2,0)</f>
        <v>6</v>
      </c>
      <c r="D47" s="1" t="s">
        <v>331</v>
      </c>
      <c r="E47" s="1">
        <v>129</v>
      </c>
      <c r="F47" s="2" t="s">
        <v>1849</v>
      </c>
      <c r="G47" s="3" t="s">
        <v>1734</v>
      </c>
      <c r="H47" s="2" t="s">
        <v>1736</v>
      </c>
      <c r="J47" s="1" t="str">
        <f t="shared" si="0"/>
        <v>INSERT INTO nutri.alimento (idalimento,idcategoriaalimento,nomealimento,energia,proteina,lipideo,carboidrato) VALUES (323,6,'Apresuntado',129,13.5,6.7,2.9);</v>
      </c>
      <c r="K47" s="1" t="str">
        <f t="shared" si="1"/>
        <v xml:space="preserve">INSERT INTO nutri.alimento (idalimento,idcategoriaalimento,nomealimento,energia,proteina,lipideo,carboidrato) </v>
      </c>
      <c r="L47" s="1" t="str">
        <f t="shared" si="2"/>
        <v>VALUES (323,6,'Apresuntado',129,13.5,6.7,2.9);</v>
      </c>
    </row>
    <row r="48" spans="1:12" ht="11.25" x14ac:dyDescent="0.2">
      <c r="A48" s="1">
        <v>526</v>
      </c>
      <c r="B48" s="4" t="s">
        <v>12</v>
      </c>
      <c r="C48" s="1">
        <f>VLOOKUP(B48,categoria!$B$2:$C$16,2,0)</f>
        <v>13</v>
      </c>
      <c r="D48" s="1" t="s">
        <v>534</v>
      </c>
      <c r="E48" s="1">
        <v>154</v>
      </c>
      <c r="F48" s="2" t="s">
        <v>1710</v>
      </c>
      <c r="G48" s="3" t="s">
        <v>1902</v>
      </c>
      <c r="H48" s="2" t="s">
        <v>1795</v>
      </c>
      <c r="J48" s="1" t="str">
        <f t="shared" si="0"/>
        <v>INSERT INTO nutri.alimento (idalimento,idcategoriaalimento,nomealimento,energia,proteina,lipideo,carboidrato) VALUES (526,13,'Arroz carreteiro',154,10.8,7.1,11.6);</v>
      </c>
      <c r="K48" s="1" t="str">
        <f t="shared" si="1"/>
        <v xml:space="preserve">INSERT INTO nutri.alimento (idalimento,idcategoriaalimento,nomealimento,energia,proteina,lipideo,carboidrato) </v>
      </c>
      <c r="L48" s="1" t="str">
        <f t="shared" si="2"/>
        <v>VALUES (526,13,'Arroz carreteiro',154,10.8,7.1,11.6);</v>
      </c>
    </row>
    <row r="49" spans="1:12" ht="11.25" x14ac:dyDescent="0.2">
      <c r="A49" s="1">
        <v>1</v>
      </c>
      <c r="B49" s="4" t="s">
        <v>0</v>
      </c>
      <c r="C49" s="1">
        <f>VLOOKUP(B49,categoria!$B$2:$C$16,2,0)</f>
        <v>1</v>
      </c>
      <c r="D49" s="1" t="s">
        <v>15</v>
      </c>
      <c r="E49" s="1">
        <v>124</v>
      </c>
      <c r="F49" s="2" t="s">
        <v>1578</v>
      </c>
      <c r="G49" s="3">
        <v>1</v>
      </c>
      <c r="H49" s="2" t="s">
        <v>1579</v>
      </c>
      <c r="J49" s="1" t="str">
        <f t="shared" si="0"/>
        <v>INSERT INTO nutri.alimento (idalimento,idcategoriaalimento,nomealimento,energia,proteina,lipideo,carboidrato) VALUES (1,1,'Arroz, integral, cozido',124,2.6,1,25.8);</v>
      </c>
      <c r="K49" s="1" t="str">
        <f t="shared" si="1"/>
        <v xml:space="preserve">INSERT INTO nutri.alimento (idalimento,idcategoriaalimento,nomealimento,energia,proteina,lipideo,carboidrato) </v>
      </c>
      <c r="L49" s="1" t="str">
        <f t="shared" si="2"/>
        <v>VALUES (1,1,'Arroz, integral, cozido',124,2.6,1,25.8);</v>
      </c>
    </row>
    <row r="50" spans="1:12" ht="11.25" x14ac:dyDescent="0.2">
      <c r="A50" s="1">
        <v>2</v>
      </c>
      <c r="B50" s="4" t="s">
        <v>0</v>
      </c>
      <c r="C50" s="1">
        <f>VLOOKUP(B50,categoria!$B$2:$C$16,2,0)</f>
        <v>1</v>
      </c>
      <c r="D50" s="1" t="s">
        <v>16</v>
      </c>
      <c r="E50" s="1">
        <v>360</v>
      </c>
      <c r="F50" s="2" t="s">
        <v>1580</v>
      </c>
      <c r="G50" s="3" t="s">
        <v>1581</v>
      </c>
      <c r="H50" s="2" t="s">
        <v>1582</v>
      </c>
      <c r="J50" s="1" t="str">
        <f t="shared" si="0"/>
        <v>INSERT INTO nutri.alimento (idalimento,idcategoriaalimento,nomealimento,energia,proteina,lipideo,carboidrato) VALUES (2,1,'Arroz, integral, cru',360,7.3,1.9,77.5);</v>
      </c>
      <c r="K50" s="1" t="str">
        <f t="shared" si="1"/>
        <v xml:space="preserve">INSERT INTO nutri.alimento (idalimento,idcategoriaalimento,nomealimento,energia,proteina,lipideo,carboidrato) </v>
      </c>
      <c r="L50" s="1" t="str">
        <f t="shared" si="2"/>
        <v>VALUES (2,1,'Arroz, integral, cru',360,7.3,1.9,77.5);</v>
      </c>
    </row>
    <row r="51" spans="1:12" ht="11.25" x14ac:dyDescent="0.2">
      <c r="A51" s="1">
        <v>3</v>
      </c>
      <c r="B51" s="4" t="s">
        <v>0</v>
      </c>
      <c r="C51" s="1">
        <f>VLOOKUP(B51,categoria!$B$2:$C$16,2,0)</f>
        <v>1</v>
      </c>
      <c r="D51" s="1" t="s">
        <v>17</v>
      </c>
      <c r="E51" s="1">
        <v>128</v>
      </c>
      <c r="F51" s="2" t="s">
        <v>1583</v>
      </c>
      <c r="G51" s="3" t="s">
        <v>1584</v>
      </c>
      <c r="H51" s="2" t="s">
        <v>1585</v>
      </c>
      <c r="J51" s="1" t="str">
        <f t="shared" si="0"/>
        <v>INSERT INTO nutri.alimento (idalimento,idcategoriaalimento,nomealimento,energia,proteina,lipideo,carboidrato) VALUES (3,1,'Arroz, tipo 1, cozido',128,2.5,0.2,28.1);</v>
      </c>
      <c r="K51" s="1" t="str">
        <f t="shared" si="1"/>
        <v xml:space="preserve">INSERT INTO nutri.alimento (idalimento,idcategoriaalimento,nomealimento,energia,proteina,lipideo,carboidrato) </v>
      </c>
      <c r="L51" s="1" t="str">
        <f t="shared" si="2"/>
        <v>VALUES (3,1,'Arroz, tipo 1, cozido',128,2.5,0.2,28.1);</v>
      </c>
    </row>
    <row r="52" spans="1:12" ht="11.25" x14ac:dyDescent="0.2">
      <c r="A52" s="1">
        <v>4</v>
      </c>
      <c r="B52" s="4" t="s">
        <v>0</v>
      </c>
      <c r="C52" s="1">
        <f>VLOOKUP(B52,categoria!$B$2:$C$16,2,0)</f>
        <v>1</v>
      </c>
      <c r="D52" s="1" t="s">
        <v>18</v>
      </c>
      <c r="E52" s="1">
        <v>358</v>
      </c>
      <c r="F52" s="2" t="s">
        <v>1586</v>
      </c>
      <c r="G52" s="3" t="s">
        <v>1587</v>
      </c>
      <c r="H52" s="2" t="s">
        <v>1588</v>
      </c>
      <c r="J52" s="1" t="str">
        <f t="shared" si="0"/>
        <v>INSERT INTO nutri.alimento (idalimento,idcategoriaalimento,nomealimento,energia,proteina,lipideo,carboidrato) VALUES (4,1,'Arroz, tipo 1, cru',358,7.2,0.3,78.8);</v>
      </c>
      <c r="K52" s="1" t="str">
        <f t="shared" si="1"/>
        <v xml:space="preserve">INSERT INTO nutri.alimento (idalimento,idcategoriaalimento,nomealimento,energia,proteina,lipideo,carboidrato) </v>
      </c>
      <c r="L52" s="1" t="str">
        <f t="shared" si="2"/>
        <v>VALUES (4,1,'Arroz, tipo 1, cru',358,7.2,0.3,78.8);</v>
      </c>
    </row>
    <row r="53" spans="1:12" ht="11.25" x14ac:dyDescent="0.2">
      <c r="A53" s="1">
        <v>5</v>
      </c>
      <c r="B53" s="4" t="s">
        <v>0</v>
      </c>
      <c r="C53" s="1">
        <f>VLOOKUP(B53,categoria!$B$2:$C$16,2,0)</f>
        <v>1</v>
      </c>
      <c r="D53" s="1" t="s">
        <v>19</v>
      </c>
      <c r="E53" s="1">
        <v>130</v>
      </c>
      <c r="F53" s="2" t="s">
        <v>1578</v>
      </c>
      <c r="G53" s="3" t="s">
        <v>1589</v>
      </c>
      <c r="H53" s="2" t="s">
        <v>1590</v>
      </c>
      <c r="J53" s="1" t="str">
        <f t="shared" si="0"/>
        <v>INSERT INTO nutri.alimento (idalimento,idcategoriaalimento,nomealimento,energia,proteina,lipideo,carboidrato) VALUES (5,1,'Arroz, tipo 2, cozido',130,2.6,0.4,28.2);</v>
      </c>
      <c r="K53" s="1" t="str">
        <f t="shared" si="1"/>
        <v xml:space="preserve">INSERT INTO nutri.alimento (idalimento,idcategoriaalimento,nomealimento,energia,proteina,lipideo,carboidrato) </v>
      </c>
      <c r="L53" s="1" t="str">
        <f t="shared" si="2"/>
        <v>VALUES (5,1,'Arroz, tipo 2, cozido',130,2.6,0.4,28.2);</v>
      </c>
    </row>
    <row r="54" spans="1:12" ht="11.25" x14ac:dyDescent="0.2">
      <c r="A54" s="1">
        <v>6</v>
      </c>
      <c r="B54" s="4" t="s">
        <v>0</v>
      </c>
      <c r="C54" s="1">
        <f>VLOOKUP(B54,categoria!$B$2:$C$16,2,0)</f>
        <v>1</v>
      </c>
      <c r="D54" s="1" t="s">
        <v>20</v>
      </c>
      <c r="E54" s="1">
        <v>358</v>
      </c>
      <c r="F54" s="2" t="s">
        <v>1586</v>
      </c>
      <c r="G54" s="3" t="s">
        <v>1587</v>
      </c>
      <c r="H54" s="2" t="s">
        <v>1591</v>
      </c>
      <c r="J54" s="1" t="str">
        <f t="shared" si="0"/>
        <v>INSERT INTO nutri.alimento (idalimento,idcategoriaalimento,nomealimento,energia,proteina,lipideo,carboidrato) VALUES (6,1,'Arroz, tipo 2, cru',358,7.2,0.3,78.9);</v>
      </c>
      <c r="K54" s="1" t="str">
        <f t="shared" si="1"/>
        <v xml:space="preserve">INSERT INTO nutri.alimento (idalimento,idcategoriaalimento,nomealimento,energia,proteina,lipideo,carboidrato) </v>
      </c>
      <c r="L54" s="1" t="str">
        <f t="shared" si="2"/>
        <v>VALUES (6,1,'Arroz, tipo 2, cru',358,7.2,0.3,78.9);</v>
      </c>
    </row>
    <row r="55" spans="1:12" ht="11.25" x14ac:dyDescent="0.2">
      <c r="A55" s="1">
        <v>174</v>
      </c>
      <c r="B55" s="4" t="s">
        <v>2</v>
      </c>
      <c r="C55" s="1">
        <f>VLOOKUP(B55,categoria!$B$2:$C$16,2,0)</f>
        <v>3</v>
      </c>
      <c r="D55" s="1" t="s">
        <v>185</v>
      </c>
      <c r="E55" s="1">
        <v>97</v>
      </c>
      <c r="F55" s="2">
        <v>1</v>
      </c>
      <c r="G55" s="3" t="s">
        <v>1587</v>
      </c>
      <c r="H55" s="2" t="s">
        <v>1769</v>
      </c>
      <c r="J55" s="1" t="str">
        <f t="shared" si="0"/>
        <v>INSERT INTO nutri.alimento (idalimento,idcategoriaalimento,nomealimento,energia,proteina,lipideo,carboidrato) VALUES (174,3,'Atemóia, crua',97,1,0.3,25.3);</v>
      </c>
      <c r="K55" s="1" t="str">
        <f t="shared" si="1"/>
        <v xml:space="preserve">INSERT INTO nutri.alimento (idalimento,idcategoriaalimento,nomealimento,energia,proteina,lipideo,carboidrato) </v>
      </c>
      <c r="L55" s="1" t="str">
        <f t="shared" si="2"/>
        <v>VALUES (174,3,'Atemóia, crua',97,1,0.3,25.3);</v>
      </c>
    </row>
    <row r="56" spans="1:12" ht="11.25" x14ac:dyDescent="0.2">
      <c r="A56" s="1">
        <v>277</v>
      </c>
      <c r="B56" s="4" t="s">
        <v>4</v>
      </c>
      <c r="C56" s="1">
        <f>VLOOKUP(B56,categoria!$B$2:$C$16,2,0)</f>
        <v>5</v>
      </c>
      <c r="D56" s="1" t="s">
        <v>286</v>
      </c>
      <c r="E56" s="1">
        <v>166</v>
      </c>
      <c r="F56" s="2" t="s">
        <v>1816</v>
      </c>
      <c r="G56" s="3">
        <v>6</v>
      </c>
      <c r="H56" s="2">
        <v>0</v>
      </c>
      <c r="J56" s="1" t="str">
        <f t="shared" si="0"/>
        <v>INSERT INTO nutri.alimento (idalimento,idcategoriaalimento,nomealimento,energia,proteina,lipideo,carboidrato) VALUES (277,5,'Atum, conserva em óleo',166,26.2,6,0);</v>
      </c>
      <c r="K56" s="1" t="str">
        <f t="shared" si="1"/>
        <v xml:space="preserve">INSERT INTO nutri.alimento (idalimento,idcategoriaalimento,nomealimento,energia,proteina,lipideo,carboidrato) </v>
      </c>
      <c r="L56" s="1" t="str">
        <f t="shared" si="2"/>
        <v>VALUES (277,5,'Atum, conserva em óleo',166,26.2,6,0);</v>
      </c>
    </row>
    <row r="57" spans="1:12" ht="11.25" x14ac:dyDescent="0.2">
      <c r="A57" s="1">
        <v>278</v>
      </c>
      <c r="B57" s="4" t="s">
        <v>4</v>
      </c>
      <c r="C57" s="1">
        <f>VLOOKUP(B57,categoria!$B$2:$C$16,2,0)</f>
        <v>5</v>
      </c>
      <c r="D57" s="1" t="s">
        <v>287</v>
      </c>
      <c r="E57" s="1">
        <v>118</v>
      </c>
      <c r="F57" s="2" t="s">
        <v>1817</v>
      </c>
      <c r="G57" s="3" t="s">
        <v>1719</v>
      </c>
      <c r="H57" s="2">
        <v>0</v>
      </c>
      <c r="J57" s="1" t="str">
        <f t="shared" si="0"/>
        <v>INSERT INTO nutri.alimento (idalimento,idcategoriaalimento,nomealimento,energia,proteina,lipideo,carboidrato) VALUES (278,5,'Atum, fresco, cru',118,25.7,0.9,0);</v>
      </c>
      <c r="K57" s="1" t="str">
        <f t="shared" si="1"/>
        <v xml:space="preserve">INSERT INTO nutri.alimento (idalimento,idcategoriaalimento,nomealimento,energia,proteina,lipideo,carboidrato) </v>
      </c>
      <c r="L57" s="1" t="str">
        <f t="shared" si="2"/>
        <v>VALUES (278,5,'Atum, fresco, cru',118,25.7,0.9,0);</v>
      </c>
    </row>
    <row r="58" spans="1:12" ht="11.25" x14ac:dyDescent="0.2">
      <c r="A58" s="1">
        <v>7</v>
      </c>
      <c r="B58" s="4" t="s">
        <v>0</v>
      </c>
      <c r="C58" s="1">
        <f>VLOOKUP(B58,categoria!$B$2:$C$16,2,0)</f>
        <v>1</v>
      </c>
      <c r="D58" s="1" t="s">
        <v>21</v>
      </c>
      <c r="E58" s="1">
        <v>394</v>
      </c>
      <c r="F58" s="2" t="s">
        <v>1592</v>
      </c>
      <c r="G58" s="3" t="s">
        <v>1593</v>
      </c>
      <c r="H58" s="2" t="s">
        <v>1594</v>
      </c>
      <c r="J58" s="1" t="str">
        <f t="shared" si="0"/>
        <v>INSERT INTO nutri.alimento (idalimento,idcategoriaalimento,nomealimento,energia,proteina,lipideo,carboidrato) VALUES (7,1,'Aveia, flocos, crua',394,13.9,8.5,66.6);</v>
      </c>
      <c r="K58" s="1" t="str">
        <f t="shared" si="1"/>
        <v xml:space="preserve">INSERT INTO nutri.alimento (idalimento,idcategoriaalimento,nomealimento,energia,proteina,lipideo,carboidrato) </v>
      </c>
      <c r="L58" s="1" t="str">
        <f t="shared" si="2"/>
        <v>VALUES (7,1,'Aveia, flocos, crua',394,13.9,8.5,66.6);</v>
      </c>
    </row>
    <row r="59" spans="1:12" ht="11.25" x14ac:dyDescent="0.2">
      <c r="A59" s="1">
        <v>259</v>
      </c>
      <c r="B59" s="4" t="s">
        <v>3</v>
      </c>
      <c r="C59" s="1">
        <f>VLOOKUP(B59,categoria!$B$2:$C$16,2,0)</f>
        <v>4</v>
      </c>
      <c r="D59" s="1" t="s">
        <v>268</v>
      </c>
      <c r="E59" s="1">
        <v>884</v>
      </c>
      <c r="F59" s="2">
        <v>0</v>
      </c>
      <c r="G59" s="3">
        <v>100</v>
      </c>
      <c r="H59" s="2">
        <v>0</v>
      </c>
      <c r="J59" s="1" t="str">
        <f t="shared" si="0"/>
        <v>INSERT INTO nutri.alimento (idalimento,idcategoriaalimento,nomealimento,energia,proteina,lipideo,carboidrato) VALUES (259,4,'Azeite, de dendê',884,0,100,0);</v>
      </c>
      <c r="K59" s="1" t="str">
        <f t="shared" si="1"/>
        <v xml:space="preserve">INSERT INTO nutri.alimento (idalimento,idcategoriaalimento,nomealimento,energia,proteina,lipideo,carboidrato) </v>
      </c>
      <c r="L59" s="1" t="str">
        <f t="shared" si="2"/>
        <v>VALUES (259,4,'Azeite, de dendê',884,0,100,0);</v>
      </c>
    </row>
    <row r="60" spans="1:12" ht="11.25" x14ac:dyDescent="0.2">
      <c r="A60" s="1">
        <v>260</v>
      </c>
      <c r="B60" s="4" t="s">
        <v>3</v>
      </c>
      <c r="C60" s="1">
        <f>VLOOKUP(B60,categoria!$B$2:$C$16,2,0)</f>
        <v>4</v>
      </c>
      <c r="D60" s="1" t="s">
        <v>269</v>
      </c>
      <c r="E60" s="1">
        <v>884</v>
      </c>
      <c r="F60" s="2">
        <v>0</v>
      </c>
      <c r="G60" s="3">
        <v>100</v>
      </c>
      <c r="H60" s="2">
        <v>0</v>
      </c>
      <c r="J60" s="1" t="str">
        <f t="shared" si="0"/>
        <v>INSERT INTO nutri.alimento (idalimento,idcategoriaalimento,nomealimento,energia,proteina,lipideo,carboidrato) VALUES (260,4,'Azeite, de oliva, extra virgem',884,0,100,0);</v>
      </c>
      <c r="K60" s="1" t="str">
        <f t="shared" si="1"/>
        <v xml:space="preserve">INSERT INTO nutri.alimento (idalimento,idcategoriaalimento,nomealimento,energia,proteina,lipideo,carboidrato) </v>
      </c>
      <c r="L60" s="1" t="str">
        <f t="shared" si="2"/>
        <v>VALUES (260,4,'Azeite, de oliva, extra virgem',884,0,100,0);</v>
      </c>
    </row>
    <row r="61" spans="1:12" ht="11.25" x14ac:dyDescent="0.2">
      <c r="A61" s="1">
        <v>520</v>
      </c>
      <c r="B61" s="4" t="s">
        <v>11</v>
      </c>
      <c r="C61" s="1">
        <f>VLOOKUP(B61,categoria!$B$2:$C$16,2,0)</f>
        <v>12</v>
      </c>
      <c r="D61" s="1" t="s">
        <v>528</v>
      </c>
      <c r="E61" s="1">
        <v>194</v>
      </c>
      <c r="F61" s="2" t="s">
        <v>1625</v>
      </c>
      <c r="G61" s="3" t="s">
        <v>1776</v>
      </c>
      <c r="H61" s="2" t="s">
        <v>1699</v>
      </c>
      <c r="J61" s="1" t="str">
        <f t="shared" si="0"/>
        <v>INSERT INTO nutri.alimento (idalimento,idcategoriaalimento,nomealimento,energia,proteina,lipideo,carboidrato) VALUES (520,12,'Azeitona, preta, conserva',194,1.2,20.3,5.5);</v>
      </c>
      <c r="K61" s="1" t="str">
        <f t="shared" si="1"/>
        <v xml:space="preserve">INSERT INTO nutri.alimento (idalimento,idcategoriaalimento,nomealimento,energia,proteina,lipideo,carboidrato) </v>
      </c>
      <c r="L61" s="1" t="str">
        <f t="shared" si="2"/>
        <v>VALUES (520,12,'Azeitona, preta, conserva',194,1.2,20.3,5.5);</v>
      </c>
    </row>
    <row r="62" spans="1:12" ht="11.25" x14ac:dyDescent="0.2">
      <c r="A62" s="1">
        <v>521</v>
      </c>
      <c r="B62" s="4" t="s">
        <v>11</v>
      </c>
      <c r="C62" s="1">
        <f>VLOOKUP(B62,categoria!$B$2:$C$16,2,0)</f>
        <v>12</v>
      </c>
      <c r="D62" s="1" t="s">
        <v>529</v>
      </c>
      <c r="E62" s="1">
        <v>137</v>
      </c>
      <c r="F62" s="2" t="s">
        <v>1719</v>
      </c>
      <c r="G62" s="3" t="s">
        <v>1908</v>
      </c>
      <c r="H62" s="2" t="s">
        <v>1737</v>
      </c>
      <c r="J62" s="1" t="str">
        <f t="shared" si="0"/>
        <v>INSERT INTO nutri.alimento (idalimento,idcategoriaalimento,nomealimento,energia,proteina,lipideo,carboidrato) VALUES (521,12,'Azeitona, verde, conserva',137,0.9,14.2,4.1);</v>
      </c>
      <c r="K62" s="1" t="str">
        <f t="shared" si="1"/>
        <v xml:space="preserve">INSERT INTO nutri.alimento (idalimento,idcategoriaalimento,nomealimento,energia,proteina,lipideo,carboidrato) </v>
      </c>
      <c r="L62" s="1" t="str">
        <f t="shared" si="2"/>
        <v>VALUES (521,12,'Azeitona, verde, conserva',137,0.9,14.2,4.1);</v>
      </c>
    </row>
    <row r="63" spans="1:12" ht="11.25" x14ac:dyDescent="0.2">
      <c r="A63" s="1">
        <v>279</v>
      </c>
      <c r="B63" s="4" t="s">
        <v>4</v>
      </c>
      <c r="C63" s="1">
        <f>VLOOKUP(B63,categoria!$B$2:$C$16,2,0)</f>
        <v>5</v>
      </c>
      <c r="D63" s="1" t="s">
        <v>288</v>
      </c>
      <c r="E63" s="1">
        <v>136</v>
      </c>
      <c r="F63" s="2">
        <v>29</v>
      </c>
      <c r="G63" s="3" t="s">
        <v>1645</v>
      </c>
      <c r="H63" s="2">
        <v>0</v>
      </c>
      <c r="J63" s="1" t="str">
        <f t="shared" si="0"/>
        <v>INSERT INTO nutri.alimento (idalimento,idcategoriaalimento,nomealimento,energia,proteina,lipideo,carboidrato) VALUES (279,5,'Bacalhau, salgado, cru',136,29,1.3,0);</v>
      </c>
      <c r="K63" s="1" t="str">
        <f t="shared" si="1"/>
        <v xml:space="preserve">INSERT INTO nutri.alimento (idalimento,idcategoriaalimento,nomealimento,energia,proteina,lipideo,carboidrato) </v>
      </c>
      <c r="L63" s="1" t="str">
        <f t="shared" si="2"/>
        <v>VALUES (279,5,'Bacalhau, salgado, cru',136,29,1.3,0);</v>
      </c>
    </row>
    <row r="64" spans="1:12" ht="11.25" x14ac:dyDescent="0.2">
      <c r="A64" s="1">
        <v>280</v>
      </c>
      <c r="B64" s="4" t="s">
        <v>4</v>
      </c>
      <c r="C64" s="1">
        <f>VLOOKUP(B64,categoria!$B$2:$C$16,2,0)</f>
        <v>5</v>
      </c>
      <c r="D64" s="1" t="s">
        <v>289</v>
      </c>
      <c r="E64" s="1">
        <v>140</v>
      </c>
      <c r="F64" s="2">
        <v>24</v>
      </c>
      <c r="G64" s="3" t="s">
        <v>1676</v>
      </c>
      <c r="H64" s="2" t="s">
        <v>1625</v>
      </c>
      <c r="J64" s="1" t="str">
        <f t="shared" si="0"/>
        <v>INSERT INTO nutri.alimento (idalimento,idcategoriaalimento,nomealimento,energia,proteina,lipideo,carboidrato) VALUES (280,5,'Bacalhau, salgado, refogado',140,24,3.6,1.2);</v>
      </c>
      <c r="K64" s="1" t="str">
        <f t="shared" si="1"/>
        <v xml:space="preserve">INSERT INTO nutri.alimento (idalimento,idcategoriaalimento,nomealimento,energia,proteina,lipideo,carboidrato) </v>
      </c>
      <c r="L64" s="1" t="str">
        <f t="shared" si="2"/>
        <v>VALUES (280,5,'Bacalhau, salgado, refogado',140,24,3.6,1.2);</v>
      </c>
    </row>
    <row r="65" spans="1:12" ht="11.25" x14ac:dyDescent="0.2">
      <c r="A65" s="1">
        <v>527</v>
      </c>
      <c r="B65" s="4" t="s">
        <v>12</v>
      </c>
      <c r="C65" s="1">
        <f>VLOOKUP(B65,categoria!$B$2:$C$16,2,0)</f>
        <v>13</v>
      </c>
      <c r="D65" s="1" t="s">
        <v>535</v>
      </c>
      <c r="E65" s="1">
        <v>136</v>
      </c>
      <c r="F65" s="2" t="s">
        <v>1610</v>
      </c>
      <c r="G65" s="3" t="s">
        <v>1671</v>
      </c>
      <c r="H65" s="2" t="s">
        <v>1851</v>
      </c>
      <c r="J65" s="1" t="str">
        <f t="shared" si="0"/>
        <v>INSERT INTO nutri.alimento (idalimento,idcategoriaalimento,nomealimento,energia,proteina,lipideo,carboidrato) VALUES (527,13,'Baião de dois, arroz e feijão-de-corda',136,6.2,3.2,20.4);</v>
      </c>
      <c r="K65" s="1" t="str">
        <f t="shared" si="1"/>
        <v xml:space="preserve">INSERT INTO nutri.alimento (idalimento,idcategoriaalimento,nomealimento,energia,proteina,lipideo,carboidrato) </v>
      </c>
      <c r="L65" s="1" t="str">
        <f t="shared" si="2"/>
        <v>VALUES (527,13,'Baião de dois, arroz e feijão-de-corda',136,6.2,3.2,20.4);</v>
      </c>
    </row>
    <row r="66" spans="1:12" ht="11.25" x14ac:dyDescent="0.2">
      <c r="A66" s="1">
        <v>175</v>
      </c>
      <c r="B66" s="4" t="s">
        <v>2</v>
      </c>
      <c r="C66" s="1">
        <f>VLOOKUP(B66,categoria!$B$2:$C$16,2,0)</f>
        <v>3</v>
      </c>
      <c r="D66" s="1" t="s">
        <v>186</v>
      </c>
      <c r="E66" s="1">
        <v>128</v>
      </c>
      <c r="F66" s="2" t="s">
        <v>1655</v>
      </c>
      <c r="G66" s="3" t="s">
        <v>1584</v>
      </c>
      <c r="H66" s="2" t="s">
        <v>1770</v>
      </c>
      <c r="J66" s="1" t="str">
        <f t="shared" si="0"/>
        <v>INSERT INTO nutri.alimento (idalimento,idcategoriaalimento,nomealimento,energia,proteina,lipideo,carboidrato) VALUES (175,3,'Banana, da terra, crua',128,1.4,0.2,33.7);</v>
      </c>
      <c r="K66" s="1" t="str">
        <f t="shared" si="1"/>
        <v xml:space="preserve">INSERT INTO nutri.alimento (idalimento,idcategoriaalimento,nomealimento,energia,proteina,lipideo,carboidrato) </v>
      </c>
      <c r="L66" s="1" t="str">
        <f t="shared" si="2"/>
        <v>VALUES (175,3,'Banana, da terra, crua',128,1.4,0.2,33.7);</v>
      </c>
    </row>
    <row r="67" spans="1:12" ht="11.25" x14ac:dyDescent="0.2">
      <c r="A67" s="1">
        <v>176</v>
      </c>
      <c r="B67" s="4" t="s">
        <v>2</v>
      </c>
      <c r="C67" s="1">
        <f>VLOOKUP(B67,categoria!$B$2:$C$16,2,0)</f>
        <v>3</v>
      </c>
      <c r="D67" s="1" t="s">
        <v>187</v>
      </c>
      <c r="E67" s="1">
        <v>280</v>
      </c>
      <c r="F67" s="2" t="s">
        <v>1642</v>
      </c>
      <c r="G67" s="3" t="s">
        <v>1713</v>
      </c>
      <c r="H67" s="2" t="s">
        <v>1771</v>
      </c>
      <c r="J67" s="1" t="str">
        <f t="shared" ref="J67:J130" si="3">K67&amp;L67</f>
        <v>INSERT INTO nutri.alimento (idalimento,idcategoriaalimento,nomealimento,energia,proteina,lipideo,carboidrato) VALUES (176,3,'Banana, doce em barra',280,2.2,0.1,75.7);</v>
      </c>
      <c r="K67" s="1" t="str">
        <f t="shared" ref="K67:K130" si="4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67" s="1" t="str">
        <f t="shared" ref="L67:L130" si="5">"VALUES ("&amp;A67&amp;","&amp;C67&amp;",'"&amp;D67&amp;"',"&amp;E67&amp;","&amp;F67&amp;","&amp;G67&amp;","&amp;H67&amp;");"</f>
        <v>VALUES (176,3,'Banana, doce em barra',280,2.2,0.1,75.7);</v>
      </c>
    </row>
    <row r="68" spans="1:12" ht="11.25" x14ac:dyDescent="0.2">
      <c r="A68" s="1">
        <v>177</v>
      </c>
      <c r="B68" s="4" t="s">
        <v>2</v>
      </c>
      <c r="C68" s="1">
        <f>VLOOKUP(B68,categoria!$B$2:$C$16,2,0)</f>
        <v>3</v>
      </c>
      <c r="D68" s="1" t="s">
        <v>188</v>
      </c>
      <c r="E68" s="1">
        <v>105</v>
      </c>
      <c r="F68" s="2" t="s">
        <v>1631</v>
      </c>
      <c r="G68" s="3" t="s">
        <v>1713</v>
      </c>
      <c r="H68" s="2" t="s">
        <v>1772</v>
      </c>
      <c r="J68" s="1" t="str">
        <f t="shared" si="3"/>
        <v>INSERT INTO nutri.alimento (idalimento,idcategoriaalimento,nomealimento,energia,proteina,lipideo,carboidrato) VALUES (177,3,'Banana, figo, crua',105,1.1,0.1,27.8);</v>
      </c>
      <c r="K68" s="1" t="str">
        <f t="shared" si="4"/>
        <v xml:space="preserve">INSERT INTO nutri.alimento (idalimento,idcategoriaalimento,nomealimento,energia,proteina,lipideo,carboidrato) </v>
      </c>
      <c r="L68" s="1" t="str">
        <f t="shared" si="5"/>
        <v>VALUES (177,3,'Banana, figo, crua',105,1.1,0.1,27.8);</v>
      </c>
    </row>
    <row r="69" spans="1:12" ht="11.25" x14ac:dyDescent="0.2">
      <c r="A69" s="1">
        <v>178</v>
      </c>
      <c r="B69" s="4" t="s">
        <v>2</v>
      </c>
      <c r="C69" s="1">
        <f>VLOOKUP(B69,categoria!$B$2:$C$16,2,0)</f>
        <v>3</v>
      </c>
      <c r="D69" s="1" t="s">
        <v>189</v>
      </c>
      <c r="E69" s="1">
        <v>87</v>
      </c>
      <c r="F69" s="2" t="s">
        <v>1648</v>
      </c>
      <c r="G69" s="3" t="s">
        <v>1713</v>
      </c>
      <c r="H69" s="2" t="s">
        <v>1773</v>
      </c>
      <c r="J69" s="1" t="str">
        <f t="shared" si="3"/>
        <v>INSERT INTO nutri.alimento (idalimento,idcategoriaalimento,nomealimento,energia,proteina,lipideo,carboidrato) VALUES (178,3,'Banana, maçã, crua',87,1.8,0.1,22.3);</v>
      </c>
      <c r="K69" s="1" t="str">
        <f t="shared" si="4"/>
        <v xml:space="preserve">INSERT INTO nutri.alimento (idalimento,idcategoriaalimento,nomealimento,energia,proteina,lipideo,carboidrato) </v>
      </c>
      <c r="L69" s="1" t="str">
        <f t="shared" si="5"/>
        <v>VALUES (178,3,'Banana, maçã, crua',87,1.8,0.1,22.3);</v>
      </c>
    </row>
    <row r="70" spans="1:12" ht="11.25" x14ac:dyDescent="0.2">
      <c r="A70" s="1">
        <v>179</v>
      </c>
      <c r="B70" s="4" t="s">
        <v>2</v>
      </c>
      <c r="C70" s="1">
        <f>VLOOKUP(B70,categoria!$B$2:$C$16,2,0)</f>
        <v>3</v>
      </c>
      <c r="D70" s="1" t="s">
        <v>190</v>
      </c>
      <c r="E70" s="1">
        <v>92</v>
      </c>
      <c r="F70" s="2" t="s">
        <v>1655</v>
      </c>
      <c r="G70" s="3" t="s">
        <v>1713</v>
      </c>
      <c r="H70" s="2" t="s">
        <v>1774</v>
      </c>
      <c r="J70" s="1" t="str">
        <f t="shared" si="3"/>
        <v>INSERT INTO nutri.alimento (idalimento,idcategoriaalimento,nomealimento,energia,proteina,lipideo,carboidrato) VALUES (179,3,'Banana, nanica, crua',92,1.4,0.1,23.8);</v>
      </c>
      <c r="K70" s="1" t="str">
        <f t="shared" si="4"/>
        <v xml:space="preserve">INSERT INTO nutri.alimento (idalimento,idcategoriaalimento,nomealimento,energia,proteina,lipideo,carboidrato) </v>
      </c>
      <c r="L70" s="1" t="str">
        <f t="shared" si="5"/>
        <v>VALUES (179,3,'Banana, nanica, crua',92,1.4,0.1,23.8);</v>
      </c>
    </row>
    <row r="71" spans="1:12" ht="11.25" x14ac:dyDescent="0.2">
      <c r="A71" s="1">
        <v>180</v>
      </c>
      <c r="B71" s="4" t="s">
        <v>2</v>
      </c>
      <c r="C71" s="1">
        <f>VLOOKUP(B71,categoria!$B$2:$C$16,2,0)</f>
        <v>3</v>
      </c>
      <c r="D71" s="1" t="s">
        <v>191</v>
      </c>
      <c r="E71" s="1">
        <v>112</v>
      </c>
      <c r="F71" s="2" t="s">
        <v>1650</v>
      </c>
      <c r="G71" s="3" t="s">
        <v>1584</v>
      </c>
      <c r="H71" s="2" t="s">
        <v>1775</v>
      </c>
      <c r="J71" s="1" t="str">
        <f t="shared" si="3"/>
        <v>INSERT INTO nutri.alimento (idalimento,idcategoriaalimento,nomealimento,energia,proteina,lipideo,carboidrato) VALUES (180,3,'Banana, ouro, crua',112,1.5,0.2,29.3);</v>
      </c>
      <c r="K71" s="1" t="str">
        <f t="shared" si="4"/>
        <v xml:space="preserve">INSERT INTO nutri.alimento (idalimento,idcategoriaalimento,nomealimento,energia,proteina,lipideo,carboidrato) </v>
      </c>
      <c r="L71" s="1" t="str">
        <f t="shared" si="5"/>
        <v>VALUES (180,3,'Banana, ouro, crua',112,1.5,0.2,29.3);</v>
      </c>
    </row>
    <row r="72" spans="1:12" ht="11.25" x14ac:dyDescent="0.2">
      <c r="A72" s="1">
        <v>181</v>
      </c>
      <c r="B72" s="4" t="s">
        <v>2</v>
      </c>
      <c r="C72" s="1">
        <f>VLOOKUP(B72,categoria!$B$2:$C$16,2,0)</f>
        <v>3</v>
      </c>
      <c r="D72" s="1" t="s">
        <v>192</v>
      </c>
      <c r="E72" s="1">
        <v>78</v>
      </c>
      <c r="F72" s="2" t="s">
        <v>1625</v>
      </c>
      <c r="G72" s="3" t="s">
        <v>1713</v>
      </c>
      <c r="H72" s="2" t="s">
        <v>1776</v>
      </c>
      <c r="J72" s="1" t="str">
        <f t="shared" si="3"/>
        <v>INSERT INTO nutri.alimento (idalimento,idcategoriaalimento,nomealimento,energia,proteina,lipideo,carboidrato) VALUES (181,3,'Banana, pacova, crua',78,1.2,0.1,20.3);</v>
      </c>
      <c r="K72" s="1" t="str">
        <f t="shared" si="4"/>
        <v xml:space="preserve">INSERT INTO nutri.alimento (idalimento,idcategoriaalimento,nomealimento,energia,proteina,lipideo,carboidrato) </v>
      </c>
      <c r="L72" s="1" t="str">
        <f t="shared" si="5"/>
        <v>VALUES (181,3,'Banana, pacova, crua',78,1.2,0.1,20.3);</v>
      </c>
    </row>
    <row r="73" spans="1:12" ht="11.25" x14ac:dyDescent="0.2">
      <c r="A73" s="1">
        <v>182</v>
      </c>
      <c r="B73" s="4" t="s">
        <v>2</v>
      </c>
      <c r="C73" s="1">
        <f>VLOOKUP(B73,categoria!$B$2:$C$16,2,0)</f>
        <v>3</v>
      </c>
      <c r="D73" s="1" t="s">
        <v>193</v>
      </c>
      <c r="E73" s="1">
        <v>98</v>
      </c>
      <c r="F73" s="2" t="s">
        <v>1645</v>
      </c>
      <c r="G73" s="3" t="s">
        <v>1713</v>
      </c>
      <c r="H73" s="2">
        <v>26</v>
      </c>
      <c r="J73" s="1" t="str">
        <f t="shared" si="3"/>
        <v>INSERT INTO nutri.alimento (idalimento,idcategoriaalimento,nomealimento,energia,proteina,lipideo,carboidrato) VALUES (182,3,'Banana, prata, crua',98,1.3,0.1,26);</v>
      </c>
      <c r="K73" s="1" t="str">
        <f t="shared" si="4"/>
        <v xml:space="preserve">INSERT INTO nutri.alimento (idalimento,idcategoriaalimento,nomealimento,energia,proteina,lipideo,carboidrato) </v>
      </c>
      <c r="L73" s="1" t="str">
        <f t="shared" si="5"/>
        <v>VALUES (182,3,'Banana, prata, crua',98,1.3,0.1,26);</v>
      </c>
    </row>
    <row r="74" spans="1:12" ht="11.25" x14ac:dyDescent="0.2">
      <c r="A74" s="1">
        <v>528</v>
      </c>
      <c r="B74" s="4" t="s">
        <v>12</v>
      </c>
      <c r="C74" s="1">
        <f>VLOOKUP(B74,categoria!$B$2:$C$16,2,0)</f>
        <v>13</v>
      </c>
      <c r="D74" s="1" t="s">
        <v>536</v>
      </c>
      <c r="E74" s="1">
        <v>165</v>
      </c>
      <c r="F74" s="2" t="s">
        <v>1909</v>
      </c>
      <c r="G74" s="3" t="s">
        <v>1928</v>
      </c>
      <c r="H74" s="2" t="s">
        <v>1584</v>
      </c>
      <c r="J74" s="1" t="str">
        <f t="shared" si="3"/>
        <v>INSERT INTO nutri.alimento (idalimento,idcategoriaalimento,nomealimento,energia,proteina,lipideo,carboidrato) VALUES (528,13,'Barreado',165,18.3,9.5,0.2);</v>
      </c>
      <c r="K74" s="1" t="str">
        <f t="shared" si="4"/>
        <v xml:space="preserve">INSERT INTO nutri.alimento (idalimento,idcategoriaalimento,nomealimento,energia,proteina,lipideo,carboidrato) </v>
      </c>
      <c r="L74" s="1" t="str">
        <f t="shared" si="5"/>
        <v>VALUES (528,13,'Barreado',165,18.3,9.5,0.2);</v>
      </c>
    </row>
    <row r="75" spans="1:12" ht="11.25" x14ac:dyDescent="0.2">
      <c r="A75" s="1">
        <v>86</v>
      </c>
      <c r="B75" s="4" t="s">
        <v>1</v>
      </c>
      <c r="C75" s="1">
        <f>VLOOKUP(B75,categoria!$B$2:$C$16,2,0)</f>
        <v>2</v>
      </c>
      <c r="D75" s="1" t="s">
        <v>100</v>
      </c>
      <c r="E75" s="1">
        <v>80</v>
      </c>
      <c r="F75" s="2" t="s">
        <v>1719</v>
      </c>
      <c r="G75" s="3" t="s">
        <v>1584</v>
      </c>
      <c r="H75" s="2" t="s">
        <v>1722</v>
      </c>
      <c r="J75" s="1" t="str">
        <f t="shared" si="3"/>
        <v>INSERT INTO nutri.alimento (idalimento,idcategoriaalimento,nomealimento,energia,proteina,lipideo,carboidrato) VALUES (86,2,'Batata, baroa, cozida',80,0.9,0.2,18.9);</v>
      </c>
      <c r="K75" s="1" t="str">
        <f t="shared" si="4"/>
        <v xml:space="preserve">INSERT INTO nutri.alimento (idalimento,idcategoriaalimento,nomealimento,energia,proteina,lipideo,carboidrato) </v>
      </c>
      <c r="L75" s="1" t="str">
        <f t="shared" si="5"/>
        <v>VALUES (86,2,'Batata, baroa, cozida',80,0.9,0.2,18.9);</v>
      </c>
    </row>
    <row r="76" spans="1:12" ht="11.25" x14ac:dyDescent="0.2">
      <c r="A76" s="1">
        <v>87</v>
      </c>
      <c r="B76" s="4" t="s">
        <v>1</v>
      </c>
      <c r="C76" s="1">
        <f>VLOOKUP(B76,categoria!$B$2:$C$16,2,0)</f>
        <v>2</v>
      </c>
      <c r="D76" s="1" t="s">
        <v>101</v>
      </c>
      <c r="E76" s="1">
        <v>101</v>
      </c>
      <c r="F76" s="2">
        <v>1</v>
      </c>
      <c r="G76" s="3" t="s">
        <v>1584</v>
      </c>
      <c r="H76" s="2">
        <v>24</v>
      </c>
      <c r="J76" s="1" t="str">
        <f t="shared" si="3"/>
        <v>INSERT INTO nutri.alimento (idalimento,idcategoriaalimento,nomealimento,energia,proteina,lipideo,carboidrato) VALUES (87,2,'Batata, baroa, crua',101,1,0.2,24);</v>
      </c>
      <c r="K76" s="1" t="str">
        <f t="shared" si="4"/>
        <v xml:space="preserve">INSERT INTO nutri.alimento (idalimento,idcategoriaalimento,nomealimento,energia,proteina,lipideo,carboidrato) </v>
      </c>
      <c r="L76" s="1" t="str">
        <f t="shared" si="5"/>
        <v>VALUES (87,2,'Batata, baroa, crua',101,1,0.2,24);</v>
      </c>
    </row>
    <row r="77" spans="1:12" ht="11.25" x14ac:dyDescent="0.2">
      <c r="A77" s="1">
        <v>88</v>
      </c>
      <c r="B77" s="4" t="s">
        <v>1</v>
      </c>
      <c r="C77" s="1">
        <f>VLOOKUP(B77,categoria!$B$2:$C$16,2,0)</f>
        <v>2</v>
      </c>
      <c r="D77" s="1" t="s">
        <v>102</v>
      </c>
      <c r="E77" s="1">
        <v>77</v>
      </c>
      <c r="F77" s="2" t="s">
        <v>1667</v>
      </c>
      <c r="G77" s="3" t="s">
        <v>1713</v>
      </c>
      <c r="H77" s="2" t="s">
        <v>1723</v>
      </c>
      <c r="J77" s="1" t="str">
        <f t="shared" si="3"/>
        <v>INSERT INTO nutri.alimento (idalimento,idcategoriaalimento,nomealimento,energia,proteina,lipideo,carboidrato) VALUES (88,2,'Batata, doce, cozida',77,0.6,0.1,18.4);</v>
      </c>
      <c r="K77" s="1" t="str">
        <f t="shared" si="4"/>
        <v xml:space="preserve">INSERT INTO nutri.alimento (idalimento,idcategoriaalimento,nomealimento,energia,proteina,lipideo,carboidrato) </v>
      </c>
      <c r="L77" s="1" t="str">
        <f t="shared" si="5"/>
        <v>VALUES (88,2,'Batata, doce, cozida',77,0.6,0.1,18.4);</v>
      </c>
    </row>
    <row r="78" spans="1:12" ht="11.25" x14ac:dyDescent="0.2">
      <c r="A78" s="1">
        <v>89</v>
      </c>
      <c r="B78" s="4" t="s">
        <v>1</v>
      </c>
      <c r="C78" s="1">
        <f>VLOOKUP(B78,categoria!$B$2:$C$16,2,0)</f>
        <v>2</v>
      </c>
      <c r="D78" s="1" t="s">
        <v>103</v>
      </c>
      <c r="E78" s="1">
        <v>118</v>
      </c>
      <c r="F78" s="2" t="s">
        <v>1645</v>
      </c>
      <c r="G78" s="3" t="s">
        <v>1713</v>
      </c>
      <c r="H78" s="2" t="s">
        <v>1590</v>
      </c>
      <c r="J78" s="1" t="str">
        <f t="shared" si="3"/>
        <v>INSERT INTO nutri.alimento (idalimento,idcategoriaalimento,nomealimento,energia,proteina,lipideo,carboidrato) VALUES (89,2,'Batata, doce, crua',118,1.3,0.1,28.2);</v>
      </c>
      <c r="K78" s="1" t="str">
        <f t="shared" si="4"/>
        <v xml:space="preserve">INSERT INTO nutri.alimento (idalimento,idcategoriaalimento,nomealimento,energia,proteina,lipideo,carboidrato) </v>
      </c>
      <c r="L78" s="1" t="str">
        <f t="shared" si="5"/>
        <v>VALUES (89,2,'Batata, doce, crua',118,1.3,0.1,28.2);</v>
      </c>
    </row>
    <row r="79" spans="1:12" ht="11.25" x14ac:dyDescent="0.2">
      <c r="A79" s="1">
        <v>90</v>
      </c>
      <c r="B79" s="4" t="s">
        <v>1</v>
      </c>
      <c r="C79" s="1">
        <f>VLOOKUP(B79,categoria!$B$2:$C$16,2,0)</f>
        <v>2</v>
      </c>
      <c r="D79" s="1" t="s">
        <v>104</v>
      </c>
      <c r="E79" s="1">
        <v>543</v>
      </c>
      <c r="F79" s="2" t="s">
        <v>1601</v>
      </c>
      <c r="G79" s="3" t="s">
        <v>1724</v>
      </c>
      <c r="H79" s="2" t="s">
        <v>1725</v>
      </c>
      <c r="J79" s="1" t="str">
        <f t="shared" si="3"/>
        <v>INSERT INTO nutri.alimento (idalimento,idcategoriaalimento,nomealimento,energia,proteina,lipideo,carboidrato) VALUES (90,2,'Batata, frita, tipo chips, industrializada',543,5.6,36.6,51.2);</v>
      </c>
      <c r="K79" s="1" t="str">
        <f t="shared" si="4"/>
        <v xml:space="preserve">INSERT INTO nutri.alimento (idalimento,idcategoriaalimento,nomealimento,energia,proteina,lipideo,carboidrato) </v>
      </c>
      <c r="L79" s="1" t="str">
        <f t="shared" si="5"/>
        <v>VALUES (90,2,'Batata, frita, tipo chips, industrializada',543,5.6,36.6,51.2);</v>
      </c>
    </row>
    <row r="80" spans="1:12" ht="11.25" x14ac:dyDescent="0.2">
      <c r="A80" s="1">
        <v>91</v>
      </c>
      <c r="B80" s="4" t="s">
        <v>1</v>
      </c>
      <c r="C80" s="1">
        <f>VLOOKUP(B80,categoria!$B$2:$C$16,2,0)</f>
        <v>2</v>
      </c>
      <c r="D80" s="1" t="s">
        <v>105</v>
      </c>
      <c r="E80" s="1">
        <v>52</v>
      </c>
      <c r="F80" s="2" t="s">
        <v>1625</v>
      </c>
      <c r="G80" s="3">
        <v>0</v>
      </c>
      <c r="H80" s="2" t="s">
        <v>1657</v>
      </c>
      <c r="J80" s="1" t="str">
        <f t="shared" si="3"/>
        <v>INSERT INTO nutri.alimento (idalimento,idcategoriaalimento,nomealimento,energia,proteina,lipideo,carboidrato) VALUES (91,2,'Batata, inglesa, cozida',52,1.2,0,11.9);</v>
      </c>
      <c r="K80" s="1" t="str">
        <f t="shared" si="4"/>
        <v xml:space="preserve">INSERT INTO nutri.alimento (idalimento,idcategoriaalimento,nomealimento,energia,proteina,lipideo,carboidrato) </v>
      </c>
      <c r="L80" s="1" t="str">
        <f t="shared" si="5"/>
        <v>VALUES (91,2,'Batata, inglesa, cozida',52,1.2,0,11.9);</v>
      </c>
    </row>
    <row r="81" spans="1:12" ht="11.25" x14ac:dyDescent="0.2">
      <c r="A81" s="1">
        <v>92</v>
      </c>
      <c r="B81" s="4" t="s">
        <v>1</v>
      </c>
      <c r="C81" s="1">
        <f>VLOOKUP(B81,categoria!$B$2:$C$16,2,0)</f>
        <v>2</v>
      </c>
      <c r="D81" s="1" t="s">
        <v>106</v>
      </c>
      <c r="E81" s="1">
        <v>64</v>
      </c>
      <c r="F81" s="2" t="s">
        <v>1648</v>
      </c>
      <c r="G81" s="3">
        <v>0</v>
      </c>
      <c r="H81" s="2" t="s">
        <v>1726</v>
      </c>
      <c r="J81" s="1" t="str">
        <f t="shared" si="3"/>
        <v>INSERT INTO nutri.alimento (idalimento,idcategoriaalimento,nomealimento,energia,proteina,lipideo,carboidrato) VALUES (92,2,'Batata, inglesa, crua',64,1.8,0,14.7);</v>
      </c>
      <c r="K81" s="1" t="str">
        <f t="shared" si="4"/>
        <v xml:space="preserve">INSERT INTO nutri.alimento (idalimento,idcategoriaalimento,nomealimento,energia,proteina,lipideo,carboidrato) </v>
      </c>
      <c r="L81" s="1" t="str">
        <f t="shared" si="5"/>
        <v>VALUES (92,2,'Batata, inglesa, crua',64,1.8,0,14.7);</v>
      </c>
    </row>
    <row r="82" spans="1:12" ht="11.25" x14ac:dyDescent="0.2">
      <c r="A82" s="1">
        <v>93</v>
      </c>
      <c r="B82" s="4" t="s">
        <v>1</v>
      </c>
      <c r="C82" s="1">
        <f>VLOOKUP(B82,categoria!$B$2:$C$16,2,0)</f>
        <v>2</v>
      </c>
      <c r="D82" s="1" t="s">
        <v>107</v>
      </c>
      <c r="E82" s="1">
        <v>267</v>
      </c>
      <c r="F82" s="2">
        <v>5</v>
      </c>
      <c r="G82" s="3" t="s">
        <v>1727</v>
      </c>
      <c r="H82" s="2" t="s">
        <v>1728</v>
      </c>
      <c r="J82" s="1" t="str">
        <f t="shared" si="3"/>
        <v>INSERT INTO nutri.alimento (idalimento,idcategoriaalimento,nomealimento,energia,proteina,lipideo,carboidrato) VALUES (93,2,'Batata, inglesa, frita',267,5,13.1,35.6);</v>
      </c>
      <c r="K82" s="1" t="str">
        <f t="shared" si="4"/>
        <v xml:space="preserve">INSERT INTO nutri.alimento (idalimento,idcategoriaalimento,nomealimento,energia,proteina,lipideo,carboidrato) </v>
      </c>
      <c r="L82" s="1" t="str">
        <f t="shared" si="5"/>
        <v>VALUES (93,2,'Batata, inglesa, frita',267,5,13.1,35.6);</v>
      </c>
    </row>
    <row r="83" spans="1:12" ht="11.25" x14ac:dyDescent="0.2">
      <c r="A83" s="1">
        <v>94</v>
      </c>
      <c r="B83" s="4" t="s">
        <v>1</v>
      </c>
      <c r="C83" s="1">
        <f>VLOOKUP(B83,categoria!$B$2:$C$16,2,0)</f>
        <v>2</v>
      </c>
      <c r="D83" s="1" t="s">
        <v>108</v>
      </c>
      <c r="E83" s="1">
        <v>68</v>
      </c>
      <c r="F83" s="2" t="s">
        <v>1645</v>
      </c>
      <c r="G83" s="3" t="s">
        <v>1719</v>
      </c>
      <c r="H83" s="2" t="s">
        <v>1729</v>
      </c>
      <c r="J83" s="1" t="str">
        <f t="shared" si="3"/>
        <v>INSERT INTO nutri.alimento (idalimento,idcategoriaalimento,nomealimento,energia,proteina,lipideo,carboidrato) VALUES (94,2,'Batata, inglesa, sauté',68,1.3,0.9,14.1);</v>
      </c>
      <c r="K83" s="1" t="str">
        <f t="shared" si="4"/>
        <v xml:space="preserve">INSERT INTO nutri.alimento (idalimento,idcategoriaalimento,nomealimento,energia,proteina,lipideo,carboidrato) </v>
      </c>
      <c r="L83" s="1" t="str">
        <f t="shared" si="5"/>
        <v>VALUES (94,2,'Batata, inglesa, sauté',68,1.3,0.9,14.1);</v>
      </c>
    </row>
    <row r="84" spans="1:12" ht="11.25" x14ac:dyDescent="0.2">
      <c r="A84" s="1">
        <v>470</v>
      </c>
      <c r="B84" s="4" t="s">
        <v>7</v>
      </c>
      <c r="C84" s="1">
        <f>VLOOKUP(B84,categoria!$B$2:$C$16,2,0)</f>
        <v>8</v>
      </c>
      <c r="D84" s="1" t="s">
        <v>478</v>
      </c>
      <c r="E84" s="1">
        <v>26</v>
      </c>
      <c r="F84" s="2">
        <v>0</v>
      </c>
      <c r="G84" s="3">
        <v>0</v>
      </c>
      <c r="H84" s="2" t="s">
        <v>1597</v>
      </c>
      <c r="J84" s="1" t="str">
        <f t="shared" si="3"/>
        <v>INSERT INTO nutri.alimento (idalimento,idcategoriaalimento,nomealimento,energia,proteina,lipideo,carboidrato) VALUES (470,8,'Bebida isotônica, sabores variados',26,0,0,6.4);</v>
      </c>
      <c r="K84" s="1" t="str">
        <f t="shared" si="4"/>
        <v xml:space="preserve">INSERT INTO nutri.alimento (idalimento,idcategoriaalimento,nomealimento,energia,proteina,lipideo,carboidrato) </v>
      </c>
      <c r="L84" s="1" t="str">
        <f t="shared" si="5"/>
        <v>VALUES (470,8,'Bebida isotônica, sabores variados',26,0,0,6.4);</v>
      </c>
    </row>
    <row r="85" spans="1:12" ht="11.25" x14ac:dyDescent="0.2">
      <c r="A85" s="1">
        <v>446</v>
      </c>
      <c r="B85" s="4" t="s">
        <v>6</v>
      </c>
      <c r="C85" s="1">
        <f>VLOOKUP(B85,categoria!$B$2:$C$16,2,0)</f>
        <v>7</v>
      </c>
      <c r="D85" s="1" t="s">
        <v>454</v>
      </c>
      <c r="E85" s="1">
        <v>55</v>
      </c>
      <c r="F85" s="2" t="s">
        <v>1634</v>
      </c>
      <c r="G85" s="3" t="s">
        <v>1581</v>
      </c>
      <c r="H85" s="2" t="s">
        <v>1762</v>
      </c>
      <c r="J85" s="1" t="str">
        <f t="shared" si="3"/>
        <v>INSERT INTO nutri.alimento (idalimento,idcategoriaalimento,nomealimento,energia,proteina,lipideo,carboidrato) VALUES (446,7,'Bebida láctea, pêssego',55,2.1,1.9,7.6);</v>
      </c>
      <c r="K85" s="1" t="str">
        <f t="shared" si="4"/>
        <v xml:space="preserve">INSERT INTO nutri.alimento (idalimento,idcategoriaalimento,nomealimento,energia,proteina,lipideo,carboidrato) </v>
      </c>
      <c r="L85" s="1" t="str">
        <f t="shared" si="5"/>
        <v>VALUES (446,7,'Bebida láctea, pêssego',55,2.1,1.9,7.6);</v>
      </c>
    </row>
    <row r="86" spans="1:12" ht="11.25" x14ac:dyDescent="0.2">
      <c r="A86" s="1">
        <v>95</v>
      </c>
      <c r="B86" s="4" t="s">
        <v>1</v>
      </c>
      <c r="C86" s="1">
        <f>VLOOKUP(B86,categoria!$B$2:$C$16,2,0)</f>
        <v>2</v>
      </c>
      <c r="D86" s="1" t="s">
        <v>109</v>
      </c>
      <c r="E86" s="1">
        <v>19</v>
      </c>
      <c r="F86" s="2" t="s">
        <v>1638</v>
      </c>
      <c r="G86" s="3" t="s">
        <v>1713</v>
      </c>
      <c r="H86" s="2" t="s">
        <v>1604</v>
      </c>
      <c r="J86" s="1" t="str">
        <f t="shared" si="3"/>
        <v>INSERT INTO nutri.alimento (idalimento,idcategoriaalimento,nomealimento,energia,proteina,lipideo,carboidrato) VALUES (95,2,'Berinjela, cozida',19,0.7,0.1,4.5);</v>
      </c>
      <c r="K86" s="1" t="str">
        <f t="shared" si="4"/>
        <v xml:space="preserve">INSERT INTO nutri.alimento (idalimento,idcategoriaalimento,nomealimento,energia,proteina,lipideo,carboidrato) </v>
      </c>
      <c r="L86" s="1" t="str">
        <f t="shared" si="5"/>
        <v>VALUES (95,2,'Berinjela, cozida',19,0.7,0.1,4.5);</v>
      </c>
    </row>
    <row r="87" spans="1:12" ht="11.25" x14ac:dyDescent="0.2">
      <c r="A87" s="1">
        <v>96</v>
      </c>
      <c r="B87" s="4" t="s">
        <v>1</v>
      </c>
      <c r="C87" s="1">
        <f>VLOOKUP(B87,categoria!$B$2:$C$16,2,0)</f>
        <v>2</v>
      </c>
      <c r="D87" s="1" t="s">
        <v>110</v>
      </c>
      <c r="E87" s="1">
        <v>20</v>
      </c>
      <c r="F87" s="2" t="s">
        <v>1625</v>
      </c>
      <c r="G87" s="3" t="s">
        <v>1713</v>
      </c>
      <c r="H87" s="2" t="s">
        <v>1613</v>
      </c>
      <c r="J87" s="1" t="str">
        <f t="shared" si="3"/>
        <v>INSERT INTO nutri.alimento (idalimento,idcategoriaalimento,nomealimento,energia,proteina,lipideo,carboidrato) VALUES (96,2,'Berinjela, crua',20,1.2,0.1,4.4);</v>
      </c>
      <c r="K87" s="1" t="str">
        <f t="shared" si="4"/>
        <v xml:space="preserve">INSERT INTO nutri.alimento (idalimento,idcategoriaalimento,nomealimento,energia,proteina,lipideo,carboidrato) </v>
      </c>
      <c r="L87" s="1" t="str">
        <f t="shared" si="5"/>
        <v>VALUES (96,2,'Berinjela, crua',20,1.2,0.1,4.4);</v>
      </c>
    </row>
    <row r="88" spans="1:12" ht="11.25" x14ac:dyDescent="0.2">
      <c r="A88" s="1">
        <v>97</v>
      </c>
      <c r="B88" s="4" t="s">
        <v>1</v>
      </c>
      <c r="C88" s="1">
        <f>VLOOKUP(B88,categoria!$B$2:$C$16,2,0)</f>
        <v>2</v>
      </c>
      <c r="D88" s="1" t="s">
        <v>111</v>
      </c>
      <c r="E88" s="1">
        <v>32</v>
      </c>
      <c r="F88" s="2" t="s">
        <v>1645</v>
      </c>
      <c r="G88" s="3" t="s">
        <v>1713</v>
      </c>
      <c r="H88" s="2" t="s">
        <v>1586</v>
      </c>
      <c r="J88" s="1" t="str">
        <f t="shared" si="3"/>
        <v>INSERT INTO nutri.alimento (idalimento,idcategoriaalimento,nomealimento,energia,proteina,lipideo,carboidrato) VALUES (97,2,'Beterraba, cozida',32,1.3,0.1,7.2);</v>
      </c>
      <c r="K88" s="1" t="str">
        <f t="shared" si="4"/>
        <v xml:space="preserve">INSERT INTO nutri.alimento (idalimento,idcategoriaalimento,nomealimento,energia,proteina,lipideo,carboidrato) </v>
      </c>
      <c r="L88" s="1" t="str">
        <f t="shared" si="5"/>
        <v>VALUES (97,2,'Beterraba, cozida',32,1.3,0.1,7.2);</v>
      </c>
    </row>
    <row r="89" spans="1:12" ht="11.25" x14ac:dyDescent="0.2">
      <c r="A89" s="1">
        <v>98</v>
      </c>
      <c r="B89" s="4" t="s">
        <v>1</v>
      </c>
      <c r="C89" s="1">
        <f>VLOOKUP(B89,categoria!$B$2:$C$16,2,0)</f>
        <v>2</v>
      </c>
      <c r="D89" s="1" t="s">
        <v>112</v>
      </c>
      <c r="E89" s="1">
        <v>49</v>
      </c>
      <c r="F89" s="2" t="s">
        <v>1581</v>
      </c>
      <c r="G89" s="3" t="s">
        <v>1713</v>
      </c>
      <c r="H89" s="2" t="s">
        <v>1730</v>
      </c>
      <c r="J89" s="1" t="str">
        <f t="shared" si="3"/>
        <v>INSERT INTO nutri.alimento (idalimento,idcategoriaalimento,nomealimento,energia,proteina,lipideo,carboidrato) VALUES (98,2,'Beterraba, crua',49,1.9,0.1,11.1);</v>
      </c>
      <c r="K89" s="1" t="str">
        <f t="shared" si="4"/>
        <v xml:space="preserve">INSERT INTO nutri.alimento (idalimento,idcategoriaalimento,nomealimento,energia,proteina,lipideo,carboidrato) </v>
      </c>
      <c r="L89" s="1" t="str">
        <f t="shared" si="5"/>
        <v>VALUES (98,2,'Beterraba, crua',49,1.9,0.1,11.1);</v>
      </c>
    </row>
    <row r="90" spans="1:12" ht="11.25" x14ac:dyDescent="0.2">
      <c r="A90" s="1">
        <v>529</v>
      </c>
      <c r="B90" s="4" t="s">
        <v>12</v>
      </c>
      <c r="C90" s="1">
        <f>VLOOKUP(B90,categoria!$B$2:$C$16,2,0)</f>
        <v>13</v>
      </c>
      <c r="D90" s="1" t="s">
        <v>537</v>
      </c>
      <c r="E90" s="1">
        <v>291</v>
      </c>
      <c r="F90" s="2" t="s">
        <v>1948</v>
      </c>
      <c r="G90" s="3" t="s">
        <v>1848</v>
      </c>
      <c r="H90" s="2">
        <v>0</v>
      </c>
      <c r="J90" s="1" t="str">
        <f t="shared" si="3"/>
        <v>INSERT INTO nutri.alimento (idalimento,idcategoriaalimento,nomealimento,energia,proteina,lipideo,carboidrato) VALUES (529,13,'Bife à cavalo, com contra filé',291,23.7,21.1,0);</v>
      </c>
      <c r="K90" s="1" t="str">
        <f t="shared" si="4"/>
        <v xml:space="preserve">INSERT INTO nutri.alimento (idalimento,idcategoriaalimento,nomealimento,energia,proteina,lipideo,carboidrato) </v>
      </c>
      <c r="L90" s="1" t="str">
        <f t="shared" si="5"/>
        <v>VALUES (529,13,'Bife à cavalo, com contra filé',291,23.7,21.1,0);</v>
      </c>
    </row>
    <row r="91" spans="1:12" ht="11.25" x14ac:dyDescent="0.2">
      <c r="A91" s="1">
        <v>8</v>
      </c>
      <c r="B91" s="4" t="s">
        <v>0</v>
      </c>
      <c r="C91" s="1">
        <f>VLOOKUP(B91,categoria!$B$2:$C$16,2,0)</f>
        <v>1</v>
      </c>
      <c r="D91" s="1" t="s">
        <v>22</v>
      </c>
      <c r="E91" s="1">
        <v>443</v>
      </c>
      <c r="F91" s="2" t="s">
        <v>1595</v>
      </c>
      <c r="G91" s="3">
        <v>12</v>
      </c>
      <c r="H91" s="2" t="s">
        <v>1596</v>
      </c>
      <c r="J91" s="1" t="str">
        <f t="shared" si="3"/>
        <v>INSERT INTO nutri.alimento (idalimento,idcategoriaalimento,nomealimento,energia,proteina,lipideo,carboidrato) VALUES (8,1,'Biscoito, doce, maisena',443,8.1,12,75.2);</v>
      </c>
      <c r="K91" s="1" t="str">
        <f t="shared" si="4"/>
        <v xml:space="preserve">INSERT INTO nutri.alimento (idalimento,idcategoriaalimento,nomealimento,energia,proteina,lipideo,carboidrato) </v>
      </c>
      <c r="L91" s="1" t="str">
        <f t="shared" si="5"/>
        <v>VALUES (8,1,'Biscoito, doce, maisena',443,8.1,12,75.2);</v>
      </c>
    </row>
    <row r="92" spans="1:12" ht="11.25" x14ac:dyDescent="0.2">
      <c r="A92" s="1">
        <v>9</v>
      </c>
      <c r="B92" s="4" t="s">
        <v>0</v>
      </c>
      <c r="C92" s="1">
        <f>VLOOKUP(B92,categoria!$B$2:$C$16,2,0)</f>
        <v>1</v>
      </c>
      <c r="D92" s="1" t="s">
        <v>23</v>
      </c>
      <c r="E92" s="1">
        <v>472</v>
      </c>
      <c r="F92" s="2" t="s">
        <v>1597</v>
      </c>
      <c r="G92" s="3" t="s">
        <v>1598</v>
      </c>
      <c r="H92" s="2" t="s">
        <v>1599</v>
      </c>
      <c r="J92" s="1" t="str">
        <f t="shared" si="3"/>
        <v>INSERT INTO nutri.alimento (idalimento,idcategoriaalimento,nomealimento,energia,proteina,lipideo,carboidrato) VALUES (9,1,'Biscoito, doce, recheado com chocolate',472,6.4,19.6,70.5);</v>
      </c>
      <c r="K92" s="1" t="str">
        <f t="shared" si="4"/>
        <v xml:space="preserve">INSERT INTO nutri.alimento (idalimento,idcategoriaalimento,nomealimento,energia,proteina,lipideo,carboidrato) </v>
      </c>
      <c r="L92" s="1" t="str">
        <f t="shared" si="5"/>
        <v>VALUES (9,1,'Biscoito, doce, recheado com chocolate',472,6.4,19.6,70.5);</v>
      </c>
    </row>
    <row r="93" spans="1:12" ht="11.25" x14ac:dyDescent="0.2">
      <c r="A93" s="1">
        <v>10</v>
      </c>
      <c r="B93" s="4" t="s">
        <v>0</v>
      </c>
      <c r="C93" s="1">
        <f>VLOOKUP(B93,categoria!$B$2:$C$16,2,0)</f>
        <v>1</v>
      </c>
      <c r="D93" s="1" t="s">
        <v>24</v>
      </c>
      <c r="E93" s="1">
        <v>471</v>
      </c>
      <c r="F93" s="2" t="s">
        <v>1600</v>
      </c>
      <c r="G93" s="3" t="s">
        <v>1598</v>
      </c>
      <c r="H93" s="2">
        <v>71</v>
      </c>
      <c r="J93" s="1" t="str">
        <f t="shared" si="3"/>
        <v>INSERT INTO nutri.alimento (idalimento,idcategoriaalimento,nomealimento,energia,proteina,lipideo,carboidrato) VALUES (10,1,'Biscoito, doce, recheado com morango',471,5.7,19.6,71);</v>
      </c>
      <c r="K93" s="1" t="str">
        <f t="shared" si="4"/>
        <v xml:space="preserve">INSERT INTO nutri.alimento (idalimento,idcategoriaalimento,nomealimento,energia,proteina,lipideo,carboidrato) </v>
      </c>
      <c r="L93" s="1" t="str">
        <f t="shared" si="5"/>
        <v>VALUES (10,1,'Biscoito, doce, recheado com morango',471,5.7,19.6,71);</v>
      </c>
    </row>
    <row r="94" spans="1:12" ht="11.25" x14ac:dyDescent="0.2">
      <c r="A94" s="1">
        <v>11</v>
      </c>
      <c r="B94" s="4" t="s">
        <v>0</v>
      </c>
      <c r="C94" s="1">
        <f>VLOOKUP(B94,categoria!$B$2:$C$16,2,0)</f>
        <v>1</v>
      </c>
      <c r="D94" s="1" t="s">
        <v>25</v>
      </c>
      <c r="E94" s="1">
        <v>502</v>
      </c>
      <c r="F94" s="2" t="s">
        <v>1601</v>
      </c>
      <c r="G94" s="3" t="s">
        <v>1602</v>
      </c>
      <c r="H94" s="2" t="s">
        <v>1603</v>
      </c>
      <c r="J94" s="1" t="str">
        <f t="shared" si="3"/>
        <v>INSERT INTO nutri.alimento (idalimento,idcategoriaalimento,nomealimento,energia,proteina,lipideo,carboidrato) VALUES (11,1,'Biscoito, doce, wafer, recheado de chocolate',502,5.6,24.7,67.5);</v>
      </c>
      <c r="K94" s="1" t="str">
        <f t="shared" si="4"/>
        <v xml:space="preserve">INSERT INTO nutri.alimento (idalimento,idcategoriaalimento,nomealimento,energia,proteina,lipideo,carboidrato) </v>
      </c>
      <c r="L94" s="1" t="str">
        <f t="shared" si="5"/>
        <v>VALUES (11,1,'Biscoito, doce, wafer, recheado de chocolate',502,5.6,24.7,67.5);</v>
      </c>
    </row>
    <row r="95" spans="1:12" ht="11.25" x14ac:dyDescent="0.2">
      <c r="A95" s="1">
        <v>12</v>
      </c>
      <c r="B95" s="4" t="s">
        <v>0</v>
      </c>
      <c r="C95" s="1">
        <f>VLOOKUP(B95,categoria!$B$2:$C$16,2,0)</f>
        <v>1</v>
      </c>
      <c r="D95" s="1" t="s">
        <v>26</v>
      </c>
      <c r="E95" s="1">
        <v>513</v>
      </c>
      <c r="F95" s="2" t="s">
        <v>1604</v>
      </c>
      <c r="G95" s="3" t="s">
        <v>1605</v>
      </c>
      <c r="H95" s="2" t="s">
        <v>1606</v>
      </c>
      <c r="J95" s="1" t="str">
        <f t="shared" si="3"/>
        <v>INSERT INTO nutri.alimento (idalimento,idcategoriaalimento,nomealimento,energia,proteina,lipideo,carboidrato) VALUES (12,1,'Biscoito, doce, wafer, recheado de morango',513,4.5,26.4,67.4);</v>
      </c>
      <c r="K95" s="1" t="str">
        <f t="shared" si="4"/>
        <v xml:space="preserve">INSERT INTO nutri.alimento (idalimento,idcategoriaalimento,nomealimento,energia,proteina,lipideo,carboidrato) </v>
      </c>
      <c r="L95" s="1" t="str">
        <f t="shared" si="5"/>
        <v>VALUES (12,1,'Biscoito, doce, wafer, recheado de morango',513,4.5,26.4,67.4);</v>
      </c>
    </row>
    <row r="96" spans="1:12" ht="11.25" x14ac:dyDescent="0.2">
      <c r="A96" s="1">
        <v>99</v>
      </c>
      <c r="B96" s="4" t="s">
        <v>1</v>
      </c>
      <c r="C96" s="1">
        <f>VLOOKUP(B96,categoria!$B$2:$C$16,2,0)</f>
        <v>2</v>
      </c>
      <c r="D96" s="1" t="s">
        <v>113</v>
      </c>
      <c r="E96" s="1">
        <v>438</v>
      </c>
      <c r="F96" s="2" t="s">
        <v>1645</v>
      </c>
      <c r="G96" s="3" t="s">
        <v>1731</v>
      </c>
      <c r="H96" s="2" t="s">
        <v>1732</v>
      </c>
      <c r="J96" s="1" t="str">
        <f t="shared" si="3"/>
        <v>INSERT INTO nutri.alimento (idalimento,idcategoriaalimento,nomealimento,energia,proteina,lipideo,carboidrato) VALUES (99,2,'Biscoito, polvilho doce',438,1.3,12.2,80.5);</v>
      </c>
      <c r="K96" s="1" t="str">
        <f t="shared" si="4"/>
        <v xml:space="preserve">INSERT INTO nutri.alimento (idalimento,idcategoriaalimento,nomealimento,energia,proteina,lipideo,carboidrato) </v>
      </c>
      <c r="L96" s="1" t="str">
        <f t="shared" si="5"/>
        <v>VALUES (99,2,'Biscoito, polvilho doce',438,1.3,12.2,80.5);</v>
      </c>
    </row>
    <row r="97" spans="1:12" ht="11.25" x14ac:dyDescent="0.2">
      <c r="A97" s="1">
        <v>13</v>
      </c>
      <c r="B97" s="4" t="s">
        <v>0</v>
      </c>
      <c r="C97" s="1">
        <f>VLOOKUP(B97,categoria!$B$2:$C$16,2,0)</f>
        <v>1</v>
      </c>
      <c r="D97" s="1" t="s">
        <v>27</v>
      </c>
      <c r="E97" s="1">
        <v>432</v>
      </c>
      <c r="F97" s="2" t="s">
        <v>1607</v>
      </c>
      <c r="G97" s="3" t="s">
        <v>1608</v>
      </c>
      <c r="H97" s="2" t="s">
        <v>1609</v>
      </c>
      <c r="J97" s="1" t="str">
        <f t="shared" si="3"/>
        <v>INSERT INTO nutri.alimento (idalimento,idcategoriaalimento,nomealimento,energia,proteina,lipideo,carboidrato) VALUES (13,1,'Biscoito, salgado, cream cracker',432,10.1,14.4,68.7);</v>
      </c>
      <c r="K97" s="1" t="str">
        <f t="shared" si="4"/>
        <v xml:space="preserve">INSERT INTO nutri.alimento (idalimento,idcategoriaalimento,nomealimento,energia,proteina,lipideo,carboidrato) </v>
      </c>
      <c r="L97" s="1" t="str">
        <f t="shared" si="5"/>
        <v>VALUES (13,1,'Biscoito, salgado, cream cracker',432,10.1,14.4,68.7);</v>
      </c>
    </row>
    <row r="98" spans="1:12" ht="11.25" x14ac:dyDescent="0.2">
      <c r="A98" s="1">
        <v>530</v>
      </c>
      <c r="B98" s="4" t="s">
        <v>12</v>
      </c>
      <c r="C98" s="1">
        <f>VLOOKUP(B98,categoria!$B$2:$C$16,2,0)</f>
        <v>13</v>
      </c>
      <c r="D98" s="1" t="s">
        <v>538</v>
      </c>
      <c r="E98" s="1">
        <v>274</v>
      </c>
      <c r="F98" s="2">
        <v>8</v>
      </c>
      <c r="G98" s="3" t="s">
        <v>1680</v>
      </c>
      <c r="H98" s="2" t="s">
        <v>1949</v>
      </c>
      <c r="J98" s="1" t="str">
        <f t="shared" si="3"/>
        <v>INSERT INTO nutri.alimento (idalimento,idcategoriaalimento,nomealimento,energia,proteina,lipideo,carboidrato) VALUES (530,13,'Bolinho de arroz',274,8,8.3,41.7);</v>
      </c>
      <c r="K98" s="1" t="str">
        <f t="shared" si="4"/>
        <v xml:space="preserve">INSERT INTO nutri.alimento (idalimento,idcategoriaalimento,nomealimento,energia,proteina,lipideo,carboidrato) </v>
      </c>
      <c r="L98" s="1" t="str">
        <f t="shared" si="5"/>
        <v>VALUES (530,13,'Bolinho de arroz',274,8,8.3,41.7);</v>
      </c>
    </row>
    <row r="99" spans="1:12" ht="11.25" x14ac:dyDescent="0.2">
      <c r="A99" s="1">
        <v>14</v>
      </c>
      <c r="B99" s="4" t="s">
        <v>0</v>
      </c>
      <c r="C99" s="1">
        <f>VLOOKUP(B99,categoria!$B$2:$C$16,2,0)</f>
        <v>1</v>
      </c>
      <c r="D99" s="1" t="s">
        <v>28</v>
      </c>
      <c r="E99" s="1">
        <v>419</v>
      </c>
      <c r="F99" s="2" t="s">
        <v>1610</v>
      </c>
      <c r="G99" s="3" t="s">
        <v>1611</v>
      </c>
      <c r="H99" s="2" t="s">
        <v>1612</v>
      </c>
      <c r="J99" s="1" t="str">
        <f t="shared" si="3"/>
        <v>INSERT INTO nutri.alimento (idalimento,idcategoriaalimento,nomealimento,energia,proteina,lipideo,carboidrato) VALUES (14,1,'Bolo, mistura para',419,6.2,6.1,84.7);</v>
      </c>
      <c r="K99" s="1" t="str">
        <f t="shared" si="4"/>
        <v xml:space="preserve">INSERT INTO nutri.alimento (idalimento,idcategoriaalimento,nomealimento,energia,proteina,lipideo,carboidrato) </v>
      </c>
      <c r="L99" s="1" t="str">
        <f t="shared" si="5"/>
        <v>VALUES (14,1,'Bolo, mistura para',419,6.2,6.1,84.7);</v>
      </c>
    </row>
    <row r="100" spans="1:12" ht="11.25" x14ac:dyDescent="0.2">
      <c r="A100" s="1">
        <v>15</v>
      </c>
      <c r="B100" s="4" t="s">
        <v>0</v>
      </c>
      <c r="C100" s="1">
        <f>VLOOKUP(B100,categoria!$B$2:$C$16,2,0)</f>
        <v>1</v>
      </c>
      <c r="D100" s="1" t="s">
        <v>29</v>
      </c>
      <c r="E100" s="1">
        <v>324</v>
      </c>
      <c r="F100" s="2" t="s">
        <v>1613</v>
      </c>
      <c r="G100" s="3" t="s">
        <v>1614</v>
      </c>
      <c r="H100" s="2" t="s">
        <v>1615</v>
      </c>
      <c r="J100" s="1" t="str">
        <f t="shared" si="3"/>
        <v>INSERT INTO nutri.alimento (idalimento,idcategoriaalimento,nomealimento,energia,proteina,lipideo,carboidrato) VALUES (15,1,'Bolo, pronto, aipim',324,4.4,12.7,47.9);</v>
      </c>
      <c r="K100" s="1" t="str">
        <f t="shared" si="4"/>
        <v xml:space="preserve">INSERT INTO nutri.alimento (idalimento,idcategoriaalimento,nomealimento,energia,proteina,lipideo,carboidrato) </v>
      </c>
      <c r="L100" s="1" t="str">
        <f t="shared" si="5"/>
        <v>VALUES (15,1,'Bolo, pronto, aipim',324,4.4,12.7,47.9);</v>
      </c>
    </row>
    <row r="101" spans="1:12" ht="11.25" x14ac:dyDescent="0.2">
      <c r="A101" s="1">
        <v>16</v>
      </c>
      <c r="B101" s="4" t="s">
        <v>0</v>
      </c>
      <c r="C101" s="1">
        <f>VLOOKUP(B101,categoria!$B$2:$C$16,2,0)</f>
        <v>1</v>
      </c>
      <c r="D101" s="1" t="s">
        <v>30</v>
      </c>
      <c r="E101" s="1">
        <v>410</v>
      </c>
      <c r="F101" s="2" t="s">
        <v>1610</v>
      </c>
      <c r="G101" s="3" t="s">
        <v>1616</v>
      </c>
      <c r="H101" s="2" t="s">
        <v>1617</v>
      </c>
      <c r="J101" s="1" t="str">
        <f t="shared" si="3"/>
        <v>INSERT INTO nutri.alimento (idalimento,idcategoriaalimento,nomealimento,energia,proteina,lipideo,carboidrato) VALUES (16,1,'Bolo, pronto, chocolate',410,6.2,18.5,54.7);</v>
      </c>
      <c r="K101" s="1" t="str">
        <f t="shared" si="4"/>
        <v xml:space="preserve">INSERT INTO nutri.alimento (idalimento,idcategoriaalimento,nomealimento,energia,proteina,lipideo,carboidrato) </v>
      </c>
      <c r="L101" s="1" t="str">
        <f t="shared" si="5"/>
        <v>VALUES (16,1,'Bolo, pronto, chocolate',410,6.2,18.5,54.7);</v>
      </c>
    </row>
    <row r="102" spans="1:12" ht="11.25" x14ac:dyDescent="0.2">
      <c r="A102" s="1">
        <v>17</v>
      </c>
      <c r="B102" s="4" t="s">
        <v>0</v>
      </c>
      <c r="C102" s="1">
        <f>VLOOKUP(B102,categoria!$B$2:$C$16,2,0)</f>
        <v>1</v>
      </c>
      <c r="D102" s="1" t="s">
        <v>31</v>
      </c>
      <c r="E102" s="1">
        <v>333</v>
      </c>
      <c r="F102" s="2" t="s">
        <v>1600</v>
      </c>
      <c r="G102" s="3" t="s">
        <v>1618</v>
      </c>
      <c r="H102" s="2" t="s">
        <v>1619</v>
      </c>
      <c r="J102" s="1" t="str">
        <f t="shared" si="3"/>
        <v>INSERT INTO nutri.alimento (idalimento,idcategoriaalimento,nomealimento,energia,proteina,lipideo,carboidrato) VALUES (17,1,'Bolo, pronto, coco',333,5.7,11.3,52.3);</v>
      </c>
      <c r="K102" s="1" t="str">
        <f t="shared" si="4"/>
        <v xml:space="preserve">INSERT INTO nutri.alimento (idalimento,idcategoriaalimento,nomealimento,energia,proteina,lipideo,carboidrato) </v>
      </c>
      <c r="L102" s="1" t="str">
        <f t="shared" si="5"/>
        <v>VALUES (17,1,'Bolo, pronto, coco',333,5.7,11.3,52.3);</v>
      </c>
    </row>
    <row r="103" spans="1:12" ht="11.25" x14ac:dyDescent="0.2">
      <c r="A103" s="1">
        <v>18</v>
      </c>
      <c r="B103" s="4" t="s">
        <v>0</v>
      </c>
      <c r="C103" s="1">
        <f>VLOOKUP(B103,categoria!$B$2:$C$16,2,0)</f>
        <v>1</v>
      </c>
      <c r="D103" s="1" t="s">
        <v>32</v>
      </c>
      <c r="E103" s="1">
        <v>311</v>
      </c>
      <c r="F103" s="2" t="s">
        <v>1620</v>
      </c>
      <c r="G103" s="3" t="s">
        <v>1621</v>
      </c>
      <c r="H103" s="2" t="s">
        <v>1622</v>
      </c>
      <c r="J103" s="1" t="str">
        <f t="shared" si="3"/>
        <v>INSERT INTO nutri.alimento (idalimento,idcategoriaalimento,nomealimento,energia,proteina,lipideo,carboidrato) VALUES (18,1,'Bolo, pronto, milho',311,4.8,12.4,45.1);</v>
      </c>
      <c r="K103" s="1" t="str">
        <f t="shared" si="4"/>
        <v xml:space="preserve">INSERT INTO nutri.alimento (idalimento,idcategoriaalimento,nomealimento,energia,proteina,lipideo,carboidrato) </v>
      </c>
      <c r="L103" s="1" t="str">
        <f t="shared" si="5"/>
        <v>VALUES (18,1,'Bolo, pronto, milho',311,4.8,12.4,45.1);</v>
      </c>
    </row>
    <row r="104" spans="1:12" ht="11.25" x14ac:dyDescent="0.2">
      <c r="A104" s="1">
        <v>100</v>
      </c>
      <c r="B104" s="4" t="s">
        <v>1</v>
      </c>
      <c r="C104" s="1">
        <f>VLOOKUP(B104,categoria!$B$2:$C$16,2,0)</f>
        <v>2</v>
      </c>
      <c r="D104" s="1" t="s">
        <v>114</v>
      </c>
      <c r="E104" s="1">
        <v>25</v>
      </c>
      <c r="F104" s="2" t="s">
        <v>1634</v>
      </c>
      <c r="G104" s="3" t="s">
        <v>1712</v>
      </c>
      <c r="H104" s="2" t="s">
        <v>1613</v>
      </c>
      <c r="J104" s="1" t="str">
        <f t="shared" si="3"/>
        <v>INSERT INTO nutri.alimento (idalimento,idcategoriaalimento,nomealimento,energia,proteina,lipideo,carboidrato) VALUES (100,2,'Brócolis, cozido',25,2.1,0.5,4.4);</v>
      </c>
      <c r="K104" s="1" t="str">
        <f t="shared" si="4"/>
        <v xml:space="preserve">INSERT INTO nutri.alimento (idalimento,idcategoriaalimento,nomealimento,energia,proteina,lipideo,carboidrato) </v>
      </c>
      <c r="L104" s="1" t="str">
        <f t="shared" si="5"/>
        <v>VALUES (100,2,'Brócolis, cozido',25,2.1,0.5,4.4);</v>
      </c>
    </row>
    <row r="105" spans="1:12" ht="11.25" x14ac:dyDescent="0.2">
      <c r="A105" s="1">
        <v>101</v>
      </c>
      <c r="B105" s="4" t="s">
        <v>1</v>
      </c>
      <c r="C105" s="1">
        <f>VLOOKUP(B105,categoria!$B$2:$C$16,2,0)</f>
        <v>2</v>
      </c>
      <c r="D105" s="1" t="s">
        <v>115</v>
      </c>
      <c r="E105" s="1">
        <v>25</v>
      </c>
      <c r="F105" s="2" t="s">
        <v>1676</v>
      </c>
      <c r="G105" s="3" t="s">
        <v>1587</v>
      </c>
      <c r="H105" s="2">
        <v>4</v>
      </c>
      <c r="J105" s="1" t="str">
        <f t="shared" si="3"/>
        <v>INSERT INTO nutri.alimento (idalimento,idcategoriaalimento,nomealimento,energia,proteina,lipideo,carboidrato) VALUES (101,2,'Brócolis, cru',25,3.6,0.3,4);</v>
      </c>
      <c r="K105" s="1" t="str">
        <f t="shared" si="4"/>
        <v xml:space="preserve">INSERT INTO nutri.alimento (idalimento,idcategoriaalimento,nomealimento,energia,proteina,lipideo,carboidrato) </v>
      </c>
      <c r="L105" s="1" t="str">
        <f t="shared" si="5"/>
        <v>VALUES (101,2,'Brócolis, cru',25,3.6,0.3,4);</v>
      </c>
    </row>
    <row r="106" spans="1:12" ht="11.25" x14ac:dyDescent="0.2">
      <c r="A106" s="1">
        <v>281</v>
      </c>
      <c r="B106" s="4" t="s">
        <v>4</v>
      </c>
      <c r="C106" s="1">
        <f>VLOOKUP(B106,categoria!$B$2:$C$16,2,0)</f>
        <v>5</v>
      </c>
      <c r="D106" s="1" t="s">
        <v>290</v>
      </c>
      <c r="E106" s="1">
        <v>208</v>
      </c>
      <c r="F106" s="2">
        <v>25</v>
      </c>
      <c r="G106" s="3">
        <v>10</v>
      </c>
      <c r="H106" s="2" t="s">
        <v>1681</v>
      </c>
      <c r="J106" s="1" t="str">
        <f t="shared" si="3"/>
        <v>INSERT INTO nutri.alimento (idalimento,idcategoriaalimento,nomealimento,energia,proteina,lipideo,carboidrato) VALUES (281,5,'Cação, posta, com farinha de trigo, frita',208,25,10,3.1);</v>
      </c>
      <c r="K106" s="1" t="str">
        <f t="shared" si="4"/>
        <v xml:space="preserve">INSERT INTO nutri.alimento (idalimento,idcategoriaalimento,nomealimento,energia,proteina,lipideo,carboidrato) </v>
      </c>
      <c r="L106" s="1" t="str">
        <f t="shared" si="5"/>
        <v>VALUES (281,5,'Cação, posta, com farinha de trigo, frita',208,25,10,3.1);</v>
      </c>
    </row>
    <row r="107" spans="1:12" ht="11.25" x14ac:dyDescent="0.2">
      <c r="A107" s="1">
        <v>282</v>
      </c>
      <c r="B107" s="4" t="s">
        <v>4</v>
      </c>
      <c r="C107" s="1">
        <f>VLOOKUP(B107,categoria!$B$2:$C$16,2,0)</f>
        <v>5</v>
      </c>
      <c r="D107" s="1" t="s">
        <v>291</v>
      </c>
      <c r="E107" s="1">
        <v>116</v>
      </c>
      <c r="F107" s="2" t="s">
        <v>1818</v>
      </c>
      <c r="G107" s="3" t="s">
        <v>1638</v>
      </c>
      <c r="H107" s="2">
        <v>0</v>
      </c>
      <c r="J107" s="1" t="str">
        <f t="shared" si="3"/>
        <v>INSERT INTO nutri.alimento (idalimento,idcategoriaalimento,nomealimento,energia,proteina,lipideo,carboidrato) VALUES (282,5,'Cação, posta, cozida',116,25.6,0.7,0);</v>
      </c>
      <c r="K107" s="1" t="str">
        <f t="shared" si="4"/>
        <v xml:space="preserve">INSERT INTO nutri.alimento (idalimento,idcategoriaalimento,nomealimento,energia,proteina,lipideo,carboidrato) </v>
      </c>
      <c r="L107" s="1" t="str">
        <f t="shared" si="5"/>
        <v>VALUES (282,5,'Cação, posta, cozida',116,25.6,0.7,0);</v>
      </c>
    </row>
    <row r="108" spans="1:12" ht="11.25" x14ac:dyDescent="0.2">
      <c r="A108" s="1">
        <v>283</v>
      </c>
      <c r="B108" s="4" t="s">
        <v>4</v>
      </c>
      <c r="C108" s="1">
        <f>VLOOKUP(B108,categoria!$B$2:$C$16,2,0)</f>
        <v>5</v>
      </c>
      <c r="D108" s="1" t="s">
        <v>292</v>
      </c>
      <c r="E108" s="1">
        <v>83</v>
      </c>
      <c r="F108" s="2" t="s">
        <v>1819</v>
      </c>
      <c r="G108" s="3" t="s">
        <v>1714</v>
      </c>
      <c r="H108" s="2">
        <v>0</v>
      </c>
      <c r="J108" s="1" t="str">
        <f t="shared" si="3"/>
        <v>INSERT INTO nutri.alimento (idalimento,idcategoriaalimento,nomealimento,energia,proteina,lipideo,carboidrato) VALUES (283,5,'Cação, posta, crua',83,17.9,0.8,0);</v>
      </c>
      <c r="K108" s="1" t="str">
        <f t="shared" si="4"/>
        <v xml:space="preserve">INSERT INTO nutri.alimento (idalimento,idcategoriaalimento,nomealimento,energia,proteina,lipideo,carboidrato) </v>
      </c>
      <c r="L108" s="1" t="str">
        <f t="shared" si="5"/>
        <v>VALUES (283,5,'Cação, posta, crua',83,17.9,0.8,0);</v>
      </c>
    </row>
    <row r="109" spans="1:12" ht="11.25" x14ac:dyDescent="0.2">
      <c r="A109" s="1">
        <v>183</v>
      </c>
      <c r="B109" s="4" t="s">
        <v>2</v>
      </c>
      <c r="C109" s="1">
        <f>VLOOKUP(B109,categoria!$B$2:$C$16,2,0)</f>
        <v>3</v>
      </c>
      <c r="D109" s="1" t="s">
        <v>194</v>
      </c>
      <c r="E109" s="1">
        <v>74</v>
      </c>
      <c r="F109" s="2">
        <v>1</v>
      </c>
      <c r="G109" s="3" t="s">
        <v>1713</v>
      </c>
      <c r="H109" s="2" t="s">
        <v>1777</v>
      </c>
      <c r="J109" s="1" t="str">
        <f t="shared" si="3"/>
        <v>INSERT INTO nutri.alimento (idalimento,idcategoriaalimento,nomealimento,energia,proteina,lipideo,carboidrato) VALUES (183,3,'Cacau, cru',74,1,0.1,19.4);</v>
      </c>
      <c r="K109" s="1" t="str">
        <f t="shared" si="4"/>
        <v xml:space="preserve">INSERT INTO nutri.alimento (idalimento,idcategoriaalimento,nomealimento,energia,proteina,lipideo,carboidrato) </v>
      </c>
      <c r="L109" s="1" t="str">
        <f t="shared" si="5"/>
        <v>VALUES (183,3,'Cacau, cru',74,1,0.1,19.4);</v>
      </c>
    </row>
    <row r="110" spans="1:12" ht="11.25" x14ac:dyDescent="0.2">
      <c r="A110" s="1">
        <v>471</v>
      </c>
      <c r="B110" s="4" t="s">
        <v>7</v>
      </c>
      <c r="C110" s="1">
        <f>VLOOKUP(B110,categoria!$B$2:$C$16,2,0)</f>
        <v>8</v>
      </c>
      <c r="D110" s="1" t="s">
        <v>479</v>
      </c>
      <c r="E110" s="1">
        <v>9</v>
      </c>
      <c r="F110" s="2" t="s">
        <v>1638</v>
      </c>
      <c r="G110" s="3" t="s">
        <v>1713</v>
      </c>
      <c r="H110" s="2" t="s">
        <v>1650</v>
      </c>
      <c r="J110" s="1" t="str">
        <f t="shared" si="3"/>
        <v>INSERT INTO nutri.alimento (idalimento,idcategoriaalimento,nomealimento,energia,proteina,lipideo,carboidrato) VALUES (471,8,'Café, infusão 10%',9,0.7,0.1,1.5);</v>
      </c>
      <c r="K110" s="1" t="str">
        <f t="shared" si="4"/>
        <v xml:space="preserve">INSERT INTO nutri.alimento (idalimento,idcategoriaalimento,nomealimento,energia,proteina,lipideo,carboidrato) </v>
      </c>
      <c r="L110" s="1" t="str">
        <f t="shared" si="5"/>
        <v>VALUES (471,8,'Café, infusão 10%',9,0.7,0.1,1.5);</v>
      </c>
    </row>
    <row r="111" spans="1:12" ht="11.25" x14ac:dyDescent="0.2">
      <c r="A111" s="1">
        <v>511</v>
      </c>
      <c r="B111" s="4" t="s">
        <v>10</v>
      </c>
      <c r="C111" s="1">
        <f>VLOOKUP(B111,categoria!$B$2:$C$16,2,0)</f>
        <v>11</v>
      </c>
      <c r="D111" s="1" t="s">
        <v>519</v>
      </c>
      <c r="E111" s="1">
        <v>419</v>
      </c>
      <c r="F111" s="2" t="s">
        <v>1726</v>
      </c>
      <c r="G111" s="3" t="s">
        <v>1657</v>
      </c>
      <c r="H111" s="2" t="s">
        <v>1945</v>
      </c>
      <c r="J111" s="1" t="str">
        <f t="shared" si="3"/>
        <v>INSERT INTO nutri.alimento (idalimento,idcategoriaalimento,nomealimento,energia,proteina,lipideo,carboidrato) VALUES (511,11,'Café, pó, torrado',419,14.7,11.9,65.8);</v>
      </c>
      <c r="K111" s="1" t="str">
        <f t="shared" si="4"/>
        <v xml:space="preserve">INSERT INTO nutri.alimento (idalimento,idcategoriaalimento,nomealimento,energia,proteina,lipideo,carboidrato) </v>
      </c>
      <c r="L111" s="1" t="str">
        <f t="shared" si="5"/>
        <v>VALUES (511,11,'Café, pó, torrado',419,14.7,11.9,65.8);</v>
      </c>
    </row>
    <row r="112" spans="1:12" ht="11.25" x14ac:dyDescent="0.2">
      <c r="A112" s="1">
        <v>185</v>
      </c>
      <c r="B112" s="4" t="s">
        <v>2</v>
      </c>
      <c r="C112" s="1">
        <f>VLOOKUP(B112,categoria!$B$2:$C$16,2,0)</f>
        <v>3</v>
      </c>
      <c r="D112" s="1" t="s">
        <v>196</v>
      </c>
      <c r="E112" s="1">
        <v>26</v>
      </c>
      <c r="F112" s="2" t="s">
        <v>1667</v>
      </c>
      <c r="G112" s="3" t="s">
        <v>1584</v>
      </c>
      <c r="H112" s="2" t="s">
        <v>1597</v>
      </c>
      <c r="J112" s="1" t="str">
        <f t="shared" si="3"/>
        <v>INSERT INTO nutri.alimento (idalimento,idcategoriaalimento,nomealimento,energia,proteina,lipideo,carboidrato) VALUES (185,3,'Cajá, polpa, congelada',26,0.6,0.2,6.4);</v>
      </c>
      <c r="K112" s="1" t="str">
        <f t="shared" si="4"/>
        <v xml:space="preserve">INSERT INTO nutri.alimento (idalimento,idcategoriaalimento,nomealimento,energia,proteina,lipideo,carboidrato) </v>
      </c>
      <c r="L112" s="1" t="str">
        <f t="shared" si="5"/>
        <v>VALUES (185,3,'Cajá, polpa, congelada',26,0.6,0.2,6.4);</v>
      </c>
    </row>
    <row r="113" spans="1:12" ht="11.25" x14ac:dyDescent="0.2">
      <c r="A113" s="1">
        <v>184</v>
      </c>
      <c r="B113" s="4" t="s">
        <v>2</v>
      </c>
      <c r="C113" s="1">
        <f>VLOOKUP(B113,categoria!$B$2:$C$16,2,0)</f>
        <v>3</v>
      </c>
      <c r="D113" s="1" t="s">
        <v>195</v>
      </c>
      <c r="E113" s="1">
        <v>46</v>
      </c>
      <c r="F113" s="2" t="s">
        <v>1645</v>
      </c>
      <c r="G113" s="3">
        <v>0</v>
      </c>
      <c r="H113" s="2" t="s">
        <v>1652</v>
      </c>
      <c r="J113" s="1" t="str">
        <f t="shared" si="3"/>
        <v>INSERT INTO nutri.alimento (idalimento,idcategoriaalimento,nomealimento,energia,proteina,lipideo,carboidrato) VALUES (184,3,'Cajá-Manga, cru',46,1.3,0,11.4);</v>
      </c>
      <c r="K113" s="1" t="str">
        <f t="shared" si="4"/>
        <v xml:space="preserve">INSERT INTO nutri.alimento (idalimento,idcategoriaalimento,nomealimento,energia,proteina,lipideo,carboidrato) </v>
      </c>
      <c r="L113" s="1" t="str">
        <f t="shared" si="5"/>
        <v>VALUES (184,3,'Cajá-Manga, cru',46,1.3,0,11.4);</v>
      </c>
    </row>
    <row r="114" spans="1:12" ht="11.25" x14ac:dyDescent="0.2">
      <c r="A114" s="1">
        <v>186</v>
      </c>
      <c r="B114" s="4" t="s">
        <v>2</v>
      </c>
      <c r="C114" s="1">
        <f>VLOOKUP(B114,categoria!$B$2:$C$16,2,0)</f>
        <v>3</v>
      </c>
      <c r="D114" s="1" t="s">
        <v>197</v>
      </c>
      <c r="E114" s="1">
        <v>43</v>
      </c>
      <c r="F114" s="2">
        <v>1</v>
      </c>
      <c r="G114" s="3" t="s">
        <v>1587</v>
      </c>
      <c r="H114" s="2" t="s">
        <v>1665</v>
      </c>
      <c r="J114" s="1" t="str">
        <f t="shared" si="3"/>
        <v>INSERT INTO nutri.alimento (idalimento,idcategoriaalimento,nomealimento,energia,proteina,lipideo,carboidrato) VALUES (186,3,'Caju, cru',43,1,0.3,10.3);</v>
      </c>
      <c r="K114" s="1" t="str">
        <f t="shared" si="4"/>
        <v xml:space="preserve">INSERT INTO nutri.alimento (idalimento,idcategoriaalimento,nomealimento,energia,proteina,lipideo,carboidrato) </v>
      </c>
      <c r="L114" s="1" t="str">
        <f t="shared" si="5"/>
        <v>VALUES (186,3,'Caju, cru',43,1,0.3,10.3);</v>
      </c>
    </row>
    <row r="115" spans="1:12" ht="11.25" x14ac:dyDescent="0.2">
      <c r="A115" s="1">
        <v>187</v>
      </c>
      <c r="B115" s="4" t="s">
        <v>2</v>
      </c>
      <c r="C115" s="1">
        <f>VLOOKUP(B115,categoria!$B$2:$C$16,2,0)</f>
        <v>3</v>
      </c>
      <c r="D115" s="1" t="s">
        <v>198</v>
      </c>
      <c r="E115" s="1">
        <v>37</v>
      </c>
      <c r="F115" s="2" t="s">
        <v>1712</v>
      </c>
      <c r="G115" s="3" t="s">
        <v>1584</v>
      </c>
      <c r="H115" s="2" t="s">
        <v>1683</v>
      </c>
      <c r="J115" s="1" t="str">
        <f t="shared" si="3"/>
        <v>INSERT INTO nutri.alimento (idalimento,idcategoriaalimento,nomealimento,energia,proteina,lipideo,carboidrato) VALUES (187,3,'Caju, polpa, congelada',37,0.5,0.2,9.4);</v>
      </c>
      <c r="K115" s="1" t="str">
        <f t="shared" si="4"/>
        <v xml:space="preserve">INSERT INTO nutri.alimento (idalimento,idcategoriaalimento,nomealimento,energia,proteina,lipideo,carboidrato) </v>
      </c>
      <c r="L115" s="1" t="str">
        <f t="shared" si="5"/>
        <v>VALUES (187,3,'Caju, polpa, congelada',37,0.5,0.2,9.4);</v>
      </c>
    </row>
    <row r="116" spans="1:12" ht="11.25" x14ac:dyDescent="0.2">
      <c r="A116" s="1">
        <v>188</v>
      </c>
      <c r="B116" s="4" t="s">
        <v>2</v>
      </c>
      <c r="C116" s="1">
        <f>VLOOKUP(B116,categoria!$B$2:$C$16,2,0)</f>
        <v>3</v>
      </c>
      <c r="D116" s="1" t="s">
        <v>199</v>
      </c>
      <c r="E116" s="1">
        <v>45</v>
      </c>
      <c r="F116" s="2" t="s">
        <v>1589</v>
      </c>
      <c r="G116" s="3" t="s">
        <v>1584</v>
      </c>
      <c r="H116" s="2" t="s">
        <v>1690</v>
      </c>
      <c r="J116" s="1" t="str">
        <f t="shared" si="3"/>
        <v>INSERT INTO nutri.alimento (idalimento,idcategoriaalimento,nomealimento,energia,proteina,lipideo,carboidrato) VALUES (188,3,'Caju, suco concentrado, envasado',45,0.4,0.2,10.7);</v>
      </c>
      <c r="K116" s="1" t="str">
        <f t="shared" si="4"/>
        <v xml:space="preserve">INSERT INTO nutri.alimento (idalimento,idcategoriaalimento,nomealimento,energia,proteina,lipideo,carboidrato) </v>
      </c>
      <c r="L116" s="1" t="str">
        <f t="shared" si="5"/>
        <v>VALUES (188,3,'Caju, suco concentrado, envasado',45,0.4,0.2,10.7);</v>
      </c>
    </row>
    <row r="117" spans="1:12" ht="11.25" x14ac:dyDescent="0.2">
      <c r="A117" s="1">
        <v>324</v>
      </c>
      <c r="B117" s="4" t="s">
        <v>5</v>
      </c>
      <c r="C117" s="1">
        <f>VLOOKUP(B117,categoria!$B$2:$C$16,2,0)</f>
        <v>6</v>
      </c>
      <c r="D117" s="1" t="s">
        <v>332</v>
      </c>
      <c r="E117" s="1">
        <v>241</v>
      </c>
      <c r="F117" s="2" t="s">
        <v>1745</v>
      </c>
      <c r="G117" s="3" t="s">
        <v>1792</v>
      </c>
      <c r="H117" s="2" t="s">
        <v>1805</v>
      </c>
      <c r="J117" s="1" t="str">
        <f t="shared" si="3"/>
        <v>INSERT INTO nutri.alimento (idalimento,idcategoriaalimento,nomealimento,energia,proteina,lipideo,carboidrato) VALUES (324,6,'Caldo de carne, tablete',241,7.8,16.6,15.1);</v>
      </c>
      <c r="K117" s="1" t="str">
        <f t="shared" si="4"/>
        <v xml:space="preserve">INSERT INTO nutri.alimento (idalimento,idcategoriaalimento,nomealimento,energia,proteina,lipideo,carboidrato) </v>
      </c>
      <c r="L117" s="1" t="str">
        <f t="shared" si="5"/>
        <v>VALUES (324,6,'Caldo de carne, tablete',241,7.8,16.6,15.1);</v>
      </c>
    </row>
    <row r="118" spans="1:12" ht="11.25" x14ac:dyDescent="0.2">
      <c r="A118" s="1">
        <v>325</v>
      </c>
      <c r="B118" s="4" t="s">
        <v>5</v>
      </c>
      <c r="C118" s="1">
        <f>VLOOKUP(B118,categoria!$B$2:$C$16,2,0)</f>
        <v>6</v>
      </c>
      <c r="D118" s="1" t="s">
        <v>333</v>
      </c>
      <c r="E118" s="1">
        <v>251</v>
      </c>
      <c r="F118" s="2" t="s">
        <v>1850</v>
      </c>
      <c r="G118" s="3" t="s">
        <v>1851</v>
      </c>
      <c r="H118" s="2" t="s">
        <v>1787</v>
      </c>
      <c r="J118" s="1" t="str">
        <f t="shared" si="3"/>
        <v>INSERT INTO nutri.alimento (idalimento,idcategoriaalimento,nomealimento,energia,proteina,lipideo,carboidrato) VALUES (325,6,'Caldo de galinha, tablete',251,6.3,20.4,10.6);</v>
      </c>
      <c r="K118" s="1" t="str">
        <f t="shared" si="4"/>
        <v xml:space="preserve">INSERT INTO nutri.alimento (idalimento,idcategoriaalimento,nomealimento,energia,proteina,lipideo,carboidrato) </v>
      </c>
      <c r="L118" s="1" t="str">
        <f t="shared" si="5"/>
        <v>VALUES (325,6,'Caldo de galinha, tablete',251,6.3,20.4,10.6);</v>
      </c>
    </row>
    <row r="119" spans="1:12" ht="11.25" x14ac:dyDescent="0.2">
      <c r="A119" s="1">
        <v>531</v>
      </c>
      <c r="B119" s="4" t="s">
        <v>12</v>
      </c>
      <c r="C119" s="1">
        <f>VLOOKUP(B119,categoria!$B$2:$C$16,2,0)</f>
        <v>13</v>
      </c>
      <c r="D119" s="1" t="s">
        <v>539</v>
      </c>
      <c r="E119" s="1">
        <v>101</v>
      </c>
      <c r="F119" s="2" t="s">
        <v>1717</v>
      </c>
      <c r="G119" s="3">
        <v>6</v>
      </c>
      <c r="H119" s="2" t="s">
        <v>1671</v>
      </c>
      <c r="J119" s="1" t="str">
        <f t="shared" si="3"/>
        <v>INSERT INTO nutri.alimento (idalimento,idcategoriaalimento,nomealimento,energia,proteina,lipideo,carboidrato) VALUES (531,13,'Camarão à baiana',101,7.9,6,3.2);</v>
      </c>
      <c r="K119" s="1" t="str">
        <f t="shared" si="4"/>
        <v xml:space="preserve">INSERT INTO nutri.alimento (idalimento,idcategoriaalimento,nomealimento,energia,proteina,lipideo,carboidrato) </v>
      </c>
      <c r="L119" s="1" t="str">
        <f t="shared" si="5"/>
        <v>VALUES (531,13,'Camarão à baiana',101,7.9,6,3.2);</v>
      </c>
    </row>
    <row r="120" spans="1:12" ht="11.25" x14ac:dyDescent="0.2">
      <c r="A120" s="1">
        <v>284</v>
      </c>
      <c r="B120" s="4" t="s">
        <v>4</v>
      </c>
      <c r="C120" s="1">
        <f>VLOOKUP(B120,categoria!$B$2:$C$16,2,0)</f>
        <v>5</v>
      </c>
      <c r="D120" s="1" t="s">
        <v>293</v>
      </c>
      <c r="E120" s="1">
        <v>90</v>
      </c>
      <c r="F120" s="2">
        <v>19</v>
      </c>
      <c r="G120" s="3">
        <v>1</v>
      </c>
      <c r="H120" s="2">
        <v>0</v>
      </c>
      <c r="J120" s="1" t="str">
        <f t="shared" si="3"/>
        <v>INSERT INTO nutri.alimento (idalimento,idcategoriaalimento,nomealimento,energia,proteina,lipideo,carboidrato) VALUES (284,5,'Camarão, Rio Grande, grande, cozido',90,19,1,0);</v>
      </c>
      <c r="K120" s="1" t="str">
        <f t="shared" si="4"/>
        <v xml:space="preserve">INSERT INTO nutri.alimento (idalimento,idcategoriaalimento,nomealimento,energia,proteina,lipideo,carboidrato) </v>
      </c>
      <c r="L120" s="1" t="str">
        <f t="shared" si="5"/>
        <v>VALUES (284,5,'Camarão, Rio Grande, grande, cozido',90,19,1,0);</v>
      </c>
    </row>
    <row r="121" spans="1:12" ht="11.25" x14ac:dyDescent="0.2">
      <c r="A121" s="1">
        <v>285</v>
      </c>
      <c r="B121" s="4" t="s">
        <v>4</v>
      </c>
      <c r="C121" s="1">
        <f>VLOOKUP(B121,categoria!$B$2:$C$16,2,0)</f>
        <v>5</v>
      </c>
      <c r="D121" s="1" t="s">
        <v>294</v>
      </c>
      <c r="E121" s="1">
        <v>47</v>
      </c>
      <c r="F121" s="2">
        <v>10</v>
      </c>
      <c r="G121" s="3" t="s">
        <v>1712</v>
      </c>
      <c r="H121" s="2">
        <v>0</v>
      </c>
      <c r="J121" s="1" t="str">
        <f t="shared" si="3"/>
        <v>INSERT INTO nutri.alimento (idalimento,idcategoriaalimento,nomealimento,energia,proteina,lipideo,carboidrato) VALUES (285,5,'Camarão, Rio Grande, grande, cru',47,10,0.5,0);</v>
      </c>
      <c r="K121" s="1" t="str">
        <f t="shared" si="4"/>
        <v xml:space="preserve">INSERT INTO nutri.alimento (idalimento,idcategoriaalimento,nomealimento,energia,proteina,lipideo,carboidrato) </v>
      </c>
      <c r="L121" s="1" t="str">
        <f t="shared" si="5"/>
        <v>VALUES (285,5,'Camarão, Rio Grande, grande, cru',47,10,0.5,0);</v>
      </c>
    </row>
    <row r="122" spans="1:12" ht="11.25" x14ac:dyDescent="0.2">
      <c r="A122" s="1">
        <v>286</v>
      </c>
      <c r="B122" s="4" t="s">
        <v>4</v>
      </c>
      <c r="C122" s="1">
        <f>VLOOKUP(B122,categoria!$B$2:$C$16,2,0)</f>
        <v>5</v>
      </c>
      <c r="D122" s="1" t="s">
        <v>295</v>
      </c>
      <c r="E122" s="1">
        <v>231</v>
      </c>
      <c r="F122" s="2" t="s">
        <v>1723</v>
      </c>
      <c r="G122" s="3" t="s">
        <v>1820</v>
      </c>
      <c r="H122" s="2" t="s">
        <v>1736</v>
      </c>
      <c r="J122" s="1" t="str">
        <f t="shared" si="3"/>
        <v>INSERT INTO nutri.alimento (idalimento,idcategoriaalimento,nomealimento,energia,proteina,lipideo,carboidrato) VALUES (286,5,'Camarão, Sete Barbas, sem cabeça, com casca, frito',231,18.4,15.6,2.9);</v>
      </c>
      <c r="K122" s="1" t="str">
        <f t="shared" si="4"/>
        <v xml:space="preserve">INSERT INTO nutri.alimento (idalimento,idcategoriaalimento,nomealimento,energia,proteina,lipideo,carboidrato) </v>
      </c>
      <c r="L122" s="1" t="str">
        <f t="shared" si="5"/>
        <v>VALUES (286,5,'Camarão, Sete Barbas, sem cabeça, com casca, frito',231,18.4,15.6,2.9);</v>
      </c>
    </row>
    <row r="123" spans="1:12" ht="11.25" x14ac:dyDescent="0.2">
      <c r="A123" s="1">
        <v>472</v>
      </c>
      <c r="B123" s="4" t="s">
        <v>7</v>
      </c>
      <c r="C123" s="1">
        <f>VLOOKUP(B123,categoria!$B$2:$C$16,2,0)</f>
        <v>8</v>
      </c>
      <c r="D123" s="1" t="s">
        <v>480</v>
      </c>
      <c r="E123" s="1">
        <v>216</v>
      </c>
      <c r="F123" s="2">
        <v>0</v>
      </c>
      <c r="G123" s="3">
        <v>0</v>
      </c>
      <c r="H123" s="2">
        <v>0</v>
      </c>
      <c r="J123" s="1" t="str">
        <f t="shared" si="3"/>
        <v>INSERT INTO nutri.alimento (idalimento,idcategoriaalimento,nomealimento,energia,proteina,lipideo,carboidrato) VALUES (472,8,'Cana, aguardente 1',216,0,0,0);</v>
      </c>
      <c r="K123" s="1" t="str">
        <f t="shared" si="4"/>
        <v xml:space="preserve">INSERT INTO nutri.alimento (idalimento,idcategoriaalimento,nomealimento,energia,proteina,lipideo,carboidrato) </v>
      </c>
      <c r="L123" s="1" t="str">
        <f t="shared" si="5"/>
        <v>VALUES (472,8,'Cana, aguardente 1',216,0,0,0);</v>
      </c>
    </row>
    <row r="124" spans="1:12" ht="11.25" x14ac:dyDescent="0.2">
      <c r="A124" s="1">
        <v>473</v>
      </c>
      <c r="B124" s="4" t="s">
        <v>7</v>
      </c>
      <c r="C124" s="1">
        <f>VLOOKUP(B124,categoria!$B$2:$C$16,2,0)</f>
        <v>8</v>
      </c>
      <c r="D124" s="1" t="s">
        <v>481</v>
      </c>
      <c r="E124" s="1">
        <v>65</v>
      </c>
      <c r="F124" s="2">
        <v>0</v>
      </c>
      <c r="G124" s="3">
        <v>0</v>
      </c>
      <c r="H124" s="2" t="s">
        <v>1856</v>
      </c>
      <c r="J124" s="1" t="str">
        <f t="shared" si="3"/>
        <v>INSERT INTO nutri.alimento (idalimento,idcategoriaalimento,nomealimento,energia,proteina,lipideo,carboidrato) VALUES (473,8,'Cana, caldo de',65,0,0,18.2);</v>
      </c>
      <c r="K124" s="1" t="str">
        <f t="shared" si="4"/>
        <v xml:space="preserve">INSERT INTO nutri.alimento (idalimento,idcategoriaalimento,nomealimento,energia,proteina,lipideo,carboidrato) </v>
      </c>
      <c r="L124" s="1" t="str">
        <f t="shared" si="5"/>
        <v>VALUES (473,8,'Cana, caldo de',65,0,0,18.2);</v>
      </c>
    </row>
    <row r="125" spans="1:12" ht="11.25" x14ac:dyDescent="0.2">
      <c r="A125" s="1">
        <v>19</v>
      </c>
      <c r="B125" s="4" t="s">
        <v>0</v>
      </c>
      <c r="C125" s="1">
        <f>VLOOKUP(B125,categoria!$B$2:$C$16,2,0)</f>
        <v>1</v>
      </c>
      <c r="D125" s="1" t="s">
        <v>33</v>
      </c>
      <c r="E125" s="1">
        <v>358</v>
      </c>
      <c r="F125" s="2" t="s">
        <v>1586</v>
      </c>
      <c r="G125" s="3">
        <v>1</v>
      </c>
      <c r="H125" s="2" t="s">
        <v>1623</v>
      </c>
      <c r="J125" s="1" t="str">
        <f t="shared" si="3"/>
        <v>INSERT INTO nutri.alimento (idalimento,idcategoriaalimento,nomealimento,energia,proteina,lipideo,carboidrato) VALUES (19,1,'Canjica, branca, crua',358,7.2,1,78.1);</v>
      </c>
      <c r="K125" s="1" t="str">
        <f t="shared" si="4"/>
        <v xml:space="preserve">INSERT INTO nutri.alimento (idalimento,idcategoriaalimento,nomealimento,energia,proteina,lipideo,carboidrato) </v>
      </c>
      <c r="L125" s="1" t="str">
        <f t="shared" si="5"/>
        <v>VALUES (19,1,'Canjica, branca, crua',358,7.2,1,78.1);</v>
      </c>
    </row>
    <row r="126" spans="1:12" ht="11.25" x14ac:dyDescent="0.2">
      <c r="A126" s="1">
        <v>20</v>
      </c>
      <c r="B126" s="4" t="s">
        <v>0</v>
      </c>
      <c r="C126" s="1">
        <f>VLOOKUP(B126,categoria!$B$2:$C$16,2,0)</f>
        <v>1</v>
      </c>
      <c r="D126" s="1" t="s">
        <v>34</v>
      </c>
      <c r="E126" s="1">
        <v>112</v>
      </c>
      <c r="F126" s="2" t="s">
        <v>1624</v>
      </c>
      <c r="G126" s="3" t="s">
        <v>1625</v>
      </c>
      <c r="H126" s="2" t="s">
        <v>1626</v>
      </c>
      <c r="J126" s="1" t="str">
        <f t="shared" si="3"/>
        <v>INSERT INTO nutri.alimento (idalimento,idcategoriaalimento,nomealimento,energia,proteina,lipideo,carboidrato) VALUES (20,1,'Canjica, com leite integral',112,2.4,1.2,23.6);</v>
      </c>
      <c r="K126" s="1" t="str">
        <f t="shared" si="4"/>
        <v xml:space="preserve">INSERT INTO nutri.alimento (idalimento,idcategoriaalimento,nomealimento,energia,proteina,lipideo,carboidrato) </v>
      </c>
      <c r="L126" s="1" t="str">
        <f t="shared" si="5"/>
        <v>VALUES (20,1,'Canjica, com leite integral',112,2.4,1.2,23.6);</v>
      </c>
    </row>
    <row r="127" spans="1:12" ht="11.25" x14ac:dyDescent="0.2">
      <c r="A127" s="1">
        <v>512</v>
      </c>
      <c r="B127" s="4" t="s">
        <v>10</v>
      </c>
      <c r="C127" s="1">
        <f>VLOOKUP(B127,categoria!$B$2:$C$16,2,0)</f>
        <v>11</v>
      </c>
      <c r="D127" s="1" t="s">
        <v>520</v>
      </c>
      <c r="E127" s="1">
        <v>417</v>
      </c>
      <c r="F127" s="2" t="s">
        <v>1618</v>
      </c>
      <c r="G127" s="3" t="s">
        <v>1791</v>
      </c>
      <c r="H127" s="2" t="s">
        <v>1940</v>
      </c>
      <c r="J127" s="1" t="str">
        <f t="shared" si="3"/>
        <v>INSERT INTO nutri.alimento (idalimento,idcategoriaalimento,nomealimento,energia,proteina,lipideo,carboidrato) VALUES (512,11,'Capuccino, pó',417,11.3,8.6,73.6);</v>
      </c>
      <c r="K127" s="1" t="str">
        <f t="shared" si="4"/>
        <v xml:space="preserve">INSERT INTO nutri.alimento (idalimento,idcategoriaalimento,nomealimento,energia,proteina,lipideo,carboidrato) </v>
      </c>
      <c r="L127" s="1" t="str">
        <f t="shared" si="5"/>
        <v>VALUES (512,11,'Capuccino, pó',417,11.3,8.6,73.6);</v>
      </c>
    </row>
    <row r="128" spans="1:12" ht="11.25" x14ac:dyDescent="0.2">
      <c r="A128" s="1">
        <v>189</v>
      </c>
      <c r="B128" s="4" t="s">
        <v>2</v>
      </c>
      <c r="C128" s="1">
        <f>VLOOKUP(B128,categoria!$B$2:$C$16,2,0)</f>
        <v>3</v>
      </c>
      <c r="D128" s="1" t="s">
        <v>200</v>
      </c>
      <c r="E128" s="1">
        <v>71</v>
      </c>
      <c r="F128" s="2" t="s">
        <v>1589</v>
      </c>
      <c r="G128" s="3" t="s">
        <v>1713</v>
      </c>
      <c r="H128" s="2" t="s">
        <v>1778</v>
      </c>
      <c r="J128" s="1" t="str">
        <f t="shared" si="3"/>
        <v>INSERT INTO nutri.alimento (idalimento,idcategoriaalimento,nomealimento,energia,proteina,lipideo,carboidrato) VALUES (189,3,'Caqui, chocolate, cru',71,0.4,0.1,19.3);</v>
      </c>
      <c r="K128" s="1" t="str">
        <f t="shared" si="4"/>
        <v xml:space="preserve">INSERT INTO nutri.alimento (idalimento,idcategoriaalimento,nomealimento,energia,proteina,lipideo,carboidrato) </v>
      </c>
      <c r="L128" s="1" t="str">
        <f t="shared" si="5"/>
        <v>VALUES (189,3,'Caqui, chocolate, cru',71,0.4,0.1,19.3);</v>
      </c>
    </row>
    <row r="129" spans="1:12" ht="11.25" x14ac:dyDescent="0.2">
      <c r="A129" s="1">
        <v>102</v>
      </c>
      <c r="B129" s="4" t="s">
        <v>1</v>
      </c>
      <c r="C129" s="1">
        <f>VLOOKUP(B129,categoria!$B$2:$C$16,2,0)</f>
        <v>2</v>
      </c>
      <c r="D129" s="1" t="s">
        <v>116</v>
      </c>
      <c r="E129" s="1">
        <v>78</v>
      </c>
      <c r="F129" s="2" t="s">
        <v>1650</v>
      </c>
      <c r="G129" s="3" t="s">
        <v>1713</v>
      </c>
      <c r="H129" s="2" t="s">
        <v>1722</v>
      </c>
      <c r="J129" s="1" t="str">
        <f t="shared" si="3"/>
        <v>INSERT INTO nutri.alimento (idalimento,idcategoriaalimento,nomealimento,energia,proteina,lipideo,carboidrato) VALUES (102,2,'Cará, cozido',78,1.5,0.1,18.9);</v>
      </c>
      <c r="K129" s="1" t="str">
        <f t="shared" si="4"/>
        <v xml:space="preserve">INSERT INTO nutri.alimento (idalimento,idcategoriaalimento,nomealimento,energia,proteina,lipideo,carboidrato) </v>
      </c>
      <c r="L129" s="1" t="str">
        <f t="shared" si="5"/>
        <v>VALUES (102,2,'Cará, cozido',78,1.5,0.1,18.9);</v>
      </c>
    </row>
    <row r="130" spans="1:12" ht="11.25" x14ac:dyDescent="0.2">
      <c r="A130" s="1">
        <v>103</v>
      </c>
      <c r="B130" s="4" t="s">
        <v>1</v>
      </c>
      <c r="C130" s="1">
        <f>VLOOKUP(B130,categoria!$B$2:$C$16,2,0)</f>
        <v>2</v>
      </c>
      <c r="D130" s="1" t="s">
        <v>117</v>
      </c>
      <c r="E130" s="1">
        <v>96</v>
      </c>
      <c r="F130" s="2" t="s">
        <v>1705</v>
      </c>
      <c r="G130" s="3" t="s">
        <v>1713</v>
      </c>
      <c r="H130" s="2">
        <v>23</v>
      </c>
      <c r="J130" s="1" t="str">
        <f t="shared" si="3"/>
        <v>INSERT INTO nutri.alimento (idalimento,idcategoriaalimento,nomealimento,energia,proteina,lipideo,carboidrato) VALUES (103,2,'Cará, cru',96,2.3,0.1,23);</v>
      </c>
      <c r="K130" s="1" t="str">
        <f t="shared" si="4"/>
        <v xml:space="preserve">INSERT INTO nutri.alimento (idalimento,idcategoriaalimento,nomealimento,energia,proteina,lipideo,carboidrato) </v>
      </c>
      <c r="L130" s="1" t="str">
        <f t="shared" si="5"/>
        <v>VALUES (103,2,'Cará, cru',96,2.3,0.1,23);</v>
      </c>
    </row>
    <row r="131" spans="1:12" ht="11.25" x14ac:dyDescent="0.2">
      <c r="A131" s="1">
        <v>190</v>
      </c>
      <c r="B131" s="4" t="s">
        <v>2</v>
      </c>
      <c r="C131" s="1">
        <f>VLOOKUP(B131,categoria!$B$2:$C$16,2,0)</f>
        <v>3</v>
      </c>
      <c r="D131" s="1" t="s">
        <v>201</v>
      </c>
      <c r="E131" s="1">
        <v>46</v>
      </c>
      <c r="F131" s="2" t="s">
        <v>1719</v>
      </c>
      <c r="G131" s="3" t="s">
        <v>1584</v>
      </c>
      <c r="H131" s="2" t="s">
        <v>1779</v>
      </c>
      <c r="J131" s="1" t="str">
        <f t="shared" ref="J131:J194" si="6">K131&amp;L131</f>
        <v>INSERT INTO nutri.alimento (idalimento,idcategoriaalimento,nomealimento,energia,proteina,lipideo,carboidrato) VALUES (190,3,'Carambola, crua',46,0.9,0.2,11.5);</v>
      </c>
      <c r="K131" s="1" t="str">
        <f t="shared" ref="K131:K194" si="7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31" s="1" t="str">
        <f t="shared" ref="L131:L194" si="8">"VALUES ("&amp;A131&amp;","&amp;C131&amp;",'"&amp;D131&amp;"',"&amp;E131&amp;","&amp;F131&amp;","&amp;G131&amp;","&amp;H131&amp;");"</f>
        <v>VALUES (190,3,'Carambola, crua',46,0.9,0.2,11.5);</v>
      </c>
    </row>
    <row r="132" spans="1:12" ht="11.25" x14ac:dyDescent="0.2">
      <c r="A132" s="1">
        <v>287</v>
      </c>
      <c r="B132" s="4" t="s">
        <v>4</v>
      </c>
      <c r="C132" s="1">
        <f>VLOOKUP(B132,categoria!$B$2:$C$16,2,0)</f>
        <v>5</v>
      </c>
      <c r="D132" s="1" t="s">
        <v>296</v>
      </c>
      <c r="E132" s="1">
        <v>83</v>
      </c>
      <c r="F132" s="2" t="s">
        <v>1616</v>
      </c>
      <c r="G132" s="3" t="s">
        <v>1589</v>
      </c>
      <c r="H132" s="2">
        <v>0</v>
      </c>
      <c r="J132" s="1" t="str">
        <f t="shared" si="6"/>
        <v>INSERT INTO nutri.alimento (idalimento,idcategoriaalimento,nomealimento,energia,proteina,lipideo,carboidrato) VALUES (287,5,'Caranguejo, cozido',83,18.5,0.4,0);</v>
      </c>
      <c r="K132" s="1" t="str">
        <f t="shared" si="7"/>
        <v xml:space="preserve">INSERT INTO nutri.alimento (idalimento,idcategoriaalimento,nomealimento,energia,proteina,lipideo,carboidrato) </v>
      </c>
      <c r="L132" s="1" t="str">
        <f t="shared" si="8"/>
        <v>VALUES (287,5,'Caranguejo, cozido',83,18.5,0.4,0);</v>
      </c>
    </row>
    <row r="133" spans="1:12" ht="11.25" x14ac:dyDescent="0.2">
      <c r="A133" s="1">
        <v>326</v>
      </c>
      <c r="B133" s="4" t="s">
        <v>5</v>
      </c>
      <c r="C133" s="1">
        <f>VLOOKUP(B133,categoria!$B$2:$C$16,2,0)</f>
        <v>6</v>
      </c>
      <c r="D133" s="1" t="s">
        <v>334</v>
      </c>
      <c r="E133" s="1">
        <v>212</v>
      </c>
      <c r="F133" s="2" t="s">
        <v>1852</v>
      </c>
      <c r="G133" s="3" t="s">
        <v>1853</v>
      </c>
      <c r="H133" s="2">
        <v>0</v>
      </c>
      <c r="J133" s="1" t="str">
        <f t="shared" si="6"/>
        <v>INSERT INTO nutri.alimento (idalimento,idcategoriaalimento,nomealimento,energia,proteina,lipideo,carboidrato) VALUES (326,6,'Carne, bovina, acém, moído, cozido',212,26.7,10.9,0);</v>
      </c>
      <c r="K133" s="1" t="str">
        <f t="shared" si="7"/>
        <v xml:space="preserve">INSERT INTO nutri.alimento (idalimento,idcategoriaalimento,nomealimento,energia,proteina,lipideo,carboidrato) </v>
      </c>
      <c r="L133" s="1" t="str">
        <f t="shared" si="8"/>
        <v>VALUES (326,6,'Carne, bovina, acém, moído, cozido',212,26.7,10.9,0);</v>
      </c>
    </row>
    <row r="134" spans="1:12" ht="11.25" x14ac:dyDescent="0.2">
      <c r="A134" s="1">
        <v>327</v>
      </c>
      <c r="B134" s="4" t="s">
        <v>5</v>
      </c>
      <c r="C134" s="1">
        <f>VLOOKUP(B134,categoria!$B$2:$C$16,2,0)</f>
        <v>6</v>
      </c>
      <c r="D134" s="1" t="s">
        <v>335</v>
      </c>
      <c r="E134" s="1">
        <v>137</v>
      </c>
      <c r="F134" s="2" t="s">
        <v>1777</v>
      </c>
      <c r="G134" s="3" t="s">
        <v>1754</v>
      </c>
      <c r="H134" s="2">
        <v>0</v>
      </c>
      <c r="J134" s="1" t="str">
        <f t="shared" si="6"/>
        <v>INSERT INTO nutri.alimento (idalimento,idcategoriaalimento,nomealimento,energia,proteina,lipideo,carboidrato) VALUES (327,6,'Carne, bovina, acém, moído, cru',137,19.4,5.9,0);</v>
      </c>
      <c r="K134" s="1" t="str">
        <f t="shared" si="7"/>
        <v xml:space="preserve">INSERT INTO nutri.alimento (idalimento,idcategoriaalimento,nomealimento,energia,proteina,lipideo,carboidrato) </v>
      </c>
      <c r="L134" s="1" t="str">
        <f t="shared" si="8"/>
        <v>VALUES (327,6,'Carne, bovina, acém, moído, cru',137,19.4,5.9,0);</v>
      </c>
    </row>
    <row r="135" spans="1:12" ht="11.25" x14ac:dyDescent="0.2">
      <c r="A135" s="1">
        <v>328</v>
      </c>
      <c r="B135" s="4" t="s">
        <v>5</v>
      </c>
      <c r="C135" s="1">
        <f>VLOOKUP(B135,categoria!$B$2:$C$16,2,0)</f>
        <v>6</v>
      </c>
      <c r="D135" s="1" t="s">
        <v>336</v>
      </c>
      <c r="E135" s="1">
        <v>215</v>
      </c>
      <c r="F135" s="2" t="s">
        <v>1854</v>
      </c>
      <c r="G135" s="3" t="s">
        <v>1853</v>
      </c>
      <c r="H135" s="2">
        <v>0</v>
      </c>
      <c r="J135" s="1" t="str">
        <f t="shared" si="6"/>
        <v>INSERT INTO nutri.alimento (idalimento,idcategoriaalimento,nomealimento,energia,proteina,lipideo,carboidrato) VALUES (328,6,'Carne, bovina, acém, sem gordura, cozido',215,27.3,10.9,0);</v>
      </c>
      <c r="K135" s="1" t="str">
        <f t="shared" si="7"/>
        <v xml:space="preserve">INSERT INTO nutri.alimento (idalimento,idcategoriaalimento,nomealimento,energia,proteina,lipideo,carboidrato) </v>
      </c>
      <c r="L135" s="1" t="str">
        <f t="shared" si="8"/>
        <v>VALUES (328,6,'Carne, bovina, acém, sem gordura, cozido',215,27.3,10.9,0);</v>
      </c>
    </row>
    <row r="136" spans="1:12" ht="11.25" x14ac:dyDescent="0.2">
      <c r="A136" s="1">
        <v>329</v>
      </c>
      <c r="B136" s="4" t="s">
        <v>5</v>
      </c>
      <c r="C136" s="1">
        <f>VLOOKUP(B136,categoria!$B$2:$C$16,2,0)</f>
        <v>6</v>
      </c>
      <c r="D136" s="1" t="s">
        <v>337</v>
      </c>
      <c r="E136" s="1">
        <v>144</v>
      </c>
      <c r="F136" s="2" t="s">
        <v>1855</v>
      </c>
      <c r="G136" s="3" t="s">
        <v>1611</v>
      </c>
      <c r="H136" s="2">
        <v>0</v>
      </c>
      <c r="J136" s="1" t="str">
        <f t="shared" si="6"/>
        <v>INSERT INTO nutri.alimento (idalimento,idcategoriaalimento,nomealimento,energia,proteina,lipideo,carboidrato) VALUES (329,6,'Carne, bovina, acém, sem gordura, cru',144,20.8,6.1,0);</v>
      </c>
      <c r="K136" s="1" t="str">
        <f t="shared" si="7"/>
        <v xml:space="preserve">INSERT INTO nutri.alimento (idalimento,idcategoriaalimento,nomealimento,energia,proteina,lipideo,carboidrato) </v>
      </c>
      <c r="L136" s="1" t="str">
        <f t="shared" si="8"/>
        <v>VALUES (329,6,'Carne, bovina, acém, sem gordura, cru',144,20.8,6.1,0);</v>
      </c>
    </row>
    <row r="137" spans="1:12" ht="11.25" x14ac:dyDescent="0.2">
      <c r="A137" s="1">
        <v>330</v>
      </c>
      <c r="B137" s="4" t="s">
        <v>5</v>
      </c>
      <c r="C137" s="1">
        <f>VLOOKUP(B137,categoria!$B$2:$C$16,2,0)</f>
        <v>6</v>
      </c>
      <c r="D137" s="1" t="s">
        <v>338</v>
      </c>
      <c r="E137" s="1">
        <v>189</v>
      </c>
      <c r="F137" s="2" t="s">
        <v>1764</v>
      </c>
      <c r="G137" s="3" t="s">
        <v>1752</v>
      </c>
      <c r="H137" s="2" t="s">
        <v>1654</v>
      </c>
      <c r="J137" s="1" t="str">
        <f t="shared" si="6"/>
        <v>INSERT INTO nutri.alimento (idalimento,idcategoriaalimento,nomealimento,energia,proteina,lipideo,carboidrato) VALUES (330,6,'Carne, bovina, almôndegas, cruas',189,12.3,11.2,9.8);</v>
      </c>
      <c r="K137" s="1" t="str">
        <f t="shared" si="7"/>
        <v xml:space="preserve">INSERT INTO nutri.alimento (idalimento,idcategoriaalimento,nomealimento,energia,proteina,lipideo,carboidrato) </v>
      </c>
      <c r="L137" s="1" t="str">
        <f t="shared" si="8"/>
        <v>VALUES (330,6,'Carne, bovina, almôndegas, cruas',189,12.3,11.2,9.8);</v>
      </c>
    </row>
    <row r="138" spans="1:12" ht="11.25" x14ac:dyDescent="0.2">
      <c r="A138" s="1">
        <v>331</v>
      </c>
      <c r="B138" s="4" t="s">
        <v>5</v>
      </c>
      <c r="C138" s="1">
        <f>VLOOKUP(B138,categoria!$B$2:$C$16,2,0)</f>
        <v>6</v>
      </c>
      <c r="D138" s="1" t="s">
        <v>339</v>
      </c>
      <c r="E138" s="1">
        <v>272</v>
      </c>
      <c r="F138" s="2" t="s">
        <v>1856</v>
      </c>
      <c r="G138" s="3" t="s">
        <v>1783</v>
      </c>
      <c r="H138" s="2" t="s">
        <v>1857</v>
      </c>
      <c r="J138" s="1" t="str">
        <f t="shared" si="6"/>
        <v>INSERT INTO nutri.alimento (idalimento,idcategoriaalimento,nomealimento,energia,proteina,lipideo,carboidrato) VALUES (331,6,'Carne, bovina, almôndegas, fritas',272,18.2,15.8,14.3);</v>
      </c>
      <c r="K138" s="1" t="str">
        <f t="shared" si="7"/>
        <v xml:space="preserve">INSERT INTO nutri.alimento (idalimento,idcategoriaalimento,nomealimento,energia,proteina,lipideo,carboidrato) </v>
      </c>
      <c r="L138" s="1" t="str">
        <f t="shared" si="8"/>
        <v>VALUES (331,6,'Carne, bovina, almôndegas, fritas',272,18.2,15.8,14.3);</v>
      </c>
    </row>
    <row r="139" spans="1:12" ht="11.25" x14ac:dyDescent="0.2">
      <c r="A139" s="1">
        <v>332</v>
      </c>
      <c r="B139" s="4" t="s">
        <v>5</v>
      </c>
      <c r="C139" s="1">
        <f>VLOOKUP(B139,categoria!$B$2:$C$16,2,0)</f>
        <v>6</v>
      </c>
      <c r="D139" s="1" t="s">
        <v>340</v>
      </c>
      <c r="E139" s="1">
        <v>133</v>
      </c>
      <c r="F139" s="2" t="s">
        <v>1858</v>
      </c>
      <c r="G139" s="3" t="s">
        <v>1604</v>
      </c>
      <c r="H139" s="2">
        <v>0</v>
      </c>
      <c r="J139" s="1" t="str">
        <f t="shared" si="6"/>
        <v>INSERT INTO nutri.alimento (idalimento,idcategoriaalimento,nomealimento,energia,proteina,lipideo,carboidrato) VALUES (332,6,'Carne, bovina, bucho, cozido',133,21.6,4.5,0);</v>
      </c>
      <c r="K139" s="1" t="str">
        <f t="shared" si="7"/>
        <v xml:space="preserve">INSERT INTO nutri.alimento (idalimento,idcategoriaalimento,nomealimento,energia,proteina,lipideo,carboidrato) </v>
      </c>
      <c r="L139" s="1" t="str">
        <f t="shared" si="8"/>
        <v>VALUES (332,6,'Carne, bovina, bucho, cozido',133,21.6,4.5,0);</v>
      </c>
    </row>
    <row r="140" spans="1:12" ht="11.25" x14ac:dyDescent="0.2">
      <c r="A140" s="1">
        <v>333</v>
      </c>
      <c r="B140" s="4" t="s">
        <v>5</v>
      </c>
      <c r="C140" s="1">
        <f>VLOOKUP(B140,categoria!$B$2:$C$16,2,0)</f>
        <v>6</v>
      </c>
      <c r="D140" s="1" t="s">
        <v>341</v>
      </c>
      <c r="E140" s="1">
        <v>137</v>
      </c>
      <c r="F140" s="2" t="s">
        <v>1842</v>
      </c>
      <c r="G140" s="3" t="s">
        <v>1699</v>
      </c>
      <c r="H140" s="2">
        <v>0</v>
      </c>
      <c r="J140" s="1" t="str">
        <f t="shared" si="6"/>
        <v>INSERT INTO nutri.alimento (idalimento,idcategoriaalimento,nomealimento,energia,proteina,lipideo,carboidrato) VALUES (333,6,'Carne, bovina, bucho, cru',137,20.5,5.5,0);</v>
      </c>
      <c r="K140" s="1" t="str">
        <f t="shared" si="7"/>
        <v xml:space="preserve">INSERT INTO nutri.alimento (idalimento,idcategoriaalimento,nomealimento,energia,proteina,lipideo,carboidrato) </v>
      </c>
      <c r="L140" s="1" t="str">
        <f t="shared" si="8"/>
        <v>VALUES (333,6,'Carne, bovina, bucho, cru',137,20.5,5.5,0);</v>
      </c>
    </row>
    <row r="141" spans="1:12" ht="11.25" x14ac:dyDescent="0.2">
      <c r="A141" s="1">
        <v>334</v>
      </c>
      <c r="B141" s="4" t="s">
        <v>5</v>
      </c>
      <c r="C141" s="1">
        <f>VLOOKUP(B141,categoria!$B$2:$C$16,2,0)</f>
        <v>6</v>
      </c>
      <c r="D141" s="1" t="s">
        <v>342</v>
      </c>
      <c r="E141" s="1">
        <v>217</v>
      </c>
      <c r="F141" s="2" t="s">
        <v>1859</v>
      </c>
      <c r="G141" s="3">
        <v>15</v>
      </c>
      <c r="H141" s="2">
        <v>0</v>
      </c>
      <c r="J141" s="1" t="str">
        <f t="shared" si="6"/>
        <v>INSERT INTO nutri.alimento (idalimento,idcategoriaalimento,nomealimento,energia,proteina,lipideo,carboidrato) VALUES (334,6,'Carne, bovina, capa de contra-filé, com gordura, crua',217,19.2,15,0);</v>
      </c>
      <c r="K141" s="1" t="str">
        <f t="shared" si="7"/>
        <v xml:space="preserve">INSERT INTO nutri.alimento (idalimento,idcategoriaalimento,nomealimento,energia,proteina,lipideo,carboidrato) </v>
      </c>
      <c r="L141" s="1" t="str">
        <f t="shared" si="8"/>
        <v>VALUES (334,6,'Carne, bovina, capa de contra-filé, com gordura, crua',217,19.2,15,0);</v>
      </c>
    </row>
    <row r="142" spans="1:12" ht="11.25" x14ac:dyDescent="0.2">
      <c r="A142" s="1">
        <v>335</v>
      </c>
      <c r="B142" s="4" t="s">
        <v>5</v>
      </c>
      <c r="C142" s="1">
        <f>VLOOKUP(B142,categoria!$B$2:$C$16,2,0)</f>
        <v>6</v>
      </c>
      <c r="D142" s="1" t="s">
        <v>343</v>
      </c>
      <c r="E142" s="1">
        <v>312</v>
      </c>
      <c r="F142" s="2" t="s">
        <v>1674</v>
      </c>
      <c r="G142" s="3">
        <v>20</v>
      </c>
      <c r="H142" s="2">
        <v>0</v>
      </c>
      <c r="J142" s="1" t="str">
        <f t="shared" si="6"/>
        <v>INSERT INTO nutri.alimento (idalimento,idcategoriaalimento,nomealimento,energia,proteina,lipideo,carboidrato) VALUES (335,6,'Carne, bovina, capa de contra-filé, com gordura, grelhada',312,30.7,20,0);</v>
      </c>
      <c r="K142" s="1" t="str">
        <f t="shared" si="7"/>
        <v xml:space="preserve">INSERT INTO nutri.alimento (idalimento,idcategoriaalimento,nomealimento,energia,proteina,lipideo,carboidrato) </v>
      </c>
      <c r="L142" s="1" t="str">
        <f t="shared" si="8"/>
        <v>VALUES (335,6,'Carne, bovina, capa de contra-filé, com gordura, grelhada',312,30.7,20,0);</v>
      </c>
    </row>
    <row r="143" spans="1:12" ht="11.25" x14ac:dyDescent="0.2">
      <c r="A143" s="1">
        <v>336</v>
      </c>
      <c r="B143" s="4" t="s">
        <v>5</v>
      </c>
      <c r="C143" s="1">
        <f>VLOOKUP(B143,categoria!$B$2:$C$16,2,0)</f>
        <v>6</v>
      </c>
      <c r="D143" s="1" t="s">
        <v>344</v>
      </c>
      <c r="E143" s="1">
        <v>131</v>
      </c>
      <c r="F143" s="2" t="s">
        <v>1766</v>
      </c>
      <c r="G143" s="3" t="s">
        <v>1715</v>
      </c>
      <c r="H143" s="2">
        <v>0</v>
      </c>
      <c r="J143" s="1" t="str">
        <f t="shared" si="6"/>
        <v>INSERT INTO nutri.alimento (idalimento,idcategoriaalimento,nomealimento,energia,proteina,lipideo,carboidrato) VALUES (336,6,'Carne, bovina, capa de contra-filé, sem gordura, crua',131,21.5,4.3,0);</v>
      </c>
      <c r="K143" s="1" t="str">
        <f t="shared" si="7"/>
        <v xml:space="preserve">INSERT INTO nutri.alimento (idalimento,idcategoriaalimento,nomealimento,energia,proteina,lipideo,carboidrato) </v>
      </c>
      <c r="L143" s="1" t="str">
        <f t="shared" si="8"/>
        <v>VALUES (336,6,'Carne, bovina, capa de contra-filé, sem gordura, crua',131,21.5,4.3,0);</v>
      </c>
    </row>
    <row r="144" spans="1:12" ht="11.25" x14ac:dyDescent="0.2">
      <c r="A144" s="1">
        <v>337</v>
      </c>
      <c r="B144" s="4" t="s">
        <v>5</v>
      </c>
      <c r="C144" s="1">
        <f>VLOOKUP(B144,categoria!$B$2:$C$16,2,0)</f>
        <v>6</v>
      </c>
      <c r="D144" s="1" t="s">
        <v>345</v>
      </c>
      <c r="E144" s="1">
        <v>239</v>
      </c>
      <c r="F144" s="2" t="s">
        <v>1860</v>
      </c>
      <c r="G144" s="3">
        <v>10</v>
      </c>
      <c r="H144" s="2">
        <v>0</v>
      </c>
      <c r="J144" s="1" t="str">
        <f t="shared" si="6"/>
        <v>INSERT INTO nutri.alimento (idalimento,idcategoriaalimento,nomealimento,energia,proteina,lipideo,carboidrato) VALUES (337,6,'Carne, bovina, capa de contra-filé, sem gordura, grelhada',239,35.1,10,0);</v>
      </c>
      <c r="K144" s="1" t="str">
        <f t="shared" si="7"/>
        <v xml:space="preserve">INSERT INTO nutri.alimento (idalimento,idcategoriaalimento,nomealimento,energia,proteina,lipideo,carboidrato) </v>
      </c>
      <c r="L144" s="1" t="str">
        <f t="shared" si="8"/>
        <v>VALUES (337,6,'Carne, bovina, capa de contra-filé, sem gordura, grelhada',239,35.1,10,0);</v>
      </c>
    </row>
    <row r="145" spans="1:12" ht="11.25" x14ac:dyDescent="0.2">
      <c r="A145" s="1">
        <v>338</v>
      </c>
      <c r="B145" s="4" t="s">
        <v>5</v>
      </c>
      <c r="C145" s="1">
        <f>VLOOKUP(B145,categoria!$B$2:$C$16,2,0)</f>
        <v>6</v>
      </c>
      <c r="D145" s="1" t="s">
        <v>346</v>
      </c>
      <c r="E145" s="1">
        <v>263</v>
      </c>
      <c r="F145" s="2" t="s">
        <v>1861</v>
      </c>
      <c r="G145" s="3" t="s">
        <v>1657</v>
      </c>
      <c r="H145" s="2">
        <v>0</v>
      </c>
      <c r="J145" s="1" t="str">
        <f t="shared" si="6"/>
        <v>INSERT INTO nutri.alimento (idalimento,idcategoriaalimento,nomealimento,energia,proteina,lipideo,carboidrato) VALUES (338,6,'Carne, bovina, charque, cozido',263,36.4,11.9,0);</v>
      </c>
      <c r="K145" s="1" t="str">
        <f t="shared" si="7"/>
        <v xml:space="preserve">INSERT INTO nutri.alimento (idalimento,idcategoriaalimento,nomealimento,energia,proteina,lipideo,carboidrato) </v>
      </c>
      <c r="L145" s="1" t="str">
        <f t="shared" si="8"/>
        <v>VALUES (338,6,'Carne, bovina, charque, cozido',263,36.4,11.9,0);</v>
      </c>
    </row>
    <row r="146" spans="1:12" ht="11.25" x14ac:dyDescent="0.2">
      <c r="A146" s="1">
        <v>339</v>
      </c>
      <c r="B146" s="4" t="s">
        <v>5</v>
      </c>
      <c r="C146" s="1">
        <f>VLOOKUP(B146,categoria!$B$2:$C$16,2,0)</f>
        <v>6</v>
      </c>
      <c r="D146" s="1" t="s">
        <v>347</v>
      </c>
      <c r="E146" s="1">
        <v>249</v>
      </c>
      <c r="F146" s="2" t="s">
        <v>1697</v>
      </c>
      <c r="G146" s="3" t="s">
        <v>1827</v>
      </c>
      <c r="H146" s="2">
        <v>0</v>
      </c>
      <c r="J146" s="1" t="str">
        <f t="shared" si="6"/>
        <v>INSERT INTO nutri.alimento (idalimento,idcategoriaalimento,nomealimento,energia,proteina,lipideo,carboidrato) VALUES (339,6,'Carne, bovina, charque, cru',249,22.7,16.8,0);</v>
      </c>
      <c r="K146" s="1" t="str">
        <f t="shared" si="7"/>
        <v xml:space="preserve">INSERT INTO nutri.alimento (idalimento,idcategoriaalimento,nomealimento,energia,proteina,lipideo,carboidrato) </v>
      </c>
      <c r="L146" s="1" t="str">
        <f t="shared" si="8"/>
        <v>VALUES (339,6,'Carne, bovina, charque, cru',249,22.7,16.8,0);</v>
      </c>
    </row>
    <row r="147" spans="1:12" ht="11.25" x14ac:dyDescent="0.2">
      <c r="A147" s="1">
        <v>341</v>
      </c>
      <c r="B147" s="4" t="s">
        <v>5</v>
      </c>
      <c r="C147" s="1">
        <f>VLOOKUP(B147,categoria!$B$2:$C$16,2,0)</f>
        <v>6</v>
      </c>
      <c r="D147" s="1" t="s">
        <v>349</v>
      </c>
      <c r="E147" s="1">
        <v>202</v>
      </c>
      <c r="F147" s="2" t="s">
        <v>1863</v>
      </c>
      <c r="G147" s="3" t="s">
        <v>1727</v>
      </c>
      <c r="H147" s="2">
        <v>0</v>
      </c>
      <c r="J147" s="1" t="str">
        <f t="shared" si="6"/>
        <v>INSERT INTO nutri.alimento (idalimento,idcategoriaalimento,nomealimento,energia,proteina,lipideo,carboidrato) VALUES (341,6,'Carne, bovina, contra-filé de costela, cru',202,19.8,13.1,0);</v>
      </c>
      <c r="K147" s="1" t="str">
        <f t="shared" si="7"/>
        <v xml:space="preserve">INSERT INTO nutri.alimento (idalimento,idcategoriaalimento,nomealimento,energia,proteina,lipideo,carboidrato) </v>
      </c>
      <c r="L147" s="1" t="str">
        <f t="shared" si="8"/>
        <v>VALUES (341,6,'Carne, bovina, contra-filé de costela, cru',202,19.8,13.1,0);</v>
      </c>
    </row>
    <row r="148" spans="1:12" ht="11.25" x14ac:dyDescent="0.2">
      <c r="A148" s="1">
        <v>342</v>
      </c>
      <c r="B148" s="4" t="s">
        <v>5</v>
      </c>
      <c r="C148" s="1">
        <f>VLOOKUP(B148,categoria!$B$2:$C$16,2,0)</f>
        <v>6</v>
      </c>
      <c r="D148" s="1" t="s">
        <v>350</v>
      </c>
      <c r="E148" s="1">
        <v>275</v>
      </c>
      <c r="F148" s="2" t="s">
        <v>1864</v>
      </c>
      <c r="G148" s="3" t="s">
        <v>1835</v>
      </c>
      <c r="H148" s="2">
        <v>0</v>
      </c>
      <c r="J148" s="1" t="str">
        <f t="shared" si="6"/>
        <v>INSERT INTO nutri.alimento (idalimento,idcategoriaalimento,nomealimento,energia,proteina,lipideo,carboidrato) VALUES (342,6,'Carne, bovina, contra-filé de costela, grelhado',275,29.9,16.3,0);</v>
      </c>
      <c r="K148" s="1" t="str">
        <f t="shared" si="7"/>
        <v xml:space="preserve">INSERT INTO nutri.alimento (idalimento,idcategoriaalimento,nomealimento,energia,proteina,lipideo,carboidrato) </v>
      </c>
      <c r="L148" s="1" t="str">
        <f t="shared" si="8"/>
        <v>VALUES (342,6,'Carne, bovina, contra-filé de costela, grelhado',275,29.9,16.3,0);</v>
      </c>
    </row>
    <row r="149" spans="1:12" ht="11.25" x14ac:dyDescent="0.2">
      <c r="A149" s="1">
        <v>340</v>
      </c>
      <c r="B149" s="4" t="s">
        <v>5</v>
      </c>
      <c r="C149" s="1">
        <f>VLOOKUP(B149,categoria!$B$2:$C$16,2,0)</f>
        <v>6</v>
      </c>
      <c r="D149" s="1" t="s">
        <v>348</v>
      </c>
      <c r="E149" s="1">
        <v>352</v>
      </c>
      <c r="F149" s="2" t="s">
        <v>1862</v>
      </c>
      <c r="G149" s="3">
        <v>24</v>
      </c>
      <c r="H149" s="2" t="s">
        <v>1731</v>
      </c>
      <c r="J149" s="1" t="str">
        <f t="shared" si="6"/>
        <v>INSERT INTO nutri.alimento (idalimento,idcategoriaalimento,nomealimento,energia,proteina,lipideo,carboidrato) VALUES (340,6,'Carne, bovina, contra-filé, à milanesa',352,20.6,24,12.2);</v>
      </c>
      <c r="K149" s="1" t="str">
        <f t="shared" si="7"/>
        <v xml:space="preserve">INSERT INTO nutri.alimento (idalimento,idcategoriaalimento,nomealimento,energia,proteina,lipideo,carboidrato) </v>
      </c>
      <c r="L149" s="1" t="str">
        <f t="shared" si="8"/>
        <v>VALUES (340,6,'Carne, bovina, contra-filé, à milanesa',352,20.6,24,12.2);</v>
      </c>
    </row>
    <row r="150" spans="1:12" ht="11.25" x14ac:dyDescent="0.2">
      <c r="A150" s="1">
        <v>343</v>
      </c>
      <c r="B150" s="4" t="s">
        <v>5</v>
      </c>
      <c r="C150" s="1">
        <f>VLOOKUP(B150,categoria!$B$2:$C$16,2,0)</f>
        <v>6</v>
      </c>
      <c r="D150" s="1" t="s">
        <v>351</v>
      </c>
      <c r="E150" s="1">
        <v>206</v>
      </c>
      <c r="F150" s="2" t="s">
        <v>1865</v>
      </c>
      <c r="G150" s="3" t="s">
        <v>1798</v>
      </c>
      <c r="H150" s="2">
        <v>0</v>
      </c>
      <c r="J150" s="1" t="str">
        <f t="shared" si="6"/>
        <v>INSERT INTO nutri.alimento (idalimento,idcategoriaalimento,nomealimento,energia,proteina,lipideo,carboidrato) VALUES (343,6,'Carne, bovina, contra-filé, com gordura, cru',206,21.2,12.8,0);</v>
      </c>
      <c r="K150" s="1" t="str">
        <f t="shared" si="7"/>
        <v xml:space="preserve">INSERT INTO nutri.alimento (idalimento,idcategoriaalimento,nomealimento,energia,proteina,lipideo,carboidrato) </v>
      </c>
      <c r="L150" s="1" t="str">
        <f t="shared" si="8"/>
        <v>VALUES (343,6,'Carne, bovina, contra-filé, com gordura, cru',206,21.2,12.8,0);</v>
      </c>
    </row>
    <row r="151" spans="1:12" ht="11.25" x14ac:dyDescent="0.2">
      <c r="A151" s="1">
        <v>344</v>
      </c>
      <c r="B151" s="4" t="s">
        <v>5</v>
      </c>
      <c r="C151" s="1">
        <f>VLOOKUP(B151,categoria!$B$2:$C$16,2,0)</f>
        <v>6</v>
      </c>
      <c r="D151" s="1" t="s">
        <v>352</v>
      </c>
      <c r="E151" s="1">
        <v>278</v>
      </c>
      <c r="F151" s="2" t="s">
        <v>1866</v>
      </c>
      <c r="G151" s="3" t="s">
        <v>1839</v>
      </c>
      <c r="H151" s="2">
        <v>0</v>
      </c>
      <c r="J151" s="1" t="str">
        <f t="shared" si="6"/>
        <v>INSERT INTO nutri.alimento (idalimento,idcategoriaalimento,nomealimento,energia,proteina,lipideo,carboidrato) VALUES (344,6,'Carne, bovina, contra-filé, com gordura, grelhado',278,32.4,15.5,0);</v>
      </c>
      <c r="K151" s="1" t="str">
        <f t="shared" si="7"/>
        <v xml:space="preserve">INSERT INTO nutri.alimento (idalimento,idcategoriaalimento,nomealimento,energia,proteina,lipideo,carboidrato) </v>
      </c>
      <c r="L151" s="1" t="str">
        <f t="shared" si="8"/>
        <v>VALUES (344,6,'Carne, bovina, contra-filé, com gordura, grelhado',278,32.4,15.5,0);</v>
      </c>
    </row>
    <row r="152" spans="1:12" ht="11.25" x14ac:dyDescent="0.2">
      <c r="A152" s="1">
        <v>345</v>
      </c>
      <c r="B152" s="4" t="s">
        <v>5</v>
      </c>
      <c r="C152" s="1">
        <f>VLOOKUP(B152,categoria!$B$2:$C$16,2,0)</f>
        <v>6</v>
      </c>
      <c r="D152" s="1" t="s">
        <v>353</v>
      </c>
      <c r="E152" s="1">
        <v>157</v>
      </c>
      <c r="F152" s="2">
        <v>24</v>
      </c>
      <c r="G152" s="3">
        <v>6</v>
      </c>
      <c r="H152" s="2">
        <v>0</v>
      </c>
      <c r="J152" s="1" t="str">
        <f t="shared" si="6"/>
        <v>INSERT INTO nutri.alimento (idalimento,idcategoriaalimento,nomealimento,energia,proteina,lipideo,carboidrato) VALUES (345,6,'Carne, bovina, contra-filé, sem gordura, cru',157,24,6,0);</v>
      </c>
      <c r="K152" s="1" t="str">
        <f t="shared" si="7"/>
        <v xml:space="preserve">INSERT INTO nutri.alimento (idalimento,idcategoriaalimento,nomealimento,energia,proteina,lipideo,carboidrato) </v>
      </c>
      <c r="L152" s="1" t="str">
        <f t="shared" si="8"/>
        <v>VALUES (345,6,'Carne, bovina, contra-filé, sem gordura, cru',157,24,6,0);</v>
      </c>
    </row>
    <row r="153" spans="1:12" ht="11.25" x14ac:dyDescent="0.2">
      <c r="A153" s="1">
        <v>346</v>
      </c>
      <c r="B153" s="4" t="s">
        <v>5</v>
      </c>
      <c r="C153" s="1">
        <f>VLOOKUP(B153,categoria!$B$2:$C$16,2,0)</f>
        <v>6</v>
      </c>
      <c r="D153" s="1" t="s">
        <v>354</v>
      </c>
      <c r="E153" s="1">
        <v>194</v>
      </c>
      <c r="F153" s="2" t="s">
        <v>1867</v>
      </c>
      <c r="G153" s="3" t="s">
        <v>1604</v>
      </c>
      <c r="H153" s="2">
        <v>0</v>
      </c>
      <c r="J153" s="1" t="str">
        <f t="shared" si="6"/>
        <v>INSERT INTO nutri.alimento (idalimento,idcategoriaalimento,nomealimento,energia,proteina,lipideo,carboidrato) VALUES (346,6,'Carne, bovina, contra-filé, sem gordura, grelhado',194,35.9,4.5,0);</v>
      </c>
      <c r="K153" s="1" t="str">
        <f t="shared" si="7"/>
        <v xml:space="preserve">INSERT INTO nutri.alimento (idalimento,idcategoriaalimento,nomealimento,energia,proteina,lipideo,carboidrato) </v>
      </c>
      <c r="L153" s="1" t="str">
        <f t="shared" si="8"/>
        <v>VALUES (346,6,'Carne, bovina, contra-filé, sem gordura, grelhado',194,35.9,4.5,0);</v>
      </c>
    </row>
    <row r="154" spans="1:12" ht="11.25" x14ac:dyDescent="0.2">
      <c r="A154" s="1">
        <v>347</v>
      </c>
      <c r="B154" s="4" t="s">
        <v>5</v>
      </c>
      <c r="C154" s="1">
        <f>VLOOKUP(B154,categoria!$B$2:$C$16,2,0)</f>
        <v>6</v>
      </c>
      <c r="D154" s="1" t="s">
        <v>355</v>
      </c>
      <c r="E154" s="1">
        <v>373</v>
      </c>
      <c r="F154" s="2" t="s">
        <v>1868</v>
      </c>
      <c r="G154" s="3" t="s">
        <v>1869</v>
      </c>
      <c r="H154" s="2">
        <v>0</v>
      </c>
      <c r="J154" s="1" t="str">
        <f t="shared" si="6"/>
        <v>INSERT INTO nutri.alimento (idalimento,idcategoriaalimento,nomealimento,energia,proteina,lipideo,carboidrato) VALUES (347,6,'Carne, bovina, costela, assada',373,28.8,27.7,0);</v>
      </c>
      <c r="K154" s="1" t="str">
        <f t="shared" si="7"/>
        <v xml:space="preserve">INSERT INTO nutri.alimento (idalimento,idcategoriaalimento,nomealimento,energia,proteina,lipideo,carboidrato) </v>
      </c>
      <c r="L154" s="1" t="str">
        <f t="shared" si="8"/>
        <v>VALUES (347,6,'Carne, bovina, costela, assada',373,28.8,27.7,0);</v>
      </c>
    </row>
    <row r="155" spans="1:12" ht="11.25" x14ac:dyDescent="0.2">
      <c r="A155" s="1">
        <v>348</v>
      </c>
      <c r="B155" s="4" t="s">
        <v>5</v>
      </c>
      <c r="C155" s="1">
        <f>VLOOKUP(B155,categoria!$B$2:$C$16,2,0)</f>
        <v>6</v>
      </c>
      <c r="D155" s="1" t="s">
        <v>356</v>
      </c>
      <c r="E155" s="1">
        <v>358</v>
      </c>
      <c r="F155" s="2" t="s">
        <v>1797</v>
      </c>
      <c r="G155" s="3" t="s">
        <v>1870</v>
      </c>
      <c r="H155" s="2">
        <v>0</v>
      </c>
      <c r="J155" s="1" t="str">
        <f t="shared" si="6"/>
        <v>INSERT INTO nutri.alimento (idalimento,idcategoriaalimento,nomealimento,energia,proteina,lipideo,carboidrato) VALUES (348,6,'Carne, bovina, costela, crua',358,16.7,31.8,0);</v>
      </c>
      <c r="K155" s="1" t="str">
        <f t="shared" si="7"/>
        <v xml:space="preserve">INSERT INTO nutri.alimento (idalimento,idcategoriaalimento,nomealimento,energia,proteina,lipideo,carboidrato) </v>
      </c>
      <c r="L155" s="1" t="str">
        <f t="shared" si="8"/>
        <v>VALUES (348,6,'Carne, bovina, costela, crua',358,16.7,31.8,0);</v>
      </c>
    </row>
    <row r="156" spans="1:12" ht="11.25" x14ac:dyDescent="0.2">
      <c r="A156" s="1">
        <v>349</v>
      </c>
      <c r="B156" s="4" t="s">
        <v>5</v>
      </c>
      <c r="C156" s="1">
        <f>VLOOKUP(B156,categoria!$B$2:$C$16,2,0)</f>
        <v>6</v>
      </c>
      <c r="D156" s="1" t="s">
        <v>357</v>
      </c>
      <c r="E156" s="1">
        <v>217</v>
      </c>
      <c r="F156" s="2" t="s">
        <v>1871</v>
      </c>
      <c r="G156" s="3" t="s">
        <v>1633</v>
      </c>
      <c r="H156" s="2">
        <v>0</v>
      </c>
      <c r="J156" s="1" t="str">
        <f t="shared" si="6"/>
        <v>INSERT INTO nutri.alimento (idalimento,idcategoriaalimento,nomealimento,energia,proteina,lipideo,carboidrato) VALUES (349,6,'Carne, bovina, coxão duro, sem gordura, cozido',217,31.9,8.9,0);</v>
      </c>
      <c r="K156" s="1" t="str">
        <f t="shared" si="7"/>
        <v xml:space="preserve">INSERT INTO nutri.alimento (idalimento,idcategoriaalimento,nomealimento,energia,proteina,lipideo,carboidrato) </v>
      </c>
      <c r="L156" s="1" t="str">
        <f t="shared" si="8"/>
        <v>VALUES (349,6,'Carne, bovina, coxão duro, sem gordura, cozido',217,31.9,8.9,0);</v>
      </c>
    </row>
    <row r="157" spans="1:12" ht="11.25" x14ac:dyDescent="0.2">
      <c r="A157" s="1">
        <v>350</v>
      </c>
      <c r="B157" s="4" t="s">
        <v>5</v>
      </c>
      <c r="C157" s="1">
        <f>VLOOKUP(B157,categoria!$B$2:$C$16,2,0)</f>
        <v>6</v>
      </c>
      <c r="D157" s="1" t="s">
        <v>358</v>
      </c>
      <c r="E157" s="1">
        <v>148</v>
      </c>
      <c r="F157" s="2" t="s">
        <v>1766</v>
      </c>
      <c r="G157" s="3" t="s">
        <v>1610</v>
      </c>
      <c r="H157" s="2">
        <v>0</v>
      </c>
      <c r="J157" s="1" t="str">
        <f t="shared" si="6"/>
        <v>INSERT INTO nutri.alimento (idalimento,idcategoriaalimento,nomealimento,energia,proteina,lipideo,carboidrato) VALUES (350,6,'Carne, bovina, coxão duro, sem gordura, cru',148,21.5,6.2,0);</v>
      </c>
      <c r="K157" s="1" t="str">
        <f t="shared" si="7"/>
        <v xml:space="preserve">INSERT INTO nutri.alimento (idalimento,idcategoriaalimento,nomealimento,energia,proteina,lipideo,carboidrato) </v>
      </c>
      <c r="L157" s="1" t="str">
        <f t="shared" si="8"/>
        <v>VALUES (350,6,'Carne, bovina, coxão duro, sem gordura, cru',148,21.5,6.2,0);</v>
      </c>
    </row>
    <row r="158" spans="1:12" ht="11.25" x14ac:dyDescent="0.2">
      <c r="A158" s="1">
        <v>351</v>
      </c>
      <c r="B158" s="4" t="s">
        <v>5</v>
      </c>
      <c r="C158" s="1">
        <f>VLOOKUP(B158,categoria!$B$2:$C$16,2,0)</f>
        <v>6</v>
      </c>
      <c r="D158" s="1" t="s">
        <v>359</v>
      </c>
      <c r="E158" s="1">
        <v>219</v>
      </c>
      <c r="F158" s="2" t="s">
        <v>1866</v>
      </c>
      <c r="G158" s="3" t="s">
        <v>1633</v>
      </c>
      <c r="H158" s="2">
        <v>0</v>
      </c>
      <c r="J158" s="1" t="str">
        <f t="shared" si="6"/>
        <v>INSERT INTO nutri.alimento (idalimento,idcategoriaalimento,nomealimento,energia,proteina,lipideo,carboidrato) VALUES (351,6,'Carne, bovina, coxão mole, sem gordura, cozido',219,32.4,8.9,0);</v>
      </c>
      <c r="K158" s="1" t="str">
        <f t="shared" si="7"/>
        <v xml:space="preserve">INSERT INTO nutri.alimento (idalimento,idcategoriaalimento,nomealimento,energia,proteina,lipideo,carboidrato) </v>
      </c>
      <c r="L158" s="1" t="str">
        <f t="shared" si="8"/>
        <v>VALUES (351,6,'Carne, bovina, coxão mole, sem gordura, cozido',219,32.4,8.9,0);</v>
      </c>
    </row>
    <row r="159" spans="1:12" ht="11.25" x14ac:dyDescent="0.2">
      <c r="A159" s="1">
        <v>352</v>
      </c>
      <c r="B159" s="4" t="s">
        <v>5</v>
      </c>
      <c r="C159" s="1">
        <f>VLOOKUP(B159,categoria!$B$2:$C$16,2,0)</f>
        <v>6</v>
      </c>
      <c r="D159" s="1" t="s">
        <v>360</v>
      </c>
      <c r="E159" s="1">
        <v>169</v>
      </c>
      <c r="F159" s="2" t="s">
        <v>1865</v>
      </c>
      <c r="G159" s="3" t="s">
        <v>1696</v>
      </c>
      <c r="H159" s="2">
        <v>0</v>
      </c>
      <c r="J159" s="1" t="str">
        <f t="shared" si="6"/>
        <v>INSERT INTO nutri.alimento (idalimento,idcategoriaalimento,nomealimento,energia,proteina,lipideo,carboidrato) VALUES (352,6,'Carne, bovina, coxão mole, sem gordura, cru',169,21.2,8.7,0);</v>
      </c>
      <c r="K159" s="1" t="str">
        <f t="shared" si="7"/>
        <v xml:space="preserve">INSERT INTO nutri.alimento (idalimento,idcategoriaalimento,nomealimento,energia,proteina,lipideo,carboidrato) </v>
      </c>
      <c r="L159" s="1" t="str">
        <f t="shared" si="8"/>
        <v>VALUES (352,6,'Carne, bovina, coxão mole, sem gordura, cru',169,21.2,8.7,0);</v>
      </c>
    </row>
    <row r="160" spans="1:12" ht="11.25" x14ac:dyDescent="0.2">
      <c r="A160" s="1">
        <v>353</v>
      </c>
      <c r="B160" s="4" t="s">
        <v>5</v>
      </c>
      <c r="C160" s="1">
        <f>VLOOKUP(B160,categoria!$B$2:$C$16,2,0)</f>
        <v>6</v>
      </c>
      <c r="D160" s="1" t="s">
        <v>361</v>
      </c>
      <c r="E160" s="1">
        <v>330</v>
      </c>
      <c r="F160" s="2" t="s">
        <v>1670</v>
      </c>
      <c r="G160" s="3">
        <v>23</v>
      </c>
      <c r="H160" s="2">
        <v>0</v>
      </c>
      <c r="J160" s="1" t="str">
        <f t="shared" si="6"/>
        <v>INSERT INTO nutri.alimento (idalimento,idcategoriaalimento,nomealimento,energia,proteina,lipideo,carboidrato) VALUES (353,6,'Carne, bovina, cupim, assado',330,28.6,23,0);</v>
      </c>
      <c r="K160" s="1" t="str">
        <f t="shared" si="7"/>
        <v xml:space="preserve">INSERT INTO nutri.alimento (idalimento,idcategoriaalimento,nomealimento,energia,proteina,lipideo,carboidrato) </v>
      </c>
      <c r="L160" s="1" t="str">
        <f t="shared" si="8"/>
        <v>VALUES (353,6,'Carne, bovina, cupim, assado',330,28.6,23,0);</v>
      </c>
    </row>
    <row r="161" spans="1:12" ht="11.25" x14ac:dyDescent="0.2">
      <c r="A161" s="1">
        <v>354</v>
      </c>
      <c r="B161" s="4" t="s">
        <v>5</v>
      </c>
      <c r="C161" s="1">
        <f>VLOOKUP(B161,categoria!$B$2:$C$16,2,0)</f>
        <v>6</v>
      </c>
      <c r="D161" s="1" t="s">
        <v>362</v>
      </c>
      <c r="E161" s="1">
        <v>221</v>
      </c>
      <c r="F161" s="2" t="s">
        <v>1872</v>
      </c>
      <c r="G161" s="3" t="s">
        <v>1784</v>
      </c>
      <c r="H161" s="2">
        <v>0</v>
      </c>
      <c r="J161" s="1" t="str">
        <f t="shared" si="6"/>
        <v>INSERT INTO nutri.alimento (idalimento,idcategoriaalimento,nomealimento,energia,proteina,lipideo,carboidrato) VALUES (354,6,'Carne, bovina, cupim, cru',221,19.5,15.3,0);</v>
      </c>
      <c r="K161" s="1" t="str">
        <f t="shared" si="7"/>
        <v xml:space="preserve">INSERT INTO nutri.alimento (idalimento,idcategoriaalimento,nomealimento,energia,proteina,lipideo,carboidrato) </v>
      </c>
      <c r="L161" s="1" t="str">
        <f t="shared" si="8"/>
        <v>VALUES (354,6,'Carne, bovina, cupim, cru',221,19.5,15.3,0);</v>
      </c>
    </row>
    <row r="162" spans="1:12" ht="11.25" x14ac:dyDescent="0.2">
      <c r="A162" s="1">
        <v>355</v>
      </c>
      <c r="B162" s="4" t="s">
        <v>5</v>
      </c>
      <c r="C162" s="1">
        <f>VLOOKUP(B162,categoria!$B$2:$C$16,2,0)</f>
        <v>6</v>
      </c>
      <c r="D162" s="1" t="s">
        <v>363</v>
      </c>
      <c r="E162" s="1">
        <v>141</v>
      </c>
      <c r="F162" s="2" t="s">
        <v>1873</v>
      </c>
      <c r="G162" s="3" t="s">
        <v>1741</v>
      </c>
      <c r="H162" s="2" t="s">
        <v>1631</v>
      </c>
      <c r="J162" s="1" t="str">
        <f t="shared" si="6"/>
        <v>INSERT INTO nutri.alimento (idalimento,idcategoriaalimento,nomealimento,energia,proteina,lipideo,carboidrato) VALUES (355,6,'Carne, bovina, fígado, cru',141,20.7,5.4,1.1);</v>
      </c>
      <c r="K162" s="1" t="str">
        <f t="shared" si="7"/>
        <v xml:space="preserve">INSERT INTO nutri.alimento (idalimento,idcategoriaalimento,nomealimento,energia,proteina,lipideo,carboidrato) </v>
      </c>
      <c r="L162" s="1" t="str">
        <f t="shared" si="8"/>
        <v>VALUES (355,6,'Carne, bovina, fígado, cru',141,20.7,5.4,1.1);</v>
      </c>
    </row>
    <row r="163" spans="1:12" ht="11.25" x14ac:dyDescent="0.2">
      <c r="A163" s="1">
        <v>356</v>
      </c>
      <c r="B163" s="4" t="s">
        <v>5</v>
      </c>
      <c r="C163" s="1">
        <f>VLOOKUP(B163,categoria!$B$2:$C$16,2,0)</f>
        <v>6</v>
      </c>
      <c r="D163" s="1" t="s">
        <v>364</v>
      </c>
      <c r="E163" s="1">
        <v>225</v>
      </c>
      <c r="F163" s="2" t="s">
        <v>1864</v>
      </c>
      <c r="G163" s="3">
        <v>9</v>
      </c>
      <c r="H163" s="2" t="s">
        <v>1716</v>
      </c>
      <c r="J163" s="1" t="str">
        <f t="shared" si="6"/>
        <v>INSERT INTO nutri.alimento (idalimento,idcategoriaalimento,nomealimento,energia,proteina,lipideo,carboidrato) VALUES (356,6,'Carne, bovina, fígado, grelhado',225,29.9,9,4.2);</v>
      </c>
      <c r="K163" s="1" t="str">
        <f t="shared" si="7"/>
        <v xml:space="preserve">INSERT INTO nutri.alimento (idalimento,idcategoriaalimento,nomealimento,energia,proteina,lipideo,carboidrato) </v>
      </c>
      <c r="L163" s="1" t="str">
        <f t="shared" si="8"/>
        <v>VALUES (356,6,'Carne, bovina, fígado, grelhado',225,29.9,9,4.2);</v>
      </c>
    </row>
    <row r="164" spans="1:12" ht="11.25" x14ac:dyDescent="0.2">
      <c r="A164" s="1">
        <v>357</v>
      </c>
      <c r="B164" s="4" t="s">
        <v>5</v>
      </c>
      <c r="C164" s="1">
        <f>VLOOKUP(B164,categoria!$B$2:$C$16,2,0)</f>
        <v>6</v>
      </c>
      <c r="D164" s="1" t="s">
        <v>365</v>
      </c>
      <c r="E164" s="1">
        <v>143</v>
      </c>
      <c r="F164" s="2" t="s">
        <v>1858</v>
      </c>
      <c r="G164" s="3" t="s">
        <v>1601</v>
      </c>
      <c r="H164" s="2">
        <v>0</v>
      </c>
      <c r="J164" s="1" t="str">
        <f t="shared" si="6"/>
        <v>INSERT INTO nutri.alimento (idalimento,idcategoriaalimento,nomealimento,energia,proteina,lipideo,carboidrato) VALUES (357,6,'Carne, bovina, filé mingnon, sem gordura, cru',143,21.6,5.6,0);</v>
      </c>
      <c r="K164" s="1" t="str">
        <f t="shared" si="7"/>
        <v xml:space="preserve">INSERT INTO nutri.alimento (idalimento,idcategoriaalimento,nomealimento,energia,proteina,lipideo,carboidrato) </v>
      </c>
      <c r="L164" s="1" t="str">
        <f t="shared" si="8"/>
        <v>VALUES (357,6,'Carne, bovina, filé mingnon, sem gordura, cru',143,21.6,5.6,0);</v>
      </c>
    </row>
    <row r="165" spans="1:12" ht="11.25" x14ac:dyDescent="0.2">
      <c r="A165" s="1">
        <v>358</v>
      </c>
      <c r="B165" s="4" t="s">
        <v>5</v>
      </c>
      <c r="C165" s="1">
        <f>VLOOKUP(B165,categoria!$B$2:$C$16,2,0)</f>
        <v>6</v>
      </c>
      <c r="D165" s="1" t="s">
        <v>366</v>
      </c>
      <c r="E165" s="1">
        <v>220</v>
      </c>
      <c r="F165" s="2" t="s">
        <v>1874</v>
      </c>
      <c r="G165" s="3" t="s">
        <v>1661</v>
      </c>
      <c r="H165" s="2">
        <v>0</v>
      </c>
      <c r="J165" s="1" t="str">
        <f t="shared" si="6"/>
        <v>INSERT INTO nutri.alimento (idalimento,idcategoriaalimento,nomealimento,energia,proteina,lipideo,carboidrato) VALUES (358,6,'Carne, bovina, filé mingnon, sem gordura, grelhado',220,32.8,8.8,0);</v>
      </c>
      <c r="K165" s="1" t="str">
        <f t="shared" si="7"/>
        <v xml:space="preserve">INSERT INTO nutri.alimento (idalimento,idcategoriaalimento,nomealimento,energia,proteina,lipideo,carboidrato) </v>
      </c>
      <c r="L165" s="1" t="str">
        <f t="shared" si="8"/>
        <v>VALUES (358,6,'Carne, bovina, filé mingnon, sem gordura, grelhado',220,32.8,8.8,0);</v>
      </c>
    </row>
    <row r="166" spans="1:12" ht="11.25" x14ac:dyDescent="0.2">
      <c r="A166" s="1">
        <v>359</v>
      </c>
      <c r="B166" s="4" t="s">
        <v>5</v>
      </c>
      <c r="C166" s="1">
        <f>VLOOKUP(B166,categoria!$B$2:$C$16,2,0)</f>
        <v>6</v>
      </c>
      <c r="D166" s="1" t="s">
        <v>367</v>
      </c>
      <c r="E166" s="1">
        <v>196</v>
      </c>
      <c r="F166" s="2" t="s">
        <v>1875</v>
      </c>
      <c r="G166" s="3" t="s">
        <v>1745</v>
      </c>
      <c r="H166" s="2">
        <v>0</v>
      </c>
      <c r="J166" s="1" t="str">
        <f t="shared" si="6"/>
        <v>INSERT INTO nutri.alimento (idalimento,idcategoriaalimento,nomealimento,energia,proteina,lipideo,carboidrato) VALUES (359,6,'Carne, bovina, flanco, sem gordura, cozido',196,29.4,7.8,0);</v>
      </c>
      <c r="K166" s="1" t="str">
        <f t="shared" si="7"/>
        <v xml:space="preserve">INSERT INTO nutri.alimento (idalimento,idcategoriaalimento,nomealimento,energia,proteina,lipideo,carboidrato) </v>
      </c>
      <c r="L166" s="1" t="str">
        <f t="shared" si="8"/>
        <v>VALUES (359,6,'Carne, bovina, flanco, sem gordura, cozido',196,29.4,7.8,0);</v>
      </c>
    </row>
    <row r="167" spans="1:12" ht="11.25" x14ac:dyDescent="0.2">
      <c r="A167" s="1">
        <v>360</v>
      </c>
      <c r="B167" s="4" t="s">
        <v>5</v>
      </c>
      <c r="C167" s="1">
        <f>VLOOKUP(B167,categoria!$B$2:$C$16,2,0)</f>
        <v>6</v>
      </c>
      <c r="D167" s="1" t="s">
        <v>368</v>
      </c>
      <c r="E167" s="1">
        <v>141</v>
      </c>
      <c r="F167" s="2">
        <v>20</v>
      </c>
      <c r="G167" s="3" t="s">
        <v>1610</v>
      </c>
      <c r="H167" s="2">
        <v>0</v>
      </c>
      <c r="J167" s="1" t="str">
        <f t="shared" si="6"/>
        <v>INSERT INTO nutri.alimento (idalimento,idcategoriaalimento,nomealimento,energia,proteina,lipideo,carboidrato) VALUES (360,6,'Carne, bovina, flanco, sem gordura, cru',141,20,6.2,0);</v>
      </c>
      <c r="K167" s="1" t="str">
        <f t="shared" si="7"/>
        <v xml:space="preserve">INSERT INTO nutri.alimento (idalimento,idcategoriaalimento,nomealimento,energia,proteina,lipideo,carboidrato) </v>
      </c>
      <c r="L167" s="1" t="str">
        <f t="shared" si="8"/>
        <v>VALUES (360,6,'Carne, bovina, flanco, sem gordura, cru',141,20,6.2,0);</v>
      </c>
    </row>
    <row r="168" spans="1:12" ht="11.25" x14ac:dyDescent="0.2">
      <c r="A168" s="1">
        <v>361</v>
      </c>
      <c r="B168" s="4" t="s">
        <v>5</v>
      </c>
      <c r="C168" s="1">
        <f>VLOOKUP(B168,categoria!$B$2:$C$16,2,0)</f>
        <v>6</v>
      </c>
      <c r="D168" s="1" t="s">
        <v>369</v>
      </c>
      <c r="E168" s="1">
        <v>338</v>
      </c>
      <c r="F168" s="2" t="s">
        <v>1876</v>
      </c>
      <c r="G168" s="3">
        <v>26</v>
      </c>
      <c r="H168" s="2">
        <v>0</v>
      </c>
      <c r="J168" s="1" t="str">
        <f t="shared" si="6"/>
        <v>INSERT INTO nutri.alimento (idalimento,idcategoriaalimento,nomealimento,energia,proteina,lipideo,carboidrato) VALUES (361,6,'Carne, bovina, fraldinha, com gordura, cozida',338,24.2,26,0);</v>
      </c>
      <c r="K168" s="1" t="str">
        <f t="shared" si="7"/>
        <v xml:space="preserve">INSERT INTO nutri.alimento (idalimento,idcategoriaalimento,nomealimento,energia,proteina,lipideo,carboidrato) </v>
      </c>
      <c r="L168" s="1" t="str">
        <f t="shared" si="8"/>
        <v>VALUES (361,6,'Carne, bovina, fraldinha, com gordura, cozida',338,24.2,26,0);</v>
      </c>
    </row>
    <row r="169" spans="1:12" ht="11.25" x14ac:dyDescent="0.2">
      <c r="A169" s="1">
        <v>362</v>
      </c>
      <c r="B169" s="4" t="s">
        <v>5</v>
      </c>
      <c r="C169" s="1">
        <f>VLOOKUP(B169,categoria!$B$2:$C$16,2,0)</f>
        <v>6</v>
      </c>
      <c r="D169" s="1" t="s">
        <v>370</v>
      </c>
      <c r="E169" s="1">
        <v>221</v>
      </c>
      <c r="F169" s="2" t="s">
        <v>1877</v>
      </c>
      <c r="G169" s="3" t="s">
        <v>1802</v>
      </c>
      <c r="H169" s="2">
        <v>0</v>
      </c>
      <c r="J169" s="1" t="str">
        <f t="shared" si="6"/>
        <v>INSERT INTO nutri.alimento (idalimento,idcategoriaalimento,nomealimento,energia,proteina,lipideo,carboidrato) VALUES (362,6,'Carne, bovina, fraldinha, com gordura, crua',221,17.6,16.1,0);</v>
      </c>
      <c r="K169" s="1" t="str">
        <f t="shared" si="7"/>
        <v xml:space="preserve">INSERT INTO nutri.alimento (idalimento,idcategoriaalimento,nomealimento,energia,proteina,lipideo,carboidrato) </v>
      </c>
      <c r="L169" s="1" t="str">
        <f t="shared" si="8"/>
        <v>VALUES (362,6,'Carne, bovina, fraldinha, com gordura, crua',221,17.6,16.1,0);</v>
      </c>
    </row>
    <row r="170" spans="1:12" ht="11.25" x14ac:dyDescent="0.2">
      <c r="A170" s="1">
        <v>363</v>
      </c>
      <c r="B170" s="4" t="s">
        <v>5</v>
      </c>
      <c r="C170" s="1">
        <f>VLOOKUP(B170,categoria!$B$2:$C$16,2,0)</f>
        <v>6</v>
      </c>
      <c r="D170" s="1" t="s">
        <v>371</v>
      </c>
      <c r="E170" s="1">
        <v>222</v>
      </c>
      <c r="F170" s="2" t="s">
        <v>1878</v>
      </c>
      <c r="G170" s="3" t="s">
        <v>1750</v>
      </c>
      <c r="H170" s="2">
        <v>0</v>
      </c>
      <c r="J170" s="1" t="str">
        <f t="shared" si="6"/>
        <v>INSERT INTO nutri.alimento (idalimento,idcategoriaalimento,nomealimento,energia,proteina,lipideo,carboidrato) VALUES (363,6,'Carne, bovina, lagarto, cozido',222,32.9,9.1,0);</v>
      </c>
      <c r="K170" s="1" t="str">
        <f t="shared" si="7"/>
        <v xml:space="preserve">INSERT INTO nutri.alimento (idalimento,idcategoriaalimento,nomealimento,energia,proteina,lipideo,carboidrato) </v>
      </c>
      <c r="L170" s="1" t="str">
        <f t="shared" si="8"/>
        <v>VALUES (363,6,'Carne, bovina, lagarto, cozido',222,32.9,9.1,0);</v>
      </c>
    </row>
    <row r="171" spans="1:12" ht="11.25" x14ac:dyDescent="0.2">
      <c r="A171" s="1">
        <v>364</v>
      </c>
      <c r="B171" s="4" t="s">
        <v>5</v>
      </c>
      <c r="C171" s="1">
        <f>VLOOKUP(B171,categoria!$B$2:$C$16,2,0)</f>
        <v>6</v>
      </c>
      <c r="D171" s="1" t="s">
        <v>372</v>
      </c>
      <c r="E171" s="1">
        <v>135</v>
      </c>
      <c r="F171" s="2" t="s">
        <v>1842</v>
      </c>
      <c r="G171" s="3" t="s">
        <v>1720</v>
      </c>
      <c r="H171" s="2">
        <v>0</v>
      </c>
      <c r="J171" s="1" t="str">
        <f t="shared" si="6"/>
        <v>INSERT INTO nutri.alimento (idalimento,idcategoriaalimento,nomealimento,energia,proteina,lipideo,carboidrato) VALUES (364,6,'Carne, bovina, lagarto, cru',135,20.5,5.2,0);</v>
      </c>
      <c r="K171" s="1" t="str">
        <f t="shared" si="7"/>
        <v xml:space="preserve">INSERT INTO nutri.alimento (idalimento,idcategoriaalimento,nomealimento,energia,proteina,lipideo,carboidrato) </v>
      </c>
      <c r="L171" s="1" t="str">
        <f t="shared" si="8"/>
        <v>VALUES (364,6,'Carne, bovina, lagarto, cru',135,20.5,5.2,0);</v>
      </c>
    </row>
    <row r="172" spans="1:12" ht="11.25" x14ac:dyDescent="0.2">
      <c r="A172" s="1">
        <v>365</v>
      </c>
      <c r="B172" s="4" t="s">
        <v>5</v>
      </c>
      <c r="C172" s="1">
        <f>VLOOKUP(B172,categoria!$B$2:$C$16,2,0)</f>
        <v>6</v>
      </c>
      <c r="D172" s="1" t="s">
        <v>373</v>
      </c>
      <c r="E172" s="1">
        <v>315</v>
      </c>
      <c r="F172" s="2" t="s">
        <v>1838</v>
      </c>
      <c r="G172" s="3" t="s">
        <v>1879</v>
      </c>
      <c r="H172" s="2">
        <v>0</v>
      </c>
      <c r="J172" s="1" t="str">
        <f t="shared" si="6"/>
        <v>INSERT INTO nutri.alimento (idalimento,idcategoriaalimento,nomealimento,energia,proteina,lipideo,carboidrato) VALUES (365,6,'Carne, bovina, língua, cozida',315,21.4,24.8,0);</v>
      </c>
      <c r="K172" s="1" t="str">
        <f t="shared" si="7"/>
        <v xml:space="preserve">INSERT INTO nutri.alimento (idalimento,idcategoriaalimento,nomealimento,energia,proteina,lipideo,carboidrato) </v>
      </c>
      <c r="L172" s="1" t="str">
        <f t="shared" si="8"/>
        <v>VALUES (365,6,'Carne, bovina, língua, cozida',315,21.4,24.8,0);</v>
      </c>
    </row>
    <row r="173" spans="1:12" ht="11.25" x14ac:dyDescent="0.2">
      <c r="A173" s="1">
        <v>366</v>
      </c>
      <c r="B173" s="4" t="s">
        <v>5</v>
      </c>
      <c r="C173" s="1">
        <f>VLOOKUP(B173,categoria!$B$2:$C$16,2,0)</f>
        <v>6</v>
      </c>
      <c r="D173" s="1" t="s">
        <v>374</v>
      </c>
      <c r="E173" s="1">
        <v>215</v>
      </c>
      <c r="F173" s="2" t="s">
        <v>1672</v>
      </c>
      <c r="G173" s="3" t="s">
        <v>1783</v>
      </c>
      <c r="H173" s="2">
        <v>0</v>
      </c>
      <c r="J173" s="1" t="str">
        <f t="shared" si="6"/>
        <v>INSERT INTO nutri.alimento (idalimento,idcategoriaalimento,nomealimento,energia,proteina,lipideo,carboidrato) VALUES (366,6,'Carne, bovina, língua, crua',215,17.1,15.8,0);</v>
      </c>
      <c r="K173" s="1" t="str">
        <f t="shared" si="7"/>
        <v xml:space="preserve">INSERT INTO nutri.alimento (idalimento,idcategoriaalimento,nomealimento,energia,proteina,lipideo,carboidrato) </v>
      </c>
      <c r="L173" s="1" t="str">
        <f t="shared" si="8"/>
        <v>VALUES (366,6,'Carne, bovina, língua, crua',215,17.1,15.8,0);</v>
      </c>
    </row>
    <row r="174" spans="1:12" ht="11.25" x14ac:dyDescent="0.2">
      <c r="A174" s="1">
        <v>367</v>
      </c>
      <c r="B174" s="4" t="s">
        <v>5</v>
      </c>
      <c r="C174" s="1">
        <f>VLOOKUP(B174,categoria!$B$2:$C$16,2,0)</f>
        <v>6</v>
      </c>
      <c r="D174" s="1" t="s">
        <v>375</v>
      </c>
      <c r="E174" s="1">
        <v>153</v>
      </c>
      <c r="F174" s="2" t="s">
        <v>1738</v>
      </c>
      <c r="G174" s="3">
        <v>7</v>
      </c>
      <c r="H174" s="2">
        <v>0</v>
      </c>
      <c r="J174" s="1" t="str">
        <f t="shared" si="6"/>
        <v>INSERT INTO nutri.alimento (idalimento,idcategoriaalimento,nomealimento,energia,proteina,lipideo,carboidrato) VALUES (367,6,'Carne, bovina, maminha, crua',153,20.9,7,0);</v>
      </c>
      <c r="K174" s="1" t="str">
        <f t="shared" si="7"/>
        <v xml:space="preserve">INSERT INTO nutri.alimento (idalimento,idcategoriaalimento,nomealimento,energia,proteina,lipideo,carboidrato) </v>
      </c>
      <c r="L174" s="1" t="str">
        <f t="shared" si="8"/>
        <v>VALUES (367,6,'Carne, bovina, maminha, crua',153,20.9,7,0);</v>
      </c>
    </row>
    <row r="175" spans="1:12" ht="11.25" x14ac:dyDescent="0.2">
      <c r="A175" s="1">
        <v>368</v>
      </c>
      <c r="B175" s="4" t="s">
        <v>5</v>
      </c>
      <c r="C175" s="1">
        <f>VLOOKUP(B175,categoria!$B$2:$C$16,2,0)</f>
        <v>6</v>
      </c>
      <c r="D175" s="1" t="s">
        <v>376</v>
      </c>
      <c r="E175" s="1">
        <v>153</v>
      </c>
      <c r="F175" s="2" t="s">
        <v>1674</v>
      </c>
      <c r="G175" s="3" t="s">
        <v>1624</v>
      </c>
      <c r="H175" s="2">
        <v>0</v>
      </c>
      <c r="J175" s="1" t="str">
        <f t="shared" si="6"/>
        <v>INSERT INTO nutri.alimento (idalimento,idcategoriaalimento,nomealimento,energia,proteina,lipideo,carboidrato) VALUES (368,6,'Carne, bovina, maminha, grelhada',153,30.7,2.4,0);</v>
      </c>
      <c r="K175" s="1" t="str">
        <f t="shared" si="7"/>
        <v xml:space="preserve">INSERT INTO nutri.alimento (idalimento,idcategoriaalimento,nomealimento,energia,proteina,lipideo,carboidrato) </v>
      </c>
      <c r="L175" s="1" t="str">
        <f t="shared" si="8"/>
        <v>VALUES (368,6,'Carne, bovina, maminha, grelhada',153,30.7,2.4,0);</v>
      </c>
    </row>
    <row r="176" spans="1:12" ht="11.25" x14ac:dyDescent="0.2">
      <c r="A176" s="1">
        <v>369</v>
      </c>
      <c r="B176" s="4" t="s">
        <v>5</v>
      </c>
      <c r="C176" s="1">
        <f>VLOOKUP(B176,categoria!$B$2:$C$16,2,0)</f>
        <v>6</v>
      </c>
      <c r="D176" s="1" t="s">
        <v>377</v>
      </c>
      <c r="E176" s="1">
        <v>163</v>
      </c>
      <c r="F176" s="2" t="s">
        <v>1858</v>
      </c>
      <c r="G176" s="3" t="s">
        <v>1745</v>
      </c>
      <c r="H176" s="2">
        <v>0</v>
      </c>
      <c r="J176" s="1" t="str">
        <f t="shared" si="6"/>
        <v>INSERT INTO nutri.alimento (idalimento,idcategoriaalimento,nomealimento,energia,proteina,lipideo,carboidrato) VALUES (369,6,'Carne, bovina, miolo de alcatra, sem gordura, cru',163,21.6,7.8,0);</v>
      </c>
      <c r="K176" s="1" t="str">
        <f t="shared" si="7"/>
        <v xml:space="preserve">INSERT INTO nutri.alimento (idalimento,idcategoriaalimento,nomealimento,energia,proteina,lipideo,carboidrato) </v>
      </c>
      <c r="L176" s="1" t="str">
        <f t="shared" si="8"/>
        <v>VALUES (369,6,'Carne, bovina, miolo de alcatra, sem gordura, cru',163,21.6,7.8,0);</v>
      </c>
    </row>
    <row r="177" spans="1:12" ht="11.25" x14ac:dyDescent="0.2">
      <c r="A177" s="1">
        <v>370</v>
      </c>
      <c r="B177" s="4" t="s">
        <v>5</v>
      </c>
      <c r="C177" s="1">
        <f>VLOOKUP(B177,categoria!$B$2:$C$16,2,0)</f>
        <v>6</v>
      </c>
      <c r="D177" s="1" t="s">
        <v>378</v>
      </c>
      <c r="E177" s="1">
        <v>241</v>
      </c>
      <c r="F177" s="2" t="s">
        <v>1871</v>
      </c>
      <c r="G177" s="3" t="s">
        <v>1795</v>
      </c>
      <c r="H177" s="2">
        <v>0</v>
      </c>
      <c r="J177" s="1" t="str">
        <f t="shared" si="6"/>
        <v>INSERT INTO nutri.alimento (idalimento,idcategoriaalimento,nomealimento,energia,proteina,lipideo,carboidrato) VALUES (370,6,'Carne, bovina, miolo de alcatra, sem gordura, grelhado',241,31.9,11.6,0);</v>
      </c>
      <c r="K177" s="1" t="str">
        <f t="shared" si="7"/>
        <v xml:space="preserve">INSERT INTO nutri.alimento (idalimento,idcategoriaalimento,nomealimento,energia,proteina,lipideo,carboidrato) </v>
      </c>
      <c r="L177" s="1" t="str">
        <f t="shared" si="8"/>
        <v>VALUES (370,6,'Carne, bovina, miolo de alcatra, sem gordura, grelhado',241,31.9,11.6,0);</v>
      </c>
    </row>
    <row r="178" spans="1:12" ht="11.25" x14ac:dyDescent="0.2">
      <c r="A178" s="1">
        <v>371</v>
      </c>
      <c r="B178" s="4" t="s">
        <v>5</v>
      </c>
      <c r="C178" s="1">
        <f>VLOOKUP(B178,categoria!$B$2:$C$16,2,0)</f>
        <v>6</v>
      </c>
      <c r="D178" s="1" t="s">
        <v>379</v>
      </c>
      <c r="E178" s="1">
        <v>194</v>
      </c>
      <c r="F178" s="2" t="s">
        <v>1880</v>
      </c>
      <c r="G178" s="3" t="s">
        <v>1734</v>
      </c>
      <c r="H178" s="2">
        <v>0</v>
      </c>
      <c r="J178" s="1" t="str">
        <f t="shared" si="6"/>
        <v>INSERT INTO nutri.alimento (idalimento,idcategoriaalimento,nomealimento,energia,proteina,lipideo,carboidrato) VALUES (371,6,'Carne, bovina, músculo, sem gordura, cozido',194,31.2,6.7,0);</v>
      </c>
      <c r="K178" s="1" t="str">
        <f t="shared" si="7"/>
        <v xml:space="preserve">INSERT INTO nutri.alimento (idalimento,idcategoriaalimento,nomealimento,energia,proteina,lipideo,carboidrato) </v>
      </c>
      <c r="L178" s="1" t="str">
        <f t="shared" si="8"/>
        <v>VALUES (371,6,'Carne, bovina, músculo, sem gordura, cozido',194,31.2,6.7,0);</v>
      </c>
    </row>
    <row r="179" spans="1:12" ht="11.25" x14ac:dyDescent="0.2">
      <c r="A179" s="1">
        <v>372</v>
      </c>
      <c r="B179" s="4" t="s">
        <v>5</v>
      </c>
      <c r="C179" s="1">
        <f>VLOOKUP(B179,categoria!$B$2:$C$16,2,0)</f>
        <v>6</v>
      </c>
      <c r="D179" s="1" t="s">
        <v>380</v>
      </c>
      <c r="E179" s="1">
        <v>142</v>
      </c>
      <c r="F179" s="2" t="s">
        <v>1858</v>
      </c>
      <c r="G179" s="3" t="s">
        <v>1699</v>
      </c>
      <c r="H179" s="2">
        <v>0</v>
      </c>
      <c r="J179" s="1" t="str">
        <f t="shared" si="6"/>
        <v>INSERT INTO nutri.alimento (idalimento,idcategoriaalimento,nomealimento,energia,proteina,lipideo,carboidrato) VALUES (372,6,'Carne, bovina, músculo, sem gordura, cru',142,21.6,5.5,0);</v>
      </c>
      <c r="K179" s="1" t="str">
        <f t="shared" si="7"/>
        <v xml:space="preserve">INSERT INTO nutri.alimento (idalimento,idcategoriaalimento,nomealimento,energia,proteina,lipideo,carboidrato) </v>
      </c>
      <c r="L179" s="1" t="str">
        <f t="shared" si="8"/>
        <v>VALUES (372,6,'Carne, bovina, músculo, sem gordura, cru',142,21.6,5.5,0);</v>
      </c>
    </row>
    <row r="180" spans="1:12" ht="11.25" x14ac:dyDescent="0.2">
      <c r="A180" s="1">
        <v>373</v>
      </c>
      <c r="B180" s="4" t="s">
        <v>5</v>
      </c>
      <c r="C180" s="1">
        <f>VLOOKUP(B180,categoria!$B$2:$C$16,2,0)</f>
        <v>6</v>
      </c>
      <c r="D180" s="1" t="s">
        <v>381</v>
      </c>
      <c r="E180" s="1">
        <v>159</v>
      </c>
      <c r="F180" s="2" t="s">
        <v>1838</v>
      </c>
      <c r="G180" s="3" t="s">
        <v>1799</v>
      </c>
      <c r="H180" s="2">
        <v>0</v>
      </c>
      <c r="J180" s="1" t="str">
        <f t="shared" si="6"/>
        <v>INSERT INTO nutri.alimento (idalimento,idcategoriaalimento,nomealimento,energia,proteina,lipideo,carboidrato) VALUES (373,6,'Carne, bovina, paleta, com gordura, crua',159,21.4,7.5,0);</v>
      </c>
      <c r="K180" s="1" t="str">
        <f t="shared" si="7"/>
        <v xml:space="preserve">INSERT INTO nutri.alimento (idalimento,idcategoriaalimento,nomealimento,energia,proteina,lipideo,carboidrato) </v>
      </c>
      <c r="L180" s="1" t="str">
        <f t="shared" si="8"/>
        <v>VALUES (373,6,'Carne, bovina, paleta, com gordura, crua',159,21.4,7.5,0);</v>
      </c>
    </row>
    <row r="181" spans="1:12" ht="11.25" x14ac:dyDescent="0.2">
      <c r="A181" s="1">
        <v>374</v>
      </c>
      <c r="B181" s="4" t="s">
        <v>5</v>
      </c>
      <c r="C181" s="1">
        <f>VLOOKUP(B181,categoria!$B$2:$C$16,2,0)</f>
        <v>6</v>
      </c>
      <c r="D181" s="1" t="s">
        <v>382</v>
      </c>
      <c r="E181" s="1">
        <v>194</v>
      </c>
      <c r="F181" s="2" t="s">
        <v>1881</v>
      </c>
      <c r="G181" s="3" t="s">
        <v>1882</v>
      </c>
      <c r="H181" s="2">
        <v>0</v>
      </c>
      <c r="J181" s="1" t="str">
        <f t="shared" si="6"/>
        <v>INSERT INTO nutri.alimento (idalimento,idcategoriaalimento,nomealimento,energia,proteina,lipideo,carboidrato) VALUES (374,6,'Carne, bovina, paleta, sem gordura, cozida',194,29.7,7.4,0);</v>
      </c>
      <c r="K181" s="1" t="str">
        <f t="shared" si="7"/>
        <v xml:space="preserve">INSERT INTO nutri.alimento (idalimento,idcategoriaalimento,nomealimento,energia,proteina,lipideo,carboidrato) </v>
      </c>
      <c r="L181" s="1" t="str">
        <f t="shared" si="8"/>
        <v>VALUES (374,6,'Carne, bovina, paleta, sem gordura, cozida',194,29.7,7.4,0);</v>
      </c>
    </row>
    <row r="182" spans="1:12" ht="11.25" x14ac:dyDescent="0.2">
      <c r="A182" s="1">
        <v>375</v>
      </c>
      <c r="B182" s="4" t="s">
        <v>5</v>
      </c>
      <c r="C182" s="1">
        <f>VLOOKUP(B182,categoria!$B$2:$C$16,2,0)</f>
        <v>6</v>
      </c>
      <c r="D182" s="1" t="s">
        <v>383</v>
      </c>
      <c r="E182" s="1">
        <v>141</v>
      </c>
      <c r="F182" s="2">
        <v>21</v>
      </c>
      <c r="G182" s="3" t="s">
        <v>1600</v>
      </c>
      <c r="H182" s="2">
        <v>0</v>
      </c>
      <c r="J182" s="1" t="str">
        <f t="shared" si="6"/>
        <v>INSERT INTO nutri.alimento (idalimento,idcategoriaalimento,nomealimento,energia,proteina,lipideo,carboidrato) VALUES (375,6,'Carne, bovina, paleta, sem gordura, crua',141,21,5.7,0);</v>
      </c>
      <c r="K182" s="1" t="str">
        <f t="shared" si="7"/>
        <v xml:space="preserve">INSERT INTO nutri.alimento (idalimento,idcategoriaalimento,nomealimento,energia,proteina,lipideo,carboidrato) </v>
      </c>
      <c r="L182" s="1" t="str">
        <f t="shared" si="8"/>
        <v>VALUES (375,6,'Carne, bovina, paleta, sem gordura, crua',141,21,5.7,0);</v>
      </c>
    </row>
    <row r="183" spans="1:12" ht="11.25" x14ac:dyDescent="0.2">
      <c r="A183" s="1">
        <v>376</v>
      </c>
      <c r="B183" s="4" t="s">
        <v>5</v>
      </c>
      <c r="C183" s="1">
        <f>VLOOKUP(B183,categoria!$B$2:$C$16,2,0)</f>
        <v>6</v>
      </c>
      <c r="D183" s="1" t="s">
        <v>384</v>
      </c>
      <c r="E183" s="1">
        <v>133</v>
      </c>
      <c r="F183" s="2" t="s">
        <v>1883</v>
      </c>
      <c r="G183" s="3" t="s">
        <v>1604</v>
      </c>
      <c r="H183" s="2">
        <v>0</v>
      </c>
      <c r="J183" s="1" t="str">
        <f t="shared" si="6"/>
        <v>INSERT INTO nutri.alimento (idalimento,idcategoriaalimento,nomealimento,energia,proteina,lipideo,carboidrato) VALUES (376,6,'Carne, bovina, patinho, sem gordura, cru',133,21.7,4.5,0);</v>
      </c>
      <c r="K183" s="1" t="str">
        <f t="shared" si="7"/>
        <v xml:space="preserve">INSERT INTO nutri.alimento (idalimento,idcategoriaalimento,nomealimento,energia,proteina,lipideo,carboidrato) </v>
      </c>
      <c r="L183" s="1" t="str">
        <f t="shared" si="8"/>
        <v>VALUES (376,6,'Carne, bovina, patinho, sem gordura, cru',133,21.7,4.5,0);</v>
      </c>
    </row>
    <row r="184" spans="1:12" ht="11.25" x14ac:dyDescent="0.2">
      <c r="A184" s="1">
        <v>377</v>
      </c>
      <c r="B184" s="4" t="s">
        <v>5</v>
      </c>
      <c r="C184" s="1">
        <f>VLOOKUP(B184,categoria!$B$2:$C$16,2,0)</f>
        <v>6</v>
      </c>
      <c r="D184" s="1" t="s">
        <v>385</v>
      </c>
      <c r="E184" s="1">
        <v>219</v>
      </c>
      <c r="F184" s="2" t="s">
        <v>1867</v>
      </c>
      <c r="G184" s="3" t="s">
        <v>1580</v>
      </c>
      <c r="H184" s="2">
        <v>0</v>
      </c>
      <c r="J184" s="1" t="str">
        <f t="shared" si="6"/>
        <v>INSERT INTO nutri.alimento (idalimento,idcategoriaalimento,nomealimento,energia,proteina,lipideo,carboidrato) VALUES (377,6,'Carne, bovina, patinho, sem gordura, grelhado',219,35.9,7.3,0);</v>
      </c>
      <c r="K184" s="1" t="str">
        <f t="shared" si="7"/>
        <v xml:space="preserve">INSERT INTO nutri.alimento (idalimento,idcategoriaalimento,nomealimento,energia,proteina,lipideo,carboidrato) </v>
      </c>
      <c r="L184" s="1" t="str">
        <f t="shared" si="8"/>
        <v>VALUES (377,6,'Carne, bovina, patinho, sem gordura, grelhado',219,35.9,7.3,0);</v>
      </c>
    </row>
    <row r="185" spans="1:12" ht="11.25" x14ac:dyDescent="0.2">
      <c r="A185" s="1">
        <v>378</v>
      </c>
      <c r="B185" s="4" t="s">
        <v>5</v>
      </c>
      <c r="C185" s="1">
        <f>VLOOKUP(B185,categoria!$B$2:$C$16,2,0)</f>
        <v>6</v>
      </c>
      <c r="D185" s="1" t="s">
        <v>386</v>
      </c>
      <c r="E185" s="1">
        <v>338</v>
      </c>
      <c r="F185" s="2" t="s">
        <v>1884</v>
      </c>
      <c r="G185" s="3">
        <v>27</v>
      </c>
      <c r="H185" s="2">
        <v>0</v>
      </c>
      <c r="J185" s="1" t="str">
        <f t="shared" si="6"/>
        <v>INSERT INTO nutri.alimento (idalimento,idcategoriaalimento,nomealimento,energia,proteina,lipideo,carboidrato) VALUES (378,6,'Carne, bovina, peito, sem gordura, cozido',338,22.2,27,0);</v>
      </c>
      <c r="K185" s="1" t="str">
        <f t="shared" si="7"/>
        <v xml:space="preserve">INSERT INTO nutri.alimento (idalimento,idcategoriaalimento,nomealimento,energia,proteina,lipideo,carboidrato) </v>
      </c>
      <c r="L185" s="1" t="str">
        <f t="shared" si="8"/>
        <v>VALUES (378,6,'Carne, bovina, peito, sem gordura, cozido',338,22.2,27,0);</v>
      </c>
    </row>
    <row r="186" spans="1:12" ht="11.25" x14ac:dyDescent="0.2">
      <c r="A186" s="1">
        <v>379</v>
      </c>
      <c r="B186" s="4" t="s">
        <v>5</v>
      </c>
      <c r="C186" s="1">
        <f>VLOOKUP(B186,categoria!$B$2:$C$16,2,0)</f>
        <v>6</v>
      </c>
      <c r="D186" s="1" t="s">
        <v>387</v>
      </c>
      <c r="E186" s="1">
        <v>259</v>
      </c>
      <c r="F186" s="2" t="s">
        <v>1877</v>
      </c>
      <c r="G186" s="3" t="s">
        <v>1851</v>
      </c>
      <c r="H186" s="2">
        <v>0</v>
      </c>
      <c r="J186" s="1" t="str">
        <f t="shared" si="6"/>
        <v>INSERT INTO nutri.alimento (idalimento,idcategoriaalimento,nomealimento,energia,proteina,lipideo,carboidrato) VALUES (379,6,'Carne, bovina, peito, sem gordura, cru',259,17.6,20.4,0);</v>
      </c>
      <c r="K186" s="1" t="str">
        <f t="shared" si="7"/>
        <v xml:space="preserve">INSERT INTO nutri.alimento (idalimento,idcategoriaalimento,nomealimento,energia,proteina,lipideo,carboidrato) </v>
      </c>
      <c r="L186" s="1" t="str">
        <f t="shared" si="8"/>
        <v>VALUES (379,6,'Carne, bovina, peito, sem gordura, cru',259,17.6,20.4,0);</v>
      </c>
    </row>
    <row r="187" spans="1:12" ht="11.25" x14ac:dyDescent="0.2">
      <c r="A187" s="1">
        <v>380</v>
      </c>
      <c r="B187" s="4" t="s">
        <v>5</v>
      </c>
      <c r="C187" s="1">
        <f>VLOOKUP(B187,categoria!$B$2:$C$16,2,0)</f>
        <v>6</v>
      </c>
      <c r="D187" s="1" t="s">
        <v>388</v>
      </c>
      <c r="E187" s="1">
        <v>213</v>
      </c>
      <c r="F187" s="2" t="s">
        <v>1826</v>
      </c>
      <c r="G187" s="3" t="s">
        <v>1726</v>
      </c>
      <c r="H187" s="2">
        <v>0</v>
      </c>
      <c r="J187" s="1" t="str">
        <f t="shared" si="6"/>
        <v>INSERT INTO nutri.alimento (idalimento,idcategoriaalimento,nomealimento,energia,proteina,lipideo,carboidrato) VALUES (380,6,'Carne, bovina, picanha, com gordura, crua',213,18.8,14.7,0);</v>
      </c>
      <c r="K187" s="1" t="str">
        <f t="shared" si="7"/>
        <v xml:space="preserve">INSERT INTO nutri.alimento (idalimento,idcategoriaalimento,nomealimento,energia,proteina,lipideo,carboidrato) </v>
      </c>
      <c r="L187" s="1" t="str">
        <f t="shared" si="8"/>
        <v>VALUES (380,6,'Carne, bovina, picanha, com gordura, crua',213,18.8,14.7,0);</v>
      </c>
    </row>
    <row r="188" spans="1:12" ht="11.25" x14ac:dyDescent="0.2">
      <c r="A188" s="1">
        <v>381</v>
      </c>
      <c r="B188" s="4" t="s">
        <v>5</v>
      </c>
      <c r="C188" s="1">
        <f>VLOOKUP(B188,categoria!$B$2:$C$16,2,0)</f>
        <v>6</v>
      </c>
      <c r="D188" s="1" t="s">
        <v>389</v>
      </c>
      <c r="E188" s="1">
        <v>289</v>
      </c>
      <c r="F188" s="2" t="s">
        <v>1605</v>
      </c>
      <c r="G188" s="3" t="s">
        <v>1872</v>
      </c>
      <c r="H188" s="2">
        <v>0</v>
      </c>
      <c r="J188" s="1" t="str">
        <f t="shared" si="6"/>
        <v>INSERT INTO nutri.alimento (idalimento,idcategoriaalimento,nomealimento,energia,proteina,lipideo,carboidrato) VALUES (381,6,'Carne, bovina, picanha, com gordura, grelhada',289,26.4,19.5,0);</v>
      </c>
      <c r="K188" s="1" t="str">
        <f t="shared" si="7"/>
        <v xml:space="preserve">INSERT INTO nutri.alimento (idalimento,idcategoriaalimento,nomealimento,energia,proteina,lipideo,carboidrato) </v>
      </c>
      <c r="L188" s="1" t="str">
        <f t="shared" si="8"/>
        <v>VALUES (381,6,'Carne, bovina, picanha, com gordura, grelhada',289,26.4,19.5,0);</v>
      </c>
    </row>
    <row r="189" spans="1:12" ht="11.25" x14ac:dyDescent="0.2">
      <c r="A189" s="1">
        <v>382</v>
      </c>
      <c r="B189" s="4" t="s">
        <v>5</v>
      </c>
      <c r="C189" s="1">
        <f>VLOOKUP(B189,categoria!$B$2:$C$16,2,0)</f>
        <v>6</v>
      </c>
      <c r="D189" s="1" t="s">
        <v>390</v>
      </c>
      <c r="E189" s="1">
        <v>134</v>
      </c>
      <c r="F189" s="2" t="s">
        <v>1885</v>
      </c>
      <c r="G189" s="3" t="s">
        <v>1637</v>
      </c>
      <c r="H189" s="2">
        <v>0</v>
      </c>
      <c r="J189" s="1" t="str">
        <f t="shared" si="6"/>
        <v>INSERT INTO nutri.alimento (idalimento,idcategoriaalimento,nomealimento,energia,proteina,lipideo,carboidrato) VALUES (382,6,'Carne, bovina, picanha, sem gordura, crua',134,21.3,4.7,0);</v>
      </c>
      <c r="K189" s="1" t="str">
        <f t="shared" si="7"/>
        <v xml:space="preserve">INSERT INTO nutri.alimento (idalimento,idcategoriaalimento,nomealimento,energia,proteina,lipideo,carboidrato) </v>
      </c>
      <c r="L189" s="1" t="str">
        <f t="shared" si="8"/>
        <v>VALUES (382,6,'Carne, bovina, picanha, sem gordura, crua',134,21.3,4.7,0);</v>
      </c>
    </row>
    <row r="190" spans="1:12" ht="11.25" x14ac:dyDescent="0.2">
      <c r="A190" s="1">
        <v>383</v>
      </c>
      <c r="B190" s="4" t="s">
        <v>5</v>
      </c>
      <c r="C190" s="1">
        <f>VLOOKUP(B190,categoria!$B$2:$C$16,2,0)</f>
        <v>6</v>
      </c>
      <c r="D190" s="1" t="s">
        <v>391</v>
      </c>
      <c r="E190" s="1">
        <v>238</v>
      </c>
      <c r="F190" s="2" t="s">
        <v>1871</v>
      </c>
      <c r="G190" s="3" t="s">
        <v>1618</v>
      </c>
      <c r="H190" s="2">
        <v>0</v>
      </c>
      <c r="J190" s="1" t="str">
        <f t="shared" si="6"/>
        <v>INSERT INTO nutri.alimento (idalimento,idcategoriaalimento,nomealimento,energia,proteina,lipideo,carboidrato) VALUES (383,6,'Carne, bovina, picanha, sem gordura, grelhada',238,31.9,11.3,0);</v>
      </c>
      <c r="K190" s="1" t="str">
        <f t="shared" si="7"/>
        <v xml:space="preserve">INSERT INTO nutri.alimento (idalimento,idcategoriaalimento,nomealimento,energia,proteina,lipideo,carboidrato) </v>
      </c>
      <c r="L190" s="1" t="str">
        <f t="shared" si="8"/>
        <v>VALUES (383,6,'Carne, bovina, picanha, sem gordura, grelhada',238,31.9,11.3,0);</v>
      </c>
    </row>
    <row r="191" spans="1:12" ht="11.25" x14ac:dyDescent="0.2">
      <c r="A191" s="1">
        <v>384</v>
      </c>
      <c r="B191" s="4" t="s">
        <v>5</v>
      </c>
      <c r="C191" s="1">
        <f>VLOOKUP(B191,categoria!$B$2:$C$16,2,0)</f>
        <v>6</v>
      </c>
      <c r="D191" s="1" t="s">
        <v>392</v>
      </c>
      <c r="E191" s="1">
        <v>313</v>
      </c>
      <c r="F191" s="2" t="s">
        <v>1834</v>
      </c>
      <c r="G191" s="3" t="s">
        <v>1886</v>
      </c>
      <c r="H191" s="2">
        <v>0</v>
      </c>
      <c r="J191" s="1" t="str">
        <f t="shared" si="6"/>
        <v>INSERT INTO nutri.alimento (idalimento,idcategoriaalimento,nomealimento,energia,proteina,lipideo,carboidrato) VALUES (384,6,'Carne, bovina, seca, cozida',313,26.9,21.9,0);</v>
      </c>
      <c r="K191" s="1" t="str">
        <f t="shared" si="7"/>
        <v xml:space="preserve">INSERT INTO nutri.alimento (idalimento,idcategoriaalimento,nomealimento,energia,proteina,lipideo,carboidrato) </v>
      </c>
      <c r="L191" s="1" t="str">
        <f t="shared" si="8"/>
        <v>VALUES (384,6,'Carne, bovina, seca, cozida',313,26.9,21.9,0);</v>
      </c>
    </row>
    <row r="192" spans="1:12" ht="11.25" x14ac:dyDescent="0.2">
      <c r="A192" s="1">
        <v>385</v>
      </c>
      <c r="B192" s="4" t="s">
        <v>5</v>
      </c>
      <c r="C192" s="1">
        <f>VLOOKUP(B192,categoria!$B$2:$C$16,2,0)</f>
        <v>6</v>
      </c>
      <c r="D192" s="1" t="s">
        <v>393</v>
      </c>
      <c r="E192" s="1">
        <v>313</v>
      </c>
      <c r="F192" s="2" t="s">
        <v>1887</v>
      </c>
      <c r="G192" s="3" t="s">
        <v>1888</v>
      </c>
      <c r="H192" s="2">
        <v>0</v>
      </c>
      <c r="J192" s="1" t="str">
        <f t="shared" si="6"/>
        <v>INSERT INTO nutri.alimento (idalimento,idcategoriaalimento,nomealimento,energia,proteina,lipideo,carboidrato) VALUES (385,6,'Carne, bovina, seca, crua',313,19.7,25.4,0);</v>
      </c>
      <c r="K192" s="1" t="str">
        <f t="shared" si="7"/>
        <v xml:space="preserve">INSERT INTO nutri.alimento (idalimento,idcategoriaalimento,nomealimento,energia,proteina,lipideo,carboidrato) </v>
      </c>
      <c r="L192" s="1" t="str">
        <f t="shared" si="8"/>
        <v>VALUES (385,6,'Carne, bovina, seca, crua',313,19.7,25.4,0);</v>
      </c>
    </row>
    <row r="193" spans="1:12" ht="11.25" x14ac:dyDescent="0.2">
      <c r="A193" s="1">
        <v>104</v>
      </c>
      <c r="B193" s="4" t="s">
        <v>1</v>
      </c>
      <c r="C193" s="1">
        <f>VLOOKUP(B193,categoria!$B$2:$C$16,2,0)</f>
        <v>2</v>
      </c>
      <c r="D193" s="1" t="s">
        <v>118</v>
      </c>
      <c r="E193" s="1">
        <v>34</v>
      </c>
      <c r="F193" s="2" t="s">
        <v>1671</v>
      </c>
      <c r="G193" s="3" t="s">
        <v>1667</v>
      </c>
      <c r="H193" s="2">
        <v>6</v>
      </c>
      <c r="J193" s="1" t="str">
        <f t="shared" si="6"/>
        <v>INSERT INTO nutri.alimento (idalimento,idcategoriaalimento,nomealimento,energia,proteina,lipideo,carboidrato) VALUES (104,2,'Caruru, cru',34,3.2,0.6,6);</v>
      </c>
      <c r="K193" s="1" t="str">
        <f t="shared" si="7"/>
        <v xml:space="preserve">INSERT INTO nutri.alimento (idalimento,idcategoriaalimento,nomealimento,energia,proteina,lipideo,carboidrato) </v>
      </c>
      <c r="L193" s="1" t="str">
        <f t="shared" si="8"/>
        <v>VALUES (104,2,'Caruru, cru',34,3.2,0.6,6);</v>
      </c>
    </row>
    <row r="194" spans="1:12" ht="11.25" x14ac:dyDescent="0.2">
      <c r="A194" s="1">
        <v>588</v>
      </c>
      <c r="B194" s="4" t="s">
        <v>14</v>
      </c>
      <c r="C194" s="1">
        <f>VLOOKUP(B194,categoria!$B$2:$C$16,2,0)</f>
        <v>15</v>
      </c>
      <c r="D194" s="1" t="s">
        <v>596</v>
      </c>
      <c r="E194" s="1">
        <v>570</v>
      </c>
      <c r="F194" s="2" t="s">
        <v>1616</v>
      </c>
      <c r="G194" s="3" t="s">
        <v>1943</v>
      </c>
      <c r="H194" s="2" t="s">
        <v>1925</v>
      </c>
      <c r="J194" s="1" t="str">
        <f t="shared" si="6"/>
        <v>INSERT INTO nutri.alimento (idalimento,idcategoriaalimento,nomealimento,energia,proteina,lipideo,carboidrato) VALUES (588,15,'Castanha-de-caju, torrada, salgada',570,18.5,46.3,29.1);</v>
      </c>
      <c r="K194" s="1" t="str">
        <f t="shared" si="7"/>
        <v xml:space="preserve">INSERT INTO nutri.alimento (idalimento,idcategoriaalimento,nomealimento,energia,proteina,lipideo,carboidrato) </v>
      </c>
      <c r="L194" s="1" t="str">
        <f t="shared" si="8"/>
        <v>VALUES (588,15,'Castanha-de-caju, torrada, salgada',570,18.5,46.3,29.1);</v>
      </c>
    </row>
    <row r="195" spans="1:12" ht="11.25" x14ac:dyDescent="0.2">
      <c r="A195" s="1">
        <v>589</v>
      </c>
      <c r="B195" s="4" t="s">
        <v>14</v>
      </c>
      <c r="C195" s="1">
        <f>VLOOKUP(B195,categoria!$B$2:$C$16,2,0)</f>
        <v>15</v>
      </c>
      <c r="D195" s="1" t="s">
        <v>597</v>
      </c>
      <c r="E195" s="1">
        <v>643</v>
      </c>
      <c r="F195" s="2" t="s">
        <v>1845</v>
      </c>
      <c r="G195" s="3" t="s">
        <v>1964</v>
      </c>
      <c r="H195" s="2" t="s">
        <v>1805</v>
      </c>
      <c r="J195" s="1" t="str">
        <f t="shared" ref="J195:J258" si="9">K195&amp;L195</f>
        <v>INSERT INTO nutri.alimento (idalimento,idcategoriaalimento,nomealimento,energia,proteina,lipideo,carboidrato) VALUES (589,15,'Castanha-do-Brasil, crua',643,14.5,63.5,15.1);</v>
      </c>
      <c r="K195" s="1" t="str">
        <f t="shared" ref="K195:K258" si="10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95" s="1" t="str">
        <f t="shared" ref="L195:L258" si="11">"VALUES ("&amp;A195&amp;","&amp;C195&amp;",'"&amp;D195&amp;"',"&amp;E195&amp;","&amp;F195&amp;","&amp;G195&amp;","&amp;H195&amp;");"</f>
        <v>VALUES (589,15,'Castanha-do-Brasil, crua',643,14.5,63.5,15.1);</v>
      </c>
    </row>
    <row r="196" spans="1:12" ht="11.25" x14ac:dyDescent="0.2">
      <c r="A196" s="1">
        <v>105</v>
      </c>
      <c r="B196" s="4" t="s">
        <v>1</v>
      </c>
      <c r="C196" s="1">
        <f>VLOOKUP(B196,categoria!$B$2:$C$16,2,0)</f>
        <v>2</v>
      </c>
      <c r="D196" s="1" t="s">
        <v>119</v>
      </c>
      <c r="E196" s="1">
        <v>24</v>
      </c>
      <c r="F196" s="2" t="s">
        <v>1581</v>
      </c>
      <c r="G196" s="3" t="s">
        <v>1587</v>
      </c>
      <c r="H196" s="2" t="s">
        <v>1620</v>
      </c>
      <c r="J196" s="1" t="str">
        <f t="shared" si="9"/>
        <v>INSERT INTO nutri.alimento (idalimento,idcategoriaalimento,nomealimento,energia,proteina,lipideo,carboidrato) VALUES (105,2,'Catalonha, crua',24,1.9,0.3,4.8);</v>
      </c>
      <c r="K196" s="1" t="str">
        <f t="shared" si="10"/>
        <v xml:space="preserve">INSERT INTO nutri.alimento (idalimento,idcategoriaalimento,nomealimento,energia,proteina,lipideo,carboidrato) </v>
      </c>
      <c r="L196" s="1" t="str">
        <f t="shared" si="11"/>
        <v>VALUES (105,2,'Catalonha, crua',24,1.9,0.3,4.8);</v>
      </c>
    </row>
    <row r="197" spans="1:12" ht="11.25" x14ac:dyDescent="0.2">
      <c r="A197" s="1">
        <v>106</v>
      </c>
      <c r="B197" s="4" t="s">
        <v>1</v>
      </c>
      <c r="C197" s="1">
        <f>VLOOKUP(B197,categoria!$B$2:$C$16,2,0)</f>
        <v>2</v>
      </c>
      <c r="D197" s="1" t="s">
        <v>120</v>
      </c>
      <c r="E197" s="1">
        <v>63</v>
      </c>
      <c r="F197" s="2">
        <v>2</v>
      </c>
      <c r="G197" s="3" t="s">
        <v>1620</v>
      </c>
      <c r="H197" s="2" t="s">
        <v>1620</v>
      </c>
      <c r="J197" s="1" t="str">
        <f t="shared" si="9"/>
        <v>INSERT INTO nutri.alimento (idalimento,idcategoriaalimento,nomealimento,energia,proteina,lipideo,carboidrato) VALUES (106,2,'Catalonha, refogada',63,2,4.8,4.8);</v>
      </c>
      <c r="K197" s="1" t="str">
        <f t="shared" si="10"/>
        <v xml:space="preserve">INSERT INTO nutri.alimento (idalimento,idcategoriaalimento,nomealimento,energia,proteina,lipideo,carboidrato) </v>
      </c>
      <c r="L197" s="1" t="str">
        <f t="shared" si="11"/>
        <v>VALUES (106,2,'Catalonha, refogada',63,2,4.8,4.8);</v>
      </c>
    </row>
    <row r="198" spans="1:12" ht="11.25" x14ac:dyDescent="0.2">
      <c r="A198" s="1">
        <v>107</v>
      </c>
      <c r="B198" s="4" t="s">
        <v>1</v>
      </c>
      <c r="C198" s="1">
        <f>VLOOKUP(B198,categoria!$B$2:$C$16,2,0)</f>
        <v>2</v>
      </c>
      <c r="D198" s="1" t="s">
        <v>121</v>
      </c>
      <c r="E198" s="1">
        <v>39</v>
      </c>
      <c r="F198" s="2" t="s">
        <v>1711</v>
      </c>
      <c r="G198" s="3" t="s">
        <v>1713</v>
      </c>
      <c r="H198" s="2" t="s">
        <v>1633</v>
      </c>
      <c r="J198" s="1" t="str">
        <f t="shared" si="9"/>
        <v>INSERT INTO nutri.alimento (idalimento,idcategoriaalimento,nomealimento,energia,proteina,lipideo,carboidrato) VALUES (107,2,'Cebola, crua',39,1.7,0.1,8.9);</v>
      </c>
      <c r="K198" s="1" t="str">
        <f t="shared" si="10"/>
        <v xml:space="preserve">INSERT INTO nutri.alimento (idalimento,idcategoriaalimento,nomealimento,energia,proteina,lipideo,carboidrato) </v>
      </c>
      <c r="L198" s="1" t="str">
        <f t="shared" si="11"/>
        <v>VALUES (107,2,'Cebola, crua',39,1.7,0.1,8.9);</v>
      </c>
    </row>
    <row r="199" spans="1:12" ht="11.25" x14ac:dyDescent="0.2">
      <c r="A199" s="1">
        <v>108</v>
      </c>
      <c r="B199" s="4" t="s">
        <v>1</v>
      </c>
      <c r="C199" s="1">
        <f>VLOOKUP(B199,categoria!$B$2:$C$16,2,0)</f>
        <v>2</v>
      </c>
      <c r="D199" s="1" t="s">
        <v>122</v>
      </c>
      <c r="E199" s="1">
        <v>20</v>
      </c>
      <c r="F199" s="2" t="s">
        <v>1581</v>
      </c>
      <c r="G199" s="3" t="s">
        <v>1589</v>
      </c>
      <c r="H199" s="2" t="s">
        <v>1733</v>
      </c>
      <c r="J199" s="1" t="str">
        <f t="shared" si="9"/>
        <v>INSERT INTO nutri.alimento (idalimento,idcategoriaalimento,nomealimento,energia,proteina,lipideo,carboidrato) VALUES (108,2,'Cebolinha, crua',20,1.9,0.4,3.4);</v>
      </c>
      <c r="K199" s="1" t="str">
        <f t="shared" si="10"/>
        <v xml:space="preserve">INSERT INTO nutri.alimento (idalimento,idcategoriaalimento,nomealimento,energia,proteina,lipideo,carboidrato) </v>
      </c>
      <c r="L199" s="1" t="str">
        <f t="shared" si="11"/>
        <v>VALUES (108,2,'Cebolinha, crua',20,1.9,0.4,3.4);</v>
      </c>
    </row>
    <row r="200" spans="1:12" ht="11.25" x14ac:dyDescent="0.2">
      <c r="A200" s="1">
        <v>109</v>
      </c>
      <c r="B200" s="4" t="s">
        <v>1</v>
      </c>
      <c r="C200" s="1">
        <f>VLOOKUP(B200,categoria!$B$2:$C$16,2,0)</f>
        <v>2</v>
      </c>
      <c r="D200" s="1" t="s">
        <v>123</v>
      </c>
      <c r="E200" s="1">
        <v>30</v>
      </c>
      <c r="F200" s="2" t="s">
        <v>1714</v>
      </c>
      <c r="G200" s="3" t="s">
        <v>1584</v>
      </c>
      <c r="H200" s="2" t="s">
        <v>1734</v>
      </c>
      <c r="J200" s="1" t="str">
        <f t="shared" si="9"/>
        <v>INSERT INTO nutri.alimento (idalimento,idcategoriaalimento,nomealimento,energia,proteina,lipideo,carboidrato) VALUES (109,2,'Cenoura, cozida',30,0.8,0.2,6.7);</v>
      </c>
      <c r="K200" s="1" t="str">
        <f t="shared" si="10"/>
        <v xml:space="preserve">INSERT INTO nutri.alimento (idalimento,idcategoriaalimento,nomealimento,energia,proteina,lipideo,carboidrato) </v>
      </c>
      <c r="L200" s="1" t="str">
        <f t="shared" si="11"/>
        <v>VALUES (109,2,'Cenoura, cozida',30,0.8,0.2,6.7);</v>
      </c>
    </row>
    <row r="201" spans="1:12" ht="11.25" x14ac:dyDescent="0.2">
      <c r="A201" s="1">
        <v>110</v>
      </c>
      <c r="B201" s="4" t="s">
        <v>1</v>
      </c>
      <c r="C201" s="1">
        <f>VLOOKUP(B201,categoria!$B$2:$C$16,2,0)</f>
        <v>2</v>
      </c>
      <c r="D201" s="1" t="s">
        <v>124</v>
      </c>
      <c r="E201" s="1">
        <v>34</v>
      </c>
      <c r="F201" s="2" t="s">
        <v>1645</v>
      </c>
      <c r="G201" s="3" t="s">
        <v>1584</v>
      </c>
      <c r="H201" s="2" t="s">
        <v>1735</v>
      </c>
      <c r="J201" s="1" t="str">
        <f t="shared" si="9"/>
        <v>INSERT INTO nutri.alimento (idalimento,idcategoriaalimento,nomealimento,energia,proteina,lipideo,carboidrato) VALUES (110,2,'Cenoura, crua',34,1.3,0.2,7.7);</v>
      </c>
      <c r="K201" s="1" t="str">
        <f t="shared" si="10"/>
        <v xml:space="preserve">INSERT INTO nutri.alimento (idalimento,idcategoriaalimento,nomealimento,energia,proteina,lipideo,carboidrato) </v>
      </c>
      <c r="L201" s="1" t="str">
        <f t="shared" si="11"/>
        <v>VALUES (110,2,'Cenoura, crua',34,1.3,0.2,7.7);</v>
      </c>
    </row>
    <row r="202" spans="1:12" ht="11.25" x14ac:dyDescent="0.2">
      <c r="A202" s="1">
        <v>21</v>
      </c>
      <c r="B202" s="4" t="s">
        <v>0</v>
      </c>
      <c r="C202" s="1">
        <f>VLOOKUP(B202,categoria!$B$2:$C$16,2,0)</f>
        <v>1</v>
      </c>
      <c r="D202" s="1" t="s">
        <v>35</v>
      </c>
      <c r="E202" s="1">
        <v>370</v>
      </c>
      <c r="F202" s="2" t="s">
        <v>1580</v>
      </c>
      <c r="G202" s="3" t="s">
        <v>1627</v>
      </c>
      <c r="H202" s="2" t="s">
        <v>1628</v>
      </c>
      <c r="J202" s="1" t="str">
        <f t="shared" si="9"/>
        <v>INSERT INTO nutri.alimento (idalimento,idcategoriaalimento,nomealimento,energia,proteina,lipideo,carboidrato) VALUES (21,1,'Cereais, milho, flocos, com sal',370,7.3,1.6,80.8);</v>
      </c>
      <c r="K202" s="1" t="str">
        <f t="shared" si="10"/>
        <v xml:space="preserve">INSERT INTO nutri.alimento (idalimento,idcategoriaalimento,nomealimento,energia,proteina,lipideo,carboidrato) </v>
      </c>
      <c r="L202" s="1" t="str">
        <f t="shared" si="11"/>
        <v>VALUES (21,1,'Cereais, milho, flocos, com sal',370,7.3,1.6,80.8);</v>
      </c>
    </row>
    <row r="203" spans="1:12" ht="11.25" x14ac:dyDescent="0.2">
      <c r="A203" s="1">
        <v>22</v>
      </c>
      <c r="B203" s="4" t="s">
        <v>0</v>
      </c>
      <c r="C203" s="1">
        <f>VLOOKUP(B203,categoria!$B$2:$C$16,2,0)</f>
        <v>1</v>
      </c>
      <c r="D203" s="1" t="s">
        <v>36</v>
      </c>
      <c r="E203" s="1">
        <v>363</v>
      </c>
      <c r="F203" s="2" t="s">
        <v>1629</v>
      </c>
      <c r="G203" s="3" t="s">
        <v>1625</v>
      </c>
      <c r="H203" s="2" t="s">
        <v>1630</v>
      </c>
      <c r="J203" s="1" t="str">
        <f t="shared" si="9"/>
        <v>INSERT INTO nutri.alimento (idalimento,idcategoriaalimento,nomealimento,energia,proteina,lipideo,carboidrato) VALUES (22,1,'Cereais, milho, flocos, sem sal',363,6.9,1.2,80.4);</v>
      </c>
      <c r="K203" s="1" t="str">
        <f t="shared" si="10"/>
        <v xml:space="preserve">INSERT INTO nutri.alimento (idalimento,idcategoriaalimento,nomealimento,energia,proteina,lipideo,carboidrato) </v>
      </c>
      <c r="L203" s="1" t="str">
        <f t="shared" si="11"/>
        <v>VALUES (22,1,'Cereais, milho, flocos, sem sal',363,6.9,1.2,80.4);</v>
      </c>
    </row>
    <row r="204" spans="1:12" ht="11.25" x14ac:dyDescent="0.2">
      <c r="A204" s="1">
        <v>23</v>
      </c>
      <c r="B204" s="4" t="s">
        <v>0</v>
      </c>
      <c r="C204" s="1">
        <f>VLOOKUP(B204,categoria!$B$2:$C$16,2,0)</f>
        <v>1</v>
      </c>
      <c r="D204" s="1" t="s">
        <v>37</v>
      </c>
      <c r="E204" s="1">
        <v>394</v>
      </c>
      <c r="F204" s="2" t="s">
        <v>1597</v>
      </c>
      <c r="G204" s="3" t="s">
        <v>1631</v>
      </c>
      <c r="H204" s="2" t="s">
        <v>1632</v>
      </c>
      <c r="J204" s="1" t="str">
        <f t="shared" si="9"/>
        <v>INSERT INTO nutri.alimento (idalimento,idcategoriaalimento,nomealimento,energia,proteina,lipideo,carboidrato) VALUES (23,1,'Cereais, mingau, milho, infantil',394,6.4,1.1,87.3);</v>
      </c>
      <c r="K204" s="1" t="str">
        <f t="shared" si="10"/>
        <v xml:space="preserve">INSERT INTO nutri.alimento (idalimento,idcategoriaalimento,nomealimento,energia,proteina,lipideo,carboidrato) </v>
      </c>
      <c r="L204" s="1" t="str">
        <f t="shared" si="11"/>
        <v>VALUES (23,1,'Cereais, mingau, milho, infantil',394,6.4,1.1,87.3);</v>
      </c>
    </row>
    <row r="205" spans="1:12" ht="11.25" x14ac:dyDescent="0.2">
      <c r="A205" s="1">
        <v>24</v>
      </c>
      <c r="B205" s="4" t="s">
        <v>0</v>
      </c>
      <c r="C205" s="1">
        <f>VLOOKUP(B205,categoria!$B$2:$C$16,2,0)</f>
        <v>1</v>
      </c>
      <c r="D205" s="1" t="s">
        <v>38</v>
      </c>
      <c r="E205" s="1">
        <v>381</v>
      </c>
      <c r="F205" s="2" t="s">
        <v>1633</v>
      </c>
      <c r="G205" s="3" t="s">
        <v>1634</v>
      </c>
      <c r="H205" s="2" t="s">
        <v>1635</v>
      </c>
      <c r="J205" s="1" t="str">
        <f t="shared" si="9"/>
        <v>INSERT INTO nutri.alimento (idalimento,idcategoriaalimento,nomealimento,energia,proteina,lipideo,carboidrato) VALUES (24,1,'Cereais, mistura para vitamina, trigo, cevada e aveia',381,8.9,2.1,81.6);</v>
      </c>
      <c r="K205" s="1" t="str">
        <f t="shared" si="10"/>
        <v xml:space="preserve">INSERT INTO nutri.alimento (idalimento,idcategoriaalimento,nomealimento,energia,proteina,lipideo,carboidrato) </v>
      </c>
      <c r="L205" s="1" t="str">
        <f t="shared" si="11"/>
        <v>VALUES (24,1,'Cereais, mistura para vitamina, trigo, cevada e aveia',381,8.9,2.1,81.6);</v>
      </c>
    </row>
    <row r="206" spans="1:12" ht="11.25" x14ac:dyDescent="0.2">
      <c r="A206" s="1">
        <v>25</v>
      </c>
      <c r="B206" s="4" t="s">
        <v>0</v>
      </c>
      <c r="C206" s="1">
        <f>VLOOKUP(B206,categoria!$B$2:$C$16,2,0)</f>
        <v>1</v>
      </c>
      <c r="D206" s="1" t="s">
        <v>39</v>
      </c>
      <c r="E206" s="1">
        <v>365</v>
      </c>
      <c r="F206" s="2" t="s">
        <v>1586</v>
      </c>
      <c r="G206" s="3">
        <v>1</v>
      </c>
      <c r="H206" s="2" t="s">
        <v>1636</v>
      </c>
      <c r="J206" s="1" t="str">
        <f t="shared" si="9"/>
        <v>INSERT INTO nutri.alimento (idalimento,idcategoriaalimento,nomealimento,energia,proteina,lipideo,carboidrato) VALUES (25,1,'Cereal matinal, milho',365,7.2,1,83.8);</v>
      </c>
      <c r="K206" s="1" t="str">
        <f t="shared" si="10"/>
        <v xml:space="preserve">INSERT INTO nutri.alimento (idalimento,idcategoriaalimento,nomealimento,energia,proteina,lipideo,carboidrato) </v>
      </c>
      <c r="L206" s="1" t="str">
        <f t="shared" si="11"/>
        <v>VALUES (25,1,'Cereal matinal, milho',365,7.2,1,83.8);</v>
      </c>
    </row>
    <row r="207" spans="1:12" ht="11.25" x14ac:dyDescent="0.2">
      <c r="A207" s="1">
        <v>26</v>
      </c>
      <c r="B207" s="4" t="s">
        <v>0</v>
      </c>
      <c r="C207" s="1">
        <f>VLOOKUP(B207,categoria!$B$2:$C$16,2,0)</f>
        <v>1</v>
      </c>
      <c r="D207" s="1" t="s">
        <v>40</v>
      </c>
      <c r="E207" s="1">
        <v>377</v>
      </c>
      <c r="F207" s="2" t="s">
        <v>1637</v>
      </c>
      <c r="G207" s="3" t="s">
        <v>1638</v>
      </c>
      <c r="H207" s="2" t="s">
        <v>1639</v>
      </c>
      <c r="J207" s="1" t="str">
        <f t="shared" si="9"/>
        <v>INSERT INTO nutri.alimento (idalimento,idcategoriaalimento,nomealimento,energia,proteina,lipideo,carboidrato) VALUES (26,1,'Cereal matinal, milho, açúcar',377,4.7,0.7,88.8);</v>
      </c>
      <c r="K207" s="1" t="str">
        <f t="shared" si="10"/>
        <v xml:space="preserve">INSERT INTO nutri.alimento (idalimento,idcategoriaalimento,nomealimento,energia,proteina,lipideo,carboidrato) </v>
      </c>
      <c r="L207" s="1" t="str">
        <f t="shared" si="11"/>
        <v>VALUES (26,1,'Cereal matinal, milho, açúcar',377,4.7,0.7,88.8);</v>
      </c>
    </row>
    <row r="208" spans="1:12" ht="11.25" x14ac:dyDescent="0.2">
      <c r="A208" s="1">
        <v>474</v>
      </c>
      <c r="B208" s="4" t="s">
        <v>7</v>
      </c>
      <c r="C208" s="1">
        <f>VLOOKUP(B208,categoria!$B$2:$C$16,2,0)</f>
        <v>8</v>
      </c>
      <c r="D208" s="1" t="s">
        <v>482</v>
      </c>
      <c r="E208" s="1">
        <v>41</v>
      </c>
      <c r="F208" s="2" t="s">
        <v>1667</v>
      </c>
      <c r="G208" s="3">
        <v>0</v>
      </c>
      <c r="H208" s="2" t="s">
        <v>1708</v>
      </c>
      <c r="J208" s="1" t="str">
        <f t="shared" si="9"/>
        <v>INSERT INTO nutri.alimento (idalimento,idcategoriaalimento,nomealimento,energia,proteina,lipideo,carboidrato) VALUES (474,8,'Cerveja, pilsen 2',41,0.6,0,3.3);</v>
      </c>
      <c r="K208" s="1" t="str">
        <f t="shared" si="10"/>
        <v xml:space="preserve">INSERT INTO nutri.alimento (idalimento,idcategoriaalimento,nomealimento,energia,proteina,lipideo,carboidrato) </v>
      </c>
      <c r="L208" s="1" t="str">
        <f t="shared" si="11"/>
        <v>VALUES (474,8,'Cerveja, pilsen 2',41,0.6,0,3.3);</v>
      </c>
    </row>
    <row r="209" spans="1:12" ht="11.25" x14ac:dyDescent="0.2">
      <c r="A209" s="1">
        <v>475</v>
      </c>
      <c r="B209" s="4" t="s">
        <v>7</v>
      </c>
      <c r="C209" s="1">
        <f>VLOOKUP(B209,categoria!$B$2:$C$16,2,0)</f>
        <v>8</v>
      </c>
      <c r="D209" s="1" t="s">
        <v>483</v>
      </c>
      <c r="E209" s="1">
        <v>1</v>
      </c>
      <c r="F209" s="2">
        <v>0</v>
      </c>
      <c r="G209" s="3">
        <v>0</v>
      </c>
      <c r="H209" s="2" t="s">
        <v>1589</v>
      </c>
      <c r="J209" s="1" t="str">
        <f t="shared" si="9"/>
        <v>INSERT INTO nutri.alimento (idalimento,idcategoriaalimento,nomealimento,energia,proteina,lipideo,carboidrato) VALUES (475,8,'Chá, erva-doce, infusão 5%',1,0,0,0.4);</v>
      </c>
      <c r="K209" s="1" t="str">
        <f t="shared" si="10"/>
        <v xml:space="preserve">INSERT INTO nutri.alimento (idalimento,idcategoriaalimento,nomealimento,energia,proteina,lipideo,carboidrato) </v>
      </c>
      <c r="L209" s="1" t="str">
        <f t="shared" si="11"/>
        <v>VALUES (475,8,'Chá, erva-doce, infusão 5%',1,0,0,0.4);</v>
      </c>
    </row>
    <row r="210" spans="1:12" ht="11.25" x14ac:dyDescent="0.2">
      <c r="A210" s="1">
        <v>476</v>
      </c>
      <c r="B210" s="4" t="s">
        <v>7</v>
      </c>
      <c r="C210" s="1">
        <f>VLOOKUP(B210,categoria!$B$2:$C$16,2,0)</f>
        <v>8</v>
      </c>
      <c r="D210" s="1" t="s">
        <v>484</v>
      </c>
      <c r="E210" s="1">
        <v>3</v>
      </c>
      <c r="F210" s="2">
        <v>0</v>
      </c>
      <c r="G210" s="3" t="s">
        <v>1713</v>
      </c>
      <c r="H210" s="2" t="s">
        <v>1667</v>
      </c>
      <c r="J210" s="1" t="str">
        <f t="shared" si="9"/>
        <v>INSERT INTO nutri.alimento (idalimento,idcategoriaalimento,nomealimento,energia,proteina,lipideo,carboidrato) VALUES (476,8,'Chá, mate, infusão 5%',3,0,0.1,0.6);</v>
      </c>
      <c r="K210" s="1" t="str">
        <f t="shared" si="10"/>
        <v xml:space="preserve">INSERT INTO nutri.alimento (idalimento,idcategoriaalimento,nomealimento,energia,proteina,lipideo,carboidrato) </v>
      </c>
      <c r="L210" s="1" t="str">
        <f t="shared" si="11"/>
        <v>VALUES (476,8,'Chá, mate, infusão 5%',3,0,0.1,0.6);</v>
      </c>
    </row>
    <row r="211" spans="1:12" ht="11.25" x14ac:dyDescent="0.2">
      <c r="A211" s="1">
        <v>477</v>
      </c>
      <c r="B211" s="4" t="s">
        <v>7</v>
      </c>
      <c r="C211" s="1">
        <f>VLOOKUP(B211,categoria!$B$2:$C$16,2,0)</f>
        <v>8</v>
      </c>
      <c r="D211" s="1" t="s">
        <v>485</v>
      </c>
      <c r="E211" s="1">
        <v>2</v>
      </c>
      <c r="F211" s="2">
        <v>0</v>
      </c>
      <c r="G211" s="3">
        <v>0</v>
      </c>
      <c r="H211" s="2" t="s">
        <v>1667</v>
      </c>
      <c r="J211" s="1" t="str">
        <f t="shared" si="9"/>
        <v>INSERT INTO nutri.alimento (idalimento,idcategoriaalimento,nomealimento,energia,proteina,lipideo,carboidrato) VALUES (477,8,'Chá, preto, infusão 5%',2,0,0,0.6);</v>
      </c>
      <c r="K211" s="1" t="str">
        <f t="shared" si="10"/>
        <v xml:space="preserve">INSERT INTO nutri.alimento (idalimento,idcategoriaalimento,nomealimento,energia,proteina,lipideo,carboidrato) </v>
      </c>
      <c r="L211" s="1" t="str">
        <f t="shared" si="11"/>
        <v>VALUES (477,8,'Chá, preto, infusão 5%',2,0,0,0.6);</v>
      </c>
    </row>
    <row r="212" spans="1:12" ht="11.25" x14ac:dyDescent="0.2">
      <c r="A212" s="1">
        <v>522</v>
      </c>
      <c r="B212" s="4" t="s">
        <v>11</v>
      </c>
      <c r="C212" s="1">
        <f>VLOOKUP(B212,categoria!$B$2:$C$16,2,0)</f>
        <v>12</v>
      </c>
      <c r="D212" s="1" t="s">
        <v>530</v>
      </c>
      <c r="E212" s="1">
        <v>315</v>
      </c>
      <c r="F212" s="2" t="s">
        <v>1712</v>
      </c>
      <c r="G212" s="3" t="s">
        <v>1854</v>
      </c>
      <c r="H212" s="2" t="s">
        <v>1803</v>
      </c>
      <c r="J212" s="1" t="str">
        <f t="shared" si="9"/>
        <v>INSERT INTO nutri.alimento (idalimento,idcategoriaalimento,nomealimento,energia,proteina,lipideo,carboidrato) VALUES (522,12,'Chantilly, spray, com gordura vegetal',315,0.5,27.3,16.9);</v>
      </c>
      <c r="K212" s="1" t="str">
        <f t="shared" si="10"/>
        <v xml:space="preserve">INSERT INTO nutri.alimento (idalimento,idcategoriaalimento,nomealimento,energia,proteina,lipideo,carboidrato) </v>
      </c>
      <c r="L212" s="1" t="str">
        <f t="shared" si="11"/>
        <v>VALUES (522,12,'Chantilly, spray, com gordura vegetal',315,0.5,27.3,16.9);</v>
      </c>
    </row>
    <row r="213" spans="1:12" ht="11.25" x14ac:dyDescent="0.2">
      <c r="A213" s="1">
        <v>532</v>
      </c>
      <c r="B213" s="4" t="s">
        <v>12</v>
      </c>
      <c r="C213" s="1">
        <f>VLOOKUP(B213,categoria!$B$2:$C$16,2,0)</f>
        <v>13</v>
      </c>
      <c r="D213" s="1" t="s">
        <v>540</v>
      </c>
      <c r="E213" s="1">
        <v>78</v>
      </c>
      <c r="F213" s="2" t="s">
        <v>1801</v>
      </c>
      <c r="G213" s="3" t="s">
        <v>1631</v>
      </c>
      <c r="H213" s="2" t="s">
        <v>1607</v>
      </c>
      <c r="J213" s="1" t="str">
        <f t="shared" si="9"/>
        <v>INSERT INTO nutri.alimento (idalimento,idcategoriaalimento,nomealimento,energia,proteina,lipideo,carboidrato) VALUES (532,13,'Charuto, de repolho',78,6.8,1.1,10.1);</v>
      </c>
      <c r="K213" s="1" t="str">
        <f t="shared" si="10"/>
        <v xml:space="preserve">INSERT INTO nutri.alimento (idalimento,idcategoriaalimento,nomealimento,energia,proteina,lipideo,carboidrato) </v>
      </c>
      <c r="L213" s="1" t="str">
        <f t="shared" si="11"/>
        <v>VALUES (532,13,'Charuto, de repolho',78,6.8,1.1,10.1);</v>
      </c>
    </row>
    <row r="214" spans="1:12" ht="11.25" x14ac:dyDescent="0.2">
      <c r="A214" s="1">
        <v>111</v>
      </c>
      <c r="B214" s="4" t="s">
        <v>1</v>
      </c>
      <c r="C214" s="1">
        <f>VLOOKUP(B214,categoria!$B$2:$C$16,2,0)</f>
        <v>2</v>
      </c>
      <c r="D214" s="1" t="s">
        <v>125</v>
      </c>
      <c r="E214" s="1">
        <v>14</v>
      </c>
      <c r="F214" s="2" t="s">
        <v>1631</v>
      </c>
      <c r="G214" s="3" t="s">
        <v>1713</v>
      </c>
      <c r="H214" s="2" t="s">
        <v>1736</v>
      </c>
      <c r="J214" s="1" t="str">
        <f t="shared" si="9"/>
        <v>INSERT INTO nutri.alimento (idalimento,idcategoriaalimento,nomealimento,energia,proteina,lipideo,carboidrato) VALUES (111,2,'Chicória, crua',14,1.1,0.1,2.9);</v>
      </c>
      <c r="K214" s="1" t="str">
        <f t="shared" si="10"/>
        <v xml:space="preserve">INSERT INTO nutri.alimento (idalimento,idcategoriaalimento,nomealimento,energia,proteina,lipideo,carboidrato) </v>
      </c>
      <c r="L214" s="1" t="str">
        <f t="shared" si="11"/>
        <v>VALUES (111,2,'Chicória, crua',14,1.1,0.1,2.9);</v>
      </c>
    </row>
    <row r="215" spans="1:12" ht="11.25" x14ac:dyDescent="0.2">
      <c r="A215" s="1">
        <v>495</v>
      </c>
      <c r="B215" s="4" t="s">
        <v>9</v>
      </c>
      <c r="C215" s="1">
        <f>VLOOKUP(B215,categoria!$B$2:$C$16,2,0)</f>
        <v>10</v>
      </c>
      <c r="D215" s="1" t="s">
        <v>503</v>
      </c>
      <c r="E215" s="1">
        <v>540</v>
      </c>
      <c r="F215" s="2" t="s">
        <v>1586</v>
      </c>
      <c r="G215" s="3" t="s">
        <v>1912</v>
      </c>
      <c r="H215" s="2" t="s">
        <v>1675</v>
      </c>
      <c r="J215" s="1" t="str">
        <f t="shared" si="9"/>
        <v>INSERT INTO nutri.alimento (idalimento,idcategoriaalimento,nomealimento,energia,proteina,lipideo,carboidrato) VALUES (495,10,'Chocolate, ao leite',540,7.2,30.3,59.6);</v>
      </c>
      <c r="K215" s="1" t="str">
        <f t="shared" si="10"/>
        <v xml:space="preserve">INSERT INTO nutri.alimento (idalimento,idcategoriaalimento,nomealimento,energia,proteina,lipideo,carboidrato) </v>
      </c>
      <c r="L215" s="1" t="str">
        <f t="shared" si="11"/>
        <v>VALUES (495,10,'Chocolate, ao leite',540,7.2,30.3,59.6);</v>
      </c>
    </row>
    <row r="216" spans="1:12" ht="11.25" x14ac:dyDescent="0.2">
      <c r="A216" s="1">
        <v>496</v>
      </c>
      <c r="B216" s="4" t="s">
        <v>9</v>
      </c>
      <c r="C216" s="1">
        <f>VLOOKUP(B216,categoria!$B$2:$C$16,2,0)</f>
        <v>10</v>
      </c>
      <c r="D216" s="1" t="s">
        <v>504</v>
      </c>
      <c r="E216" s="1">
        <v>559</v>
      </c>
      <c r="F216" s="2" t="s">
        <v>1882</v>
      </c>
      <c r="G216" s="3" t="s">
        <v>1758</v>
      </c>
      <c r="H216" s="2" t="s">
        <v>1933</v>
      </c>
      <c r="J216" s="1" t="str">
        <f t="shared" si="9"/>
        <v>INSERT INTO nutri.alimento (idalimento,idcategoriaalimento,nomealimento,energia,proteina,lipideo,carboidrato) VALUES (496,10,'Chocolate, ao leite, com castanha do Pará',559,7.4,34.2,55.4);</v>
      </c>
      <c r="K216" s="1" t="str">
        <f t="shared" si="10"/>
        <v xml:space="preserve">INSERT INTO nutri.alimento (idalimento,idcategoriaalimento,nomealimento,energia,proteina,lipideo,carboidrato) </v>
      </c>
      <c r="L216" s="1" t="str">
        <f t="shared" si="11"/>
        <v>VALUES (496,10,'Chocolate, ao leite, com castanha do Pará',559,7.4,34.2,55.4);</v>
      </c>
    </row>
    <row r="217" spans="1:12" ht="11.25" x14ac:dyDescent="0.2">
      <c r="A217" s="1">
        <v>497</v>
      </c>
      <c r="B217" s="4" t="s">
        <v>9</v>
      </c>
      <c r="C217" s="1">
        <f>VLOOKUP(B217,categoria!$B$2:$C$16,2,0)</f>
        <v>10</v>
      </c>
      <c r="D217" s="1" t="s">
        <v>505</v>
      </c>
      <c r="E217" s="1">
        <v>557</v>
      </c>
      <c r="F217" s="2" t="s">
        <v>1629</v>
      </c>
      <c r="G217" s="3" t="s">
        <v>1934</v>
      </c>
      <c r="H217" s="2" t="s">
        <v>1935</v>
      </c>
      <c r="J217" s="1" t="str">
        <f t="shared" si="9"/>
        <v>INSERT INTO nutri.alimento (idalimento,idcategoriaalimento,nomealimento,energia,proteina,lipideo,carboidrato) VALUES (497,10,'Chocolate, ao leite, dietético',557,6.9,33.8,56.3);</v>
      </c>
      <c r="K217" s="1" t="str">
        <f t="shared" si="10"/>
        <v xml:space="preserve">INSERT INTO nutri.alimento (idalimento,idcategoriaalimento,nomealimento,energia,proteina,lipideo,carboidrato) </v>
      </c>
      <c r="L217" s="1" t="str">
        <f t="shared" si="11"/>
        <v>VALUES (497,10,'Chocolate, ao leite, dietético',557,6.9,33.8,56.3);</v>
      </c>
    </row>
    <row r="218" spans="1:12" ht="11.25" x14ac:dyDescent="0.2">
      <c r="A218" s="1">
        <v>498</v>
      </c>
      <c r="B218" s="4" t="s">
        <v>9</v>
      </c>
      <c r="C218" s="1">
        <f>VLOOKUP(B218,categoria!$B$2:$C$16,2,0)</f>
        <v>10</v>
      </c>
      <c r="D218" s="1" t="s">
        <v>506</v>
      </c>
      <c r="E218" s="1">
        <v>475</v>
      </c>
      <c r="F218" s="2" t="s">
        <v>1760</v>
      </c>
      <c r="G218" s="3" t="s">
        <v>1864</v>
      </c>
      <c r="H218" s="2" t="s">
        <v>1663</v>
      </c>
      <c r="J218" s="1" t="str">
        <f t="shared" si="9"/>
        <v>INSERT INTO nutri.alimento (idalimento,idcategoriaalimento,nomealimento,energia,proteina,lipideo,carboidrato) VALUES (498,10,'Chocolate, meio amargo',475,4.9,29.9,62.4);</v>
      </c>
      <c r="K218" s="1" t="str">
        <f t="shared" si="10"/>
        <v xml:space="preserve">INSERT INTO nutri.alimento (idalimento,idcategoriaalimento,nomealimento,energia,proteina,lipideo,carboidrato) </v>
      </c>
      <c r="L218" s="1" t="str">
        <f t="shared" si="11"/>
        <v>VALUES (498,10,'Chocolate, meio amargo',475,4.9,29.9,62.4);</v>
      </c>
    </row>
    <row r="219" spans="1:12" ht="11.25" x14ac:dyDescent="0.2">
      <c r="A219" s="1">
        <v>112</v>
      </c>
      <c r="B219" s="4" t="s">
        <v>1</v>
      </c>
      <c r="C219" s="1">
        <f>VLOOKUP(B219,categoria!$B$2:$C$16,2,0)</f>
        <v>2</v>
      </c>
      <c r="D219" s="1" t="s">
        <v>126</v>
      </c>
      <c r="E219" s="1">
        <v>19</v>
      </c>
      <c r="F219" s="2" t="s">
        <v>1589</v>
      </c>
      <c r="G219" s="3">
        <v>0</v>
      </c>
      <c r="H219" s="2" t="s">
        <v>1620</v>
      </c>
      <c r="J219" s="1" t="str">
        <f t="shared" si="9"/>
        <v>INSERT INTO nutri.alimento (idalimento,idcategoriaalimento,nomealimento,energia,proteina,lipideo,carboidrato) VALUES (112,2,'Chuchu, cozido',19,0.4,0,4.8);</v>
      </c>
      <c r="K219" s="1" t="str">
        <f t="shared" si="10"/>
        <v xml:space="preserve">INSERT INTO nutri.alimento (idalimento,idcategoriaalimento,nomealimento,energia,proteina,lipideo,carboidrato) </v>
      </c>
      <c r="L219" s="1" t="str">
        <f t="shared" si="11"/>
        <v>VALUES (112,2,'Chuchu, cozido',19,0.4,0,4.8);</v>
      </c>
    </row>
    <row r="220" spans="1:12" ht="11.25" x14ac:dyDescent="0.2">
      <c r="A220" s="1">
        <v>113</v>
      </c>
      <c r="B220" s="4" t="s">
        <v>1</v>
      </c>
      <c r="C220" s="1">
        <f>VLOOKUP(B220,categoria!$B$2:$C$16,2,0)</f>
        <v>2</v>
      </c>
      <c r="D220" s="1" t="s">
        <v>127</v>
      </c>
      <c r="E220" s="1">
        <v>17</v>
      </c>
      <c r="F220" s="2" t="s">
        <v>1638</v>
      </c>
      <c r="G220" s="3" t="s">
        <v>1713</v>
      </c>
      <c r="H220" s="2" t="s">
        <v>1737</v>
      </c>
      <c r="J220" s="1" t="str">
        <f t="shared" si="9"/>
        <v>INSERT INTO nutri.alimento (idalimento,idcategoriaalimento,nomealimento,energia,proteina,lipideo,carboidrato) VALUES (113,2,'Chuchu, cru',17,0.7,0.1,4.1);</v>
      </c>
      <c r="K220" s="1" t="str">
        <f t="shared" si="10"/>
        <v xml:space="preserve">INSERT INTO nutri.alimento (idalimento,idcategoriaalimento,nomealimento,energia,proteina,lipideo,carboidrato) </v>
      </c>
      <c r="L220" s="1" t="str">
        <f t="shared" si="11"/>
        <v>VALUES (113,2,'Chuchu, cru',17,0.7,0.1,4.1);</v>
      </c>
    </row>
    <row r="221" spans="1:12" ht="11.25" x14ac:dyDescent="0.2">
      <c r="A221" s="1">
        <v>191</v>
      </c>
      <c r="B221" s="4" t="s">
        <v>2</v>
      </c>
      <c r="C221" s="1">
        <f>VLOOKUP(B221,categoria!$B$2:$C$16,2,0)</f>
        <v>3</v>
      </c>
      <c r="D221" s="1" t="s">
        <v>202</v>
      </c>
      <c r="E221" s="1">
        <v>76</v>
      </c>
      <c r="F221" s="2" t="s">
        <v>1655</v>
      </c>
      <c r="G221" s="3" t="s">
        <v>1589</v>
      </c>
      <c r="H221" s="2" t="s">
        <v>1722</v>
      </c>
      <c r="J221" s="1" t="str">
        <f t="shared" si="9"/>
        <v>INSERT INTO nutri.alimento (idalimento,idcategoriaalimento,nomealimento,energia,proteina,lipideo,carboidrato) VALUES (191,3,'Ciriguela, crua',76,1.4,0.4,18.9);</v>
      </c>
      <c r="K221" s="1" t="str">
        <f t="shared" si="10"/>
        <v xml:space="preserve">INSERT INTO nutri.alimento (idalimento,idcategoriaalimento,nomealimento,energia,proteina,lipideo,carboidrato) </v>
      </c>
      <c r="L221" s="1" t="str">
        <f t="shared" si="11"/>
        <v>VALUES (191,3,'Ciriguela, crua',76,1.4,0.4,18.9);</v>
      </c>
    </row>
    <row r="222" spans="1:12" ht="11.25" x14ac:dyDescent="0.2">
      <c r="A222" s="1">
        <v>499</v>
      </c>
      <c r="B222" s="4" t="s">
        <v>9</v>
      </c>
      <c r="C222" s="1">
        <f>VLOOKUP(B222,categoria!$B$2:$C$16,2,0)</f>
        <v>10</v>
      </c>
      <c r="D222" s="1" t="s">
        <v>507</v>
      </c>
      <c r="E222" s="1">
        <v>449</v>
      </c>
      <c r="F222" s="2" t="s">
        <v>1631</v>
      </c>
      <c r="G222" s="3" t="s">
        <v>1809</v>
      </c>
      <c r="H222" s="2" t="s">
        <v>1936</v>
      </c>
      <c r="J222" s="1" t="str">
        <f t="shared" si="9"/>
        <v>INSERT INTO nutri.alimento (idalimento,idcategoriaalimento,nomealimento,energia,proteina,lipideo,carboidrato) VALUES (499,10,'Cocada branca',449,1.1,13.6,81.4);</v>
      </c>
      <c r="K222" s="1" t="str">
        <f t="shared" si="10"/>
        <v xml:space="preserve">INSERT INTO nutri.alimento (idalimento,idcategoriaalimento,nomealimento,energia,proteina,lipideo,carboidrato) </v>
      </c>
      <c r="L222" s="1" t="str">
        <f t="shared" si="11"/>
        <v>VALUES (499,10,'Cocada branca',449,1.1,13.6,81.4);</v>
      </c>
    </row>
    <row r="223" spans="1:12" ht="11.25" x14ac:dyDescent="0.2">
      <c r="A223" s="1">
        <v>478</v>
      </c>
      <c r="B223" s="4" t="s">
        <v>7</v>
      </c>
      <c r="C223" s="1">
        <f>VLOOKUP(B223,categoria!$B$2:$C$16,2,0)</f>
        <v>8</v>
      </c>
      <c r="D223" s="1" t="s">
        <v>486</v>
      </c>
      <c r="E223" s="1">
        <v>22</v>
      </c>
      <c r="F223" s="2">
        <v>0</v>
      </c>
      <c r="G223" s="3">
        <v>0</v>
      </c>
      <c r="H223" s="2" t="s">
        <v>1763</v>
      </c>
      <c r="J223" s="1" t="str">
        <f t="shared" si="9"/>
        <v>INSERT INTO nutri.alimento (idalimento,idcategoriaalimento,nomealimento,energia,proteina,lipideo,carboidrato) VALUES (478,8,'Coco, água de',22,0,0,5.3);</v>
      </c>
      <c r="K223" s="1" t="str">
        <f t="shared" si="10"/>
        <v xml:space="preserve">INSERT INTO nutri.alimento (idalimento,idcategoriaalimento,nomealimento,energia,proteina,lipideo,carboidrato) </v>
      </c>
      <c r="L223" s="1" t="str">
        <f t="shared" si="11"/>
        <v>VALUES (478,8,'Coco, água de',22,0,0,5.3);</v>
      </c>
    </row>
    <row r="224" spans="1:12" ht="11.25" x14ac:dyDescent="0.2">
      <c r="A224" s="1">
        <v>590</v>
      </c>
      <c r="B224" s="4" t="s">
        <v>14</v>
      </c>
      <c r="C224" s="1">
        <f>VLOOKUP(B224,categoria!$B$2:$C$16,2,0)</f>
        <v>15</v>
      </c>
      <c r="D224" s="1" t="s">
        <v>598</v>
      </c>
      <c r="E224" s="1">
        <v>406</v>
      </c>
      <c r="F224" s="2" t="s">
        <v>1684</v>
      </c>
      <c r="G224" s="3">
        <v>42</v>
      </c>
      <c r="H224" s="2" t="s">
        <v>1739</v>
      </c>
      <c r="J224" s="1" t="str">
        <f t="shared" si="9"/>
        <v>INSERT INTO nutri.alimento (idalimento,idcategoriaalimento,nomealimento,energia,proteina,lipideo,carboidrato) VALUES (590,15,'Coco, cru',406,3.7,42,10.4);</v>
      </c>
      <c r="K224" s="1" t="str">
        <f t="shared" si="10"/>
        <v xml:space="preserve">INSERT INTO nutri.alimento (idalimento,idcategoriaalimento,nomealimento,energia,proteina,lipideo,carboidrato) </v>
      </c>
      <c r="L224" s="1" t="str">
        <f t="shared" si="11"/>
        <v>VALUES (590,15,'Coco, cru',406,3.7,42,10.4);</v>
      </c>
    </row>
    <row r="225" spans="1:12" ht="11.25" x14ac:dyDescent="0.2">
      <c r="A225" s="1">
        <v>591</v>
      </c>
      <c r="B225" s="4" t="s">
        <v>14</v>
      </c>
      <c r="C225" s="1">
        <f>VLOOKUP(B225,categoria!$B$2:$C$16,2,0)</f>
        <v>15</v>
      </c>
      <c r="D225" s="1" t="s">
        <v>1974</v>
      </c>
      <c r="E225" s="1">
        <v>0</v>
      </c>
      <c r="F225" s="2">
        <v>0</v>
      </c>
      <c r="G225" s="2">
        <v>0</v>
      </c>
      <c r="H225" s="2">
        <v>0</v>
      </c>
      <c r="J225" s="1" t="str">
        <f t="shared" si="9"/>
        <v>INSERT INTO nutri.alimento (idalimento,idcategoriaalimento,nomealimento,energia,proteina,lipideo,carboidrato) VALUES (591,15,'Coco, verde, cru',0,0,0,0);</v>
      </c>
      <c r="K225" s="1" t="str">
        <f t="shared" si="10"/>
        <v xml:space="preserve">INSERT INTO nutri.alimento (idalimento,idcategoriaalimento,nomealimento,energia,proteina,lipideo,carboidrato) </v>
      </c>
      <c r="L225" s="1" t="str">
        <f t="shared" si="11"/>
        <v>VALUES (591,15,'Coco, verde, cru',0,0,0,0);</v>
      </c>
    </row>
    <row r="226" spans="1:12" ht="11.25" x14ac:dyDescent="0.2">
      <c r="A226" s="1">
        <v>114</v>
      </c>
      <c r="B226" s="4" t="s">
        <v>1</v>
      </c>
      <c r="C226" s="1">
        <f>VLOOKUP(B226,categoria!$B$2:$C$16,2,0)</f>
        <v>2</v>
      </c>
      <c r="D226" s="1" t="s">
        <v>128</v>
      </c>
      <c r="E226" s="1">
        <v>309</v>
      </c>
      <c r="F226" s="2" t="s">
        <v>1738</v>
      </c>
      <c r="G226" s="3" t="s">
        <v>1739</v>
      </c>
      <c r="H226" s="2">
        <v>48</v>
      </c>
      <c r="J226" s="1" t="str">
        <f t="shared" si="9"/>
        <v>INSERT INTO nutri.alimento (idalimento,idcategoriaalimento,nomealimento,energia,proteina,lipideo,carboidrato) VALUES (114,2,'Coentro, folhas desidratadas',309,20.9,10.4,48);</v>
      </c>
      <c r="K226" s="1" t="str">
        <f t="shared" si="10"/>
        <v xml:space="preserve">INSERT INTO nutri.alimento (idalimento,idcategoriaalimento,nomealimento,energia,proteina,lipideo,carboidrato) </v>
      </c>
      <c r="L226" s="1" t="str">
        <f t="shared" si="11"/>
        <v>VALUES (114,2,'Coentro, folhas desidratadas',309,20.9,10.4,48);</v>
      </c>
    </row>
    <row r="227" spans="1:12" ht="11.25" x14ac:dyDescent="0.2">
      <c r="A227" s="1">
        <v>288</v>
      </c>
      <c r="B227" s="4" t="s">
        <v>4</v>
      </c>
      <c r="C227" s="1">
        <f>VLOOKUP(B227,categoria!$B$2:$C$16,2,0)</f>
        <v>5</v>
      </c>
      <c r="D227" s="1" t="s">
        <v>297</v>
      </c>
      <c r="E227" s="1">
        <v>128</v>
      </c>
      <c r="F227" s="2" t="s">
        <v>1821</v>
      </c>
      <c r="G227" s="3">
        <v>6</v>
      </c>
      <c r="H227" s="2">
        <v>0</v>
      </c>
      <c r="J227" s="1" t="str">
        <f t="shared" si="9"/>
        <v>INSERT INTO nutri.alimento (idalimento,idcategoriaalimento,nomealimento,energia,proteina,lipideo,carboidrato) VALUES (288,5,'Corimba, cru',128,17.4,6,0);</v>
      </c>
      <c r="K227" s="1" t="str">
        <f t="shared" si="10"/>
        <v xml:space="preserve">INSERT INTO nutri.alimento (idalimento,idcategoriaalimento,nomealimento,energia,proteina,lipideo,carboidrato) </v>
      </c>
      <c r="L227" s="1" t="str">
        <f t="shared" si="11"/>
        <v>VALUES (288,5,'Corimba, cru',128,17.4,6,0);</v>
      </c>
    </row>
    <row r="228" spans="1:12" ht="11.25" x14ac:dyDescent="0.2">
      <c r="A228" s="1">
        <v>289</v>
      </c>
      <c r="B228" s="4" t="s">
        <v>4</v>
      </c>
      <c r="C228" s="1">
        <f>VLOOKUP(B228,categoria!$B$2:$C$16,2,0)</f>
        <v>5</v>
      </c>
      <c r="D228" s="1" t="s">
        <v>298</v>
      </c>
      <c r="E228" s="1">
        <v>261</v>
      </c>
      <c r="F228" s="2" t="s">
        <v>1822</v>
      </c>
      <c r="G228" s="3" t="s">
        <v>1598</v>
      </c>
      <c r="H228" s="2">
        <v>0</v>
      </c>
      <c r="J228" s="1" t="str">
        <f t="shared" si="9"/>
        <v>INSERT INTO nutri.alimento (idalimento,idcategoriaalimento,nomealimento,energia,proteina,lipideo,carboidrato) VALUES (289,5,'Corimbatá, assado',261,19.9,19.6,0);</v>
      </c>
      <c r="K228" s="1" t="str">
        <f t="shared" si="10"/>
        <v xml:space="preserve">INSERT INTO nutri.alimento (idalimento,idcategoriaalimento,nomealimento,energia,proteina,lipideo,carboidrato) </v>
      </c>
      <c r="L228" s="1" t="str">
        <f t="shared" si="11"/>
        <v>VALUES (289,5,'Corimbatá, assado',261,19.9,19.6,0);</v>
      </c>
    </row>
    <row r="229" spans="1:12" ht="11.25" x14ac:dyDescent="0.2">
      <c r="A229" s="1">
        <v>290</v>
      </c>
      <c r="B229" s="4" t="s">
        <v>4</v>
      </c>
      <c r="C229" s="1">
        <f>VLOOKUP(B229,categoria!$B$2:$C$16,2,0)</f>
        <v>5</v>
      </c>
      <c r="D229" s="1" t="s">
        <v>299</v>
      </c>
      <c r="E229" s="1">
        <v>239</v>
      </c>
      <c r="F229" s="2" t="s">
        <v>1691</v>
      </c>
      <c r="G229" s="3" t="s">
        <v>1803</v>
      </c>
      <c r="H229" s="2">
        <v>0</v>
      </c>
      <c r="J229" s="1" t="str">
        <f t="shared" si="9"/>
        <v>INSERT INTO nutri.alimento (idalimento,idcategoriaalimento,nomealimento,energia,proteina,lipideo,carboidrato) VALUES (290,5,'Corimbatá, cozido',239,20.1,16.9,0);</v>
      </c>
      <c r="K229" s="1" t="str">
        <f t="shared" si="10"/>
        <v xml:space="preserve">INSERT INTO nutri.alimento (idalimento,idcategoriaalimento,nomealimento,energia,proteina,lipideo,carboidrato) </v>
      </c>
      <c r="L229" s="1" t="str">
        <f t="shared" si="11"/>
        <v>VALUES (290,5,'Corimbatá, cozido',239,20.1,16.9,0);</v>
      </c>
    </row>
    <row r="230" spans="1:12" ht="11.25" x14ac:dyDescent="0.2">
      <c r="A230" s="1">
        <v>291</v>
      </c>
      <c r="B230" s="4" t="s">
        <v>4</v>
      </c>
      <c r="C230" s="1">
        <f>VLOOKUP(B230,categoria!$B$2:$C$16,2,0)</f>
        <v>5</v>
      </c>
      <c r="D230" s="1" t="s">
        <v>300</v>
      </c>
      <c r="E230" s="1">
        <v>101</v>
      </c>
      <c r="F230" s="2" t="s">
        <v>1722</v>
      </c>
      <c r="G230" s="3" t="s">
        <v>1642</v>
      </c>
      <c r="H230" s="2">
        <v>0</v>
      </c>
      <c r="J230" s="1" t="str">
        <f t="shared" si="9"/>
        <v>INSERT INTO nutri.alimento (idalimento,idcategoriaalimento,nomealimento,energia,proteina,lipideo,carboidrato) VALUES (291,5,'Corvina de água doce, crua',101,18.9,2.2,0);</v>
      </c>
      <c r="K230" s="1" t="str">
        <f t="shared" si="10"/>
        <v xml:space="preserve">INSERT INTO nutri.alimento (idalimento,idcategoriaalimento,nomealimento,energia,proteina,lipideo,carboidrato) </v>
      </c>
      <c r="L230" s="1" t="str">
        <f t="shared" si="11"/>
        <v>VALUES (291,5,'Corvina de água doce, crua',101,18.9,2.2,0);</v>
      </c>
    </row>
    <row r="231" spans="1:12" ht="11.25" x14ac:dyDescent="0.2">
      <c r="A231" s="1">
        <v>292</v>
      </c>
      <c r="B231" s="4" t="s">
        <v>4</v>
      </c>
      <c r="C231" s="1">
        <f>VLOOKUP(B231,categoria!$B$2:$C$16,2,0)</f>
        <v>5</v>
      </c>
      <c r="D231" s="1" t="s">
        <v>301</v>
      </c>
      <c r="E231" s="1">
        <v>94</v>
      </c>
      <c r="F231" s="2" t="s">
        <v>1823</v>
      </c>
      <c r="G231" s="3" t="s">
        <v>1627</v>
      </c>
      <c r="H231" s="2">
        <v>0</v>
      </c>
      <c r="J231" s="1" t="str">
        <f t="shared" si="9"/>
        <v>INSERT INTO nutri.alimento (idalimento,idcategoriaalimento,nomealimento,energia,proteina,lipideo,carboidrato) VALUES (292,5,'Corvina do mar, crua',94,18.6,1.6,0);</v>
      </c>
      <c r="K231" s="1" t="str">
        <f t="shared" si="10"/>
        <v xml:space="preserve">INSERT INTO nutri.alimento (idalimento,idcategoriaalimento,nomealimento,energia,proteina,lipideo,carboidrato) </v>
      </c>
      <c r="L231" s="1" t="str">
        <f t="shared" si="11"/>
        <v>VALUES (292,5,'Corvina do mar, crua',94,18.6,1.6,0);</v>
      </c>
    </row>
    <row r="232" spans="1:12" ht="11.25" x14ac:dyDescent="0.2">
      <c r="A232" s="1">
        <v>293</v>
      </c>
      <c r="B232" s="4" t="s">
        <v>4</v>
      </c>
      <c r="C232" s="1">
        <f>VLOOKUP(B232,categoria!$B$2:$C$16,2,0)</f>
        <v>5</v>
      </c>
      <c r="D232" s="1" t="s">
        <v>302</v>
      </c>
      <c r="E232" s="1">
        <v>147</v>
      </c>
      <c r="F232" s="2" t="s">
        <v>1824</v>
      </c>
      <c r="G232" s="3" t="s">
        <v>1676</v>
      </c>
      <c r="H232" s="2">
        <v>0</v>
      </c>
      <c r="J232" s="1" t="str">
        <f t="shared" si="9"/>
        <v>INSERT INTO nutri.alimento (idalimento,idcategoriaalimento,nomealimento,energia,proteina,lipideo,carboidrato) VALUES (293,5,'Corvina grande, assada',147,26.8,3.6,0);</v>
      </c>
      <c r="K232" s="1" t="str">
        <f t="shared" si="10"/>
        <v xml:space="preserve">INSERT INTO nutri.alimento (idalimento,idcategoriaalimento,nomealimento,energia,proteina,lipideo,carboidrato) </v>
      </c>
      <c r="L232" s="1" t="str">
        <f t="shared" si="11"/>
        <v>VALUES (293,5,'Corvina grande, assada',147,26.8,3.6,0);</v>
      </c>
    </row>
    <row r="233" spans="1:12" ht="11.25" x14ac:dyDescent="0.2">
      <c r="A233" s="1">
        <v>294</v>
      </c>
      <c r="B233" s="4" t="s">
        <v>4</v>
      </c>
      <c r="C233" s="1">
        <f>VLOOKUP(B233,categoria!$B$2:$C$16,2,0)</f>
        <v>5</v>
      </c>
      <c r="D233" s="1" t="s">
        <v>303</v>
      </c>
      <c r="E233" s="1">
        <v>100</v>
      </c>
      <c r="F233" s="2" t="s">
        <v>1825</v>
      </c>
      <c r="G233" s="3" t="s">
        <v>1578</v>
      </c>
      <c r="H233" s="2">
        <v>0</v>
      </c>
      <c r="J233" s="1" t="str">
        <f t="shared" si="9"/>
        <v>INSERT INTO nutri.alimento (idalimento,idcategoriaalimento,nomealimento,energia,proteina,lipideo,carboidrato) VALUES (294,5,'Corvina grande, cozida',100,23.4,2.6,0);</v>
      </c>
      <c r="K233" s="1" t="str">
        <f t="shared" si="10"/>
        <v xml:space="preserve">INSERT INTO nutri.alimento (idalimento,idcategoriaalimento,nomealimento,energia,proteina,lipideo,carboidrato) </v>
      </c>
      <c r="L233" s="1" t="str">
        <f t="shared" si="11"/>
        <v>VALUES (294,5,'Corvina grande, cozida',100,23.4,2.6,0);</v>
      </c>
    </row>
    <row r="234" spans="1:12" ht="11.25" x14ac:dyDescent="0.2">
      <c r="A234" s="1">
        <v>115</v>
      </c>
      <c r="B234" s="4" t="s">
        <v>1</v>
      </c>
      <c r="C234" s="1">
        <f>VLOOKUP(B234,categoria!$B$2:$C$16,2,0)</f>
        <v>2</v>
      </c>
      <c r="D234" s="1" t="s">
        <v>129</v>
      </c>
      <c r="E234" s="1">
        <v>27</v>
      </c>
      <c r="F234" s="2" t="s">
        <v>1736</v>
      </c>
      <c r="G234" s="3" t="s">
        <v>1712</v>
      </c>
      <c r="H234" s="2" t="s">
        <v>1715</v>
      </c>
      <c r="J234" s="1" t="str">
        <f t="shared" si="9"/>
        <v>INSERT INTO nutri.alimento (idalimento,idcategoriaalimento,nomealimento,energia,proteina,lipideo,carboidrato) VALUES (115,2,'Couve, manteiga, crua',27,2.9,0.5,4.3);</v>
      </c>
      <c r="K234" s="1" t="str">
        <f t="shared" si="10"/>
        <v xml:space="preserve">INSERT INTO nutri.alimento (idalimento,idcategoriaalimento,nomealimento,energia,proteina,lipideo,carboidrato) </v>
      </c>
      <c r="L234" s="1" t="str">
        <f t="shared" si="11"/>
        <v>VALUES (115,2,'Couve, manteiga, crua',27,2.9,0.5,4.3);</v>
      </c>
    </row>
    <row r="235" spans="1:12" ht="11.25" x14ac:dyDescent="0.2">
      <c r="A235" s="1">
        <v>116</v>
      </c>
      <c r="B235" s="4" t="s">
        <v>1</v>
      </c>
      <c r="C235" s="1">
        <f>VLOOKUP(B235,categoria!$B$2:$C$16,2,0)</f>
        <v>2</v>
      </c>
      <c r="D235" s="1" t="s">
        <v>1975</v>
      </c>
      <c r="E235" s="1">
        <v>90</v>
      </c>
      <c r="F235" s="2" t="s">
        <v>1711</v>
      </c>
      <c r="G235" s="3" t="s">
        <v>1669</v>
      </c>
      <c r="H235" s="2" t="s">
        <v>1696</v>
      </c>
      <c r="J235" s="1" t="str">
        <f t="shared" si="9"/>
        <v>INSERT INTO nutri.alimento (idalimento,idcategoriaalimento,nomealimento,energia,proteina,lipideo,carboidrato) VALUES (116,2,'Couve, manteiga, refogada',90,1.7,6.6,8.7);</v>
      </c>
      <c r="K235" s="1" t="str">
        <f t="shared" si="10"/>
        <v xml:space="preserve">INSERT INTO nutri.alimento (idalimento,idcategoriaalimento,nomealimento,energia,proteina,lipideo,carboidrato) </v>
      </c>
      <c r="L235" s="1" t="str">
        <f t="shared" si="11"/>
        <v>VALUES (116,2,'Couve, manteiga, refogada',90,1.7,6.6,8.7);</v>
      </c>
    </row>
    <row r="236" spans="1:12" ht="11.25" x14ac:dyDescent="0.2">
      <c r="A236" s="1">
        <v>118</v>
      </c>
      <c r="B236" s="4" t="s">
        <v>1</v>
      </c>
      <c r="C236" s="1">
        <f>VLOOKUP(B236,categoria!$B$2:$C$16,2,0)</f>
        <v>2</v>
      </c>
      <c r="D236" s="1" t="s">
        <v>131</v>
      </c>
      <c r="E236" s="1">
        <v>19</v>
      </c>
      <c r="F236" s="2" t="s">
        <v>1625</v>
      </c>
      <c r="G236" s="3" t="s">
        <v>1587</v>
      </c>
      <c r="H236" s="2" t="s">
        <v>1740</v>
      </c>
      <c r="J236" s="1" t="str">
        <f t="shared" si="9"/>
        <v>INSERT INTO nutri.alimento (idalimento,idcategoriaalimento,nomealimento,energia,proteina,lipideo,carboidrato) VALUES (118,2,'Couve-flor, cozida',19,1.2,0.3,3.9);</v>
      </c>
      <c r="K236" s="1" t="str">
        <f t="shared" si="10"/>
        <v xml:space="preserve">INSERT INTO nutri.alimento (idalimento,idcategoriaalimento,nomealimento,energia,proteina,lipideo,carboidrato) </v>
      </c>
      <c r="L236" s="1" t="str">
        <f t="shared" si="11"/>
        <v>VALUES (118,2,'Couve-flor, cozida',19,1.2,0.3,3.9);</v>
      </c>
    </row>
    <row r="237" spans="1:12" ht="11.25" x14ac:dyDescent="0.2">
      <c r="A237" s="1">
        <v>117</v>
      </c>
      <c r="B237" s="4" t="s">
        <v>1</v>
      </c>
      <c r="C237" s="1">
        <f>VLOOKUP(B237,categoria!$B$2:$C$16,2,0)</f>
        <v>2</v>
      </c>
      <c r="D237" s="1" t="s">
        <v>130</v>
      </c>
      <c r="E237" s="1">
        <v>23</v>
      </c>
      <c r="F237" s="2" t="s">
        <v>1581</v>
      </c>
      <c r="G237" s="3" t="s">
        <v>1584</v>
      </c>
      <c r="H237" s="2" t="s">
        <v>1604</v>
      </c>
      <c r="J237" s="1" t="str">
        <f t="shared" si="9"/>
        <v>INSERT INTO nutri.alimento (idalimento,idcategoriaalimento,nomealimento,energia,proteina,lipideo,carboidrato) VALUES (117,2,'Couve-flor, crua',23,1.9,0.2,4.5);</v>
      </c>
      <c r="K237" s="1" t="str">
        <f t="shared" si="10"/>
        <v xml:space="preserve">INSERT INTO nutri.alimento (idalimento,idcategoriaalimento,nomealimento,energia,proteina,lipideo,carboidrato) </v>
      </c>
      <c r="L237" s="1" t="str">
        <f t="shared" si="11"/>
        <v>VALUES (117,2,'Couve-flor, crua',23,1.9,0.2,4.5);</v>
      </c>
    </row>
    <row r="238" spans="1:12" ht="11.25" x14ac:dyDescent="0.2">
      <c r="A238" s="1">
        <v>386</v>
      </c>
      <c r="B238" s="4" t="s">
        <v>5</v>
      </c>
      <c r="C238" s="1">
        <f>VLOOKUP(B238,categoria!$B$2:$C$16,2,0)</f>
        <v>6</v>
      </c>
      <c r="D238" s="1" t="s">
        <v>394</v>
      </c>
      <c r="E238" s="1">
        <v>283</v>
      </c>
      <c r="F238" s="2" t="s">
        <v>1694</v>
      </c>
      <c r="G238" s="3" t="s">
        <v>1837</v>
      </c>
      <c r="H238" s="2" t="s">
        <v>1889</v>
      </c>
      <c r="J238" s="1" t="str">
        <f t="shared" si="9"/>
        <v>INSERT INTO nutri.alimento (idalimento,idcategoriaalimento,nomealimento,energia,proteina,lipideo,carboidrato) VALUES (386,6,'Coxinha de frango, frita',283,9.6,11.8,34.5);</v>
      </c>
      <c r="K238" s="1" t="str">
        <f t="shared" si="10"/>
        <v xml:space="preserve">INSERT INTO nutri.alimento (idalimento,idcategoriaalimento,nomealimento,energia,proteina,lipideo,carboidrato) </v>
      </c>
      <c r="L238" s="1" t="str">
        <f t="shared" si="11"/>
        <v>VALUES (386,6,'Coxinha de frango, frita',283,9.6,11.8,34.5);</v>
      </c>
    </row>
    <row r="239" spans="1:12" ht="11.25" x14ac:dyDescent="0.2">
      <c r="A239" s="1">
        <v>27</v>
      </c>
      <c r="B239" s="4" t="s">
        <v>0</v>
      </c>
      <c r="C239" s="1">
        <f>VLOOKUP(B239,categoria!$B$2:$C$16,2,0)</f>
        <v>1</v>
      </c>
      <c r="D239" s="1" t="s">
        <v>41</v>
      </c>
      <c r="E239" s="1">
        <v>386</v>
      </c>
      <c r="F239" s="2">
        <v>7</v>
      </c>
      <c r="G239" s="3" t="s">
        <v>1625</v>
      </c>
      <c r="H239" s="2" t="s">
        <v>1640</v>
      </c>
      <c r="J239" s="1" t="str">
        <f t="shared" si="9"/>
        <v>INSERT INTO nutri.alimento (idalimento,idcategoriaalimento,nomealimento,energia,proteina,lipideo,carboidrato) VALUES (27,1,'Creme de arroz, pó',386,7,1.2,83.9);</v>
      </c>
      <c r="K239" s="1" t="str">
        <f t="shared" si="10"/>
        <v xml:space="preserve">INSERT INTO nutri.alimento (idalimento,idcategoriaalimento,nomealimento,energia,proteina,lipideo,carboidrato) </v>
      </c>
      <c r="L239" s="1" t="str">
        <f t="shared" si="11"/>
        <v>VALUES (27,1,'Creme de arroz, pó',386,7,1.2,83.9);</v>
      </c>
    </row>
    <row r="240" spans="1:12" ht="11.25" x14ac:dyDescent="0.2">
      <c r="A240" s="1">
        <v>447</v>
      </c>
      <c r="B240" s="4" t="s">
        <v>6</v>
      </c>
      <c r="C240" s="1">
        <f>VLOOKUP(B240,categoria!$B$2:$C$16,2,0)</f>
        <v>7</v>
      </c>
      <c r="D240" s="1" t="s">
        <v>455</v>
      </c>
      <c r="E240" s="1">
        <v>221</v>
      </c>
      <c r="F240" s="2" t="s">
        <v>1650</v>
      </c>
      <c r="G240" s="3" t="s">
        <v>1785</v>
      </c>
      <c r="H240" s="2" t="s">
        <v>1604</v>
      </c>
      <c r="J240" s="1" t="str">
        <f t="shared" si="9"/>
        <v>INSERT INTO nutri.alimento (idalimento,idcategoriaalimento,nomealimento,energia,proteina,lipideo,carboidrato) VALUES (447,7,'Creme de Leite',221,1.5,22.5,4.5);</v>
      </c>
      <c r="K240" s="1" t="str">
        <f t="shared" si="10"/>
        <v xml:space="preserve">INSERT INTO nutri.alimento (idalimento,idcategoriaalimento,nomealimento,energia,proteina,lipideo,carboidrato) </v>
      </c>
      <c r="L240" s="1" t="str">
        <f t="shared" si="11"/>
        <v>VALUES (447,7,'Creme de Leite',221,1.5,22.5,4.5);</v>
      </c>
    </row>
    <row r="241" spans="1:12" ht="11.25" x14ac:dyDescent="0.2">
      <c r="A241" s="1">
        <v>28</v>
      </c>
      <c r="B241" s="4" t="s">
        <v>0</v>
      </c>
      <c r="C241" s="1">
        <f>VLOOKUP(B241,categoria!$B$2:$C$16,2,0)</f>
        <v>1</v>
      </c>
      <c r="D241" s="1" t="s">
        <v>42</v>
      </c>
      <c r="E241" s="1">
        <v>333</v>
      </c>
      <c r="F241" s="2" t="s">
        <v>1620</v>
      </c>
      <c r="G241" s="3" t="s">
        <v>1627</v>
      </c>
      <c r="H241" s="2" t="s">
        <v>1641</v>
      </c>
      <c r="J241" s="1" t="str">
        <f t="shared" si="9"/>
        <v>INSERT INTO nutri.alimento (idalimento,idcategoriaalimento,nomealimento,energia,proteina,lipideo,carboidrato) VALUES (28,1,'Creme de milho, pó',333,4.8,1.6,86.1);</v>
      </c>
      <c r="K241" s="1" t="str">
        <f t="shared" si="10"/>
        <v xml:space="preserve">INSERT INTO nutri.alimento (idalimento,idcategoriaalimento,nomealimento,energia,proteina,lipideo,carboidrato) </v>
      </c>
      <c r="L241" s="1" t="str">
        <f t="shared" si="11"/>
        <v>VALUES (28,1,'Creme de milho, pó',333,4.8,1.6,86.1);</v>
      </c>
    </row>
    <row r="242" spans="1:12" ht="11.25" x14ac:dyDescent="0.2">
      <c r="A242" s="1">
        <v>387</v>
      </c>
      <c r="B242" s="4" t="s">
        <v>5</v>
      </c>
      <c r="C242" s="1">
        <f>VLOOKUP(B242,categoria!$B$2:$C$16,2,0)</f>
        <v>6</v>
      </c>
      <c r="D242" s="1" t="s">
        <v>395</v>
      </c>
      <c r="E242" s="1">
        <v>246</v>
      </c>
      <c r="F242" s="2">
        <v>12</v>
      </c>
      <c r="G242" s="3" t="s">
        <v>1820</v>
      </c>
      <c r="H242" s="2" t="s">
        <v>1592</v>
      </c>
      <c r="J242" s="1" t="str">
        <f t="shared" si="9"/>
        <v>INSERT INTO nutri.alimento (idalimento,idcategoriaalimento,nomealimento,energia,proteina,lipideo,carboidrato) VALUES (387,6,'Croquete, de carne, cru',246,12,15.6,13.9);</v>
      </c>
      <c r="K242" s="1" t="str">
        <f t="shared" si="10"/>
        <v xml:space="preserve">INSERT INTO nutri.alimento (idalimento,idcategoriaalimento,nomealimento,energia,proteina,lipideo,carboidrato) </v>
      </c>
      <c r="L242" s="1" t="str">
        <f t="shared" si="11"/>
        <v>VALUES (387,6,'Croquete, de carne, cru',246,12,15.6,13.9);</v>
      </c>
    </row>
    <row r="243" spans="1:12" ht="11.25" x14ac:dyDescent="0.2">
      <c r="A243" s="1">
        <v>388</v>
      </c>
      <c r="B243" s="4" t="s">
        <v>5</v>
      </c>
      <c r="C243" s="1">
        <f>VLOOKUP(B243,categoria!$B$2:$C$16,2,0)</f>
        <v>6</v>
      </c>
      <c r="D243" s="1" t="s">
        <v>396</v>
      </c>
      <c r="E243" s="1">
        <v>347</v>
      </c>
      <c r="F243" s="2" t="s">
        <v>1803</v>
      </c>
      <c r="G243" s="3" t="s">
        <v>1697</v>
      </c>
      <c r="H243" s="2" t="s">
        <v>1890</v>
      </c>
      <c r="J243" s="1" t="str">
        <f t="shared" si="9"/>
        <v>INSERT INTO nutri.alimento (idalimento,idcategoriaalimento,nomealimento,energia,proteina,lipideo,carboidrato) VALUES (388,6,'Croquete, de carne, frito',347,16.9,22.7,18.1);</v>
      </c>
      <c r="K243" s="1" t="str">
        <f t="shared" si="10"/>
        <v xml:space="preserve">INSERT INTO nutri.alimento (idalimento,idcategoriaalimento,nomealimento,energia,proteina,lipideo,carboidrato) </v>
      </c>
      <c r="L243" s="1" t="str">
        <f t="shared" si="11"/>
        <v>VALUES (388,6,'Croquete, de carne, frito',347,16.9,22.7,18.1);</v>
      </c>
    </row>
    <row r="244" spans="1:12" ht="11.25" x14ac:dyDescent="0.2">
      <c r="A244" s="1">
        <v>192</v>
      </c>
      <c r="B244" s="4" t="s">
        <v>2</v>
      </c>
      <c r="C244" s="1">
        <f>VLOOKUP(B244,categoria!$B$2:$C$16,2,0)</f>
        <v>3</v>
      </c>
      <c r="D244" s="1" t="s">
        <v>203</v>
      </c>
      <c r="E244" s="1">
        <v>49</v>
      </c>
      <c r="F244" s="2" t="s">
        <v>1625</v>
      </c>
      <c r="G244" s="3">
        <v>1</v>
      </c>
      <c r="H244" s="2" t="s">
        <v>1739</v>
      </c>
      <c r="J244" s="1" t="str">
        <f t="shared" si="9"/>
        <v>INSERT INTO nutri.alimento (idalimento,idcategoriaalimento,nomealimento,energia,proteina,lipideo,carboidrato) VALUES (192,3,'Cupuaçu, cru',49,1.2,1,10.4);</v>
      </c>
      <c r="K244" s="1" t="str">
        <f t="shared" si="10"/>
        <v xml:space="preserve">INSERT INTO nutri.alimento (idalimento,idcategoriaalimento,nomealimento,energia,proteina,lipideo,carboidrato) </v>
      </c>
      <c r="L244" s="1" t="str">
        <f t="shared" si="11"/>
        <v>VALUES (192,3,'Cupuaçu, cru',49,1.2,1,10.4);</v>
      </c>
    </row>
    <row r="245" spans="1:12" ht="11.25" x14ac:dyDescent="0.2">
      <c r="A245" s="1">
        <v>193</v>
      </c>
      <c r="B245" s="4" t="s">
        <v>2</v>
      </c>
      <c r="C245" s="1">
        <f>VLOOKUP(B245,categoria!$B$2:$C$16,2,0)</f>
        <v>3</v>
      </c>
      <c r="D245" s="1" t="s">
        <v>204</v>
      </c>
      <c r="E245" s="1">
        <v>49</v>
      </c>
      <c r="F245" s="2" t="s">
        <v>1714</v>
      </c>
      <c r="G245" s="3" t="s">
        <v>1667</v>
      </c>
      <c r="H245" s="2" t="s">
        <v>1652</v>
      </c>
      <c r="J245" s="1" t="str">
        <f t="shared" si="9"/>
        <v>INSERT INTO nutri.alimento (idalimento,idcategoriaalimento,nomealimento,energia,proteina,lipideo,carboidrato) VALUES (193,3,'Cupuaçu, polpa, congelada',49,0.8,0.6,11.4);</v>
      </c>
      <c r="K245" s="1" t="str">
        <f t="shared" si="10"/>
        <v xml:space="preserve">INSERT INTO nutri.alimento (idalimento,idcategoriaalimento,nomealimento,energia,proteina,lipideo,carboidrato) </v>
      </c>
      <c r="L245" s="1" t="str">
        <f t="shared" si="11"/>
        <v>VALUES (193,3,'Cupuaçu, polpa, congelada',49,0.8,0.6,11.4);</v>
      </c>
    </row>
    <row r="246" spans="1:12" ht="11.25" x14ac:dyDescent="0.2">
      <c r="A246" s="1">
        <v>29</v>
      </c>
      <c r="B246" s="4" t="s">
        <v>0</v>
      </c>
      <c r="C246" s="1">
        <f>VLOOKUP(B246,categoria!$B$2:$C$16,2,0)</f>
        <v>1</v>
      </c>
      <c r="D246" s="1" t="s">
        <v>43</v>
      </c>
      <c r="E246" s="1">
        <v>78</v>
      </c>
      <c r="F246" s="2" t="s">
        <v>1624</v>
      </c>
      <c r="G246" s="3" t="s">
        <v>1627</v>
      </c>
      <c r="H246" s="2" t="s">
        <v>1592</v>
      </c>
      <c r="J246" s="1" t="str">
        <f t="shared" si="9"/>
        <v>INSERT INTO nutri.alimento (idalimento,idcategoriaalimento,nomealimento,energia,proteina,lipideo,carboidrato) VALUES (29,1,'Curau, milho verde',78,2.4,1.6,13.9);</v>
      </c>
      <c r="K246" s="1" t="str">
        <f t="shared" si="10"/>
        <v xml:space="preserve">INSERT INTO nutri.alimento (idalimento,idcategoriaalimento,nomealimento,energia,proteina,lipideo,carboidrato) </v>
      </c>
      <c r="L246" s="1" t="str">
        <f t="shared" si="11"/>
        <v>VALUES (29,1,'Curau, milho verde',78,2.4,1.6,13.9);</v>
      </c>
    </row>
    <row r="247" spans="1:12" ht="11.25" x14ac:dyDescent="0.2">
      <c r="A247" s="1">
        <v>30</v>
      </c>
      <c r="B247" s="4" t="s">
        <v>0</v>
      </c>
      <c r="C247" s="1">
        <f>VLOOKUP(B247,categoria!$B$2:$C$16,2,0)</f>
        <v>1</v>
      </c>
      <c r="D247" s="1" t="s">
        <v>44</v>
      </c>
      <c r="E247" s="1">
        <v>402</v>
      </c>
      <c r="F247" s="2" t="s">
        <v>1642</v>
      </c>
      <c r="G247" s="3" t="s">
        <v>1643</v>
      </c>
      <c r="H247" s="2" t="s">
        <v>1644</v>
      </c>
      <c r="J247" s="1" t="str">
        <f t="shared" si="9"/>
        <v>INSERT INTO nutri.alimento (idalimento,idcategoriaalimento,nomealimento,energia,proteina,lipideo,carboidrato) VALUES (30,1,'Curau, milho verde, mistura para',402,2.2,13.4,79.8);</v>
      </c>
      <c r="K247" s="1" t="str">
        <f t="shared" si="10"/>
        <v xml:space="preserve">INSERT INTO nutri.alimento (idalimento,idcategoriaalimento,nomealimento,energia,proteina,lipideo,carboidrato) </v>
      </c>
      <c r="L247" s="1" t="str">
        <f t="shared" si="11"/>
        <v>VALUES (30,1,'Curau, milho verde, mistura para',402,2.2,13.4,79.8);</v>
      </c>
    </row>
    <row r="248" spans="1:12" ht="11.25" x14ac:dyDescent="0.2">
      <c r="A248" s="1">
        <v>533</v>
      </c>
      <c r="B248" s="4" t="s">
        <v>12</v>
      </c>
      <c r="C248" s="1">
        <f>VLOOKUP(B248,categoria!$B$2:$C$16,2,0)</f>
        <v>13</v>
      </c>
      <c r="D248" s="1" t="s">
        <v>541</v>
      </c>
      <c r="E248" s="1">
        <v>113</v>
      </c>
      <c r="F248" s="2" t="s">
        <v>1642</v>
      </c>
      <c r="G248" s="3" t="s">
        <v>1638</v>
      </c>
      <c r="H248" s="2" t="s">
        <v>1769</v>
      </c>
      <c r="J248" s="1" t="str">
        <f t="shared" si="9"/>
        <v>INSERT INTO nutri.alimento (idalimento,idcategoriaalimento,nomealimento,energia,proteina,lipideo,carboidrato) VALUES (533,13,'Cuscuz, de milho, cozido com sal',113,2.2,0.7,25.3);</v>
      </c>
      <c r="K248" s="1" t="str">
        <f t="shared" si="10"/>
        <v xml:space="preserve">INSERT INTO nutri.alimento (idalimento,idcategoriaalimento,nomealimento,energia,proteina,lipideo,carboidrato) </v>
      </c>
      <c r="L248" s="1" t="str">
        <f t="shared" si="11"/>
        <v>VALUES (533,13,'Cuscuz, de milho, cozido com sal',113,2.2,0.7,25.3);</v>
      </c>
    </row>
    <row r="249" spans="1:12" ht="11.25" x14ac:dyDescent="0.2">
      <c r="A249" s="1">
        <v>534</v>
      </c>
      <c r="B249" s="4" t="s">
        <v>12</v>
      </c>
      <c r="C249" s="1">
        <f>VLOOKUP(B249,categoria!$B$2:$C$16,2,0)</f>
        <v>13</v>
      </c>
      <c r="D249" s="1" t="s">
        <v>542</v>
      </c>
      <c r="E249" s="1">
        <v>142</v>
      </c>
      <c r="F249" s="2" t="s">
        <v>1578</v>
      </c>
      <c r="G249" s="3" t="s">
        <v>1718</v>
      </c>
      <c r="H249" s="2" t="s">
        <v>1785</v>
      </c>
      <c r="J249" s="1" t="str">
        <f t="shared" si="9"/>
        <v>INSERT INTO nutri.alimento (idalimento,idcategoriaalimento,nomealimento,energia,proteina,lipideo,carboidrato) VALUES (534,13,'Cuscuz, paulista',142,2.6,4.6,22.5);</v>
      </c>
      <c r="K249" s="1" t="str">
        <f t="shared" si="10"/>
        <v xml:space="preserve">INSERT INTO nutri.alimento (idalimento,idcategoriaalimento,nomealimento,energia,proteina,lipideo,carboidrato) </v>
      </c>
      <c r="L249" s="1" t="str">
        <f t="shared" si="11"/>
        <v>VALUES (534,13,'Cuscuz, paulista',142,2.6,4.6,22.5);</v>
      </c>
    </row>
    <row r="250" spans="1:12" ht="11.25" x14ac:dyDescent="0.2">
      <c r="A250" s="1">
        <v>535</v>
      </c>
      <c r="B250" s="4" t="s">
        <v>12</v>
      </c>
      <c r="C250" s="1">
        <f>VLOOKUP(B250,categoria!$B$2:$C$16,2,0)</f>
        <v>13</v>
      </c>
      <c r="D250" s="1" t="s">
        <v>543</v>
      </c>
      <c r="E250" s="1">
        <v>80</v>
      </c>
      <c r="F250" s="2" t="s">
        <v>1601</v>
      </c>
      <c r="G250" s="3" t="s">
        <v>1676</v>
      </c>
      <c r="H250" s="2" t="s">
        <v>1600</v>
      </c>
      <c r="J250" s="1" t="str">
        <f t="shared" si="9"/>
        <v>INSERT INTO nutri.alimento (idalimento,idcategoriaalimento,nomealimento,energia,proteina,lipideo,carboidrato) VALUES (535,13,'Cuxá, molho',80,5.6,3.6,5.7);</v>
      </c>
      <c r="K250" s="1" t="str">
        <f t="shared" si="10"/>
        <v xml:space="preserve">INSERT INTO nutri.alimento (idalimento,idcategoriaalimento,nomealimento,energia,proteina,lipideo,carboidrato) </v>
      </c>
      <c r="L250" s="1" t="str">
        <f t="shared" si="11"/>
        <v>VALUES (535,13,'Cuxá, molho',80,5.6,3.6,5.7);</v>
      </c>
    </row>
    <row r="251" spans="1:12" ht="11.25" x14ac:dyDescent="0.2">
      <c r="A251" s="1">
        <v>536</v>
      </c>
      <c r="B251" s="4" t="s">
        <v>12</v>
      </c>
      <c r="C251" s="1">
        <f>VLOOKUP(B251,categoria!$B$2:$C$16,2,0)</f>
        <v>13</v>
      </c>
      <c r="D251" s="1" t="s">
        <v>544</v>
      </c>
      <c r="E251" s="1">
        <v>125</v>
      </c>
      <c r="F251" s="2" t="s">
        <v>1863</v>
      </c>
      <c r="G251" s="3" t="s">
        <v>1613</v>
      </c>
      <c r="H251" s="2">
        <v>0</v>
      </c>
      <c r="J251" s="1" t="str">
        <f t="shared" si="9"/>
        <v>INSERT INTO nutri.alimento (idalimento,idcategoriaalimento,nomealimento,energia,proteina,lipideo,carboidrato) VALUES (536,13,'Dobradinha',125,19.8,4.4,0);</v>
      </c>
      <c r="K251" s="1" t="str">
        <f t="shared" si="10"/>
        <v xml:space="preserve">INSERT INTO nutri.alimento (idalimento,idcategoriaalimento,nomealimento,energia,proteina,lipideo,carboidrato) </v>
      </c>
      <c r="L251" s="1" t="str">
        <f t="shared" si="11"/>
        <v>VALUES (536,13,'Dobradinha',125,19.8,4.4,0);</v>
      </c>
    </row>
    <row r="252" spans="1:12" ht="11.25" x14ac:dyDescent="0.2">
      <c r="A252" s="1">
        <v>500</v>
      </c>
      <c r="B252" s="4" t="s">
        <v>9</v>
      </c>
      <c r="C252" s="1">
        <f>VLOOKUP(B252,categoria!$B$2:$C$16,2,0)</f>
        <v>10</v>
      </c>
      <c r="D252" s="1" t="s">
        <v>508</v>
      </c>
      <c r="E252" s="1">
        <v>199</v>
      </c>
      <c r="F252" s="2" t="s">
        <v>1719</v>
      </c>
      <c r="G252" s="3" t="s">
        <v>1584</v>
      </c>
      <c r="H252" s="2" t="s">
        <v>1937</v>
      </c>
      <c r="J252" s="1" t="str">
        <f t="shared" si="9"/>
        <v>INSERT INTO nutri.alimento (idalimento,idcategoriaalimento,nomealimento,energia,proteina,lipideo,carboidrato) VALUES (500,10,'Doce, de abóbora, cremoso',199,0.9,0.2,54.6);</v>
      </c>
      <c r="K252" s="1" t="str">
        <f t="shared" si="10"/>
        <v xml:space="preserve">INSERT INTO nutri.alimento (idalimento,idcategoriaalimento,nomealimento,energia,proteina,lipideo,carboidrato) </v>
      </c>
      <c r="L252" s="1" t="str">
        <f t="shared" si="11"/>
        <v>VALUES (500,10,'Doce, de abóbora, cremoso',199,0.9,0.2,54.6);</v>
      </c>
    </row>
    <row r="253" spans="1:12" ht="11.25" x14ac:dyDescent="0.2">
      <c r="A253" s="1">
        <v>501</v>
      </c>
      <c r="B253" s="4" t="s">
        <v>9</v>
      </c>
      <c r="C253" s="1">
        <f>VLOOKUP(B253,categoria!$B$2:$C$16,2,0)</f>
        <v>10</v>
      </c>
      <c r="D253" s="1" t="s">
        <v>509</v>
      </c>
      <c r="E253" s="1">
        <v>306</v>
      </c>
      <c r="F253" s="2" t="s">
        <v>1699</v>
      </c>
      <c r="G253" s="3">
        <v>6</v>
      </c>
      <c r="H253" s="2" t="s">
        <v>1938</v>
      </c>
      <c r="J253" s="1" t="str">
        <f t="shared" si="9"/>
        <v>INSERT INTO nutri.alimento (idalimento,idcategoriaalimento,nomealimento,energia,proteina,lipideo,carboidrato) VALUES (501,10,'Doce, de leite, cremoso',306,5.5,6,59.5);</v>
      </c>
      <c r="K253" s="1" t="str">
        <f t="shared" si="10"/>
        <v xml:space="preserve">INSERT INTO nutri.alimento (idalimento,idcategoriaalimento,nomealimento,energia,proteina,lipideo,carboidrato) </v>
      </c>
      <c r="L253" s="1" t="str">
        <f t="shared" si="11"/>
        <v>VALUES (501,10,'Doce, de leite, cremoso',306,5.5,6,59.5);</v>
      </c>
    </row>
    <row r="254" spans="1:12" ht="11.25" x14ac:dyDescent="0.2">
      <c r="A254" s="1">
        <v>295</v>
      </c>
      <c r="B254" s="4" t="s">
        <v>4</v>
      </c>
      <c r="C254" s="1">
        <f>VLOOKUP(B254,categoria!$B$2:$C$16,2,0)</f>
        <v>5</v>
      </c>
      <c r="D254" s="1" t="s">
        <v>304</v>
      </c>
      <c r="E254" s="1">
        <v>131</v>
      </c>
      <c r="F254" s="2" t="s">
        <v>1826</v>
      </c>
      <c r="G254" s="3" t="s">
        <v>1601</v>
      </c>
      <c r="H254" s="2">
        <v>0</v>
      </c>
      <c r="J254" s="1" t="str">
        <f t="shared" si="9"/>
        <v>INSERT INTO nutri.alimento (idalimento,idcategoriaalimento,nomealimento,energia,proteina,lipideo,carboidrato) VALUES (295,5,'Dourada de água doce, fresca',131,18.8,5.6,0);</v>
      </c>
      <c r="K254" s="1" t="str">
        <f t="shared" si="10"/>
        <v xml:space="preserve">INSERT INTO nutri.alimento (idalimento,idcategoriaalimento,nomealimento,energia,proteina,lipideo,carboidrato) </v>
      </c>
      <c r="L254" s="1" t="str">
        <f t="shared" si="11"/>
        <v>VALUES (295,5,'Dourada de água doce, fresca',131,18.8,5.6,0);</v>
      </c>
    </row>
    <row r="255" spans="1:12" ht="11.25" x14ac:dyDescent="0.2">
      <c r="A255" s="1">
        <v>389</v>
      </c>
      <c r="B255" s="4" t="s">
        <v>5</v>
      </c>
      <c r="C255" s="1">
        <f>VLOOKUP(B255,categoria!$B$2:$C$16,2,0)</f>
        <v>6</v>
      </c>
      <c r="D255" s="1" t="s">
        <v>397</v>
      </c>
      <c r="E255" s="1">
        <v>358</v>
      </c>
      <c r="F255" s="2" t="s">
        <v>1629</v>
      </c>
      <c r="G255" s="3" t="s">
        <v>1820</v>
      </c>
      <c r="H255" s="2" t="s">
        <v>1891</v>
      </c>
      <c r="J255" s="1" t="str">
        <f t="shared" si="9"/>
        <v>INSERT INTO nutri.alimento (idalimento,idcategoriaalimento,nomealimento,energia,proteina,lipideo,carboidrato) VALUES (389,6,'Empada de frango, pré-cozida, assada',358,6.9,15.6,47.5);</v>
      </c>
      <c r="K255" s="1" t="str">
        <f t="shared" si="10"/>
        <v xml:space="preserve">INSERT INTO nutri.alimento (idalimento,idcategoriaalimento,nomealimento,energia,proteina,lipideo,carboidrato) </v>
      </c>
      <c r="L255" s="1" t="str">
        <f t="shared" si="11"/>
        <v>VALUES (389,6,'Empada de frango, pré-cozida, assada',358,6.9,15.6,47.5);</v>
      </c>
    </row>
    <row r="256" spans="1:12" ht="11.25" x14ac:dyDescent="0.2">
      <c r="A256" s="1">
        <v>390</v>
      </c>
      <c r="B256" s="4" t="s">
        <v>5</v>
      </c>
      <c r="C256" s="1">
        <f>VLOOKUP(B256,categoria!$B$2:$C$16,2,0)</f>
        <v>6</v>
      </c>
      <c r="D256" s="1" t="s">
        <v>398</v>
      </c>
      <c r="E256" s="1">
        <v>377</v>
      </c>
      <c r="F256" s="2" t="s">
        <v>1580</v>
      </c>
      <c r="G256" s="3" t="s">
        <v>1892</v>
      </c>
      <c r="H256" s="2" t="s">
        <v>1893</v>
      </c>
      <c r="J256" s="1" t="str">
        <f t="shared" si="9"/>
        <v>INSERT INTO nutri.alimento (idalimento,idcategoriaalimento,nomealimento,energia,proteina,lipideo,carboidrato) VALUES (390,6,'Empada, de frango, pré-cozida',377,7.3,22.9,35.5);</v>
      </c>
      <c r="K256" s="1" t="str">
        <f t="shared" si="10"/>
        <v xml:space="preserve">INSERT INTO nutri.alimento (idalimento,idcategoriaalimento,nomealimento,energia,proteina,lipideo,carboidrato) </v>
      </c>
      <c r="L256" s="1" t="str">
        <f t="shared" si="11"/>
        <v>VALUES (390,6,'Empada, de frango, pré-cozida',377,7.3,22.9,35.5);</v>
      </c>
    </row>
    <row r="257" spans="1:12" ht="11.25" x14ac:dyDescent="0.2">
      <c r="A257" s="1">
        <v>559</v>
      </c>
      <c r="B257" s="4" t="s">
        <v>13</v>
      </c>
      <c r="C257" s="1">
        <f>VLOOKUP(B257,categoria!$B$2:$C$16,2,0)</f>
        <v>14</v>
      </c>
      <c r="D257" s="1" t="s">
        <v>567</v>
      </c>
      <c r="E257" s="1">
        <v>88</v>
      </c>
      <c r="F257" s="2" t="s">
        <v>1799</v>
      </c>
      <c r="G257" s="3" t="s">
        <v>1712</v>
      </c>
      <c r="H257" s="2" t="s">
        <v>1908</v>
      </c>
      <c r="J257" s="1" t="str">
        <f t="shared" si="9"/>
        <v>INSERT INTO nutri.alimento (idalimento,idcategoriaalimento,nomealimento,energia,proteina,lipideo,carboidrato) VALUES (559,14,'Ervilha, em vagem',88,7.5,0.5,14.2);</v>
      </c>
      <c r="K257" s="1" t="str">
        <f t="shared" si="10"/>
        <v xml:space="preserve">INSERT INTO nutri.alimento (idalimento,idcategoriaalimento,nomealimento,energia,proteina,lipideo,carboidrato) </v>
      </c>
      <c r="L257" s="1" t="str">
        <f t="shared" si="11"/>
        <v>VALUES (559,14,'Ervilha, em vagem',88,7.5,0.5,14.2);</v>
      </c>
    </row>
    <row r="258" spans="1:12" ht="11.25" x14ac:dyDescent="0.2">
      <c r="A258" s="1">
        <v>560</v>
      </c>
      <c r="B258" s="4" t="s">
        <v>13</v>
      </c>
      <c r="C258" s="1">
        <f>VLOOKUP(B258,categoria!$B$2:$C$16,2,0)</f>
        <v>14</v>
      </c>
      <c r="D258" s="1" t="s">
        <v>568</v>
      </c>
      <c r="E258" s="1">
        <v>74</v>
      </c>
      <c r="F258" s="2" t="s">
        <v>1718</v>
      </c>
      <c r="G258" s="3" t="s">
        <v>1589</v>
      </c>
      <c r="H258" s="2" t="s">
        <v>1643</v>
      </c>
      <c r="J258" s="1" t="str">
        <f t="shared" si="9"/>
        <v>INSERT INTO nutri.alimento (idalimento,idcategoriaalimento,nomealimento,energia,proteina,lipideo,carboidrato) VALUES (560,14,'Ervilha, enlatada, drenada',74,4.6,0.4,13.4);</v>
      </c>
      <c r="K258" s="1" t="str">
        <f t="shared" si="10"/>
        <v xml:space="preserve">INSERT INTO nutri.alimento (idalimento,idcategoriaalimento,nomealimento,energia,proteina,lipideo,carboidrato) </v>
      </c>
      <c r="L258" s="1" t="str">
        <f t="shared" si="11"/>
        <v>VALUES (560,14,'Ervilha, enlatada, drenada',74,4.6,0.4,13.4);</v>
      </c>
    </row>
    <row r="259" spans="1:12" ht="11.25" x14ac:dyDescent="0.2">
      <c r="A259" s="1">
        <v>119</v>
      </c>
      <c r="B259" s="4" t="s">
        <v>1</v>
      </c>
      <c r="C259" s="1">
        <f>VLOOKUP(B259,categoria!$B$2:$C$16,2,0)</f>
        <v>2</v>
      </c>
      <c r="D259" s="1" t="s">
        <v>132</v>
      </c>
      <c r="E259" s="1">
        <v>16</v>
      </c>
      <c r="F259" s="2">
        <v>2</v>
      </c>
      <c r="G259" s="3" t="s">
        <v>1584</v>
      </c>
      <c r="H259" s="2" t="s">
        <v>1578</v>
      </c>
      <c r="J259" s="1" t="str">
        <f t="shared" ref="J259:J322" si="12">K259&amp;L259</f>
        <v>INSERT INTO nutri.alimento (idalimento,idcategoriaalimento,nomealimento,energia,proteina,lipideo,carboidrato) VALUES (119,2,'Espinafre, Nova Zelândia, cru',16,2,0.2,2.6);</v>
      </c>
      <c r="K259" s="1" t="str">
        <f t="shared" ref="K259:K322" si="13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259" s="1" t="str">
        <f t="shared" ref="L259:L322" si="14">"VALUES ("&amp;A259&amp;","&amp;C259&amp;",'"&amp;D259&amp;"',"&amp;E259&amp;","&amp;F259&amp;","&amp;G259&amp;","&amp;H259&amp;");"</f>
        <v>VALUES (119,2,'Espinafre, Nova Zelândia, cru',16,2,0.2,2.6);</v>
      </c>
    </row>
    <row r="260" spans="1:12" ht="11.25" x14ac:dyDescent="0.2">
      <c r="A260" s="1">
        <v>120</v>
      </c>
      <c r="B260" s="4" t="s">
        <v>1</v>
      </c>
      <c r="C260" s="1">
        <f>VLOOKUP(B260,categoria!$B$2:$C$16,2,0)</f>
        <v>2</v>
      </c>
      <c r="D260" s="1" t="s">
        <v>133</v>
      </c>
      <c r="E260" s="1">
        <v>67</v>
      </c>
      <c r="F260" s="2" t="s">
        <v>1678</v>
      </c>
      <c r="G260" s="3" t="s">
        <v>1741</v>
      </c>
      <c r="H260" s="2" t="s">
        <v>1716</v>
      </c>
      <c r="J260" s="1" t="str">
        <f t="shared" si="12"/>
        <v>INSERT INTO nutri.alimento (idalimento,idcategoriaalimento,nomealimento,energia,proteina,lipideo,carboidrato) VALUES (120,2,'Espinafre, Nova Zelândia, refogado',67,2.7,5.4,4.2);</v>
      </c>
      <c r="K260" s="1" t="str">
        <f t="shared" si="13"/>
        <v xml:space="preserve">INSERT INTO nutri.alimento (idalimento,idcategoriaalimento,nomealimento,energia,proteina,lipideo,carboidrato) </v>
      </c>
      <c r="L260" s="1" t="str">
        <f t="shared" si="14"/>
        <v>VALUES (120,2,'Espinafre, Nova Zelândia, refogado',67,2.7,5.4,4.2);</v>
      </c>
    </row>
    <row r="261" spans="1:12" ht="11.25" x14ac:dyDescent="0.2">
      <c r="A261" s="1">
        <v>537</v>
      </c>
      <c r="B261" s="4" t="s">
        <v>12</v>
      </c>
      <c r="C261" s="1">
        <f>VLOOKUP(B261,categoria!$B$2:$C$16,2,0)</f>
        <v>13</v>
      </c>
      <c r="D261" s="1" t="s">
        <v>545</v>
      </c>
      <c r="E261" s="1">
        <v>173</v>
      </c>
      <c r="F261" s="2">
        <v>15</v>
      </c>
      <c r="G261" s="3" t="s">
        <v>1710</v>
      </c>
      <c r="H261" s="2">
        <v>3</v>
      </c>
      <c r="J261" s="1" t="str">
        <f t="shared" si="12"/>
        <v>INSERT INTO nutri.alimento (idalimento,idcategoriaalimento,nomealimento,energia,proteina,lipideo,carboidrato) VALUES (537,13,'Estrogonofe de carne',173,15,10.8,3);</v>
      </c>
      <c r="K261" s="1" t="str">
        <f t="shared" si="13"/>
        <v xml:space="preserve">INSERT INTO nutri.alimento (idalimento,idcategoriaalimento,nomealimento,energia,proteina,lipideo,carboidrato) </v>
      </c>
      <c r="L261" s="1" t="str">
        <f t="shared" si="14"/>
        <v>VALUES (537,13,'Estrogonofe de carne',173,15,10.8,3);</v>
      </c>
    </row>
    <row r="262" spans="1:12" ht="11.25" x14ac:dyDescent="0.2">
      <c r="A262" s="1">
        <v>538</v>
      </c>
      <c r="B262" s="4" t="s">
        <v>12</v>
      </c>
      <c r="C262" s="1">
        <f>VLOOKUP(B262,categoria!$B$2:$C$16,2,0)</f>
        <v>13</v>
      </c>
      <c r="D262" s="1" t="s">
        <v>546</v>
      </c>
      <c r="E262" s="1">
        <v>157</v>
      </c>
      <c r="F262" s="2" t="s">
        <v>1877</v>
      </c>
      <c r="G262" s="3">
        <v>8</v>
      </c>
      <c r="H262" s="2" t="s">
        <v>1578</v>
      </c>
      <c r="J262" s="1" t="str">
        <f t="shared" si="12"/>
        <v>INSERT INTO nutri.alimento (idalimento,idcategoriaalimento,nomealimento,energia,proteina,lipideo,carboidrato) VALUES (538,13,'Estrogonofe de frango',157,17.6,8,2.6);</v>
      </c>
      <c r="K262" s="1" t="str">
        <f t="shared" si="13"/>
        <v xml:space="preserve">INSERT INTO nutri.alimento (idalimento,idcategoriaalimento,nomealimento,energia,proteina,lipideo,carboidrato) </v>
      </c>
      <c r="L262" s="1" t="str">
        <f t="shared" si="14"/>
        <v>VALUES (538,13,'Estrogonofe de frango',157,17.6,8,2.6);</v>
      </c>
    </row>
    <row r="263" spans="1:12" ht="11.25" x14ac:dyDescent="0.2">
      <c r="A263" s="1">
        <v>31</v>
      </c>
      <c r="B263" s="4" t="s">
        <v>0</v>
      </c>
      <c r="C263" s="1">
        <f>VLOOKUP(B263,categoria!$B$2:$C$16,2,0)</f>
        <v>1</v>
      </c>
      <c r="D263" s="1" t="s">
        <v>45</v>
      </c>
      <c r="E263" s="1">
        <v>363</v>
      </c>
      <c r="F263" s="2" t="s">
        <v>1645</v>
      </c>
      <c r="G263" s="3" t="s">
        <v>1587</v>
      </c>
      <c r="H263" s="2" t="s">
        <v>1646</v>
      </c>
      <c r="J263" s="1" t="str">
        <f t="shared" si="12"/>
        <v>INSERT INTO nutri.alimento (idalimento,idcategoriaalimento,nomealimento,energia,proteina,lipideo,carboidrato) VALUES (31,1,'Farinha, de arroz, enriquecida',363,1.3,0.3,85.5);</v>
      </c>
      <c r="K263" s="1" t="str">
        <f t="shared" si="13"/>
        <v xml:space="preserve">INSERT INTO nutri.alimento (idalimento,idcategoriaalimento,nomealimento,energia,proteina,lipideo,carboidrato) </v>
      </c>
      <c r="L263" s="1" t="str">
        <f t="shared" si="14"/>
        <v>VALUES (31,1,'Farinha, de arroz, enriquecida',363,1.3,0.3,85.5);</v>
      </c>
    </row>
    <row r="264" spans="1:12" ht="11.25" x14ac:dyDescent="0.2">
      <c r="A264" s="1">
        <v>32</v>
      </c>
      <c r="B264" s="4" t="s">
        <v>0</v>
      </c>
      <c r="C264" s="1">
        <f>VLOOKUP(B264,categoria!$B$2:$C$16,2,0)</f>
        <v>1</v>
      </c>
      <c r="D264" s="1" t="s">
        <v>46</v>
      </c>
      <c r="E264" s="1">
        <v>336</v>
      </c>
      <c r="F264" s="2" t="s">
        <v>1647</v>
      </c>
      <c r="G264" s="3" t="s">
        <v>1648</v>
      </c>
      <c r="H264" s="2" t="s">
        <v>1649</v>
      </c>
      <c r="J264" s="1" t="str">
        <f t="shared" si="12"/>
        <v>INSERT INTO nutri.alimento (idalimento,idcategoriaalimento,nomealimento,energia,proteina,lipideo,carboidrato) VALUES (32,1,'Farinha, de centeio, integral',336,12.5,1.8,73.3);</v>
      </c>
      <c r="K264" s="1" t="str">
        <f t="shared" si="13"/>
        <v xml:space="preserve">INSERT INTO nutri.alimento (idalimento,idcategoriaalimento,nomealimento,energia,proteina,lipideo,carboidrato) </v>
      </c>
      <c r="L264" s="1" t="str">
        <f t="shared" si="14"/>
        <v>VALUES (32,1,'Farinha, de centeio, integral',336,12.5,1.8,73.3);</v>
      </c>
    </row>
    <row r="265" spans="1:12" ht="11.25" x14ac:dyDescent="0.2">
      <c r="A265" s="1">
        <v>121</v>
      </c>
      <c r="B265" s="4" t="s">
        <v>1</v>
      </c>
      <c r="C265" s="1">
        <f>VLOOKUP(B265,categoria!$B$2:$C$16,2,0)</f>
        <v>2</v>
      </c>
      <c r="D265" s="1" t="s">
        <v>134</v>
      </c>
      <c r="E265" s="1">
        <v>361</v>
      </c>
      <c r="F265" s="2" t="s">
        <v>1627</v>
      </c>
      <c r="G265" s="3" t="s">
        <v>1587</v>
      </c>
      <c r="H265" s="2" t="s">
        <v>1742</v>
      </c>
      <c r="J265" s="1" t="str">
        <f t="shared" si="12"/>
        <v>INSERT INTO nutri.alimento (idalimento,idcategoriaalimento,nomealimento,energia,proteina,lipideo,carboidrato) VALUES (121,2,'Farinha, de mandioca, crua',361,1.6,0.3,87.9);</v>
      </c>
      <c r="K265" s="1" t="str">
        <f t="shared" si="13"/>
        <v xml:space="preserve">INSERT INTO nutri.alimento (idalimento,idcategoriaalimento,nomealimento,energia,proteina,lipideo,carboidrato) </v>
      </c>
      <c r="L265" s="1" t="str">
        <f t="shared" si="14"/>
        <v>VALUES (121,2,'Farinha, de mandioca, crua',361,1.6,0.3,87.9);</v>
      </c>
    </row>
    <row r="266" spans="1:12" ht="11.25" x14ac:dyDescent="0.2">
      <c r="A266" s="1">
        <v>122</v>
      </c>
      <c r="B266" s="4" t="s">
        <v>1</v>
      </c>
      <c r="C266" s="1">
        <f>VLOOKUP(B266,categoria!$B$2:$C$16,2,0)</f>
        <v>2</v>
      </c>
      <c r="D266" s="1" t="s">
        <v>135</v>
      </c>
      <c r="E266" s="1">
        <v>365</v>
      </c>
      <c r="F266" s="2" t="s">
        <v>1625</v>
      </c>
      <c r="G266" s="3" t="s">
        <v>1587</v>
      </c>
      <c r="H266" s="2" t="s">
        <v>1743</v>
      </c>
      <c r="J266" s="1" t="str">
        <f t="shared" si="12"/>
        <v>INSERT INTO nutri.alimento (idalimento,idcategoriaalimento,nomealimento,energia,proteina,lipideo,carboidrato) VALUES (122,2,'Farinha, de mandioca, torrada',365,1.2,0.3,89.2);</v>
      </c>
      <c r="K266" s="1" t="str">
        <f t="shared" si="13"/>
        <v xml:space="preserve">INSERT INTO nutri.alimento (idalimento,idcategoriaalimento,nomealimento,energia,proteina,lipideo,carboidrato) </v>
      </c>
      <c r="L266" s="1" t="str">
        <f t="shared" si="14"/>
        <v>VALUES (122,2,'Farinha, de mandioca, torrada',365,1.2,0.3,89.2);</v>
      </c>
    </row>
    <row r="267" spans="1:12" ht="11.25" x14ac:dyDescent="0.2">
      <c r="A267" s="1">
        <v>592</v>
      </c>
      <c r="B267" s="4" t="s">
        <v>14</v>
      </c>
      <c r="C267" s="1">
        <f>VLOOKUP(B267,categoria!$B$2:$C$16,2,0)</f>
        <v>15</v>
      </c>
      <c r="D267" s="1" t="s">
        <v>599</v>
      </c>
      <c r="E267" s="1">
        <v>329</v>
      </c>
      <c r="F267" s="2" t="s">
        <v>1655</v>
      </c>
      <c r="G267" s="3" t="s">
        <v>1584</v>
      </c>
      <c r="H267" s="2" t="s">
        <v>1965</v>
      </c>
      <c r="J267" s="1" t="str">
        <f t="shared" si="12"/>
        <v>INSERT INTO nutri.alimento (idalimento,idcategoriaalimento,nomealimento,energia,proteina,lipideo,carboidrato) VALUES (592,15,'Farinha, de mesocarpo de babaçu, crua',329,1.4,0.2,79.2);</v>
      </c>
      <c r="K267" s="1" t="str">
        <f t="shared" si="13"/>
        <v xml:space="preserve">INSERT INTO nutri.alimento (idalimento,idcategoriaalimento,nomealimento,energia,proteina,lipideo,carboidrato) </v>
      </c>
      <c r="L267" s="1" t="str">
        <f t="shared" si="14"/>
        <v>VALUES (592,15,'Farinha, de mesocarpo de babaçu, crua',329,1.4,0.2,79.2);</v>
      </c>
    </row>
    <row r="268" spans="1:12" ht="11.25" x14ac:dyDescent="0.2">
      <c r="A268" s="1">
        <v>33</v>
      </c>
      <c r="B268" s="4" t="s">
        <v>0</v>
      </c>
      <c r="C268" s="1">
        <f>VLOOKUP(B268,categoria!$B$2:$C$16,2,0)</f>
        <v>1</v>
      </c>
      <c r="D268" s="1" t="s">
        <v>47</v>
      </c>
      <c r="E268" s="1">
        <v>351</v>
      </c>
      <c r="F268" s="2" t="s">
        <v>1586</v>
      </c>
      <c r="G268" s="3" t="s">
        <v>1650</v>
      </c>
      <c r="H268" s="2" t="s">
        <v>1651</v>
      </c>
      <c r="J268" s="1" t="str">
        <f t="shared" si="12"/>
        <v>INSERT INTO nutri.alimento (idalimento,idcategoriaalimento,nomealimento,energia,proteina,lipideo,carboidrato) VALUES (33,1,'Farinha, de milho, amarela',351,7.2,1.5,79.1);</v>
      </c>
      <c r="K268" s="1" t="str">
        <f t="shared" si="13"/>
        <v xml:space="preserve">INSERT INTO nutri.alimento (idalimento,idcategoriaalimento,nomealimento,energia,proteina,lipideo,carboidrato) </v>
      </c>
      <c r="L268" s="1" t="str">
        <f t="shared" si="14"/>
        <v>VALUES (33,1,'Farinha, de milho, amarela',351,7.2,1.5,79.1);</v>
      </c>
    </row>
    <row r="269" spans="1:12" ht="11.25" x14ac:dyDescent="0.2">
      <c r="A269" s="1">
        <v>123</v>
      </c>
      <c r="B269" s="4" t="s">
        <v>1</v>
      </c>
      <c r="C269" s="1">
        <f>VLOOKUP(B269,categoria!$B$2:$C$16,2,0)</f>
        <v>2</v>
      </c>
      <c r="D269" s="1" t="s">
        <v>136</v>
      </c>
      <c r="E269" s="1">
        <v>360</v>
      </c>
      <c r="F269" s="2" t="s">
        <v>1627</v>
      </c>
      <c r="G269" s="3" t="s">
        <v>1712</v>
      </c>
      <c r="H269" s="2" t="s">
        <v>1632</v>
      </c>
      <c r="J269" s="1" t="str">
        <f t="shared" si="12"/>
        <v>INSERT INTO nutri.alimento (idalimento,idcategoriaalimento,nomealimento,energia,proteina,lipideo,carboidrato) VALUES (123,2,'Farinha, de puba',360,1.6,0.5,87.3);</v>
      </c>
      <c r="K269" s="1" t="str">
        <f t="shared" si="13"/>
        <v xml:space="preserve">INSERT INTO nutri.alimento (idalimento,idcategoriaalimento,nomealimento,energia,proteina,lipideo,carboidrato) </v>
      </c>
      <c r="L269" s="1" t="str">
        <f t="shared" si="14"/>
        <v>VALUES (123,2,'Farinha, de puba',360,1.6,0.5,87.3);</v>
      </c>
    </row>
    <row r="270" spans="1:12" ht="11.25" x14ac:dyDescent="0.2">
      <c r="A270" s="1">
        <v>34</v>
      </c>
      <c r="B270" s="4" t="s">
        <v>0</v>
      </c>
      <c r="C270" s="1">
        <f>VLOOKUP(B270,categoria!$B$2:$C$16,2,0)</f>
        <v>1</v>
      </c>
      <c r="D270" s="1" t="s">
        <v>48</v>
      </c>
      <c r="E270" s="1">
        <v>371</v>
      </c>
      <c r="F270" s="2" t="s">
        <v>1652</v>
      </c>
      <c r="G270" s="3" t="s">
        <v>1650</v>
      </c>
      <c r="H270" s="2" t="s">
        <v>1653</v>
      </c>
      <c r="J270" s="1" t="str">
        <f t="shared" si="12"/>
        <v>INSERT INTO nutri.alimento (idalimento,idcategoriaalimento,nomealimento,energia,proteina,lipideo,carboidrato) VALUES (34,1,'Farinha, de rosca',371,11.4,1.5,75.8);</v>
      </c>
      <c r="K270" s="1" t="str">
        <f t="shared" si="13"/>
        <v xml:space="preserve">INSERT INTO nutri.alimento (idalimento,idcategoriaalimento,nomealimento,energia,proteina,lipideo,carboidrato) </v>
      </c>
      <c r="L270" s="1" t="str">
        <f t="shared" si="14"/>
        <v>VALUES (34,1,'Farinha, de rosca',371,11.4,1.5,75.8);</v>
      </c>
    </row>
    <row r="271" spans="1:12" ht="11.25" x14ac:dyDescent="0.2">
      <c r="A271" s="1">
        <v>35</v>
      </c>
      <c r="B271" s="4" t="s">
        <v>0</v>
      </c>
      <c r="C271" s="1">
        <f>VLOOKUP(B271,categoria!$B$2:$C$16,2,0)</f>
        <v>1</v>
      </c>
      <c r="D271" s="1" t="s">
        <v>49</v>
      </c>
      <c r="E271" s="1">
        <v>360</v>
      </c>
      <c r="F271" s="2" t="s">
        <v>1654</v>
      </c>
      <c r="G271" s="3" t="s">
        <v>1655</v>
      </c>
      <c r="H271" s="2" t="s">
        <v>1656</v>
      </c>
      <c r="J271" s="1" t="str">
        <f t="shared" si="12"/>
        <v>INSERT INTO nutri.alimento (idalimento,idcategoriaalimento,nomealimento,energia,proteina,lipideo,carboidrato) VALUES (35,1,'Farinha, de trigo',360,9.8,1.4,75.1);</v>
      </c>
      <c r="K271" s="1" t="str">
        <f t="shared" si="13"/>
        <v xml:space="preserve">INSERT INTO nutri.alimento (idalimento,idcategoriaalimento,nomealimento,energia,proteina,lipideo,carboidrato) </v>
      </c>
      <c r="L271" s="1" t="str">
        <f t="shared" si="14"/>
        <v>VALUES (35,1,'Farinha, de trigo',360,9.8,1.4,75.1);</v>
      </c>
    </row>
    <row r="272" spans="1:12" ht="11.25" x14ac:dyDescent="0.2">
      <c r="A272" s="1">
        <v>36</v>
      </c>
      <c r="B272" s="4" t="s">
        <v>0</v>
      </c>
      <c r="C272" s="1">
        <f>VLOOKUP(B272,categoria!$B$2:$C$16,2,0)</f>
        <v>1</v>
      </c>
      <c r="D272" s="1" t="s">
        <v>50</v>
      </c>
      <c r="E272" s="1">
        <v>415</v>
      </c>
      <c r="F272" s="2" t="s">
        <v>1657</v>
      </c>
      <c r="G272" s="3" t="s">
        <v>1658</v>
      </c>
      <c r="H272" s="2" t="s">
        <v>1659</v>
      </c>
      <c r="J272" s="1" t="str">
        <f t="shared" si="12"/>
        <v>INSERT INTO nutri.alimento (idalimento,idcategoriaalimento,nomealimento,energia,proteina,lipideo,carboidrato) VALUES (36,1,'Farinha, láctea, de cereais',415,11.9,5.8,77.8);</v>
      </c>
      <c r="K272" s="1" t="str">
        <f t="shared" si="13"/>
        <v xml:space="preserve">INSERT INTO nutri.alimento (idalimento,idcategoriaalimento,nomealimento,energia,proteina,lipideo,carboidrato) </v>
      </c>
      <c r="L272" s="1" t="str">
        <f t="shared" si="14"/>
        <v>VALUES (36,1,'Farinha, láctea, de cereais',415,11.9,5.8,77.8);</v>
      </c>
    </row>
    <row r="273" spans="1:12" ht="11.25" x14ac:dyDescent="0.2">
      <c r="A273" s="1">
        <v>124</v>
      </c>
      <c r="B273" s="4" t="s">
        <v>1</v>
      </c>
      <c r="C273" s="1">
        <f>VLOOKUP(B273,categoria!$B$2:$C$16,2,0)</f>
        <v>2</v>
      </c>
      <c r="D273" s="1" t="s">
        <v>137</v>
      </c>
      <c r="E273" s="1">
        <v>331</v>
      </c>
      <c r="F273" s="2" t="s">
        <v>1712</v>
      </c>
      <c r="G273" s="3" t="s">
        <v>1587</v>
      </c>
      <c r="H273" s="2" t="s">
        <v>1744</v>
      </c>
      <c r="J273" s="1" t="str">
        <f t="shared" si="12"/>
        <v>INSERT INTO nutri.alimento (idalimento,idcategoriaalimento,nomealimento,energia,proteina,lipideo,carboidrato) VALUES (124,2,'Fécula, de mandioca',331,0.5,0.3,81.1);</v>
      </c>
      <c r="K273" s="1" t="str">
        <f t="shared" si="13"/>
        <v xml:space="preserve">INSERT INTO nutri.alimento (idalimento,idcategoriaalimento,nomealimento,energia,proteina,lipideo,carboidrato) </v>
      </c>
      <c r="L273" s="1" t="str">
        <f t="shared" si="14"/>
        <v>VALUES (124,2,'Fécula, de mandioca',331,0.5,0.3,81.1);</v>
      </c>
    </row>
    <row r="274" spans="1:12" ht="11.25" x14ac:dyDescent="0.2">
      <c r="A274" s="1">
        <v>539</v>
      </c>
      <c r="B274" s="4" t="s">
        <v>12</v>
      </c>
      <c r="C274" s="1">
        <f>VLOOKUP(B274,categoria!$B$2:$C$16,2,0)</f>
        <v>13</v>
      </c>
      <c r="D274" s="1" t="s">
        <v>547</v>
      </c>
      <c r="E274" s="1">
        <v>152</v>
      </c>
      <c r="F274" s="2" t="s">
        <v>1780</v>
      </c>
      <c r="G274" s="3" t="s">
        <v>1801</v>
      </c>
      <c r="H274" s="2" t="s">
        <v>1598</v>
      </c>
      <c r="J274" s="1" t="str">
        <f t="shared" si="12"/>
        <v>INSERT INTO nutri.alimento (idalimento,idcategoriaalimento,nomealimento,energia,proteina,lipideo,carboidrato) VALUES (539,13,'Feijão tropeiro mineiro',152,10.2,6.8,19.6);</v>
      </c>
      <c r="K274" s="1" t="str">
        <f t="shared" si="13"/>
        <v xml:space="preserve">INSERT INTO nutri.alimento (idalimento,idcategoriaalimento,nomealimento,energia,proteina,lipideo,carboidrato) </v>
      </c>
      <c r="L274" s="1" t="str">
        <f t="shared" si="14"/>
        <v>VALUES (539,13,'Feijão tropeiro mineiro',152,10.2,6.8,19.6);</v>
      </c>
    </row>
    <row r="275" spans="1:12" ht="11.25" x14ac:dyDescent="0.2">
      <c r="A275" s="1">
        <v>125</v>
      </c>
      <c r="B275" s="4" t="s">
        <v>1</v>
      </c>
      <c r="C275" s="1">
        <f>VLOOKUP(B275,categoria!$B$2:$C$16,2,0)</f>
        <v>2</v>
      </c>
      <c r="D275" s="1" t="s">
        <v>138</v>
      </c>
      <c r="E275" s="1">
        <v>39</v>
      </c>
      <c r="F275" s="2" t="s">
        <v>1716</v>
      </c>
      <c r="G275" s="3" t="s">
        <v>1713</v>
      </c>
      <c r="H275" s="2" t="s">
        <v>1745</v>
      </c>
      <c r="J275" s="1" t="str">
        <f t="shared" si="12"/>
        <v>INSERT INTO nutri.alimento (idalimento,idcategoriaalimento,nomealimento,energia,proteina,lipideo,carboidrato) VALUES (125,2,'Feijão, broto, cru',39,4.2,0.1,7.8);</v>
      </c>
      <c r="K275" s="1" t="str">
        <f t="shared" si="13"/>
        <v xml:space="preserve">INSERT INTO nutri.alimento (idalimento,idcategoriaalimento,nomealimento,energia,proteina,lipideo,carboidrato) </v>
      </c>
      <c r="L275" s="1" t="str">
        <f t="shared" si="14"/>
        <v>VALUES (125,2,'Feijão, broto, cru',39,4.2,0.1,7.8);</v>
      </c>
    </row>
    <row r="276" spans="1:12" ht="11.25" x14ac:dyDescent="0.2">
      <c r="A276" s="1">
        <v>561</v>
      </c>
      <c r="B276" s="4" t="s">
        <v>13</v>
      </c>
      <c r="C276" s="1">
        <f>VLOOKUP(B276,categoria!$B$2:$C$16,2,0)</f>
        <v>14</v>
      </c>
      <c r="D276" s="1" t="s">
        <v>569</v>
      </c>
      <c r="E276" s="1">
        <v>76</v>
      </c>
      <c r="F276" s="2" t="s">
        <v>1620</v>
      </c>
      <c r="G276" s="3" t="s">
        <v>1712</v>
      </c>
      <c r="H276" s="2" t="s">
        <v>1809</v>
      </c>
      <c r="J276" s="1" t="str">
        <f t="shared" si="12"/>
        <v>INSERT INTO nutri.alimento (idalimento,idcategoriaalimento,nomealimento,energia,proteina,lipideo,carboidrato) VALUES (561,14,'Feijão, carioca, cozido',76,4.8,0.5,13.6);</v>
      </c>
      <c r="K276" s="1" t="str">
        <f t="shared" si="13"/>
        <v xml:space="preserve">INSERT INTO nutri.alimento (idalimento,idcategoriaalimento,nomealimento,energia,proteina,lipideo,carboidrato) </v>
      </c>
      <c r="L276" s="1" t="str">
        <f t="shared" si="14"/>
        <v>VALUES (561,14,'Feijão, carioca, cozido',76,4.8,0.5,13.6);</v>
      </c>
    </row>
    <row r="277" spans="1:12" ht="11.25" x14ac:dyDescent="0.2">
      <c r="A277" s="1">
        <v>562</v>
      </c>
      <c r="B277" s="4" t="s">
        <v>13</v>
      </c>
      <c r="C277" s="1">
        <f>VLOOKUP(B277,categoria!$B$2:$C$16,2,0)</f>
        <v>14</v>
      </c>
      <c r="D277" s="1" t="s">
        <v>570</v>
      </c>
      <c r="E277" s="1">
        <v>329</v>
      </c>
      <c r="F277" s="2">
        <v>20</v>
      </c>
      <c r="G277" s="3" t="s">
        <v>1645</v>
      </c>
      <c r="H277" s="2" t="s">
        <v>1953</v>
      </c>
      <c r="J277" s="1" t="str">
        <f t="shared" si="12"/>
        <v>INSERT INTO nutri.alimento (idalimento,idcategoriaalimento,nomealimento,energia,proteina,lipideo,carboidrato) VALUES (562,14,'Feijão, carioca, cru',329,20,1.3,61.2);</v>
      </c>
      <c r="K277" s="1" t="str">
        <f t="shared" si="13"/>
        <v xml:space="preserve">INSERT INTO nutri.alimento (idalimento,idcategoriaalimento,nomealimento,energia,proteina,lipideo,carboidrato) </v>
      </c>
      <c r="L277" s="1" t="str">
        <f t="shared" si="14"/>
        <v>VALUES (562,14,'Feijão, carioca, cru',329,20,1.3,61.2);</v>
      </c>
    </row>
    <row r="278" spans="1:12" ht="11.25" x14ac:dyDescent="0.2">
      <c r="A278" s="1">
        <v>563</v>
      </c>
      <c r="B278" s="4" t="s">
        <v>13</v>
      </c>
      <c r="C278" s="1">
        <f>VLOOKUP(B278,categoria!$B$2:$C$16,2,0)</f>
        <v>14</v>
      </c>
      <c r="D278" s="1" t="s">
        <v>571</v>
      </c>
      <c r="E278" s="1">
        <v>78</v>
      </c>
      <c r="F278" s="2" t="s">
        <v>1756</v>
      </c>
      <c r="G278" s="3" t="s">
        <v>1667</v>
      </c>
      <c r="H278" s="2" t="s">
        <v>1849</v>
      </c>
      <c r="J278" s="1" t="str">
        <f t="shared" si="12"/>
        <v>INSERT INTO nutri.alimento (idalimento,idcategoriaalimento,nomealimento,energia,proteina,lipideo,carboidrato) VALUES (563,14,'Feijão, fradinho, cozido',78,5.1,0.6,13.5);</v>
      </c>
      <c r="K278" s="1" t="str">
        <f t="shared" si="13"/>
        <v xml:space="preserve">INSERT INTO nutri.alimento (idalimento,idcategoriaalimento,nomealimento,energia,proteina,lipideo,carboidrato) </v>
      </c>
      <c r="L278" s="1" t="str">
        <f t="shared" si="14"/>
        <v>VALUES (563,14,'Feijão, fradinho, cozido',78,5.1,0.6,13.5);</v>
      </c>
    </row>
    <row r="279" spans="1:12" ht="11.25" x14ac:dyDescent="0.2">
      <c r="A279" s="1">
        <v>564</v>
      </c>
      <c r="B279" s="4" t="s">
        <v>13</v>
      </c>
      <c r="C279" s="1">
        <f>VLOOKUP(B279,categoria!$B$2:$C$16,2,0)</f>
        <v>14</v>
      </c>
      <c r="D279" s="1" t="s">
        <v>572</v>
      </c>
      <c r="E279" s="1">
        <v>339</v>
      </c>
      <c r="F279" s="2" t="s">
        <v>1922</v>
      </c>
      <c r="G279" s="3" t="s">
        <v>1624</v>
      </c>
      <c r="H279" s="2" t="s">
        <v>1953</v>
      </c>
      <c r="J279" s="1" t="str">
        <f t="shared" si="12"/>
        <v>INSERT INTO nutri.alimento (idalimento,idcategoriaalimento,nomealimento,energia,proteina,lipideo,carboidrato) VALUES (564,14,'Feijão, fradinho, cru',339,20.2,2.4,61.2);</v>
      </c>
      <c r="K279" s="1" t="str">
        <f t="shared" si="13"/>
        <v xml:space="preserve">INSERT INTO nutri.alimento (idalimento,idcategoriaalimento,nomealimento,energia,proteina,lipideo,carboidrato) </v>
      </c>
      <c r="L279" s="1" t="str">
        <f t="shared" si="14"/>
        <v>VALUES (564,14,'Feijão, fradinho, cru',339,20.2,2.4,61.2);</v>
      </c>
    </row>
    <row r="280" spans="1:12" ht="11.25" x14ac:dyDescent="0.2">
      <c r="A280" s="1">
        <v>565</v>
      </c>
      <c r="B280" s="4" t="s">
        <v>13</v>
      </c>
      <c r="C280" s="1">
        <f>VLOOKUP(B280,categoria!$B$2:$C$16,2,0)</f>
        <v>14</v>
      </c>
      <c r="D280" s="1" t="s">
        <v>573</v>
      </c>
      <c r="E280" s="1">
        <v>93</v>
      </c>
      <c r="F280" s="2" t="s">
        <v>1611</v>
      </c>
      <c r="G280" s="3" t="s">
        <v>1712</v>
      </c>
      <c r="H280" s="2" t="s">
        <v>1954</v>
      </c>
      <c r="J280" s="1" t="str">
        <f t="shared" si="12"/>
        <v>INSERT INTO nutri.alimento (idalimento,idcategoriaalimento,nomealimento,energia,proteina,lipideo,carboidrato) VALUES (565,14,'Feijão, jalo, cozido',93,6.1,0.5,16.5);</v>
      </c>
      <c r="K280" s="1" t="str">
        <f t="shared" si="13"/>
        <v xml:space="preserve">INSERT INTO nutri.alimento (idalimento,idcategoriaalimento,nomealimento,energia,proteina,lipideo,carboidrato) </v>
      </c>
      <c r="L280" s="1" t="str">
        <f t="shared" si="14"/>
        <v>VALUES (565,14,'Feijão, jalo, cozido',93,6.1,0.5,16.5);</v>
      </c>
    </row>
    <row r="281" spans="1:12" ht="11.25" x14ac:dyDescent="0.2">
      <c r="A281" s="1">
        <v>566</v>
      </c>
      <c r="B281" s="4" t="s">
        <v>13</v>
      </c>
      <c r="C281" s="1">
        <f>VLOOKUP(B281,categoria!$B$2:$C$16,2,0)</f>
        <v>14</v>
      </c>
      <c r="D281" s="1" t="s">
        <v>574</v>
      </c>
      <c r="E281" s="1">
        <v>328</v>
      </c>
      <c r="F281" s="2" t="s">
        <v>1691</v>
      </c>
      <c r="G281" s="3" t="s">
        <v>1719</v>
      </c>
      <c r="H281" s="2" t="s">
        <v>1689</v>
      </c>
      <c r="J281" s="1" t="str">
        <f t="shared" si="12"/>
        <v>INSERT INTO nutri.alimento (idalimento,idcategoriaalimento,nomealimento,energia,proteina,lipideo,carboidrato) VALUES (566,14,'Feijão, jalo, cru',328,20.1,0.9,61.5);</v>
      </c>
      <c r="K281" s="1" t="str">
        <f t="shared" si="13"/>
        <v xml:space="preserve">INSERT INTO nutri.alimento (idalimento,idcategoriaalimento,nomealimento,energia,proteina,lipideo,carboidrato) </v>
      </c>
      <c r="L281" s="1" t="str">
        <f t="shared" si="14"/>
        <v>VALUES (566,14,'Feijão, jalo, cru',328,20.1,0.9,61.5);</v>
      </c>
    </row>
    <row r="282" spans="1:12" ht="11.25" x14ac:dyDescent="0.2">
      <c r="A282" s="1">
        <v>567</v>
      </c>
      <c r="B282" s="4" t="s">
        <v>13</v>
      </c>
      <c r="C282" s="1">
        <f>VLOOKUP(B282,categoria!$B$2:$C$16,2,0)</f>
        <v>14</v>
      </c>
      <c r="D282" s="1" t="s">
        <v>575</v>
      </c>
      <c r="E282" s="1">
        <v>77</v>
      </c>
      <c r="F282" s="2" t="s">
        <v>1604</v>
      </c>
      <c r="G282" s="3" t="s">
        <v>1712</v>
      </c>
      <c r="H282" s="2">
        <v>14</v>
      </c>
      <c r="J282" s="1" t="str">
        <f t="shared" si="12"/>
        <v>INSERT INTO nutri.alimento (idalimento,idcategoriaalimento,nomealimento,energia,proteina,lipideo,carboidrato) VALUES (567,14,'Feijão, preto, cozido',77,4.5,0.5,14);</v>
      </c>
      <c r="K282" s="1" t="str">
        <f t="shared" si="13"/>
        <v xml:space="preserve">INSERT INTO nutri.alimento (idalimento,idcategoriaalimento,nomealimento,energia,proteina,lipideo,carboidrato) </v>
      </c>
      <c r="L282" s="1" t="str">
        <f t="shared" si="14"/>
        <v>VALUES (567,14,'Feijão, preto, cozido',77,4.5,0.5,14);</v>
      </c>
    </row>
    <row r="283" spans="1:12" ht="11.25" x14ac:dyDescent="0.2">
      <c r="A283" s="1">
        <v>568</v>
      </c>
      <c r="B283" s="4" t="s">
        <v>13</v>
      </c>
      <c r="C283" s="1">
        <f>VLOOKUP(B283,categoria!$B$2:$C$16,2,0)</f>
        <v>14</v>
      </c>
      <c r="D283" s="1" t="s">
        <v>576</v>
      </c>
      <c r="E283" s="1">
        <v>324</v>
      </c>
      <c r="F283" s="2" t="s">
        <v>1885</v>
      </c>
      <c r="G283" s="3" t="s">
        <v>1625</v>
      </c>
      <c r="H283" s="2" t="s">
        <v>1955</v>
      </c>
      <c r="J283" s="1" t="str">
        <f t="shared" si="12"/>
        <v>INSERT INTO nutri.alimento (idalimento,idcategoriaalimento,nomealimento,energia,proteina,lipideo,carboidrato) VALUES (568,14,'Feijão, preto, cru',324,21.3,1.2,58.8);</v>
      </c>
      <c r="K283" s="1" t="str">
        <f t="shared" si="13"/>
        <v xml:space="preserve">INSERT INTO nutri.alimento (idalimento,idcategoriaalimento,nomealimento,energia,proteina,lipideo,carboidrato) </v>
      </c>
      <c r="L283" s="1" t="str">
        <f t="shared" si="14"/>
        <v>VALUES (568,14,'Feijão, preto, cru',324,21.3,1.2,58.8);</v>
      </c>
    </row>
    <row r="284" spans="1:12" ht="11.25" x14ac:dyDescent="0.2">
      <c r="A284" s="1">
        <v>569</v>
      </c>
      <c r="B284" s="4" t="s">
        <v>13</v>
      </c>
      <c r="C284" s="1">
        <f>VLOOKUP(B284,categoria!$B$2:$C$16,2,0)</f>
        <v>14</v>
      </c>
      <c r="D284" s="1" t="s">
        <v>577</v>
      </c>
      <c r="E284" s="1">
        <v>85</v>
      </c>
      <c r="F284" s="2" t="s">
        <v>1699</v>
      </c>
      <c r="G284" s="3" t="s">
        <v>1589</v>
      </c>
      <c r="H284" s="2" t="s">
        <v>1784</v>
      </c>
      <c r="J284" s="1" t="str">
        <f t="shared" si="12"/>
        <v>INSERT INTO nutri.alimento (idalimento,idcategoriaalimento,nomealimento,energia,proteina,lipideo,carboidrato) VALUES (569,14,'Feijão, rajado, cozido',85,5.5,0.4,15.3);</v>
      </c>
      <c r="K284" s="1" t="str">
        <f t="shared" si="13"/>
        <v xml:space="preserve">INSERT INTO nutri.alimento (idalimento,idcategoriaalimento,nomealimento,energia,proteina,lipideo,carboidrato) </v>
      </c>
      <c r="L284" s="1" t="str">
        <f t="shared" si="14"/>
        <v>VALUES (569,14,'Feijão, rajado, cozido',85,5.5,0.4,15.3);</v>
      </c>
    </row>
    <row r="285" spans="1:12" ht="11.25" x14ac:dyDescent="0.2">
      <c r="A285" s="1">
        <v>570</v>
      </c>
      <c r="B285" s="4" t="s">
        <v>13</v>
      </c>
      <c r="C285" s="1">
        <f>VLOOKUP(B285,categoria!$B$2:$C$16,2,0)</f>
        <v>14</v>
      </c>
      <c r="D285" s="1" t="s">
        <v>578</v>
      </c>
      <c r="E285" s="1">
        <v>326</v>
      </c>
      <c r="F285" s="2" t="s">
        <v>1901</v>
      </c>
      <c r="G285" s="3" t="s">
        <v>1625</v>
      </c>
      <c r="H285" s="2" t="s">
        <v>1956</v>
      </c>
      <c r="J285" s="1" t="str">
        <f t="shared" si="12"/>
        <v>INSERT INTO nutri.alimento (idalimento,idcategoriaalimento,nomealimento,energia,proteina,lipideo,carboidrato) VALUES (570,14,'Feijão, rajado, cru',326,17.3,1.2,62.9);</v>
      </c>
      <c r="K285" s="1" t="str">
        <f t="shared" si="13"/>
        <v xml:space="preserve">INSERT INTO nutri.alimento (idalimento,idcategoriaalimento,nomealimento,energia,proteina,lipideo,carboidrato) </v>
      </c>
      <c r="L285" s="1" t="str">
        <f t="shared" si="14"/>
        <v>VALUES (570,14,'Feijão, rajado, cru',326,17.3,1.2,62.9);</v>
      </c>
    </row>
    <row r="286" spans="1:12" ht="11.25" x14ac:dyDescent="0.2">
      <c r="A286" s="1">
        <v>571</v>
      </c>
      <c r="B286" s="4" t="s">
        <v>13</v>
      </c>
      <c r="C286" s="1">
        <f>VLOOKUP(B286,categoria!$B$2:$C$16,2,0)</f>
        <v>14</v>
      </c>
      <c r="D286" s="1" t="s">
        <v>579</v>
      </c>
      <c r="E286" s="1">
        <v>68</v>
      </c>
      <c r="F286" s="2" t="s">
        <v>1604</v>
      </c>
      <c r="G286" s="3" t="s">
        <v>1712</v>
      </c>
      <c r="H286" s="2" t="s">
        <v>1837</v>
      </c>
      <c r="J286" s="1" t="str">
        <f t="shared" si="12"/>
        <v>INSERT INTO nutri.alimento (idalimento,idcategoriaalimento,nomealimento,energia,proteina,lipideo,carboidrato) VALUES (571,14,'Feijão, rosinha, cozido',68,4.5,0.5,11.8);</v>
      </c>
      <c r="K286" s="1" t="str">
        <f t="shared" si="13"/>
        <v xml:space="preserve">INSERT INTO nutri.alimento (idalimento,idcategoriaalimento,nomealimento,energia,proteina,lipideo,carboidrato) </v>
      </c>
      <c r="L286" s="1" t="str">
        <f t="shared" si="14"/>
        <v>VALUES (571,14,'Feijão, rosinha, cozido',68,4.5,0.5,11.8);</v>
      </c>
    </row>
    <row r="287" spans="1:12" ht="11.25" x14ac:dyDescent="0.2">
      <c r="A287" s="1">
        <v>572</v>
      </c>
      <c r="B287" s="4" t="s">
        <v>13</v>
      </c>
      <c r="C287" s="1">
        <f>VLOOKUP(B287,categoria!$B$2:$C$16,2,0)</f>
        <v>14</v>
      </c>
      <c r="D287" s="1" t="s">
        <v>580</v>
      </c>
      <c r="E287" s="1">
        <v>337</v>
      </c>
      <c r="F287" s="2" t="s">
        <v>1738</v>
      </c>
      <c r="G287" s="3" t="s">
        <v>1645</v>
      </c>
      <c r="H287" s="2" t="s">
        <v>1957</v>
      </c>
      <c r="J287" s="1" t="str">
        <f t="shared" si="12"/>
        <v>INSERT INTO nutri.alimento (idalimento,idcategoriaalimento,nomealimento,energia,proteina,lipideo,carboidrato) VALUES (572,14,'Feijão, rosinha, cru',337,20.9,1.3,62.2);</v>
      </c>
      <c r="K287" s="1" t="str">
        <f t="shared" si="13"/>
        <v xml:space="preserve">INSERT INTO nutri.alimento (idalimento,idcategoriaalimento,nomealimento,energia,proteina,lipideo,carboidrato) </v>
      </c>
      <c r="L287" s="1" t="str">
        <f t="shared" si="14"/>
        <v>VALUES (572,14,'Feijão, rosinha, cru',337,20.9,1.3,62.2);</v>
      </c>
    </row>
    <row r="288" spans="1:12" ht="11.25" x14ac:dyDescent="0.2">
      <c r="A288" s="1">
        <v>573</v>
      </c>
      <c r="B288" s="4" t="s">
        <v>13</v>
      </c>
      <c r="C288" s="1">
        <f>VLOOKUP(B288,categoria!$B$2:$C$16,2,0)</f>
        <v>14</v>
      </c>
      <c r="D288" s="1" t="s">
        <v>581</v>
      </c>
      <c r="E288" s="1">
        <v>77</v>
      </c>
      <c r="F288" s="2" t="s">
        <v>1600</v>
      </c>
      <c r="G288" s="3" t="s">
        <v>1712</v>
      </c>
      <c r="H288" s="2" t="s">
        <v>1788</v>
      </c>
      <c r="J288" s="1" t="str">
        <f t="shared" si="12"/>
        <v>INSERT INTO nutri.alimento (idalimento,idcategoriaalimento,nomealimento,energia,proteina,lipideo,carboidrato) VALUES (573,14,'Feijão, roxo, cozido',77,5.7,0.5,12.9);</v>
      </c>
      <c r="K288" s="1" t="str">
        <f t="shared" si="13"/>
        <v xml:space="preserve">INSERT INTO nutri.alimento (idalimento,idcategoriaalimento,nomealimento,energia,proteina,lipideo,carboidrato) </v>
      </c>
      <c r="L288" s="1" t="str">
        <f t="shared" si="14"/>
        <v>VALUES (573,14,'Feijão, roxo, cozido',77,5.7,0.5,12.9);</v>
      </c>
    </row>
    <row r="289" spans="1:12" ht="11.25" x14ac:dyDescent="0.2">
      <c r="A289" s="1">
        <v>574</v>
      </c>
      <c r="B289" s="4" t="s">
        <v>13</v>
      </c>
      <c r="C289" s="1">
        <f>VLOOKUP(B289,categoria!$B$2:$C$16,2,0)</f>
        <v>14</v>
      </c>
      <c r="D289" s="1" t="s">
        <v>582</v>
      </c>
      <c r="E289" s="1">
        <v>331</v>
      </c>
      <c r="F289" s="2" t="s">
        <v>1884</v>
      </c>
      <c r="G289" s="3" t="s">
        <v>1625</v>
      </c>
      <c r="H289" s="2">
        <v>60</v>
      </c>
      <c r="J289" s="1" t="str">
        <f t="shared" si="12"/>
        <v>INSERT INTO nutri.alimento (idalimento,idcategoriaalimento,nomealimento,energia,proteina,lipideo,carboidrato) VALUES (574,14,'Feijão, roxo, cru',331,22.2,1.2,60);</v>
      </c>
      <c r="K289" s="1" t="str">
        <f t="shared" si="13"/>
        <v xml:space="preserve">INSERT INTO nutri.alimento (idalimento,idcategoriaalimento,nomealimento,energia,proteina,lipideo,carboidrato) </v>
      </c>
      <c r="L289" s="1" t="str">
        <f t="shared" si="14"/>
        <v>VALUES (574,14,'Feijão, roxo, cru',331,22.2,1.2,60);</v>
      </c>
    </row>
    <row r="290" spans="1:12" ht="11.25" x14ac:dyDescent="0.2">
      <c r="A290" s="1">
        <v>540</v>
      </c>
      <c r="B290" s="4" t="s">
        <v>12</v>
      </c>
      <c r="C290" s="1">
        <f>VLOOKUP(B290,categoria!$B$2:$C$16,2,0)</f>
        <v>13</v>
      </c>
      <c r="D290" s="1" t="s">
        <v>548</v>
      </c>
      <c r="E290" s="1">
        <v>117</v>
      </c>
      <c r="F290" s="2" t="s">
        <v>1696</v>
      </c>
      <c r="G290" s="3" t="s">
        <v>1786</v>
      </c>
      <c r="H290" s="2" t="s">
        <v>1795</v>
      </c>
      <c r="J290" s="1" t="str">
        <f t="shared" si="12"/>
        <v>INSERT INTO nutri.alimento (idalimento,idcategoriaalimento,nomealimento,energia,proteina,lipideo,carboidrato) VALUES (540,13,'Feijoada',117,8.7,6.5,11.6);</v>
      </c>
      <c r="K290" s="1" t="str">
        <f t="shared" si="13"/>
        <v xml:space="preserve">INSERT INTO nutri.alimento (idalimento,idcategoriaalimento,nomealimento,energia,proteina,lipideo,carboidrato) </v>
      </c>
      <c r="L290" s="1" t="str">
        <f t="shared" si="14"/>
        <v>VALUES (540,13,'Feijoada',117,8.7,6.5,11.6);</v>
      </c>
    </row>
    <row r="291" spans="1:12" ht="11.25" x14ac:dyDescent="0.2">
      <c r="A291" s="1">
        <v>513</v>
      </c>
      <c r="B291" s="4" t="s">
        <v>10</v>
      </c>
      <c r="C291" s="1">
        <f>VLOOKUP(B291,categoria!$B$2:$C$16,2,0)</f>
        <v>11</v>
      </c>
      <c r="D291" s="1" t="s">
        <v>521</v>
      </c>
      <c r="E291" s="1">
        <v>90</v>
      </c>
      <c r="F291" s="2" t="s">
        <v>1712</v>
      </c>
      <c r="G291" s="3" t="s">
        <v>1713</v>
      </c>
      <c r="H291" s="2" t="s">
        <v>1946</v>
      </c>
      <c r="J291" s="1" t="str">
        <f t="shared" si="12"/>
        <v>INSERT INTO nutri.alimento (idalimento,idcategoriaalimento,nomealimento,energia,proteina,lipideo,carboidrato) VALUES (513,11,'Fermento em pó, químico',90,0.5,0.1,43.9);</v>
      </c>
      <c r="K291" s="1" t="str">
        <f t="shared" si="13"/>
        <v xml:space="preserve">INSERT INTO nutri.alimento (idalimento,idcategoriaalimento,nomealimento,energia,proteina,lipideo,carboidrato) </v>
      </c>
      <c r="L291" s="1" t="str">
        <f t="shared" si="14"/>
        <v>VALUES (513,11,'Fermento em pó, químico',90,0.5,0.1,43.9);</v>
      </c>
    </row>
    <row r="292" spans="1:12" ht="11.25" x14ac:dyDescent="0.2">
      <c r="A292" s="1">
        <v>514</v>
      </c>
      <c r="B292" s="4" t="s">
        <v>10</v>
      </c>
      <c r="C292" s="1">
        <f>VLOOKUP(B292,categoria!$B$2:$C$16,2,0)</f>
        <v>11</v>
      </c>
      <c r="D292" s="1" t="s">
        <v>522</v>
      </c>
      <c r="E292" s="1">
        <v>90</v>
      </c>
      <c r="F292" s="2">
        <v>17</v>
      </c>
      <c r="G292" s="3" t="s">
        <v>1650</v>
      </c>
      <c r="H292" s="2" t="s">
        <v>1735</v>
      </c>
      <c r="J292" s="1" t="str">
        <f t="shared" si="12"/>
        <v>INSERT INTO nutri.alimento (idalimento,idcategoriaalimento,nomealimento,energia,proteina,lipideo,carboidrato) VALUES (514,11,'Fermento, biológico, levedura, tablete',90,17,1.5,7.7);</v>
      </c>
      <c r="K292" s="1" t="str">
        <f t="shared" si="13"/>
        <v xml:space="preserve">INSERT INTO nutri.alimento (idalimento,idcategoriaalimento,nomealimento,energia,proteina,lipideo,carboidrato) </v>
      </c>
      <c r="L292" s="1" t="str">
        <f t="shared" si="14"/>
        <v>VALUES (514,11,'Fermento, biológico, levedura, tablete',90,17,1.5,7.7);</v>
      </c>
    </row>
    <row r="293" spans="1:12" ht="11.25" x14ac:dyDescent="0.2">
      <c r="A293" s="1">
        <v>194</v>
      </c>
      <c r="B293" s="4" t="s">
        <v>2</v>
      </c>
      <c r="C293" s="1">
        <f>VLOOKUP(B293,categoria!$B$2:$C$16,2,0)</f>
        <v>3</v>
      </c>
      <c r="D293" s="1" t="s">
        <v>205</v>
      </c>
      <c r="E293" s="1">
        <v>41</v>
      </c>
      <c r="F293" s="2">
        <v>1</v>
      </c>
      <c r="G293" s="3" t="s">
        <v>1584</v>
      </c>
      <c r="H293" s="2" t="s">
        <v>1780</v>
      </c>
      <c r="J293" s="1" t="str">
        <f t="shared" si="12"/>
        <v>INSERT INTO nutri.alimento (idalimento,idcategoriaalimento,nomealimento,energia,proteina,lipideo,carboidrato) VALUES (194,3,'Figo, cru',41,1,0.2,10.2);</v>
      </c>
      <c r="K293" s="1" t="str">
        <f t="shared" si="13"/>
        <v xml:space="preserve">INSERT INTO nutri.alimento (idalimento,idcategoriaalimento,nomealimento,energia,proteina,lipideo,carboidrato) </v>
      </c>
      <c r="L293" s="1" t="str">
        <f t="shared" si="14"/>
        <v>VALUES (194,3,'Figo, cru',41,1,0.2,10.2);</v>
      </c>
    </row>
    <row r="294" spans="1:12" ht="11.25" x14ac:dyDescent="0.2">
      <c r="A294" s="1">
        <v>195</v>
      </c>
      <c r="B294" s="4" t="s">
        <v>2</v>
      </c>
      <c r="C294" s="1">
        <f>VLOOKUP(B294,categoria!$B$2:$C$16,2,0)</f>
        <v>3</v>
      </c>
      <c r="D294" s="1" t="s">
        <v>206</v>
      </c>
      <c r="E294" s="1">
        <v>184</v>
      </c>
      <c r="F294" s="2" t="s">
        <v>1667</v>
      </c>
      <c r="G294" s="3" t="s">
        <v>1584</v>
      </c>
      <c r="H294" s="2" t="s">
        <v>1753</v>
      </c>
      <c r="J294" s="1" t="str">
        <f t="shared" si="12"/>
        <v>INSERT INTO nutri.alimento (idalimento,idcategoriaalimento,nomealimento,energia,proteina,lipideo,carboidrato) VALUES (195,3,'Figo, enlatado, em calda',184,0.6,0.2,50.3);</v>
      </c>
      <c r="K294" s="1" t="str">
        <f t="shared" si="13"/>
        <v xml:space="preserve">INSERT INTO nutri.alimento (idalimento,idcategoriaalimento,nomealimento,energia,proteina,lipideo,carboidrato) </v>
      </c>
      <c r="L294" s="1" t="str">
        <f t="shared" si="14"/>
        <v>VALUES (195,3,'Figo, enlatado, em calda',184,0.6,0.2,50.3);</v>
      </c>
    </row>
    <row r="295" spans="1:12" ht="11.25" x14ac:dyDescent="0.2">
      <c r="A295" s="1">
        <v>391</v>
      </c>
      <c r="B295" s="4" t="s">
        <v>5</v>
      </c>
      <c r="C295" s="1">
        <f>VLOOKUP(B295,categoria!$B$2:$C$16,2,0)</f>
        <v>6</v>
      </c>
      <c r="D295" s="1" t="s">
        <v>399</v>
      </c>
      <c r="E295" s="1">
        <v>213</v>
      </c>
      <c r="F295" s="2" t="s">
        <v>1890</v>
      </c>
      <c r="G295" s="3" t="s">
        <v>1805</v>
      </c>
      <c r="H295" s="2">
        <v>0</v>
      </c>
      <c r="J295" s="1" t="str">
        <f t="shared" si="12"/>
        <v>INSERT INTO nutri.alimento (idalimento,idcategoriaalimento,nomealimento,energia,proteina,lipideo,carboidrato) VALUES (391,6,'Frango, asa, com pele, crua',213,18.1,15.1,0);</v>
      </c>
      <c r="K295" s="1" t="str">
        <f t="shared" si="13"/>
        <v xml:space="preserve">INSERT INTO nutri.alimento (idalimento,idcategoriaalimento,nomealimento,energia,proteina,lipideo,carboidrato) </v>
      </c>
      <c r="L295" s="1" t="str">
        <f t="shared" si="14"/>
        <v>VALUES (391,6,'Frango, asa, com pele, crua',213,18.1,15.1,0);</v>
      </c>
    </row>
    <row r="296" spans="1:12" ht="11.25" x14ac:dyDescent="0.2">
      <c r="A296" s="1">
        <v>392</v>
      </c>
      <c r="B296" s="4" t="s">
        <v>5</v>
      </c>
      <c r="C296" s="1">
        <f>VLOOKUP(B296,categoria!$B$2:$C$16,2,0)</f>
        <v>6</v>
      </c>
      <c r="D296" s="1" t="s">
        <v>400</v>
      </c>
      <c r="E296" s="1">
        <v>243</v>
      </c>
      <c r="F296" s="2" t="s">
        <v>1721</v>
      </c>
      <c r="G296" s="3" t="s">
        <v>1820</v>
      </c>
      <c r="H296" s="2">
        <v>0</v>
      </c>
      <c r="J296" s="1" t="str">
        <f t="shared" si="12"/>
        <v>INSERT INTO nutri.alimento (idalimento,idcategoriaalimento,nomealimento,energia,proteina,lipideo,carboidrato) VALUES (392,6,'Frango, caipira, inteiro, com pele, cozido',243,23.9,15.6,0);</v>
      </c>
      <c r="K296" s="1" t="str">
        <f t="shared" si="13"/>
        <v xml:space="preserve">INSERT INTO nutri.alimento (idalimento,idcategoriaalimento,nomealimento,energia,proteina,lipideo,carboidrato) </v>
      </c>
      <c r="L296" s="1" t="str">
        <f t="shared" si="14"/>
        <v>VALUES (392,6,'Frango, caipira, inteiro, com pele, cozido',243,23.9,15.6,0);</v>
      </c>
    </row>
    <row r="297" spans="1:12" ht="11.25" x14ac:dyDescent="0.2">
      <c r="A297" s="1">
        <v>393</v>
      </c>
      <c r="B297" s="4" t="s">
        <v>5</v>
      </c>
      <c r="C297" s="1">
        <f>VLOOKUP(B297,categoria!$B$2:$C$16,2,0)</f>
        <v>6</v>
      </c>
      <c r="D297" s="1" t="s">
        <v>401</v>
      </c>
      <c r="E297" s="1">
        <v>196</v>
      </c>
      <c r="F297" s="2" t="s">
        <v>1894</v>
      </c>
      <c r="G297" s="3" t="s">
        <v>1735</v>
      </c>
      <c r="H297" s="2">
        <v>0</v>
      </c>
      <c r="J297" s="1" t="str">
        <f t="shared" si="12"/>
        <v>INSERT INTO nutri.alimento (idalimento,idcategoriaalimento,nomealimento,energia,proteina,lipideo,carboidrato) VALUES (393,6,'Frango, caipira, inteiro, sem pele, cozido',196,29.6,7.7,0);</v>
      </c>
      <c r="K297" s="1" t="str">
        <f t="shared" si="13"/>
        <v xml:space="preserve">INSERT INTO nutri.alimento (idalimento,idcategoriaalimento,nomealimento,energia,proteina,lipideo,carboidrato) </v>
      </c>
      <c r="L297" s="1" t="str">
        <f t="shared" si="14"/>
        <v>VALUES (393,6,'Frango, caipira, inteiro, sem pele, cozido',196,29.6,7.7,0);</v>
      </c>
    </row>
    <row r="298" spans="1:12" ht="11.25" x14ac:dyDescent="0.2">
      <c r="A298" s="1">
        <v>541</v>
      </c>
      <c r="B298" s="4" t="s">
        <v>12</v>
      </c>
      <c r="C298" s="1">
        <f>VLOOKUP(B298,categoria!$B$2:$C$16,2,0)</f>
        <v>13</v>
      </c>
      <c r="D298" s="1" t="s">
        <v>549</v>
      </c>
      <c r="E298" s="1">
        <v>113</v>
      </c>
      <c r="F298" s="2" t="s">
        <v>1843</v>
      </c>
      <c r="G298" s="3" t="s">
        <v>1610</v>
      </c>
      <c r="H298" s="2" t="s">
        <v>1737</v>
      </c>
      <c r="J298" s="1" t="str">
        <f t="shared" si="12"/>
        <v>INSERT INTO nutri.alimento (idalimento,idcategoriaalimento,nomealimento,energia,proteina,lipideo,carboidrato) VALUES (541,13,'Frango, com açafrão',113,9.7,6.2,4.1);</v>
      </c>
      <c r="K298" s="1" t="str">
        <f t="shared" si="13"/>
        <v xml:space="preserve">INSERT INTO nutri.alimento (idalimento,idcategoriaalimento,nomealimento,energia,proteina,lipideo,carboidrato) </v>
      </c>
      <c r="L298" s="1" t="str">
        <f t="shared" si="14"/>
        <v>VALUES (541,13,'Frango, com açafrão',113,9.7,6.2,4.1);</v>
      </c>
    </row>
    <row r="299" spans="1:12" ht="11.25" x14ac:dyDescent="0.2">
      <c r="A299" s="1">
        <v>394</v>
      </c>
      <c r="B299" s="4" t="s">
        <v>5</v>
      </c>
      <c r="C299" s="1">
        <f>VLOOKUP(B299,categoria!$B$2:$C$16,2,0)</f>
        <v>6</v>
      </c>
      <c r="D299" s="1" t="s">
        <v>402</v>
      </c>
      <c r="E299" s="1">
        <v>222</v>
      </c>
      <c r="F299" s="2" t="s">
        <v>1895</v>
      </c>
      <c r="G299" s="3" t="s">
        <v>1823</v>
      </c>
      <c r="H299" s="2">
        <v>0</v>
      </c>
      <c r="J299" s="1" t="str">
        <f t="shared" si="12"/>
        <v>INSERT INTO nutri.alimento (idalimento,idcategoriaalimento,nomealimento,energia,proteina,lipideo,carboidrato) VALUES (394,6,'Frango, coração, cru',222,12.6,18.6,0);</v>
      </c>
      <c r="K299" s="1" t="str">
        <f t="shared" si="13"/>
        <v xml:space="preserve">INSERT INTO nutri.alimento (idalimento,idcategoriaalimento,nomealimento,energia,proteina,lipideo,carboidrato) </v>
      </c>
      <c r="L299" s="1" t="str">
        <f t="shared" si="14"/>
        <v>VALUES (394,6,'Frango, coração, cru',222,12.6,18.6,0);</v>
      </c>
    </row>
    <row r="300" spans="1:12" ht="11.25" x14ac:dyDescent="0.2">
      <c r="A300" s="1">
        <v>395</v>
      </c>
      <c r="B300" s="4" t="s">
        <v>5</v>
      </c>
      <c r="C300" s="1">
        <f>VLOOKUP(B300,categoria!$B$2:$C$16,2,0)</f>
        <v>6</v>
      </c>
      <c r="D300" s="1" t="s">
        <v>403</v>
      </c>
      <c r="E300" s="1">
        <v>207</v>
      </c>
      <c r="F300" s="2" t="s">
        <v>1804</v>
      </c>
      <c r="G300" s="3" t="s">
        <v>1896</v>
      </c>
      <c r="H300" s="2" t="s">
        <v>1667</v>
      </c>
      <c r="J300" s="1" t="str">
        <f t="shared" si="12"/>
        <v>INSERT INTO nutri.alimento (idalimento,idcategoriaalimento,nomealimento,energia,proteina,lipideo,carboidrato) VALUES (395,6,'Frango, coração, grelhado',207,22.4,12.1,0.6);</v>
      </c>
      <c r="K300" s="1" t="str">
        <f t="shared" si="13"/>
        <v xml:space="preserve">INSERT INTO nutri.alimento (idalimento,idcategoriaalimento,nomealimento,energia,proteina,lipideo,carboidrato) </v>
      </c>
      <c r="L300" s="1" t="str">
        <f t="shared" si="14"/>
        <v>VALUES (395,6,'Frango, coração, grelhado',207,22.4,12.1,0.6);</v>
      </c>
    </row>
    <row r="301" spans="1:12" ht="11.25" x14ac:dyDescent="0.2">
      <c r="A301" s="1">
        <v>396</v>
      </c>
      <c r="B301" s="4" t="s">
        <v>5</v>
      </c>
      <c r="C301" s="1">
        <f>VLOOKUP(B301,categoria!$B$2:$C$16,2,0)</f>
        <v>6</v>
      </c>
      <c r="D301" s="1" t="s">
        <v>404</v>
      </c>
      <c r="E301" s="1">
        <v>215</v>
      </c>
      <c r="F301" s="2" t="s">
        <v>1897</v>
      </c>
      <c r="G301" s="3" t="s">
        <v>1739</v>
      </c>
      <c r="H301" s="2" t="s">
        <v>1713</v>
      </c>
      <c r="J301" s="1" t="str">
        <f t="shared" si="12"/>
        <v>INSERT INTO nutri.alimento (idalimento,idcategoriaalimento,nomealimento,energia,proteina,lipideo,carboidrato) VALUES (396,6,'Frango, coxa, com pele, assada',215,28.5,10.4,0.1);</v>
      </c>
      <c r="K301" s="1" t="str">
        <f t="shared" si="13"/>
        <v xml:space="preserve">INSERT INTO nutri.alimento (idalimento,idcategoriaalimento,nomealimento,energia,proteina,lipideo,carboidrato) </v>
      </c>
      <c r="L301" s="1" t="str">
        <f t="shared" si="14"/>
        <v>VALUES (396,6,'Frango, coxa, com pele, assada',215,28.5,10.4,0.1);</v>
      </c>
    </row>
    <row r="302" spans="1:12" ht="11.25" x14ac:dyDescent="0.2">
      <c r="A302" s="1">
        <v>397</v>
      </c>
      <c r="B302" s="4" t="s">
        <v>5</v>
      </c>
      <c r="C302" s="1">
        <f>VLOOKUP(B302,categoria!$B$2:$C$16,2,0)</f>
        <v>6</v>
      </c>
      <c r="D302" s="1" t="s">
        <v>405</v>
      </c>
      <c r="E302" s="1">
        <v>161</v>
      </c>
      <c r="F302" s="2" t="s">
        <v>1672</v>
      </c>
      <c r="G302" s="3" t="s">
        <v>1654</v>
      </c>
      <c r="H302" s="2">
        <v>0</v>
      </c>
      <c r="J302" s="1" t="str">
        <f t="shared" si="12"/>
        <v>INSERT INTO nutri.alimento (idalimento,idcategoriaalimento,nomealimento,energia,proteina,lipideo,carboidrato) VALUES (397,6,'Frango, coxa, com pele, crua',161,17.1,9.8,0);</v>
      </c>
      <c r="K302" s="1" t="str">
        <f t="shared" si="13"/>
        <v xml:space="preserve">INSERT INTO nutri.alimento (idalimento,idcategoriaalimento,nomealimento,energia,proteina,lipideo,carboidrato) </v>
      </c>
      <c r="L302" s="1" t="str">
        <f t="shared" si="14"/>
        <v>VALUES (397,6,'Frango, coxa, com pele, crua',161,17.1,9.8,0);</v>
      </c>
    </row>
    <row r="303" spans="1:12" ht="11.25" x14ac:dyDescent="0.2">
      <c r="A303" s="1">
        <v>398</v>
      </c>
      <c r="B303" s="4" t="s">
        <v>5</v>
      </c>
      <c r="C303" s="1">
        <f>VLOOKUP(B303,categoria!$B$2:$C$16,2,0)</f>
        <v>6</v>
      </c>
      <c r="D303" s="1" t="s">
        <v>406</v>
      </c>
      <c r="E303" s="1">
        <v>167</v>
      </c>
      <c r="F303" s="2" t="s">
        <v>1834</v>
      </c>
      <c r="G303" s="3" t="s">
        <v>1658</v>
      </c>
      <c r="H303" s="2">
        <v>0</v>
      </c>
      <c r="J303" s="1" t="str">
        <f t="shared" si="12"/>
        <v>INSERT INTO nutri.alimento (idalimento,idcategoriaalimento,nomealimento,energia,proteina,lipideo,carboidrato) VALUES (398,6,'Frango, coxa, sem pele, cozida',167,26.9,5.8,0);</v>
      </c>
      <c r="K303" s="1" t="str">
        <f t="shared" si="13"/>
        <v xml:space="preserve">INSERT INTO nutri.alimento (idalimento,idcategoriaalimento,nomealimento,energia,proteina,lipideo,carboidrato) </v>
      </c>
      <c r="L303" s="1" t="str">
        <f t="shared" si="14"/>
        <v>VALUES (398,6,'Frango, coxa, sem pele, cozida',167,26.9,5.8,0);</v>
      </c>
    </row>
    <row r="304" spans="1:12" ht="11.25" x14ac:dyDescent="0.2">
      <c r="A304" s="1">
        <v>399</v>
      </c>
      <c r="B304" s="4" t="s">
        <v>5</v>
      </c>
      <c r="C304" s="1">
        <f>VLOOKUP(B304,categoria!$B$2:$C$16,2,0)</f>
        <v>6</v>
      </c>
      <c r="D304" s="1" t="s">
        <v>407</v>
      </c>
      <c r="E304" s="1">
        <v>120</v>
      </c>
      <c r="F304" s="2" t="s">
        <v>1898</v>
      </c>
      <c r="G304" s="3" t="s">
        <v>1760</v>
      </c>
      <c r="H304" s="2">
        <v>0</v>
      </c>
      <c r="J304" s="1" t="str">
        <f t="shared" si="12"/>
        <v>INSERT INTO nutri.alimento (idalimento,idcategoriaalimento,nomealimento,energia,proteina,lipideo,carboidrato) VALUES (399,6,'Frango, coxa, sem pele, crua',120,17.8,4.9,0);</v>
      </c>
      <c r="K304" s="1" t="str">
        <f t="shared" si="13"/>
        <v xml:space="preserve">INSERT INTO nutri.alimento (idalimento,idcategoriaalimento,nomealimento,energia,proteina,lipideo,carboidrato) </v>
      </c>
      <c r="L304" s="1" t="str">
        <f t="shared" si="14"/>
        <v>VALUES (399,6,'Frango, coxa, sem pele, crua',120,17.8,4.9,0);</v>
      </c>
    </row>
    <row r="305" spans="1:12" ht="11.25" x14ac:dyDescent="0.2">
      <c r="A305" s="1">
        <v>400</v>
      </c>
      <c r="B305" s="4" t="s">
        <v>5</v>
      </c>
      <c r="C305" s="1">
        <f>VLOOKUP(B305,categoria!$B$2:$C$16,2,0)</f>
        <v>6</v>
      </c>
      <c r="D305" s="1" t="s">
        <v>408</v>
      </c>
      <c r="E305" s="1">
        <v>106</v>
      </c>
      <c r="F305" s="2" t="s">
        <v>1877</v>
      </c>
      <c r="G305" s="3" t="s">
        <v>1899</v>
      </c>
      <c r="H305" s="2">
        <v>0</v>
      </c>
      <c r="J305" s="1" t="str">
        <f t="shared" si="12"/>
        <v>INSERT INTO nutri.alimento (idalimento,idcategoriaalimento,nomealimento,energia,proteina,lipideo,carboidrato) VALUES (400,6,'Frango, fígado, cru',106,17.6,3.5,0);</v>
      </c>
      <c r="K305" s="1" t="str">
        <f t="shared" si="13"/>
        <v xml:space="preserve">INSERT INTO nutri.alimento (idalimento,idcategoriaalimento,nomealimento,energia,proteina,lipideo,carboidrato) </v>
      </c>
      <c r="L305" s="1" t="str">
        <f t="shared" si="14"/>
        <v>VALUES (400,6,'Frango, fígado, cru',106,17.6,3.5,0);</v>
      </c>
    </row>
    <row r="306" spans="1:12" ht="11.25" x14ac:dyDescent="0.2">
      <c r="A306" s="1">
        <v>401</v>
      </c>
      <c r="B306" s="4" t="s">
        <v>5</v>
      </c>
      <c r="C306" s="1">
        <f>VLOOKUP(B306,categoria!$B$2:$C$16,2,0)</f>
        <v>6</v>
      </c>
      <c r="D306" s="1" t="s">
        <v>409</v>
      </c>
      <c r="E306" s="1">
        <v>221</v>
      </c>
      <c r="F306" s="2" t="s">
        <v>1897</v>
      </c>
      <c r="G306" s="3" t="s">
        <v>1745</v>
      </c>
      <c r="H306" s="2" t="s">
        <v>1799</v>
      </c>
      <c r="J306" s="1" t="str">
        <f t="shared" si="12"/>
        <v>INSERT INTO nutri.alimento (idalimento,idcategoriaalimento,nomealimento,energia,proteina,lipideo,carboidrato) VALUES (401,6,'Frango, filé, à milanesa',221,28.5,7.8,7.5);</v>
      </c>
      <c r="K306" s="1" t="str">
        <f t="shared" si="13"/>
        <v xml:space="preserve">INSERT INTO nutri.alimento (idalimento,idcategoriaalimento,nomealimento,energia,proteina,lipideo,carboidrato) </v>
      </c>
      <c r="L306" s="1" t="str">
        <f t="shared" si="14"/>
        <v>VALUES (401,6,'Frango, filé, à milanesa',221,28.5,7.8,7.5);</v>
      </c>
    </row>
    <row r="307" spans="1:12" ht="11.25" x14ac:dyDescent="0.2">
      <c r="A307" s="1">
        <v>402</v>
      </c>
      <c r="B307" s="4" t="s">
        <v>5</v>
      </c>
      <c r="C307" s="1">
        <f>VLOOKUP(B307,categoria!$B$2:$C$16,2,0)</f>
        <v>6</v>
      </c>
      <c r="D307" s="1" t="s">
        <v>410</v>
      </c>
      <c r="E307" s="1">
        <v>226</v>
      </c>
      <c r="F307" s="2" t="s">
        <v>1900</v>
      </c>
      <c r="G307" s="3" t="s">
        <v>1901</v>
      </c>
      <c r="H307" s="2">
        <v>0</v>
      </c>
      <c r="J307" s="1" t="str">
        <f t="shared" si="12"/>
        <v>INSERT INTO nutri.alimento (idalimento,idcategoriaalimento,nomealimento,energia,proteina,lipideo,carboidrato) VALUES (402,6,'Frango, inteiro, com pele, cru',226,16.4,17.3,0);</v>
      </c>
      <c r="K307" s="1" t="str">
        <f t="shared" si="13"/>
        <v xml:space="preserve">INSERT INTO nutri.alimento (idalimento,idcategoriaalimento,nomealimento,energia,proteina,lipideo,carboidrato) </v>
      </c>
      <c r="L307" s="1" t="str">
        <f t="shared" si="14"/>
        <v>VALUES (402,6,'Frango, inteiro, com pele, cru',226,16.4,17.3,0);</v>
      </c>
    </row>
    <row r="308" spans="1:12" ht="11.25" x14ac:dyDescent="0.2">
      <c r="A308" s="1">
        <v>403</v>
      </c>
      <c r="B308" s="4" t="s">
        <v>5</v>
      </c>
      <c r="C308" s="1">
        <f>VLOOKUP(B308,categoria!$B$2:$C$16,2,0)</f>
        <v>6</v>
      </c>
      <c r="D308" s="1" t="s">
        <v>411</v>
      </c>
      <c r="E308" s="1">
        <v>187</v>
      </c>
      <c r="F308" s="2">
        <v>28</v>
      </c>
      <c r="G308" s="3" t="s">
        <v>1799</v>
      </c>
      <c r="H308" s="2">
        <v>0</v>
      </c>
      <c r="J308" s="1" t="str">
        <f t="shared" si="12"/>
        <v>INSERT INTO nutri.alimento (idalimento,idcategoriaalimento,nomealimento,energia,proteina,lipideo,carboidrato) VALUES (403,6,'Frango, inteiro, sem pele, assado',187,28,7.5,0);</v>
      </c>
      <c r="K308" s="1" t="str">
        <f t="shared" si="13"/>
        <v xml:space="preserve">INSERT INTO nutri.alimento (idalimento,idcategoriaalimento,nomealimento,energia,proteina,lipideo,carboidrato) </v>
      </c>
      <c r="L308" s="1" t="str">
        <f t="shared" si="14"/>
        <v>VALUES (403,6,'Frango, inteiro, sem pele, assado',187,28,7.5,0);</v>
      </c>
    </row>
    <row r="309" spans="1:12" ht="11.25" x14ac:dyDescent="0.2">
      <c r="A309" s="1">
        <v>404</v>
      </c>
      <c r="B309" s="4" t="s">
        <v>5</v>
      </c>
      <c r="C309" s="1">
        <f>VLOOKUP(B309,categoria!$B$2:$C$16,2,0)</f>
        <v>6</v>
      </c>
      <c r="D309" s="1" t="s">
        <v>412</v>
      </c>
      <c r="E309" s="1">
        <v>170</v>
      </c>
      <c r="F309" s="2">
        <v>25</v>
      </c>
      <c r="G309" s="3" t="s">
        <v>1902</v>
      </c>
      <c r="H309" s="2">
        <v>0</v>
      </c>
      <c r="J309" s="1" t="str">
        <f t="shared" si="12"/>
        <v>INSERT INTO nutri.alimento (idalimento,idcategoriaalimento,nomealimento,energia,proteina,lipideo,carboidrato) VALUES (404,6,'Frango, inteiro, sem pele, cozido',170,25,7.1,0);</v>
      </c>
      <c r="K309" s="1" t="str">
        <f t="shared" si="13"/>
        <v xml:space="preserve">INSERT INTO nutri.alimento (idalimento,idcategoriaalimento,nomealimento,energia,proteina,lipideo,carboidrato) </v>
      </c>
      <c r="L309" s="1" t="str">
        <f t="shared" si="14"/>
        <v>VALUES (404,6,'Frango, inteiro, sem pele, cozido',170,25,7.1,0);</v>
      </c>
    </row>
    <row r="310" spans="1:12" ht="11.25" x14ac:dyDescent="0.2">
      <c r="A310" s="1">
        <v>405</v>
      </c>
      <c r="B310" s="4" t="s">
        <v>5</v>
      </c>
      <c r="C310" s="1">
        <f>VLOOKUP(B310,categoria!$B$2:$C$16,2,0)</f>
        <v>6</v>
      </c>
      <c r="D310" s="1" t="s">
        <v>413</v>
      </c>
      <c r="E310" s="1">
        <v>129</v>
      </c>
      <c r="F310" s="2" t="s">
        <v>1862</v>
      </c>
      <c r="G310" s="3" t="s">
        <v>1718</v>
      </c>
      <c r="H310" s="2">
        <v>0</v>
      </c>
      <c r="J310" s="1" t="str">
        <f t="shared" si="12"/>
        <v>INSERT INTO nutri.alimento (idalimento,idcategoriaalimento,nomealimento,energia,proteina,lipideo,carboidrato) VALUES (405,6,'Frango, inteiro, sem pele, cru',129,20.6,4.6,0);</v>
      </c>
      <c r="K310" s="1" t="str">
        <f t="shared" si="13"/>
        <v xml:space="preserve">INSERT INTO nutri.alimento (idalimento,idcategoriaalimento,nomealimento,energia,proteina,lipideo,carboidrato) </v>
      </c>
      <c r="L310" s="1" t="str">
        <f t="shared" si="14"/>
        <v>VALUES (405,6,'Frango, inteiro, sem pele, cru',129,20.6,4.6,0);</v>
      </c>
    </row>
    <row r="311" spans="1:12" ht="11.25" x14ac:dyDescent="0.2">
      <c r="A311" s="1">
        <v>406</v>
      </c>
      <c r="B311" s="4" t="s">
        <v>5</v>
      </c>
      <c r="C311" s="1">
        <f>VLOOKUP(B311,categoria!$B$2:$C$16,2,0)</f>
        <v>6</v>
      </c>
      <c r="D311" s="1" t="s">
        <v>414</v>
      </c>
      <c r="E311" s="1">
        <v>212</v>
      </c>
      <c r="F311" s="2" t="s">
        <v>1847</v>
      </c>
      <c r="G311" s="3" t="s">
        <v>1762</v>
      </c>
      <c r="H311" s="2">
        <v>0</v>
      </c>
      <c r="J311" s="1" t="str">
        <f t="shared" si="12"/>
        <v>INSERT INTO nutri.alimento (idalimento,idcategoriaalimento,nomealimento,energia,proteina,lipideo,carboidrato) VALUES (406,6,'Frango, peito, com pele, assado',212,33.4,7.6,0);</v>
      </c>
      <c r="K311" s="1" t="str">
        <f t="shared" si="13"/>
        <v xml:space="preserve">INSERT INTO nutri.alimento (idalimento,idcategoriaalimento,nomealimento,energia,proteina,lipideo,carboidrato) </v>
      </c>
      <c r="L311" s="1" t="str">
        <f t="shared" si="14"/>
        <v>VALUES (406,6,'Frango, peito, com pele, assado',212,33.4,7.6,0);</v>
      </c>
    </row>
    <row r="312" spans="1:12" ht="11.25" x14ac:dyDescent="0.2">
      <c r="A312" s="1">
        <v>407</v>
      </c>
      <c r="B312" s="4" t="s">
        <v>5</v>
      </c>
      <c r="C312" s="1">
        <f>VLOOKUP(B312,categoria!$B$2:$C$16,2,0)</f>
        <v>6</v>
      </c>
      <c r="D312" s="1" t="s">
        <v>415</v>
      </c>
      <c r="E312" s="1">
        <v>149</v>
      </c>
      <c r="F312" s="2" t="s">
        <v>1855</v>
      </c>
      <c r="G312" s="3" t="s">
        <v>1734</v>
      </c>
      <c r="H312" s="2">
        <v>0</v>
      </c>
      <c r="J312" s="1" t="str">
        <f t="shared" si="12"/>
        <v>INSERT INTO nutri.alimento (idalimento,idcategoriaalimento,nomealimento,energia,proteina,lipideo,carboidrato) VALUES (407,6,'Frango, peito, com pele, cru',149,20.8,6.7,0);</v>
      </c>
      <c r="K312" s="1" t="str">
        <f t="shared" si="13"/>
        <v xml:space="preserve">INSERT INTO nutri.alimento (idalimento,idcategoriaalimento,nomealimento,energia,proteina,lipideo,carboidrato) </v>
      </c>
      <c r="L312" s="1" t="str">
        <f t="shared" si="14"/>
        <v>VALUES (407,6,'Frango, peito, com pele, cru',149,20.8,6.7,0);</v>
      </c>
    </row>
    <row r="313" spans="1:12" ht="11.25" x14ac:dyDescent="0.2">
      <c r="A313" s="1">
        <v>408</v>
      </c>
      <c r="B313" s="4" t="s">
        <v>5</v>
      </c>
      <c r="C313" s="1">
        <f>VLOOKUP(B313,categoria!$B$2:$C$16,2,0)</f>
        <v>6</v>
      </c>
      <c r="D313" s="1" t="s">
        <v>416</v>
      </c>
      <c r="E313" s="1">
        <v>163</v>
      </c>
      <c r="F313" s="2" t="s">
        <v>1903</v>
      </c>
      <c r="G313" s="3" t="s">
        <v>1671</v>
      </c>
      <c r="H313" s="2">
        <v>0</v>
      </c>
      <c r="J313" s="1" t="str">
        <f t="shared" si="12"/>
        <v>INSERT INTO nutri.alimento (idalimento,idcategoriaalimento,nomealimento,energia,proteina,lipideo,carboidrato) VALUES (408,6,'Frango, peito, sem pele, cozido',163,31.5,3.2,0);</v>
      </c>
      <c r="K313" s="1" t="str">
        <f t="shared" si="13"/>
        <v xml:space="preserve">INSERT INTO nutri.alimento (idalimento,idcategoriaalimento,nomealimento,energia,proteina,lipideo,carboidrato) </v>
      </c>
      <c r="L313" s="1" t="str">
        <f t="shared" si="14"/>
        <v>VALUES (408,6,'Frango, peito, sem pele, cozido',163,31.5,3.2,0);</v>
      </c>
    </row>
    <row r="314" spans="1:12" ht="11.25" x14ac:dyDescent="0.2">
      <c r="A314" s="1">
        <v>409</v>
      </c>
      <c r="B314" s="4" t="s">
        <v>5</v>
      </c>
      <c r="C314" s="1">
        <f>VLOOKUP(B314,categoria!$B$2:$C$16,2,0)</f>
        <v>6</v>
      </c>
      <c r="D314" s="1" t="s">
        <v>417</v>
      </c>
      <c r="E314" s="1">
        <v>119</v>
      </c>
      <c r="F314" s="2" t="s">
        <v>1766</v>
      </c>
      <c r="G314" s="3">
        <v>3</v>
      </c>
      <c r="H314" s="2">
        <v>0</v>
      </c>
      <c r="J314" s="1" t="str">
        <f t="shared" si="12"/>
        <v>INSERT INTO nutri.alimento (idalimento,idcategoriaalimento,nomealimento,energia,proteina,lipideo,carboidrato) VALUES (409,6,'Frango, peito, sem pele, cru',119,21.5,3,0);</v>
      </c>
      <c r="K314" s="1" t="str">
        <f t="shared" si="13"/>
        <v xml:space="preserve">INSERT INTO nutri.alimento (idalimento,idcategoriaalimento,nomealimento,energia,proteina,lipideo,carboidrato) </v>
      </c>
      <c r="L314" s="1" t="str">
        <f t="shared" si="14"/>
        <v>VALUES (409,6,'Frango, peito, sem pele, cru',119,21.5,3,0);</v>
      </c>
    </row>
    <row r="315" spans="1:12" ht="11.25" x14ac:dyDescent="0.2">
      <c r="A315" s="1">
        <v>410</v>
      </c>
      <c r="B315" s="4" t="s">
        <v>5</v>
      </c>
      <c r="C315" s="1">
        <f>VLOOKUP(B315,categoria!$B$2:$C$16,2,0)</f>
        <v>6</v>
      </c>
      <c r="D315" s="1" t="s">
        <v>418</v>
      </c>
      <c r="E315" s="1">
        <v>159</v>
      </c>
      <c r="F315" s="2">
        <v>32</v>
      </c>
      <c r="G315" s="3" t="s">
        <v>1583</v>
      </c>
      <c r="H315" s="2">
        <v>0</v>
      </c>
      <c r="J315" s="1" t="str">
        <f t="shared" si="12"/>
        <v>INSERT INTO nutri.alimento (idalimento,idcategoriaalimento,nomealimento,energia,proteina,lipideo,carboidrato) VALUES (410,6,'Frango, peito, sem pele, grelhado',159,32,2.5,0);</v>
      </c>
      <c r="K315" s="1" t="str">
        <f t="shared" si="13"/>
        <v xml:space="preserve">INSERT INTO nutri.alimento (idalimento,idcategoriaalimento,nomealimento,energia,proteina,lipideo,carboidrato) </v>
      </c>
      <c r="L315" s="1" t="str">
        <f t="shared" si="14"/>
        <v>VALUES (410,6,'Frango, peito, sem pele, grelhado',159,32,2.5,0);</v>
      </c>
    </row>
    <row r="316" spans="1:12" ht="11.25" x14ac:dyDescent="0.2">
      <c r="A316" s="1">
        <v>411</v>
      </c>
      <c r="B316" s="4" t="s">
        <v>5</v>
      </c>
      <c r="C316" s="1">
        <f>VLOOKUP(B316,categoria!$B$2:$C$16,2,0)</f>
        <v>6</v>
      </c>
      <c r="D316" s="1" t="s">
        <v>419</v>
      </c>
      <c r="E316" s="1">
        <v>260</v>
      </c>
      <c r="F316" s="2" t="s">
        <v>1904</v>
      </c>
      <c r="G316" s="3" t="s">
        <v>1793</v>
      </c>
      <c r="H316" s="2">
        <v>0</v>
      </c>
      <c r="J316" s="1" t="str">
        <f t="shared" si="12"/>
        <v>INSERT INTO nutri.alimento (idalimento,idcategoriaalimento,nomealimento,energia,proteina,lipideo,carboidrato) VALUES (411,6,'Frango, sobrecoxa, com pele, assada',260,28.7,15.2,0);</v>
      </c>
      <c r="K316" s="1" t="str">
        <f t="shared" si="13"/>
        <v xml:space="preserve">INSERT INTO nutri.alimento (idalimento,idcategoriaalimento,nomealimento,energia,proteina,lipideo,carboidrato) </v>
      </c>
      <c r="L316" s="1" t="str">
        <f t="shared" si="14"/>
        <v>VALUES (411,6,'Frango, sobrecoxa, com pele, assada',260,28.7,15.2,0);</v>
      </c>
    </row>
    <row r="317" spans="1:12" ht="11.25" x14ac:dyDescent="0.2">
      <c r="A317" s="1">
        <v>412</v>
      </c>
      <c r="B317" s="4" t="s">
        <v>5</v>
      </c>
      <c r="C317" s="1">
        <f>VLOOKUP(B317,categoria!$B$2:$C$16,2,0)</f>
        <v>6</v>
      </c>
      <c r="D317" s="1" t="s">
        <v>420</v>
      </c>
      <c r="E317" s="1">
        <v>255</v>
      </c>
      <c r="F317" s="2" t="s">
        <v>1839</v>
      </c>
      <c r="G317" s="3" t="s">
        <v>1738</v>
      </c>
      <c r="H317" s="2">
        <v>0</v>
      </c>
      <c r="J317" s="1" t="str">
        <f t="shared" si="12"/>
        <v>INSERT INTO nutri.alimento (idalimento,idcategoriaalimento,nomealimento,energia,proteina,lipideo,carboidrato) VALUES (412,6,'Frango, sobrecoxa, com pele, crua',255,15.5,20.9,0);</v>
      </c>
      <c r="K317" s="1" t="str">
        <f t="shared" si="13"/>
        <v xml:space="preserve">INSERT INTO nutri.alimento (idalimento,idcategoriaalimento,nomealimento,energia,proteina,lipideo,carboidrato) </v>
      </c>
      <c r="L317" s="1" t="str">
        <f t="shared" si="14"/>
        <v>VALUES (412,6,'Frango, sobrecoxa, com pele, crua',255,15.5,20.9,0);</v>
      </c>
    </row>
    <row r="318" spans="1:12" ht="11.25" x14ac:dyDescent="0.2">
      <c r="A318" s="1">
        <v>413</v>
      </c>
      <c r="B318" s="4" t="s">
        <v>5</v>
      </c>
      <c r="C318" s="1">
        <f>VLOOKUP(B318,categoria!$B$2:$C$16,2,0)</f>
        <v>6</v>
      </c>
      <c r="D318" s="1" t="s">
        <v>421</v>
      </c>
      <c r="E318" s="1">
        <v>233</v>
      </c>
      <c r="F318" s="2" t="s">
        <v>1905</v>
      </c>
      <c r="G318" s="3">
        <v>12</v>
      </c>
      <c r="H318" s="2">
        <v>0</v>
      </c>
      <c r="J318" s="1" t="str">
        <f t="shared" si="12"/>
        <v>INSERT INTO nutri.alimento (idalimento,idcategoriaalimento,nomealimento,energia,proteina,lipideo,carboidrato) VALUES (413,6,'Frango, sobrecoxa, sem pele, assada',233,29.2,12,0);</v>
      </c>
      <c r="K318" s="1" t="str">
        <f t="shared" si="13"/>
        <v xml:space="preserve">INSERT INTO nutri.alimento (idalimento,idcategoriaalimento,nomealimento,energia,proteina,lipideo,carboidrato) </v>
      </c>
      <c r="L318" s="1" t="str">
        <f t="shared" si="14"/>
        <v>VALUES (413,6,'Frango, sobrecoxa, sem pele, assada',233,29.2,12,0);</v>
      </c>
    </row>
    <row r="319" spans="1:12" ht="11.25" x14ac:dyDescent="0.2">
      <c r="A319" s="1">
        <v>414</v>
      </c>
      <c r="B319" s="4" t="s">
        <v>5</v>
      </c>
      <c r="C319" s="1">
        <f>VLOOKUP(B319,categoria!$B$2:$C$16,2,0)</f>
        <v>6</v>
      </c>
      <c r="D319" s="1" t="s">
        <v>422</v>
      </c>
      <c r="E319" s="1">
        <v>162</v>
      </c>
      <c r="F319" s="2" t="s">
        <v>1877</v>
      </c>
      <c r="G319" s="3" t="s">
        <v>1694</v>
      </c>
      <c r="H319" s="2">
        <v>0</v>
      </c>
      <c r="J319" s="1" t="str">
        <f t="shared" si="12"/>
        <v>INSERT INTO nutri.alimento (idalimento,idcategoriaalimento,nomealimento,energia,proteina,lipideo,carboidrato) VALUES (414,6,'Frango, sobrecoxa, sem pele, crua',162,17.6,9.6,0);</v>
      </c>
      <c r="K319" s="1" t="str">
        <f t="shared" si="13"/>
        <v xml:space="preserve">INSERT INTO nutri.alimento (idalimento,idcategoriaalimento,nomealimento,energia,proteina,lipideo,carboidrato) </v>
      </c>
      <c r="L319" s="1" t="str">
        <f t="shared" si="14"/>
        <v>VALUES (414,6,'Frango, sobrecoxa, sem pele, crua',162,17.6,9.6,0);</v>
      </c>
    </row>
    <row r="320" spans="1:12" ht="11.25" x14ac:dyDescent="0.2">
      <c r="A320" s="1">
        <v>196</v>
      </c>
      <c r="B320" s="4" t="s">
        <v>2</v>
      </c>
      <c r="C320" s="1">
        <f>VLOOKUP(B320,categoria!$B$2:$C$16,2,0)</f>
        <v>3</v>
      </c>
      <c r="D320" s="1" t="s">
        <v>207</v>
      </c>
      <c r="E320" s="1">
        <v>67</v>
      </c>
      <c r="F320" s="2" t="s">
        <v>1631</v>
      </c>
      <c r="G320" s="3" t="s">
        <v>1584</v>
      </c>
      <c r="H320" s="2" t="s">
        <v>1662</v>
      </c>
      <c r="J320" s="1" t="str">
        <f t="shared" si="12"/>
        <v>INSERT INTO nutri.alimento (idalimento,idcategoriaalimento,nomealimento,energia,proteina,lipideo,carboidrato) VALUES (196,3,'Fruta-pão, crua',67,1.1,0.2,17.2);</v>
      </c>
      <c r="K320" s="1" t="str">
        <f t="shared" si="13"/>
        <v xml:space="preserve">INSERT INTO nutri.alimento (idalimento,idcategoriaalimento,nomealimento,energia,proteina,lipideo,carboidrato) </v>
      </c>
      <c r="L320" s="1" t="str">
        <f t="shared" si="14"/>
        <v>VALUES (196,3,'Fruta-pão, crua',67,1.1,0.2,17.2);</v>
      </c>
    </row>
    <row r="321" spans="1:12" ht="11.25" x14ac:dyDescent="0.2">
      <c r="A321" s="1">
        <v>515</v>
      </c>
      <c r="B321" s="4" t="s">
        <v>10</v>
      </c>
      <c r="C321" s="1">
        <f>VLOOKUP(B321,categoria!$B$2:$C$16,2,0)</f>
        <v>11</v>
      </c>
      <c r="D321" s="1" t="s">
        <v>523</v>
      </c>
      <c r="E321" s="1">
        <v>380</v>
      </c>
      <c r="F321" s="2" t="s">
        <v>1633</v>
      </c>
      <c r="G321" s="3">
        <v>0</v>
      </c>
      <c r="H321" s="2" t="s">
        <v>1743</v>
      </c>
      <c r="J321" s="1" t="str">
        <f t="shared" si="12"/>
        <v>INSERT INTO nutri.alimento (idalimento,idcategoriaalimento,nomealimento,energia,proteina,lipideo,carboidrato) VALUES (515,11,'Gelatina, sabores variados, pó',380,8.9,0,89.2);</v>
      </c>
      <c r="K321" s="1" t="str">
        <f t="shared" si="13"/>
        <v xml:space="preserve">INSERT INTO nutri.alimento (idalimento,idcategoriaalimento,nomealimento,energia,proteina,lipideo,carboidrato) </v>
      </c>
      <c r="L321" s="1" t="str">
        <f t="shared" si="14"/>
        <v>VALUES (515,11,'Gelatina, sabores variados, pó',380,8.9,0,89.2);</v>
      </c>
    </row>
    <row r="322" spans="1:12" ht="11.25" x14ac:dyDescent="0.2">
      <c r="A322" s="1">
        <v>502</v>
      </c>
      <c r="B322" s="4" t="s">
        <v>9</v>
      </c>
      <c r="C322" s="1">
        <f>VLOOKUP(B322,categoria!$B$2:$C$16,2,0)</f>
        <v>10</v>
      </c>
      <c r="D322" s="1" t="s">
        <v>510</v>
      </c>
      <c r="E322" s="1">
        <v>106</v>
      </c>
      <c r="F322" s="2" t="s">
        <v>1634</v>
      </c>
      <c r="G322" s="3" t="s">
        <v>1713</v>
      </c>
      <c r="H322" s="2" t="s">
        <v>1876</v>
      </c>
      <c r="J322" s="1" t="str">
        <f t="shared" si="12"/>
        <v>INSERT INTO nutri.alimento (idalimento,idcategoriaalimento,nomealimento,energia,proteina,lipideo,carboidrato) VALUES (502,10,'Geléia, mocotó, natural',106,2.1,0.1,24.2);</v>
      </c>
      <c r="K322" s="1" t="str">
        <f t="shared" si="13"/>
        <v xml:space="preserve">INSERT INTO nutri.alimento (idalimento,idcategoriaalimento,nomealimento,energia,proteina,lipideo,carboidrato) </v>
      </c>
      <c r="L322" s="1" t="str">
        <f t="shared" si="14"/>
        <v>VALUES (502,10,'Geléia, mocotó, natural',106,2.1,0.1,24.2);</v>
      </c>
    </row>
    <row r="323" spans="1:12" ht="11.25" x14ac:dyDescent="0.2">
      <c r="A323" s="1">
        <v>593</v>
      </c>
      <c r="B323" s="4" t="s">
        <v>14</v>
      </c>
      <c r="C323" s="1">
        <f>VLOOKUP(B323,categoria!$B$2:$C$16,2,0)</f>
        <v>15</v>
      </c>
      <c r="D323" s="1" t="s">
        <v>600</v>
      </c>
      <c r="E323" s="1">
        <v>584</v>
      </c>
      <c r="F323" s="2" t="s">
        <v>1865</v>
      </c>
      <c r="G323" s="3" t="s">
        <v>1966</v>
      </c>
      <c r="H323" s="2" t="s">
        <v>1858</v>
      </c>
      <c r="J323" s="1" t="str">
        <f t="shared" ref="J323:J386" si="15">K323&amp;L323</f>
        <v>INSERT INTO nutri.alimento (idalimento,idcategoriaalimento,nomealimento,energia,proteina,lipideo,carboidrato) VALUES (593,15,'Gergelim, semente',584,21.2,50.4,21.6);</v>
      </c>
      <c r="K323" s="1" t="str">
        <f t="shared" ref="K323:K386" si="16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23" s="1" t="str">
        <f t="shared" ref="L323:L386" si="17">"VALUES ("&amp;A323&amp;","&amp;C323&amp;",'"&amp;D323&amp;"',"&amp;E323&amp;","&amp;F323&amp;","&amp;G323&amp;","&amp;H323&amp;");"</f>
        <v>VALUES (593,15,'Gergelim, semente',584,21.2,50.4,21.6);</v>
      </c>
    </row>
    <row r="324" spans="1:12" ht="11.25" x14ac:dyDescent="0.2">
      <c r="A324" s="1">
        <v>503</v>
      </c>
      <c r="B324" s="4" t="s">
        <v>9</v>
      </c>
      <c r="C324" s="1">
        <f>VLOOKUP(B324,categoria!$B$2:$C$16,2,0)</f>
        <v>10</v>
      </c>
      <c r="D324" s="1" t="s">
        <v>511</v>
      </c>
      <c r="E324" s="1">
        <v>292</v>
      </c>
      <c r="F324" s="2">
        <v>0</v>
      </c>
      <c r="G324" s="3">
        <v>0</v>
      </c>
      <c r="H324" s="2" t="s">
        <v>1939</v>
      </c>
      <c r="J324" s="1" t="str">
        <f t="shared" si="15"/>
        <v>INSERT INTO nutri.alimento (idalimento,idcategoriaalimento,nomealimento,energia,proteina,lipideo,carboidrato) VALUES (503,10,'Glicose de milho',292,0,0,79.4);</v>
      </c>
      <c r="K324" s="1" t="str">
        <f t="shared" si="16"/>
        <v xml:space="preserve">INSERT INTO nutri.alimento (idalimento,idcategoriaalimento,nomealimento,energia,proteina,lipideo,carboidrato) </v>
      </c>
      <c r="L324" s="1" t="str">
        <f t="shared" si="17"/>
        <v>VALUES (503,10,'Glicose de milho',292,0,0,79.4);</v>
      </c>
    </row>
    <row r="325" spans="1:12" ht="11.25" x14ac:dyDescent="0.2">
      <c r="A325" s="1">
        <v>197</v>
      </c>
      <c r="B325" s="4" t="s">
        <v>2</v>
      </c>
      <c r="C325" s="1">
        <f>VLOOKUP(B325,categoria!$B$2:$C$16,2,0)</f>
        <v>3</v>
      </c>
      <c r="D325" s="1" t="s">
        <v>208</v>
      </c>
      <c r="E325" s="1">
        <v>52</v>
      </c>
      <c r="F325" s="2" t="s">
        <v>1719</v>
      </c>
      <c r="G325" s="3" t="s">
        <v>1712</v>
      </c>
      <c r="H325" s="2" t="s">
        <v>1621</v>
      </c>
      <c r="J325" s="1" t="str">
        <f t="shared" si="15"/>
        <v>INSERT INTO nutri.alimento (idalimento,idcategoriaalimento,nomealimento,energia,proteina,lipideo,carboidrato) VALUES (197,3,'Goiaba, branca, com casca, crua',52,0.9,0.5,12.4);</v>
      </c>
      <c r="K325" s="1" t="str">
        <f t="shared" si="16"/>
        <v xml:space="preserve">INSERT INTO nutri.alimento (idalimento,idcategoriaalimento,nomealimento,energia,proteina,lipideo,carboidrato) </v>
      </c>
      <c r="L325" s="1" t="str">
        <f t="shared" si="17"/>
        <v>VALUES (197,3,'Goiaba, branca, com casca, crua',52,0.9,0.5,12.4);</v>
      </c>
    </row>
    <row r="326" spans="1:12" ht="11.25" x14ac:dyDescent="0.2">
      <c r="A326" s="1">
        <v>198</v>
      </c>
      <c r="B326" s="4" t="s">
        <v>2</v>
      </c>
      <c r="C326" s="1">
        <f>VLOOKUP(B326,categoria!$B$2:$C$16,2,0)</f>
        <v>3</v>
      </c>
      <c r="D326" s="1" t="s">
        <v>209</v>
      </c>
      <c r="E326" s="1">
        <v>269</v>
      </c>
      <c r="F326" s="2" t="s">
        <v>1667</v>
      </c>
      <c r="G326" s="3">
        <v>0</v>
      </c>
      <c r="H326" s="2" t="s">
        <v>1781</v>
      </c>
      <c r="J326" s="1" t="str">
        <f t="shared" si="15"/>
        <v>INSERT INTO nutri.alimento (idalimento,idcategoriaalimento,nomealimento,energia,proteina,lipideo,carboidrato) VALUES (198,3,'Goiaba, doce em pasta',269,0.6,0,74.1);</v>
      </c>
      <c r="K326" s="1" t="str">
        <f t="shared" si="16"/>
        <v xml:space="preserve">INSERT INTO nutri.alimento (idalimento,idcategoriaalimento,nomealimento,energia,proteina,lipideo,carboidrato) </v>
      </c>
      <c r="L326" s="1" t="str">
        <f t="shared" si="17"/>
        <v>VALUES (198,3,'Goiaba, doce em pasta',269,0.6,0,74.1);</v>
      </c>
    </row>
    <row r="327" spans="1:12" ht="11.25" x14ac:dyDescent="0.2">
      <c r="A327" s="1">
        <v>199</v>
      </c>
      <c r="B327" s="4" t="s">
        <v>2</v>
      </c>
      <c r="C327" s="1">
        <f>VLOOKUP(B327,categoria!$B$2:$C$16,2,0)</f>
        <v>3</v>
      </c>
      <c r="D327" s="1" t="s">
        <v>210</v>
      </c>
      <c r="E327" s="1">
        <v>286</v>
      </c>
      <c r="F327" s="2" t="s">
        <v>1589</v>
      </c>
      <c r="G327" s="3" t="s">
        <v>1713</v>
      </c>
      <c r="H327" s="2" t="s">
        <v>1782</v>
      </c>
      <c r="J327" s="1" t="str">
        <f t="shared" si="15"/>
        <v>INSERT INTO nutri.alimento (idalimento,idcategoriaalimento,nomealimento,energia,proteina,lipideo,carboidrato) VALUES (199,3,'Goiaba, doce, cascão',286,0.4,0.1,78.7);</v>
      </c>
      <c r="K327" s="1" t="str">
        <f t="shared" si="16"/>
        <v xml:space="preserve">INSERT INTO nutri.alimento (idalimento,idcategoriaalimento,nomealimento,energia,proteina,lipideo,carboidrato) </v>
      </c>
      <c r="L327" s="1" t="str">
        <f t="shared" si="17"/>
        <v>VALUES (199,3,'Goiaba, doce, cascão',286,0.4,0.1,78.7);</v>
      </c>
    </row>
    <row r="328" spans="1:12" ht="11.25" x14ac:dyDescent="0.2">
      <c r="A328" s="1">
        <v>200</v>
      </c>
      <c r="B328" s="4" t="s">
        <v>2</v>
      </c>
      <c r="C328" s="1">
        <f>VLOOKUP(B328,categoria!$B$2:$C$16,2,0)</f>
        <v>3</v>
      </c>
      <c r="D328" s="1" t="s">
        <v>211</v>
      </c>
      <c r="E328" s="1">
        <v>54</v>
      </c>
      <c r="F328" s="2" t="s">
        <v>1631</v>
      </c>
      <c r="G328" s="3" t="s">
        <v>1589</v>
      </c>
      <c r="H328" s="2">
        <v>13</v>
      </c>
      <c r="J328" s="1" t="str">
        <f t="shared" si="15"/>
        <v>INSERT INTO nutri.alimento (idalimento,idcategoriaalimento,nomealimento,energia,proteina,lipideo,carboidrato) VALUES (200,3,'Goiaba, vermelha, com casca, crua',54,1.1,0.4,13);</v>
      </c>
      <c r="K328" s="1" t="str">
        <f t="shared" si="16"/>
        <v xml:space="preserve">INSERT INTO nutri.alimento (idalimento,idcategoriaalimento,nomealimento,energia,proteina,lipideo,carboidrato) </v>
      </c>
      <c r="L328" s="1" t="str">
        <f t="shared" si="17"/>
        <v>VALUES (200,3,'Goiaba, vermelha, com casca, crua',54,1.1,0.4,13);</v>
      </c>
    </row>
    <row r="329" spans="1:12" ht="11.25" x14ac:dyDescent="0.2">
      <c r="A329" s="1">
        <v>575</v>
      </c>
      <c r="B329" s="4" t="s">
        <v>13</v>
      </c>
      <c r="C329" s="1">
        <f>VLOOKUP(B329,categoria!$B$2:$C$16,2,0)</f>
        <v>14</v>
      </c>
      <c r="D329" s="1" t="s">
        <v>583</v>
      </c>
      <c r="E329" s="1">
        <v>355</v>
      </c>
      <c r="F329" s="2" t="s">
        <v>1865</v>
      </c>
      <c r="G329" s="3" t="s">
        <v>1741</v>
      </c>
      <c r="H329" s="2" t="s">
        <v>1958</v>
      </c>
      <c r="J329" s="1" t="str">
        <f t="shared" si="15"/>
        <v>INSERT INTO nutri.alimento (idalimento,idcategoriaalimento,nomealimento,energia,proteina,lipideo,carboidrato) VALUES (575,14,'Grão-de-bico, cru',355,21.2,5.4,57.9);</v>
      </c>
      <c r="K329" s="1" t="str">
        <f t="shared" si="16"/>
        <v xml:space="preserve">INSERT INTO nutri.alimento (idalimento,idcategoriaalimento,nomealimento,energia,proteina,lipideo,carboidrato) </v>
      </c>
      <c r="L329" s="1" t="str">
        <f t="shared" si="17"/>
        <v>VALUES (575,14,'Grão-de-bico, cru',355,21.2,5.4,57.9);</v>
      </c>
    </row>
    <row r="330" spans="1:12" ht="11.25" x14ac:dyDescent="0.2">
      <c r="A330" s="1">
        <v>201</v>
      </c>
      <c r="B330" s="4" t="s">
        <v>2</v>
      </c>
      <c r="C330" s="1">
        <f>VLOOKUP(B330,categoria!$B$2:$C$16,2,0)</f>
        <v>3</v>
      </c>
      <c r="D330" s="1" t="s">
        <v>212</v>
      </c>
      <c r="E330" s="1">
        <v>62</v>
      </c>
      <c r="F330" s="2" t="s">
        <v>1714</v>
      </c>
      <c r="G330" s="3" t="s">
        <v>1584</v>
      </c>
      <c r="H330" s="2" t="s">
        <v>1783</v>
      </c>
      <c r="J330" s="1" t="str">
        <f t="shared" si="15"/>
        <v>INSERT INTO nutri.alimento (idalimento,idcategoriaalimento,nomealimento,energia,proteina,lipideo,carboidrato) VALUES (201,3,'Graviola, crua',62,0.8,0.2,15.8);</v>
      </c>
      <c r="K330" s="1" t="str">
        <f t="shared" si="16"/>
        <v xml:space="preserve">INSERT INTO nutri.alimento (idalimento,idcategoriaalimento,nomealimento,energia,proteina,lipideo,carboidrato) </v>
      </c>
      <c r="L330" s="1" t="str">
        <f t="shared" si="17"/>
        <v>VALUES (201,3,'Graviola, crua',62,0.8,0.2,15.8);</v>
      </c>
    </row>
    <row r="331" spans="1:12" ht="11.25" x14ac:dyDescent="0.2">
      <c r="A331" s="1">
        <v>202</v>
      </c>
      <c r="B331" s="4" t="s">
        <v>2</v>
      </c>
      <c r="C331" s="1">
        <f>VLOOKUP(B331,categoria!$B$2:$C$16,2,0)</f>
        <v>3</v>
      </c>
      <c r="D331" s="1" t="s">
        <v>213</v>
      </c>
      <c r="E331" s="1">
        <v>38</v>
      </c>
      <c r="F331" s="2" t="s">
        <v>1667</v>
      </c>
      <c r="G331" s="3" t="s">
        <v>1713</v>
      </c>
      <c r="H331" s="2" t="s">
        <v>1654</v>
      </c>
      <c r="J331" s="1" t="str">
        <f t="shared" si="15"/>
        <v>INSERT INTO nutri.alimento (idalimento,idcategoriaalimento,nomealimento,energia,proteina,lipideo,carboidrato) VALUES (202,3,'Graviola, polpa, congelada',38,0.6,0.1,9.8);</v>
      </c>
      <c r="K331" s="1" t="str">
        <f t="shared" si="16"/>
        <v xml:space="preserve">INSERT INTO nutri.alimento (idalimento,idcategoriaalimento,nomealimento,energia,proteina,lipideo,carboidrato) </v>
      </c>
      <c r="L331" s="1" t="str">
        <f t="shared" si="17"/>
        <v>VALUES (202,3,'Graviola, polpa, congelada',38,0.6,0.1,9.8);</v>
      </c>
    </row>
    <row r="332" spans="1:12" ht="11.25" x14ac:dyDescent="0.2">
      <c r="A332" s="1">
        <v>576</v>
      </c>
      <c r="B332" s="4" t="s">
        <v>13</v>
      </c>
      <c r="C332" s="1">
        <f>VLOOKUP(B332,categoria!$B$2:$C$16,2,0)</f>
        <v>14</v>
      </c>
      <c r="D332" s="1" t="s">
        <v>584</v>
      </c>
      <c r="E332" s="1">
        <v>344</v>
      </c>
      <c r="F332" s="2">
        <v>19</v>
      </c>
      <c r="G332" s="3" t="s">
        <v>1634</v>
      </c>
      <c r="H332" s="2">
        <v>64</v>
      </c>
      <c r="J332" s="1" t="str">
        <f t="shared" si="15"/>
        <v>INSERT INTO nutri.alimento (idalimento,idcategoriaalimento,nomealimento,energia,proteina,lipideo,carboidrato) VALUES (576,14,'Guandu, cru',344,19,2.1,64);</v>
      </c>
      <c r="K332" s="1" t="str">
        <f t="shared" si="16"/>
        <v xml:space="preserve">INSERT INTO nutri.alimento (idalimento,idcategoriaalimento,nomealimento,energia,proteina,lipideo,carboidrato) </v>
      </c>
      <c r="L332" s="1" t="str">
        <f t="shared" si="17"/>
        <v>VALUES (576,14,'Guandu, cru',344,19,2.1,64);</v>
      </c>
    </row>
    <row r="333" spans="1:12" ht="11.25" x14ac:dyDescent="0.2">
      <c r="A333" s="1">
        <v>415</v>
      </c>
      <c r="B333" s="4" t="s">
        <v>5</v>
      </c>
      <c r="C333" s="1">
        <f>VLOOKUP(B333,categoria!$B$2:$C$16,2,0)</f>
        <v>6</v>
      </c>
      <c r="D333" s="1" t="s">
        <v>423</v>
      </c>
      <c r="E333" s="1">
        <v>215</v>
      </c>
      <c r="F333" s="2" t="s">
        <v>1906</v>
      </c>
      <c r="G333" s="3" t="s">
        <v>1907</v>
      </c>
      <c r="H333" s="2" t="s">
        <v>1716</v>
      </c>
      <c r="J333" s="1" t="str">
        <f t="shared" si="15"/>
        <v>INSERT INTO nutri.alimento (idalimento,idcategoriaalimento,nomealimento,energia,proteina,lipideo,carboidrato) VALUES (415,6,'Hambúrguer, bovino, cru',215,13.2,16.2,4.2);</v>
      </c>
      <c r="K333" s="1" t="str">
        <f t="shared" si="16"/>
        <v xml:space="preserve">INSERT INTO nutri.alimento (idalimento,idcategoriaalimento,nomealimento,energia,proteina,lipideo,carboidrato) </v>
      </c>
      <c r="L333" s="1" t="str">
        <f t="shared" si="17"/>
        <v>VALUES (415,6,'Hambúrguer, bovino, cru',215,13.2,16.2,4.2);</v>
      </c>
    </row>
    <row r="334" spans="1:12" ht="11.25" x14ac:dyDescent="0.2">
      <c r="A334" s="1">
        <v>416</v>
      </c>
      <c r="B334" s="4" t="s">
        <v>5</v>
      </c>
      <c r="C334" s="1">
        <f>VLOOKUP(B334,categoria!$B$2:$C$16,2,0)</f>
        <v>6</v>
      </c>
      <c r="D334" s="1" t="s">
        <v>424</v>
      </c>
      <c r="E334" s="1">
        <v>258</v>
      </c>
      <c r="F334" s="2">
        <v>20</v>
      </c>
      <c r="G334" s="3">
        <v>17</v>
      </c>
      <c r="H334" s="2" t="s">
        <v>1850</v>
      </c>
      <c r="J334" s="1" t="str">
        <f t="shared" si="15"/>
        <v>INSERT INTO nutri.alimento (idalimento,idcategoriaalimento,nomealimento,energia,proteina,lipideo,carboidrato) VALUES (416,6,'Hambúrguer, bovino, frito',258,20,17,6.3);</v>
      </c>
      <c r="K334" s="1" t="str">
        <f t="shared" si="16"/>
        <v xml:space="preserve">INSERT INTO nutri.alimento (idalimento,idcategoriaalimento,nomealimento,energia,proteina,lipideo,carboidrato) </v>
      </c>
      <c r="L334" s="1" t="str">
        <f t="shared" si="17"/>
        <v>VALUES (416,6,'Hambúrguer, bovino, frito',258,20,17,6.3);</v>
      </c>
    </row>
    <row r="335" spans="1:12" ht="11.25" x14ac:dyDescent="0.2">
      <c r="A335" s="1">
        <v>417</v>
      </c>
      <c r="B335" s="4" t="s">
        <v>5</v>
      </c>
      <c r="C335" s="1">
        <f>VLOOKUP(B335,categoria!$B$2:$C$16,2,0)</f>
        <v>6</v>
      </c>
      <c r="D335" s="1" t="s">
        <v>425</v>
      </c>
      <c r="E335" s="1">
        <v>210</v>
      </c>
      <c r="F335" s="2" t="s">
        <v>1906</v>
      </c>
      <c r="G335" s="3" t="s">
        <v>1621</v>
      </c>
      <c r="H335" s="2" t="s">
        <v>1618</v>
      </c>
      <c r="J335" s="1" t="str">
        <f t="shared" si="15"/>
        <v>INSERT INTO nutri.alimento (idalimento,idcategoriaalimento,nomealimento,energia,proteina,lipideo,carboidrato) VALUES (417,6,'Hambúrguer, bovino, grelhado',210,13.2,12.4,11.3);</v>
      </c>
      <c r="K335" s="1" t="str">
        <f t="shared" si="16"/>
        <v xml:space="preserve">INSERT INTO nutri.alimento (idalimento,idcategoriaalimento,nomealimento,energia,proteina,lipideo,carboidrato) </v>
      </c>
      <c r="L335" s="1" t="str">
        <f t="shared" si="17"/>
        <v>VALUES (417,6,'Hambúrguer, bovino, grelhado',210,13.2,12.4,11.3);</v>
      </c>
    </row>
    <row r="336" spans="1:12" ht="11.25" x14ac:dyDescent="0.2">
      <c r="A336" s="1">
        <v>126</v>
      </c>
      <c r="B336" s="4" t="s">
        <v>1</v>
      </c>
      <c r="C336" s="1">
        <f>VLOOKUP(B336,categoria!$B$2:$C$16,2,0)</f>
        <v>2</v>
      </c>
      <c r="D336" s="1" t="s">
        <v>139</v>
      </c>
      <c r="E336" s="1">
        <v>97</v>
      </c>
      <c r="F336" s="2" t="s">
        <v>1634</v>
      </c>
      <c r="G336" s="3" t="s">
        <v>1584</v>
      </c>
      <c r="H336" s="2" t="s">
        <v>1746</v>
      </c>
      <c r="J336" s="1" t="str">
        <f t="shared" si="15"/>
        <v>INSERT INTO nutri.alimento (idalimento,idcategoriaalimento,nomealimento,energia,proteina,lipideo,carboidrato) VALUES (126,2,'Inhame, cru',97,2.1,0.2,23.2);</v>
      </c>
      <c r="K336" s="1" t="str">
        <f t="shared" si="16"/>
        <v xml:space="preserve">INSERT INTO nutri.alimento (idalimento,idcategoriaalimento,nomealimento,energia,proteina,lipideo,carboidrato) </v>
      </c>
      <c r="L336" s="1" t="str">
        <f t="shared" si="17"/>
        <v>VALUES (126,2,'Inhame, cru',97,2.1,0.2,23.2);</v>
      </c>
    </row>
    <row r="337" spans="1:12" ht="11.25" x14ac:dyDescent="0.2">
      <c r="A337" s="1">
        <v>448</v>
      </c>
      <c r="B337" s="4" t="s">
        <v>6</v>
      </c>
      <c r="C337" s="1">
        <f>VLOOKUP(B337,categoria!$B$2:$C$16,2,0)</f>
        <v>7</v>
      </c>
      <c r="D337" s="1" t="s">
        <v>456</v>
      </c>
      <c r="E337" s="1">
        <v>51</v>
      </c>
      <c r="F337" s="2" t="s">
        <v>1737</v>
      </c>
      <c r="G337" s="3">
        <v>3</v>
      </c>
      <c r="H337" s="2" t="s">
        <v>1581</v>
      </c>
      <c r="J337" s="1" t="str">
        <f t="shared" si="15"/>
        <v>INSERT INTO nutri.alimento (idalimento,idcategoriaalimento,nomealimento,energia,proteina,lipideo,carboidrato) VALUES (448,7,'Iogurte, natural',51,4.1,3,1.9);</v>
      </c>
      <c r="K337" s="1" t="str">
        <f t="shared" si="16"/>
        <v xml:space="preserve">INSERT INTO nutri.alimento (idalimento,idcategoriaalimento,nomealimento,energia,proteina,lipideo,carboidrato) </v>
      </c>
      <c r="L337" s="1" t="str">
        <f t="shared" si="17"/>
        <v>VALUES (448,7,'Iogurte, natural',51,4.1,3,1.9);</v>
      </c>
    </row>
    <row r="338" spans="1:12" ht="11.25" x14ac:dyDescent="0.2">
      <c r="A338" s="1">
        <v>449</v>
      </c>
      <c r="B338" s="4" t="s">
        <v>6</v>
      </c>
      <c r="C338" s="1">
        <f>VLOOKUP(B338,categoria!$B$2:$C$16,2,0)</f>
        <v>7</v>
      </c>
      <c r="D338" s="1" t="s">
        <v>457</v>
      </c>
      <c r="E338" s="1">
        <v>41</v>
      </c>
      <c r="F338" s="2" t="s">
        <v>1919</v>
      </c>
      <c r="G338" s="3" t="s">
        <v>1587</v>
      </c>
      <c r="H338" s="2" t="s">
        <v>1658</v>
      </c>
      <c r="J338" s="1" t="str">
        <f t="shared" si="15"/>
        <v>INSERT INTO nutri.alimento (idalimento,idcategoriaalimento,nomealimento,energia,proteina,lipideo,carboidrato) VALUES (449,7,'Iogurte, natural, desnatado',41,3.8,0.3,5.8);</v>
      </c>
      <c r="K338" s="1" t="str">
        <f t="shared" si="16"/>
        <v xml:space="preserve">INSERT INTO nutri.alimento (idalimento,idcategoriaalimento,nomealimento,energia,proteina,lipideo,carboidrato) </v>
      </c>
      <c r="L338" s="1" t="str">
        <f t="shared" si="17"/>
        <v>VALUES (449,7,'Iogurte, natural, desnatado',41,3.8,0.3,5.8);</v>
      </c>
    </row>
    <row r="339" spans="1:12" ht="11.25" x14ac:dyDescent="0.2">
      <c r="A339" s="1">
        <v>450</v>
      </c>
      <c r="B339" s="4" t="s">
        <v>6</v>
      </c>
      <c r="C339" s="1">
        <f>VLOOKUP(B339,categoria!$B$2:$C$16,2,0)</f>
        <v>7</v>
      </c>
      <c r="D339" s="1" t="s">
        <v>458</v>
      </c>
      <c r="E339" s="1">
        <v>0</v>
      </c>
      <c r="F339" s="2">
        <v>0</v>
      </c>
      <c r="G339" s="2">
        <v>0</v>
      </c>
      <c r="H339" s="2">
        <v>0</v>
      </c>
      <c r="J339" s="1" t="str">
        <f t="shared" si="15"/>
        <v>INSERT INTO nutri.alimento (idalimento,idcategoriaalimento,nomealimento,energia,proteina,lipideo,carboidrato) VALUES (450,7,'Iogurte, sabor abacaxi',0,0,0,0);</v>
      </c>
      <c r="K339" s="1" t="str">
        <f t="shared" si="16"/>
        <v xml:space="preserve">INSERT INTO nutri.alimento (idalimento,idcategoriaalimento,nomealimento,energia,proteina,lipideo,carboidrato) </v>
      </c>
      <c r="L339" s="1" t="str">
        <f t="shared" si="17"/>
        <v>VALUES (450,7,'Iogurte, sabor abacaxi',0,0,0,0);</v>
      </c>
    </row>
    <row r="340" spans="1:12" ht="11.25" x14ac:dyDescent="0.2">
      <c r="A340" s="1">
        <v>451</v>
      </c>
      <c r="B340" s="4" t="s">
        <v>6</v>
      </c>
      <c r="C340" s="1">
        <f>VLOOKUP(B340,categoria!$B$2:$C$16,2,0)</f>
        <v>7</v>
      </c>
      <c r="D340" s="1" t="s">
        <v>459</v>
      </c>
      <c r="E340" s="1">
        <v>70</v>
      </c>
      <c r="F340" s="2" t="s">
        <v>1678</v>
      </c>
      <c r="G340" s="3" t="s">
        <v>1705</v>
      </c>
      <c r="H340" s="2" t="s">
        <v>1843</v>
      </c>
      <c r="J340" s="1" t="str">
        <f t="shared" si="15"/>
        <v>INSERT INTO nutri.alimento (idalimento,idcategoriaalimento,nomealimento,energia,proteina,lipideo,carboidrato) VALUES (451,7,'Iogurte, sabor morango',70,2.7,2.3,9.7);</v>
      </c>
      <c r="K340" s="1" t="str">
        <f t="shared" si="16"/>
        <v xml:space="preserve">INSERT INTO nutri.alimento (idalimento,idcategoriaalimento,nomealimento,energia,proteina,lipideo,carboidrato) </v>
      </c>
      <c r="L340" s="1" t="str">
        <f t="shared" si="17"/>
        <v>VALUES (451,7,'Iogurte, sabor morango',70,2.7,2.3,9.7);</v>
      </c>
    </row>
    <row r="341" spans="1:12" ht="11.25" x14ac:dyDescent="0.2">
      <c r="A341" s="1">
        <v>452</v>
      </c>
      <c r="B341" s="4" t="s">
        <v>6</v>
      </c>
      <c r="C341" s="1">
        <f>VLOOKUP(B341,categoria!$B$2:$C$16,2,0)</f>
        <v>7</v>
      </c>
      <c r="D341" s="1" t="s">
        <v>460</v>
      </c>
      <c r="E341" s="1">
        <v>68</v>
      </c>
      <c r="F341" s="2" t="s">
        <v>1583</v>
      </c>
      <c r="G341" s="3" t="s">
        <v>1705</v>
      </c>
      <c r="H341" s="2" t="s">
        <v>1683</v>
      </c>
      <c r="J341" s="1" t="str">
        <f t="shared" si="15"/>
        <v>INSERT INTO nutri.alimento (idalimento,idcategoriaalimento,nomealimento,energia,proteina,lipideo,carboidrato) VALUES (452,7,'Iogurte, sabor pêssego',68,2.5,2.3,9.4);</v>
      </c>
      <c r="K341" s="1" t="str">
        <f t="shared" si="16"/>
        <v xml:space="preserve">INSERT INTO nutri.alimento (idalimento,idcategoriaalimento,nomealimento,energia,proteina,lipideo,carboidrato) </v>
      </c>
      <c r="L341" s="1" t="str">
        <f t="shared" si="17"/>
        <v>VALUES (452,7,'Iogurte, sabor pêssego',68,2.5,2.3,9.4);</v>
      </c>
    </row>
    <row r="342" spans="1:12" ht="11.25" x14ac:dyDescent="0.2">
      <c r="A342" s="1">
        <v>203</v>
      </c>
      <c r="B342" s="4" t="s">
        <v>2</v>
      </c>
      <c r="C342" s="1">
        <f>VLOOKUP(B342,categoria!$B$2:$C$16,2,0)</f>
        <v>3</v>
      </c>
      <c r="D342" s="1" t="s">
        <v>214</v>
      </c>
      <c r="E342" s="1">
        <v>58</v>
      </c>
      <c r="F342" s="2" t="s">
        <v>1667</v>
      </c>
      <c r="G342" s="3" t="s">
        <v>1713</v>
      </c>
      <c r="H342" s="2" t="s">
        <v>1784</v>
      </c>
      <c r="J342" s="1" t="str">
        <f t="shared" si="15"/>
        <v>INSERT INTO nutri.alimento (idalimento,idcategoriaalimento,nomealimento,energia,proteina,lipideo,carboidrato) VALUES (203,3,'Jabuticaba, crua',58,0.6,0.1,15.3);</v>
      </c>
      <c r="K342" s="1" t="str">
        <f t="shared" si="16"/>
        <v xml:space="preserve">INSERT INTO nutri.alimento (idalimento,idcategoriaalimento,nomealimento,energia,proteina,lipideo,carboidrato) </v>
      </c>
      <c r="L342" s="1" t="str">
        <f t="shared" si="17"/>
        <v>VALUES (203,3,'Jabuticaba, crua',58,0.6,0.1,15.3);</v>
      </c>
    </row>
    <row r="343" spans="1:12" ht="11.25" x14ac:dyDescent="0.2">
      <c r="A343" s="1">
        <v>204</v>
      </c>
      <c r="B343" s="4" t="s">
        <v>2</v>
      </c>
      <c r="C343" s="1">
        <f>VLOOKUP(B343,categoria!$B$2:$C$16,2,0)</f>
        <v>3</v>
      </c>
      <c r="D343" s="1" t="s">
        <v>215</v>
      </c>
      <c r="E343" s="1">
        <v>88</v>
      </c>
      <c r="F343" s="2" t="s">
        <v>1655</v>
      </c>
      <c r="G343" s="3" t="s">
        <v>1587</v>
      </c>
      <c r="H343" s="2" t="s">
        <v>1785</v>
      </c>
      <c r="J343" s="1" t="str">
        <f t="shared" si="15"/>
        <v>INSERT INTO nutri.alimento (idalimento,idcategoriaalimento,nomealimento,energia,proteina,lipideo,carboidrato) VALUES (204,3,'Jaca, crua',88,1.4,0.3,22.5);</v>
      </c>
      <c r="K343" s="1" t="str">
        <f t="shared" si="16"/>
        <v xml:space="preserve">INSERT INTO nutri.alimento (idalimento,idcategoriaalimento,nomealimento,energia,proteina,lipideo,carboidrato) </v>
      </c>
      <c r="L343" s="1" t="str">
        <f t="shared" si="17"/>
        <v>VALUES (204,3,'Jaca, crua',88,1.4,0.3,22.5);</v>
      </c>
    </row>
    <row r="344" spans="1:12" ht="11.25" x14ac:dyDescent="0.2">
      <c r="A344" s="1">
        <v>205</v>
      </c>
      <c r="B344" s="4" t="s">
        <v>2</v>
      </c>
      <c r="C344" s="1">
        <f>VLOOKUP(B344,categoria!$B$2:$C$16,2,0)</f>
        <v>3</v>
      </c>
      <c r="D344" s="1" t="s">
        <v>216</v>
      </c>
      <c r="E344" s="1">
        <v>27</v>
      </c>
      <c r="F344" s="2" t="s">
        <v>1719</v>
      </c>
      <c r="G344" s="3" t="s">
        <v>1713</v>
      </c>
      <c r="H344" s="2" t="s">
        <v>1786</v>
      </c>
      <c r="J344" s="1" t="str">
        <f t="shared" si="15"/>
        <v>INSERT INTO nutri.alimento (idalimento,idcategoriaalimento,nomealimento,energia,proteina,lipideo,carboidrato) VALUES (205,3,'Jambo, cru',27,0.9,0.1,6.5);</v>
      </c>
      <c r="K344" s="1" t="str">
        <f t="shared" si="16"/>
        <v xml:space="preserve">INSERT INTO nutri.alimento (idalimento,idcategoriaalimento,nomealimento,energia,proteina,lipideo,carboidrato) </v>
      </c>
      <c r="L344" s="1" t="str">
        <f t="shared" si="17"/>
        <v>VALUES (205,3,'Jambo, cru',27,0.9,0.1,6.5);</v>
      </c>
    </row>
    <row r="345" spans="1:12" ht="11.25" x14ac:dyDescent="0.2">
      <c r="A345" s="1">
        <v>206</v>
      </c>
      <c r="B345" s="4" t="s">
        <v>2</v>
      </c>
      <c r="C345" s="1">
        <f>VLOOKUP(B345,categoria!$B$2:$C$16,2,0)</f>
        <v>3</v>
      </c>
      <c r="D345" s="1" t="s">
        <v>217</v>
      </c>
      <c r="E345" s="1">
        <v>41</v>
      </c>
      <c r="F345" s="2" t="s">
        <v>1712</v>
      </c>
      <c r="G345" s="3" t="s">
        <v>1713</v>
      </c>
      <c r="H345" s="2" t="s">
        <v>1787</v>
      </c>
      <c r="J345" s="1" t="str">
        <f t="shared" si="15"/>
        <v>INSERT INTO nutri.alimento (idalimento,idcategoriaalimento,nomealimento,energia,proteina,lipideo,carboidrato) VALUES (206,3,'Jamelão, cru',41,0.5,0.1,10.6);</v>
      </c>
      <c r="K345" s="1" t="str">
        <f t="shared" si="16"/>
        <v xml:space="preserve">INSERT INTO nutri.alimento (idalimento,idcategoriaalimento,nomealimento,energia,proteina,lipideo,carboidrato) </v>
      </c>
      <c r="L345" s="1" t="str">
        <f t="shared" si="17"/>
        <v>VALUES (206,3,'Jamelão, cru',41,0.5,0.1,10.6);</v>
      </c>
    </row>
    <row r="346" spans="1:12" ht="11.25" x14ac:dyDescent="0.2">
      <c r="A346" s="1">
        <v>127</v>
      </c>
      <c r="B346" s="4" t="s">
        <v>1</v>
      </c>
      <c r="C346" s="1">
        <f>VLOOKUP(B346,categoria!$B$2:$C$16,2,0)</f>
        <v>2</v>
      </c>
      <c r="D346" s="1" t="s">
        <v>140</v>
      </c>
      <c r="E346" s="1">
        <v>27</v>
      </c>
      <c r="F346" s="2" t="s">
        <v>1655</v>
      </c>
      <c r="G346" s="3" t="s">
        <v>1584</v>
      </c>
      <c r="H346" s="2" t="s">
        <v>1610</v>
      </c>
      <c r="J346" s="1" t="str">
        <f t="shared" si="15"/>
        <v>INSERT INTO nutri.alimento (idalimento,idcategoriaalimento,nomealimento,energia,proteina,lipideo,carboidrato) VALUES (127,2,'Jiló, cru',27,1.4,0.2,6.2);</v>
      </c>
      <c r="K346" s="1" t="str">
        <f t="shared" si="16"/>
        <v xml:space="preserve">INSERT INTO nutri.alimento (idalimento,idcategoriaalimento,nomealimento,energia,proteina,lipideo,carboidrato) </v>
      </c>
      <c r="L346" s="1" t="str">
        <f t="shared" si="17"/>
        <v>VALUES (127,2,'Jiló, cru',27,1.4,0.2,6.2);</v>
      </c>
    </row>
    <row r="347" spans="1:12" ht="11.25" x14ac:dyDescent="0.2">
      <c r="A347" s="1">
        <v>128</v>
      </c>
      <c r="B347" s="4" t="s">
        <v>1</v>
      </c>
      <c r="C347" s="1">
        <f>VLOOKUP(B347,categoria!$B$2:$C$16,2,0)</f>
        <v>2</v>
      </c>
      <c r="D347" s="1" t="s">
        <v>141</v>
      </c>
      <c r="E347" s="1">
        <v>126</v>
      </c>
      <c r="F347" s="2" t="s">
        <v>1613</v>
      </c>
      <c r="G347" s="3" t="s">
        <v>1740</v>
      </c>
      <c r="H347" s="2" t="s">
        <v>1747</v>
      </c>
      <c r="J347" s="1" t="str">
        <f t="shared" si="15"/>
        <v>INSERT INTO nutri.alimento (idalimento,idcategoriaalimento,nomealimento,energia,proteina,lipideo,carboidrato) VALUES (128,2,'Jurubeba, crua',126,4.4,3.9,23.1);</v>
      </c>
      <c r="K347" s="1" t="str">
        <f t="shared" si="16"/>
        <v xml:space="preserve">INSERT INTO nutri.alimento (idalimento,idcategoriaalimento,nomealimento,energia,proteina,lipideo,carboidrato) </v>
      </c>
      <c r="L347" s="1" t="str">
        <f t="shared" si="17"/>
        <v>VALUES (128,2,'Jurubeba, crua',126,4.4,3.9,23.1);</v>
      </c>
    </row>
    <row r="348" spans="1:12" ht="11.25" x14ac:dyDescent="0.2">
      <c r="A348" s="1">
        <v>207</v>
      </c>
      <c r="B348" s="4" t="s">
        <v>2</v>
      </c>
      <c r="C348" s="1">
        <f>VLOOKUP(B348,categoria!$B$2:$C$16,2,0)</f>
        <v>3</v>
      </c>
      <c r="D348" s="1" t="s">
        <v>218</v>
      </c>
      <c r="E348" s="1">
        <v>51</v>
      </c>
      <c r="F348" s="2" t="s">
        <v>1645</v>
      </c>
      <c r="G348" s="3" t="s">
        <v>1667</v>
      </c>
      <c r="H348" s="2" t="s">
        <v>1779</v>
      </c>
      <c r="J348" s="1" t="str">
        <f t="shared" si="15"/>
        <v>INSERT INTO nutri.alimento (idalimento,idcategoriaalimento,nomealimento,energia,proteina,lipideo,carboidrato) VALUES (207,3,'Kiwi, cru',51,1.3,0.6,11.5);</v>
      </c>
      <c r="K348" s="1" t="str">
        <f t="shared" si="16"/>
        <v xml:space="preserve">INSERT INTO nutri.alimento (idalimento,idcategoriaalimento,nomealimento,energia,proteina,lipideo,carboidrato) </v>
      </c>
      <c r="L348" s="1" t="str">
        <f t="shared" si="17"/>
        <v>VALUES (207,3,'Kiwi, cru',51,1.3,0.6,11.5);</v>
      </c>
    </row>
    <row r="349" spans="1:12" ht="11.25" x14ac:dyDescent="0.2">
      <c r="A349" s="1">
        <v>296</v>
      </c>
      <c r="B349" s="4" t="s">
        <v>4</v>
      </c>
      <c r="C349" s="1">
        <f>VLOOKUP(B349,categoria!$B$2:$C$16,2,0)</f>
        <v>5</v>
      </c>
      <c r="D349" s="1" t="s">
        <v>305</v>
      </c>
      <c r="E349" s="1">
        <v>131</v>
      </c>
      <c r="F349" s="2" t="s">
        <v>1827</v>
      </c>
      <c r="G349" s="3" t="s">
        <v>1786</v>
      </c>
      <c r="H349" s="2">
        <v>0</v>
      </c>
      <c r="J349" s="1" t="str">
        <f t="shared" si="15"/>
        <v>INSERT INTO nutri.alimento (idalimento,idcategoriaalimento,nomealimento,energia,proteina,lipideo,carboidrato) VALUES (296,5,'Lambari, congelado, cru',131,16.8,6.5,0);</v>
      </c>
      <c r="K349" s="1" t="str">
        <f t="shared" si="16"/>
        <v xml:space="preserve">INSERT INTO nutri.alimento (idalimento,idcategoriaalimento,nomealimento,energia,proteina,lipideo,carboidrato) </v>
      </c>
      <c r="L349" s="1" t="str">
        <f t="shared" si="17"/>
        <v>VALUES (296,5,'Lambari, congelado, cru',131,16.8,6.5,0);</v>
      </c>
    </row>
    <row r="350" spans="1:12" ht="11.25" x14ac:dyDescent="0.2">
      <c r="A350" s="1">
        <v>297</v>
      </c>
      <c r="B350" s="4" t="s">
        <v>4</v>
      </c>
      <c r="C350" s="1">
        <f>VLOOKUP(B350,categoria!$B$2:$C$16,2,0)</f>
        <v>5</v>
      </c>
      <c r="D350" s="1" t="s">
        <v>306</v>
      </c>
      <c r="E350" s="1">
        <v>327</v>
      </c>
      <c r="F350" s="2" t="s">
        <v>1828</v>
      </c>
      <c r="G350" s="3" t="s">
        <v>1829</v>
      </c>
      <c r="H350" s="2">
        <v>0</v>
      </c>
      <c r="J350" s="1" t="str">
        <f t="shared" si="15"/>
        <v>INSERT INTO nutri.alimento (idalimento,idcategoriaalimento,nomealimento,energia,proteina,lipideo,carboidrato) VALUES (297,5,'Lambari, congelado, frito',327,28.4,22.8,0);</v>
      </c>
      <c r="K350" s="1" t="str">
        <f t="shared" si="16"/>
        <v xml:space="preserve">INSERT INTO nutri.alimento (idalimento,idcategoriaalimento,nomealimento,energia,proteina,lipideo,carboidrato) </v>
      </c>
      <c r="L350" s="1" t="str">
        <f t="shared" si="17"/>
        <v>VALUES (297,5,'Lambari, congelado, frito',327,28.4,22.8,0);</v>
      </c>
    </row>
    <row r="351" spans="1:12" ht="11.25" x14ac:dyDescent="0.2">
      <c r="A351" s="1">
        <v>298</v>
      </c>
      <c r="B351" s="4" t="s">
        <v>4</v>
      </c>
      <c r="C351" s="1">
        <f>VLOOKUP(B351,categoria!$B$2:$C$16,2,0)</f>
        <v>5</v>
      </c>
      <c r="D351" s="1" t="s">
        <v>307</v>
      </c>
      <c r="E351" s="1">
        <v>152</v>
      </c>
      <c r="F351" s="2" t="s">
        <v>1830</v>
      </c>
      <c r="G351" s="3" t="s">
        <v>1683</v>
      </c>
      <c r="H351" s="2">
        <v>0</v>
      </c>
      <c r="J351" s="1" t="str">
        <f t="shared" si="15"/>
        <v>INSERT INTO nutri.alimento (idalimento,idcategoriaalimento,nomealimento,energia,proteina,lipideo,carboidrato) VALUES (298,5,'Lambari, fresco, cru',152,15.7,9.4,0);</v>
      </c>
      <c r="K351" s="1" t="str">
        <f t="shared" si="16"/>
        <v xml:space="preserve">INSERT INTO nutri.alimento (idalimento,idcategoriaalimento,nomealimento,energia,proteina,lipideo,carboidrato) </v>
      </c>
      <c r="L351" s="1" t="str">
        <f t="shared" si="17"/>
        <v>VALUES (298,5,'Lambari, fresco, cru',152,15.7,9.4,0);</v>
      </c>
    </row>
    <row r="352" spans="1:12" ht="11.25" x14ac:dyDescent="0.2">
      <c r="A352" s="1">
        <v>208</v>
      </c>
      <c r="B352" s="4" t="s">
        <v>2</v>
      </c>
      <c r="C352" s="1">
        <f>VLOOKUP(B352,categoria!$B$2:$C$16,2,0)</f>
        <v>3</v>
      </c>
      <c r="D352" s="1" t="s">
        <v>219</v>
      </c>
      <c r="E352" s="1">
        <v>45</v>
      </c>
      <c r="F352" s="2">
        <v>1</v>
      </c>
      <c r="G352" s="3" t="s">
        <v>1713</v>
      </c>
      <c r="H352" s="2" t="s">
        <v>1779</v>
      </c>
      <c r="J352" s="1" t="str">
        <f t="shared" si="15"/>
        <v>INSERT INTO nutri.alimento (idalimento,idcategoriaalimento,nomealimento,energia,proteina,lipideo,carboidrato) VALUES (208,3,'Laranja, baía, crua',45,1,0.1,11.5);</v>
      </c>
      <c r="K352" s="1" t="str">
        <f t="shared" si="16"/>
        <v xml:space="preserve">INSERT INTO nutri.alimento (idalimento,idcategoriaalimento,nomealimento,energia,proteina,lipideo,carboidrato) </v>
      </c>
      <c r="L352" s="1" t="str">
        <f t="shared" si="17"/>
        <v>VALUES (208,3,'Laranja, baía, crua',45,1,0.1,11.5);</v>
      </c>
    </row>
    <row r="353" spans="1:12" ht="11.25" x14ac:dyDescent="0.2">
      <c r="A353" s="1">
        <v>209</v>
      </c>
      <c r="B353" s="4" t="s">
        <v>2</v>
      </c>
      <c r="C353" s="1">
        <f>VLOOKUP(B353,categoria!$B$2:$C$16,2,0)</f>
        <v>3</v>
      </c>
      <c r="D353" s="1" t="s">
        <v>220</v>
      </c>
      <c r="E353" s="1">
        <v>37</v>
      </c>
      <c r="F353" s="2" t="s">
        <v>1638</v>
      </c>
      <c r="G353" s="3">
        <v>0</v>
      </c>
      <c r="H353" s="2" t="s">
        <v>1696</v>
      </c>
      <c r="J353" s="1" t="str">
        <f t="shared" si="15"/>
        <v>INSERT INTO nutri.alimento (idalimento,idcategoriaalimento,nomealimento,energia,proteina,lipideo,carboidrato) VALUES (209,3,'Laranja, baía, suco',37,0.7,0,8.7);</v>
      </c>
      <c r="K353" s="1" t="str">
        <f t="shared" si="16"/>
        <v xml:space="preserve">INSERT INTO nutri.alimento (idalimento,idcategoriaalimento,nomealimento,energia,proteina,lipideo,carboidrato) </v>
      </c>
      <c r="L353" s="1" t="str">
        <f t="shared" si="17"/>
        <v>VALUES (209,3,'Laranja, baía, suco',37,0.7,0,8.7);</v>
      </c>
    </row>
    <row r="354" spans="1:12" ht="11.25" x14ac:dyDescent="0.2">
      <c r="A354" s="1">
        <v>210</v>
      </c>
      <c r="B354" s="4" t="s">
        <v>2</v>
      </c>
      <c r="C354" s="1">
        <f>VLOOKUP(B354,categoria!$B$2:$C$16,2,0)</f>
        <v>3</v>
      </c>
      <c r="D354" s="1" t="s">
        <v>221</v>
      </c>
      <c r="E354" s="1">
        <v>51</v>
      </c>
      <c r="F354" s="2" t="s">
        <v>1631</v>
      </c>
      <c r="G354" s="3" t="s">
        <v>1584</v>
      </c>
      <c r="H354" s="2" t="s">
        <v>1788</v>
      </c>
      <c r="J354" s="1" t="str">
        <f t="shared" si="15"/>
        <v>INSERT INTO nutri.alimento (idalimento,idcategoriaalimento,nomealimento,energia,proteina,lipideo,carboidrato) VALUES (210,3,'Laranja, da terra, crua',51,1.1,0.2,12.9);</v>
      </c>
      <c r="K354" s="1" t="str">
        <f t="shared" si="16"/>
        <v xml:space="preserve">INSERT INTO nutri.alimento (idalimento,idcategoriaalimento,nomealimento,energia,proteina,lipideo,carboidrato) </v>
      </c>
      <c r="L354" s="1" t="str">
        <f t="shared" si="17"/>
        <v>VALUES (210,3,'Laranja, da terra, crua',51,1.1,0.2,12.9);</v>
      </c>
    </row>
    <row r="355" spans="1:12" ht="11.25" x14ac:dyDescent="0.2">
      <c r="A355" s="1">
        <v>211</v>
      </c>
      <c r="B355" s="4" t="s">
        <v>2</v>
      </c>
      <c r="C355" s="1">
        <f>VLOOKUP(B355,categoria!$B$2:$C$16,2,0)</f>
        <v>3</v>
      </c>
      <c r="D355" s="1" t="s">
        <v>222</v>
      </c>
      <c r="E355" s="1">
        <v>41</v>
      </c>
      <c r="F355" s="2" t="s">
        <v>1638</v>
      </c>
      <c r="G355" s="3" t="s">
        <v>1713</v>
      </c>
      <c r="H355" s="2" t="s">
        <v>1694</v>
      </c>
      <c r="J355" s="1" t="str">
        <f t="shared" si="15"/>
        <v>INSERT INTO nutri.alimento (idalimento,idcategoriaalimento,nomealimento,energia,proteina,lipideo,carboidrato) VALUES (211,3,'Laranja, da terra, suco',41,0.7,0.1,9.6);</v>
      </c>
      <c r="K355" s="1" t="str">
        <f t="shared" si="16"/>
        <v xml:space="preserve">INSERT INTO nutri.alimento (idalimento,idcategoriaalimento,nomealimento,energia,proteina,lipideo,carboidrato) </v>
      </c>
      <c r="L355" s="1" t="str">
        <f t="shared" si="17"/>
        <v>VALUES (211,3,'Laranja, da terra, suco',41,0.7,0.1,9.6);</v>
      </c>
    </row>
    <row r="356" spans="1:12" ht="11.25" x14ac:dyDescent="0.2">
      <c r="A356" s="1">
        <v>212</v>
      </c>
      <c r="B356" s="4" t="s">
        <v>2</v>
      </c>
      <c r="C356" s="1">
        <f>VLOOKUP(B356,categoria!$B$2:$C$16,2,0)</f>
        <v>3</v>
      </c>
      <c r="D356" s="1" t="s">
        <v>223</v>
      </c>
      <c r="E356" s="1">
        <v>46</v>
      </c>
      <c r="F356" s="2" t="s">
        <v>1631</v>
      </c>
      <c r="G356" s="3" t="s">
        <v>1713</v>
      </c>
      <c r="H356" s="2" t="s">
        <v>1779</v>
      </c>
      <c r="J356" s="1" t="str">
        <f t="shared" si="15"/>
        <v>INSERT INTO nutri.alimento (idalimento,idcategoriaalimento,nomealimento,energia,proteina,lipideo,carboidrato) VALUES (212,3,'Laranja, lima, crua',46,1.1,0.1,11.5);</v>
      </c>
      <c r="K356" s="1" t="str">
        <f t="shared" si="16"/>
        <v xml:space="preserve">INSERT INTO nutri.alimento (idalimento,idcategoriaalimento,nomealimento,energia,proteina,lipideo,carboidrato) </v>
      </c>
      <c r="L356" s="1" t="str">
        <f t="shared" si="17"/>
        <v>VALUES (212,3,'Laranja, lima, crua',46,1.1,0.1,11.5);</v>
      </c>
    </row>
    <row r="357" spans="1:12" ht="11.25" x14ac:dyDescent="0.2">
      <c r="A357" s="1">
        <v>213</v>
      </c>
      <c r="B357" s="4" t="s">
        <v>2</v>
      </c>
      <c r="C357" s="1">
        <f>VLOOKUP(B357,categoria!$B$2:$C$16,2,0)</f>
        <v>3</v>
      </c>
      <c r="D357" s="1" t="s">
        <v>224</v>
      </c>
      <c r="E357" s="1">
        <v>39</v>
      </c>
      <c r="F357" s="2" t="s">
        <v>1638</v>
      </c>
      <c r="G357" s="3" t="s">
        <v>1713</v>
      </c>
      <c r="H357" s="2" t="s">
        <v>1789</v>
      </c>
      <c r="J357" s="1" t="str">
        <f t="shared" si="15"/>
        <v>INSERT INTO nutri.alimento (idalimento,idcategoriaalimento,nomealimento,energia,proteina,lipideo,carboidrato) VALUES (213,3,'Laranja, lima, suco',39,0.7,0.1,9.2);</v>
      </c>
      <c r="K357" s="1" t="str">
        <f t="shared" si="16"/>
        <v xml:space="preserve">INSERT INTO nutri.alimento (idalimento,idcategoriaalimento,nomealimento,energia,proteina,lipideo,carboidrato) </v>
      </c>
      <c r="L357" s="1" t="str">
        <f t="shared" si="17"/>
        <v>VALUES (213,3,'Laranja, lima, suco',39,0.7,0.1,9.2);</v>
      </c>
    </row>
    <row r="358" spans="1:12" ht="11.25" x14ac:dyDescent="0.2">
      <c r="A358" s="1">
        <v>214</v>
      </c>
      <c r="B358" s="4" t="s">
        <v>2</v>
      </c>
      <c r="C358" s="1">
        <f>VLOOKUP(B358,categoria!$B$2:$C$16,2,0)</f>
        <v>3</v>
      </c>
      <c r="D358" s="1" t="s">
        <v>225</v>
      </c>
      <c r="E358" s="1">
        <v>37</v>
      </c>
      <c r="F358" s="2">
        <v>1</v>
      </c>
      <c r="G358" s="3" t="s">
        <v>1713</v>
      </c>
      <c r="H358" s="2" t="s">
        <v>1633</v>
      </c>
      <c r="J358" s="1" t="str">
        <f t="shared" si="15"/>
        <v>INSERT INTO nutri.alimento (idalimento,idcategoriaalimento,nomealimento,energia,proteina,lipideo,carboidrato) VALUES (214,3,'Laranja, pêra, crua',37,1,0.1,8.9);</v>
      </c>
      <c r="K358" s="1" t="str">
        <f t="shared" si="16"/>
        <v xml:space="preserve">INSERT INTO nutri.alimento (idalimento,idcategoriaalimento,nomealimento,energia,proteina,lipideo,carboidrato) </v>
      </c>
      <c r="L358" s="1" t="str">
        <f t="shared" si="17"/>
        <v>VALUES (214,3,'Laranja, pêra, crua',37,1,0.1,8.9);</v>
      </c>
    </row>
    <row r="359" spans="1:12" ht="11.25" x14ac:dyDescent="0.2">
      <c r="A359" s="1">
        <v>215</v>
      </c>
      <c r="B359" s="4" t="s">
        <v>2</v>
      </c>
      <c r="C359" s="1">
        <f>VLOOKUP(B359,categoria!$B$2:$C$16,2,0)</f>
        <v>3</v>
      </c>
      <c r="D359" s="1" t="s">
        <v>226</v>
      </c>
      <c r="E359" s="1">
        <v>33</v>
      </c>
      <c r="F359" s="2" t="s">
        <v>1638</v>
      </c>
      <c r="G359" s="3" t="s">
        <v>1713</v>
      </c>
      <c r="H359" s="2" t="s">
        <v>1762</v>
      </c>
      <c r="J359" s="1" t="str">
        <f t="shared" si="15"/>
        <v>INSERT INTO nutri.alimento (idalimento,idcategoriaalimento,nomealimento,energia,proteina,lipideo,carboidrato) VALUES (215,3,'Laranja, pêra, suco',33,0.7,0.1,7.6);</v>
      </c>
      <c r="K359" s="1" t="str">
        <f t="shared" si="16"/>
        <v xml:space="preserve">INSERT INTO nutri.alimento (idalimento,idcategoriaalimento,nomealimento,energia,proteina,lipideo,carboidrato) </v>
      </c>
      <c r="L359" s="1" t="str">
        <f t="shared" si="17"/>
        <v>VALUES (215,3,'Laranja, pêra, suco',33,0.7,0.1,7.6);</v>
      </c>
    </row>
    <row r="360" spans="1:12" ht="11.25" x14ac:dyDescent="0.2">
      <c r="A360" s="1">
        <v>216</v>
      </c>
      <c r="B360" s="4" t="s">
        <v>2</v>
      </c>
      <c r="C360" s="1">
        <f>VLOOKUP(B360,categoria!$B$2:$C$16,2,0)</f>
        <v>3</v>
      </c>
      <c r="D360" s="1" t="s">
        <v>227</v>
      </c>
      <c r="E360" s="1">
        <v>46</v>
      </c>
      <c r="F360" s="2" t="s">
        <v>1714</v>
      </c>
      <c r="G360" s="3" t="s">
        <v>1584</v>
      </c>
      <c r="H360" s="2" t="s">
        <v>1790</v>
      </c>
      <c r="J360" s="1" t="str">
        <f t="shared" si="15"/>
        <v>INSERT INTO nutri.alimento (idalimento,idcategoriaalimento,nomealimento,energia,proteina,lipideo,carboidrato) VALUES (216,3,'Laranja, valência, crua',46,0.8,0.2,11.7);</v>
      </c>
      <c r="K360" s="1" t="str">
        <f t="shared" si="16"/>
        <v xml:space="preserve">INSERT INTO nutri.alimento (idalimento,idcategoriaalimento,nomealimento,energia,proteina,lipideo,carboidrato) </v>
      </c>
      <c r="L360" s="1" t="str">
        <f t="shared" si="17"/>
        <v>VALUES (216,3,'Laranja, valência, crua',46,0.8,0.2,11.7);</v>
      </c>
    </row>
    <row r="361" spans="1:12" ht="11.25" x14ac:dyDescent="0.2">
      <c r="A361" s="1">
        <v>217</v>
      </c>
      <c r="B361" s="4" t="s">
        <v>2</v>
      </c>
      <c r="C361" s="1">
        <f>VLOOKUP(B361,categoria!$B$2:$C$16,2,0)</f>
        <v>3</v>
      </c>
      <c r="D361" s="1" t="s">
        <v>228</v>
      </c>
      <c r="E361" s="1">
        <v>36</v>
      </c>
      <c r="F361" s="2" t="s">
        <v>1712</v>
      </c>
      <c r="G361" s="3" t="s">
        <v>1713</v>
      </c>
      <c r="H361" s="2" t="s">
        <v>1791</v>
      </c>
      <c r="J361" s="1" t="str">
        <f t="shared" si="15"/>
        <v>INSERT INTO nutri.alimento (idalimento,idcategoriaalimento,nomealimento,energia,proteina,lipideo,carboidrato) VALUES (217,3,'Laranja, valência, suco',36,0.5,0.1,8.6);</v>
      </c>
      <c r="K361" s="1" t="str">
        <f t="shared" si="16"/>
        <v xml:space="preserve">INSERT INTO nutri.alimento (idalimento,idcategoriaalimento,nomealimento,energia,proteina,lipideo,carboidrato) </v>
      </c>
      <c r="L361" s="1" t="str">
        <f t="shared" si="17"/>
        <v>VALUES (217,3,'Laranja, valência, suco',36,0.5,0.1,8.6);</v>
      </c>
    </row>
    <row r="362" spans="1:12" ht="11.25" x14ac:dyDescent="0.2">
      <c r="A362" s="1">
        <v>37</v>
      </c>
      <c r="B362" s="4" t="s">
        <v>0</v>
      </c>
      <c r="C362" s="1">
        <f>VLOOKUP(B362,categoria!$B$2:$C$16,2,0)</f>
        <v>1</v>
      </c>
      <c r="D362" s="1" t="s">
        <v>51</v>
      </c>
      <c r="E362" s="1">
        <v>164</v>
      </c>
      <c r="F362" s="2" t="s">
        <v>1658</v>
      </c>
      <c r="G362" s="3" t="s">
        <v>1625</v>
      </c>
      <c r="H362" s="2" t="s">
        <v>1660</v>
      </c>
      <c r="J362" s="1" t="str">
        <f t="shared" si="15"/>
        <v>INSERT INTO nutri.alimento (idalimento,idcategoriaalimento,nomealimento,energia,proteina,lipideo,carboidrato) VALUES (37,1,'Lasanha, massa fresca, cozida',164,5.8,1.2,32.5);</v>
      </c>
      <c r="K362" s="1" t="str">
        <f t="shared" si="16"/>
        <v xml:space="preserve">INSERT INTO nutri.alimento (idalimento,idcategoriaalimento,nomealimento,energia,proteina,lipideo,carboidrato) </v>
      </c>
      <c r="L362" s="1" t="str">
        <f t="shared" si="17"/>
        <v>VALUES (37,1,'Lasanha, massa fresca, cozida',164,5.8,1.2,32.5);</v>
      </c>
    </row>
    <row r="363" spans="1:12" ht="11.25" x14ac:dyDescent="0.2">
      <c r="A363" s="1">
        <v>38</v>
      </c>
      <c r="B363" s="4" t="s">
        <v>0</v>
      </c>
      <c r="C363" s="1">
        <f>VLOOKUP(B363,categoria!$B$2:$C$16,2,0)</f>
        <v>1</v>
      </c>
      <c r="D363" s="1" t="s">
        <v>52</v>
      </c>
      <c r="E363" s="1">
        <v>220</v>
      </c>
      <c r="F363" s="2">
        <v>7</v>
      </c>
      <c r="G363" s="3" t="s">
        <v>1645</v>
      </c>
      <c r="H363" s="2" t="s">
        <v>1622</v>
      </c>
      <c r="J363" s="1" t="str">
        <f t="shared" si="15"/>
        <v>INSERT INTO nutri.alimento (idalimento,idcategoriaalimento,nomealimento,energia,proteina,lipideo,carboidrato) VALUES (38,1,'Lasanha, massa fresca, crua',220,7,1.3,45.1);</v>
      </c>
      <c r="K363" s="1" t="str">
        <f t="shared" si="16"/>
        <v xml:space="preserve">INSERT INTO nutri.alimento (idalimento,idcategoriaalimento,nomealimento,energia,proteina,lipideo,carboidrato) </v>
      </c>
      <c r="L363" s="1" t="str">
        <f t="shared" si="17"/>
        <v>VALUES (38,1,'Lasanha, massa fresca, crua',220,7,1.3,45.1);</v>
      </c>
    </row>
    <row r="364" spans="1:12" ht="11.25" x14ac:dyDescent="0.2">
      <c r="A364" s="1">
        <v>453</v>
      </c>
      <c r="B364" s="4" t="s">
        <v>6</v>
      </c>
      <c r="C364" s="1">
        <f>VLOOKUP(B364,categoria!$B$2:$C$16,2,0)</f>
        <v>7</v>
      </c>
      <c r="D364" s="1" t="s">
        <v>461</v>
      </c>
      <c r="E364" s="1">
        <v>313</v>
      </c>
      <c r="F364" s="2" t="s">
        <v>1735</v>
      </c>
      <c r="G364" s="3" t="s">
        <v>1734</v>
      </c>
      <c r="H364" s="2">
        <v>57</v>
      </c>
      <c r="J364" s="1" t="str">
        <f t="shared" si="15"/>
        <v>INSERT INTO nutri.alimento (idalimento,idcategoriaalimento,nomealimento,energia,proteina,lipideo,carboidrato) VALUES (453,7,'Leite, condensado',313,7.7,6.7,57);</v>
      </c>
      <c r="K364" s="1" t="str">
        <f t="shared" si="16"/>
        <v xml:space="preserve">INSERT INTO nutri.alimento (idalimento,idcategoriaalimento,nomealimento,energia,proteina,lipideo,carboidrato) </v>
      </c>
      <c r="L364" s="1" t="str">
        <f t="shared" si="17"/>
        <v>VALUES (453,7,'Leite, condensado',313,7.7,6.7,57);</v>
      </c>
    </row>
    <row r="365" spans="1:12" ht="11.25" x14ac:dyDescent="0.2">
      <c r="A365" s="1">
        <v>454</v>
      </c>
      <c r="B365" s="4" t="s">
        <v>6</v>
      </c>
      <c r="C365" s="1">
        <f>VLOOKUP(B365,categoria!$B$2:$C$16,2,0)</f>
        <v>7</v>
      </c>
      <c r="D365" s="1" t="s">
        <v>462</v>
      </c>
      <c r="E365" s="1">
        <v>66</v>
      </c>
      <c r="F365" s="2" t="s">
        <v>1681</v>
      </c>
      <c r="G365" s="3" t="s">
        <v>1919</v>
      </c>
      <c r="H365" s="2" t="s">
        <v>1720</v>
      </c>
      <c r="J365" s="1" t="str">
        <f t="shared" si="15"/>
        <v>INSERT INTO nutri.alimento (idalimento,idcategoriaalimento,nomealimento,energia,proteina,lipideo,carboidrato) VALUES (454,7,'Leite, de cabra',66,3.1,3.8,5.2);</v>
      </c>
      <c r="K365" s="1" t="str">
        <f t="shared" si="16"/>
        <v xml:space="preserve">INSERT INTO nutri.alimento (idalimento,idcategoriaalimento,nomealimento,energia,proteina,lipideo,carboidrato) </v>
      </c>
      <c r="L365" s="1" t="str">
        <f t="shared" si="17"/>
        <v>VALUES (454,7,'Leite, de cabra',66,3.1,3.8,5.2);</v>
      </c>
    </row>
    <row r="366" spans="1:12" ht="11.25" x14ac:dyDescent="0.2">
      <c r="A366" s="1">
        <v>523</v>
      </c>
      <c r="B366" s="4" t="s">
        <v>11</v>
      </c>
      <c r="C366" s="1">
        <f>VLOOKUP(B366,categoria!$B$2:$C$16,2,0)</f>
        <v>12</v>
      </c>
      <c r="D366" s="1" t="s">
        <v>531</v>
      </c>
      <c r="E366" s="1">
        <v>166</v>
      </c>
      <c r="F366" s="2">
        <v>1</v>
      </c>
      <c r="G366" s="3" t="s">
        <v>1723</v>
      </c>
      <c r="H366" s="2" t="s">
        <v>1642</v>
      </c>
      <c r="J366" s="1" t="str">
        <f t="shared" si="15"/>
        <v>INSERT INTO nutri.alimento (idalimento,idcategoriaalimento,nomealimento,energia,proteina,lipideo,carboidrato) VALUES (523,12,'Leite, de coco',166,1,18.4,2.2);</v>
      </c>
      <c r="K366" s="1" t="str">
        <f t="shared" si="16"/>
        <v xml:space="preserve">INSERT INTO nutri.alimento (idalimento,idcategoriaalimento,nomealimento,energia,proteina,lipideo,carboidrato) </v>
      </c>
      <c r="L366" s="1" t="str">
        <f t="shared" si="17"/>
        <v>VALUES (523,12,'Leite, de coco',166,1,18.4,2.2);</v>
      </c>
    </row>
    <row r="367" spans="1:12" ht="11.25" x14ac:dyDescent="0.2">
      <c r="A367" s="1">
        <v>455</v>
      </c>
      <c r="B367" s="4" t="s">
        <v>6</v>
      </c>
      <c r="C367" s="1">
        <f>VLOOKUP(B367,categoria!$B$2:$C$16,2,0)</f>
        <v>7</v>
      </c>
      <c r="D367" s="1" t="s">
        <v>463</v>
      </c>
      <c r="E367" s="1">
        <v>83</v>
      </c>
      <c r="F367" s="2" t="s">
        <v>1634</v>
      </c>
      <c r="G367" s="3" t="s">
        <v>1642</v>
      </c>
      <c r="H367" s="2" t="s">
        <v>1908</v>
      </c>
      <c r="J367" s="1" t="str">
        <f t="shared" si="15"/>
        <v>INSERT INTO nutri.alimento (idalimento,idcategoriaalimento,nomealimento,energia,proteina,lipideo,carboidrato) VALUES (455,7,'Leite, de vaca, achocolatado',83,2.1,2.2,14.2);</v>
      </c>
      <c r="K367" s="1" t="str">
        <f t="shared" si="16"/>
        <v xml:space="preserve">INSERT INTO nutri.alimento (idalimento,idcategoriaalimento,nomealimento,energia,proteina,lipideo,carboidrato) </v>
      </c>
      <c r="L367" s="1" t="str">
        <f t="shared" si="17"/>
        <v>VALUES (455,7,'Leite, de vaca, achocolatado',83,2.1,2.2,14.2);</v>
      </c>
    </row>
    <row r="368" spans="1:12" ht="11.25" x14ac:dyDescent="0.2">
      <c r="A368" s="1">
        <v>456</v>
      </c>
      <c r="B368" s="4" t="s">
        <v>6</v>
      </c>
      <c r="C368" s="1">
        <f>VLOOKUP(B368,categoria!$B$2:$C$16,2,0)</f>
        <v>7</v>
      </c>
      <c r="D368" s="1" t="s">
        <v>464</v>
      </c>
      <c r="E368" s="1">
        <v>362</v>
      </c>
      <c r="F368" s="2" t="s">
        <v>1920</v>
      </c>
      <c r="G368" s="3" t="s">
        <v>1719</v>
      </c>
      <c r="H368" s="2">
        <v>53</v>
      </c>
      <c r="J368" s="1" t="str">
        <f t="shared" si="15"/>
        <v>INSERT INTO nutri.alimento (idalimento,idcategoriaalimento,nomealimento,energia,proteina,lipideo,carboidrato) VALUES (456,7,'Leite, de vaca, desnatado, pó',362,34.7,0.9,53);</v>
      </c>
      <c r="K368" s="1" t="str">
        <f t="shared" si="16"/>
        <v xml:space="preserve">INSERT INTO nutri.alimento (idalimento,idcategoriaalimento,nomealimento,energia,proteina,lipideo,carboidrato) </v>
      </c>
      <c r="L368" s="1" t="str">
        <f t="shared" si="17"/>
        <v>VALUES (456,7,'Leite, de vaca, desnatado, pó',362,34.7,0.9,53);</v>
      </c>
    </row>
    <row r="369" spans="1:12" ht="11.25" x14ac:dyDescent="0.2">
      <c r="A369" s="1">
        <v>457</v>
      </c>
      <c r="B369" s="4" t="s">
        <v>6</v>
      </c>
      <c r="C369" s="1">
        <f>VLOOKUP(B369,categoria!$B$2:$C$16,2,0)</f>
        <v>7</v>
      </c>
      <c r="D369" s="1" t="s">
        <v>465</v>
      </c>
      <c r="E369" s="1">
        <v>0</v>
      </c>
      <c r="F369" s="2">
        <v>0</v>
      </c>
      <c r="G369" s="2">
        <v>0</v>
      </c>
      <c r="H369" s="2">
        <v>0</v>
      </c>
      <c r="J369" s="1" t="str">
        <f t="shared" si="15"/>
        <v>INSERT INTO nutri.alimento (idalimento,idcategoriaalimento,nomealimento,energia,proteina,lipideo,carboidrato) VALUES (457,7,'Leite, de vaca, desnatado, UHT',0,0,0,0);</v>
      </c>
      <c r="K369" s="1" t="str">
        <f t="shared" si="16"/>
        <v xml:space="preserve">INSERT INTO nutri.alimento (idalimento,idcategoriaalimento,nomealimento,energia,proteina,lipideo,carboidrato) </v>
      </c>
      <c r="L369" s="1" t="str">
        <f t="shared" si="17"/>
        <v>VALUES (457,7,'Leite, de vaca, desnatado, UHT',0,0,0,0);</v>
      </c>
    </row>
    <row r="370" spans="1:12" ht="11.25" x14ac:dyDescent="0.2">
      <c r="A370" s="1">
        <v>458</v>
      </c>
      <c r="B370" s="4" t="s">
        <v>6</v>
      </c>
      <c r="C370" s="1">
        <f>VLOOKUP(B370,categoria!$B$2:$C$16,2,0)</f>
        <v>7</v>
      </c>
      <c r="D370" s="1" t="s">
        <v>466</v>
      </c>
      <c r="E370" s="1">
        <v>0</v>
      </c>
      <c r="F370" s="2">
        <v>0</v>
      </c>
      <c r="G370" s="2">
        <v>0</v>
      </c>
      <c r="H370" s="2">
        <v>0</v>
      </c>
      <c r="J370" s="1" t="str">
        <f t="shared" si="15"/>
        <v>INSERT INTO nutri.alimento (idalimento,idcategoriaalimento,nomealimento,energia,proteina,lipideo,carboidrato) VALUES (458,7,'Leite, de vaca, integral',0,0,0,0);</v>
      </c>
      <c r="K370" s="1" t="str">
        <f t="shared" si="16"/>
        <v xml:space="preserve">INSERT INTO nutri.alimento (idalimento,idcategoriaalimento,nomealimento,energia,proteina,lipideo,carboidrato) </v>
      </c>
      <c r="L370" s="1" t="str">
        <f t="shared" si="17"/>
        <v>VALUES (458,7,'Leite, de vaca, integral',0,0,0,0);</v>
      </c>
    </row>
    <row r="371" spans="1:12" ht="11.25" x14ac:dyDescent="0.2">
      <c r="A371" s="1">
        <v>459</v>
      </c>
      <c r="B371" s="4" t="s">
        <v>6</v>
      </c>
      <c r="C371" s="1">
        <f>VLOOKUP(B371,categoria!$B$2:$C$16,2,0)</f>
        <v>7</v>
      </c>
      <c r="D371" s="1" t="s">
        <v>467</v>
      </c>
      <c r="E371" s="1">
        <v>497</v>
      </c>
      <c r="F371" s="2" t="s">
        <v>1888</v>
      </c>
      <c r="G371" s="3" t="s">
        <v>1834</v>
      </c>
      <c r="H371" s="2" t="s">
        <v>1921</v>
      </c>
      <c r="J371" s="1" t="str">
        <f t="shared" si="15"/>
        <v>INSERT INTO nutri.alimento (idalimento,idcategoriaalimento,nomealimento,energia,proteina,lipideo,carboidrato) VALUES (459,7,'Leite, de vaca, integral, pó',497,25.4,26.9,39.2);</v>
      </c>
      <c r="K371" s="1" t="str">
        <f t="shared" si="16"/>
        <v xml:space="preserve">INSERT INTO nutri.alimento (idalimento,idcategoriaalimento,nomealimento,energia,proteina,lipideo,carboidrato) </v>
      </c>
      <c r="L371" s="1" t="str">
        <f t="shared" si="17"/>
        <v>VALUES (459,7,'Leite, de vaca, integral, pó',497,25.4,26.9,39.2);</v>
      </c>
    </row>
    <row r="372" spans="1:12" ht="11.25" x14ac:dyDescent="0.2">
      <c r="A372" s="1">
        <v>460</v>
      </c>
      <c r="B372" s="4" t="s">
        <v>6</v>
      </c>
      <c r="C372" s="1">
        <f>VLOOKUP(B372,categoria!$B$2:$C$16,2,0)</f>
        <v>7</v>
      </c>
      <c r="D372" s="1" t="s">
        <v>468</v>
      </c>
      <c r="E372" s="1">
        <v>70</v>
      </c>
      <c r="F372" s="2" t="s">
        <v>1581</v>
      </c>
      <c r="G372" s="3" t="s">
        <v>1713</v>
      </c>
      <c r="H372" s="2" t="s">
        <v>1830</v>
      </c>
      <c r="J372" s="1" t="str">
        <f t="shared" si="15"/>
        <v>INSERT INTO nutri.alimento (idalimento,idcategoriaalimento,nomealimento,energia,proteina,lipideo,carboidrato) VALUES (460,7,'Leite, fermentado',70,1.9,0.1,15.7);</v>
      </c>
      <c r="K372" s="1" t="str">
        <f t="shared" si="16"/>
        <v xml:space="preserve">INSERT INTO nutri.alimento (idalimento,idcategoriaalimento,nomealimento,energia,proteina,lipideo,carboidrato) </v>
      </c>
      <c r="L372" s="1" t="str">
        <f t="shared" si="17"/>
        <v>VALUES (460,7,'Leite, fermentado',70,1.9,0.1,15.7);</v>
      </c>
    </row>
    <row r="373" spans="1:12" ht="11.25" x14ac:dyDescent="0.2">
      <c r="A373" s="1">
        <v>577</v>
      </c>
      <c r="B373" s="4" t="s">
        <v>13</v>
      </c>
      <c r="C373" s="1">
        <f>VLOOKUP(B373,categoria!$B$2:$C$16,2,0)</f>
        <v>14</v>
      </c>
      <c r="D373" s="1" t="s">
        <v>585</v>
      </c>
      <c r="E373" s="1">
        <v>93</v>
      </c>
      <c r="F373" s="2" t="s">
        <v>1850</v>
      </c>
      <c r="G373" s="3" t="s">
        <v>1712</v>
      </c>
      <c r="H373" s="2" t="s">
        <v>1835</v>
      </c>
      <c r="J373" s="1" t="str">
        <f t="shared" si="15"/>
        <v>INSERT INTO nutri.alimento (idalimento,idcategoriaalimento,nomealimento,energia,proteina,lipideo,carboidrato) VALUES (577,14,'Lentilha, cozida',93,6.3,0.5,16.3);</v>
      </c>
      <c r="K373" s="1" t="str">
        <f t="shared" si="16"/>
        <v xml:space="preserve">INSERT INTO nutri.alimento (idalimento,idcategoriaalimento,nomealimento,energia,proteina,lipideo,carboidrato) </v>
      </c>
      <c r="L373" s="1" t="str">
        <f t="shared" si="17"/>
        <v>VALUES (577,14,'Lentilha, cozida',93,6.3,0.5,16.3);</v>
      </c>
    </row>
    <row r="374" spans="1:12" ht="11.25" x14ac:dyDescent="0.2">
      <c r="A374" s="1">
        <v>578</v>
      </c>
      <c r="B374" s="4" t="s">
        <v>13</v>
      </c>
      <c r="C374" s="1">
        <f>VLOOKUP(B374,categoria!$B$2:$C$16,2,0)</f>
        <v>14</v>
      </c>
      <c r="D374" s="1" t="s">
        <v>586</v>
      </c>
      <c r="E374" s="1">
        <v>339</v>
      </c>
      <c r="F374" s="2" t="s">
        <v>1746</v>
      </c>
      <c r="G374" s="3" t="s">
        <v>1714</v>
      </c>
      <c r="H374" s="2">
        <v>62</v>
      </c>
      <c r="J374" s="1" t="str">
        <f t="shared" si="15"/>
        <v>INSERT INTO nutri.alimento (idalimento,idcategoriaalimento,nomealimento,energia,proteina,lipideo,carboidrato) VALUES (578,14,'Lentilha, crua',339,23.2,0.8,62);</v>
      </c>
      <c r="K374" s="1" t="str">
        <f t="shared" si="16"/>
        <v xml:space="preserve">INSERT INTO nutri.alimento (idalimento,idcategoriaalimento,nomealimento,energia,proteina,lipideo,carboidrato) </v>
      </c>
      <c r="L374" s="1" t="str">
        <f t="shared" si="17"/>
        <v>VALUES (578,14,'Lentilha, crua',339,23.2,0.8,62);</v>
      </c>
    </row>
    <row r="375" spans="1:12" ht="11.25" x14ac:dyDescent="0.2">
      <c r="A375" s="1">
        <v>218</v>
      </c>
      <c r="B375" s="4" t="s">
        <v>2</v>
      </c>
      <c r="C375" s="1">
        <f>VLOOKUP(B375,categoria!$B$2:$C$16,2,0)</f>
        <v>3</v>
      </c>
      <c r="D375" s="1" t="s">
        <v>229</v>
      </c>
      <c r="E375" s="1">
        <v>14</v>
      </c>
      <c r="F375" s="2" t="s">
        <v>1587</v>
      </c>
      <c r="G375" s="3">
        <v>0</v>
      </c>
      <c r="H375" s="2" t="s">
        <v>1720</v>
      </c>
      <c r="J375" s="1" t="str">
        <f t="shared" si="15"/>
        <v>INSERT INTO nutri.alimento (idalimento,idcategoriaalimento,nomealimento,energia,proteina,lipideo,carboidrato) VALUES (218,3,'Limão, cravo, suco',14,0.3,0,5.2);</v>
      </c>
      <c r="K375" s="1" t="str">
        <f t="shared" si="16"/>
        <v xml:space="preserve">INSERT INTO nutri.alimento (idalimento,idcategoriaalimento,nomealimento,energia,proteina,lipideo,carboidrato) </v>
      </c>
      <c r="L375" s="1" t="str">
        <f t="shared" si="17"/>
        <v>VALUES (218,3,'Limão, cravo, suco',14,0.3,0,5.2);</v>
      </c>
    </row>
    <row r="376" spans="1:12" ht="11.25" x14ac:dyDescent="0.2">
      <c r="A376" s="1">
        <v>219</v>
      </c>
      <c r="B376" s="4" t="s">
        <v>2</v>
      </c>
      <c r="C376" s="1">
        <f>VLOOKUP(B376,categoria!$B$2:$C$16,2,0)</f>
        <v>3</v>
      </c>
      <c r="D376" s="1" t="s">
        <v>230</v>
      </c>
      <c r="E376" s="1">
        <v>22</v>
      </c>
      <c r="F376" s="2" t="s">
        <v>1667</v>
      </c>
      <c r="G376" s="3" t="s">
        <v>1713</v>
      </c>
      <c r="H376" s="2" t="s">
        <v>1580</v>
      </c>
      <c r="J376" s="1" t="str">
        <f t="shared" si="15"/>
        <v>INSERT INTO nutri.alimento (idalimento,idcategoriaalimento,nomealimento,energia,proteina,lipideo,carboidrato) VALUES (219,3,'Limão, galego, suco',22,0.6,0.1,7.3);</v>
      </c>
      <c r="K376" s="1" t="str">
        <f t="shared" si="16"/>
        <v xml:space="preserve">INSERT INTO nutri.alimento (idalimento,idcategoriaalimento,nomealimento,energia,proteina,lipideo,carboidrato) </v>
      </c>
      <c r="L376" s="1" t="str">
        <f t="shared" si="17"/>
        <v>VALUES (219,3,'Limão, galego, suco',22,0.6,0.1,7.3);</v>
      </c>
    </row>
    <row r="377" spans="1:12" ht="11.25" x14ac:dyDescent="0.2">
      <c r="A377" s="1">
        <v>220</v>
      </c>
      <c r="B377" s="4" t="s">
        <v>2</v>
      </c>
      <c r="C377" s="1">
        <f>VLOOKUP(B377,categoria!$B$2:$C$16,2,0)</f>
        <v>3</v>
      </c>
      <c r="D377" s="1" t="s">
        <v>231</v>
      </c>
      <c r="E377" s="1">
        <v>32</v>
      </c>
      <c r="F377" s="2" t="s">
        <v>1719</v>
      </c>
      <c r="G377" s="3" t="s">
        <v>1713</v>
      </c>
      <c r="H377" s="2" t="s">
        <v>1730</v>
      </c>
      <c r="J377" s="1" t="str">
        <f t="shared" si="15"/>
        <v>INSERT INTO nutri.alimento (idalimento,idcategoriaalimento,nomealimento,energia,proteina,lipideo,carboidrato) VALUES (220,3,'Limão, tahiti, cru',32,0.9,0.1,11.1);</v>
      </c>
      <c r="K377" s="1" t="str">
        <f t="shared" si="16"/>
        <v xml:space="preserve">INSERT INTO nutri.alimento (idalimento,idcategoriaalimento,nomealimento,energia,proteina,lipideo,carboidrato) </v>
      </c>
      <c r="L377" s="1" t="str">
        <f t="shared" si="17"/>
        <v>VALUES (220,3,'Limão, tahiti, cru',32,0.9,0.1,11.1);</v>
      </c>
    </row>
    <row r="378" spans="1:12" ht="11.25" x14ac:dyDescent="0.2">
      <c r="A378" s="1">
        <v>418</v>
      </c>
      <c r="B378" s="4" t="s">
        <v>5</v>
      </c>
      <c r="C378" s="1">
        <f>VLOOKUP(B378,categoria!$B$2:$C$16,2,0)</f>
        <v>6</v>
      </c>
      <c r="D378" s="1" t="s">
        <v>426</v>
      </c>
      <c r="E378" s="1">
        <v>218</v>
      </c>
      <c r="F378" s="2" t="s">
        <v>1908</v>
      </c>
      <c r="G378" s="3" t="s">
        <v>1821</v>
      </c>
      <c r="H378" s="2">
        <v>0</v>
      </c>
      <c r="J378" s="1" t="str">
        <f t="shared" si="15"/>
        <v>INSERT INTO nutri.alimento (idalimento,idcategoriaalimento,nomealimento,energia,proteina,lipideo,carboidrato) VALUES (418,6,'Lingüiça, frango, crua',218,14.2,17.4,0);</v>
      </c>
      <c r="K378" s="1" t="str">
        <f t="shared" si="16"/>
        <v xml:space="preserve">INSERT INTO nutri.alimento (idalimento,idcategoriaalimento,nomealimento,energia,proteina,lipideo,carboidrato) </v>
      </c>
      <c r="L378" s="1" t="str">
        <f t="shared" si="17"/>
        <v>VALUES (418,6,'Lingüiça, frango, crua',218,14.2,17.4,0);</v>
      </c>
    </row>
    <row r="379" spans="1:12" ht="11.25" x14ac:dyDescent="0.2">
      <c r="A379" s="1">
        <v>419</v>
      </c>
      <c r="B379" s="4" t="s">
        <v>5</v>
      </c>
      <c r="C379" s="1">
        <f>VLOOKUP(B379,categoria!$B$2:$C$16,2,0)</f>
        <v>6</v>
      </c>
      <c r="D379" s="1" t="s">
        <v>427</v>
      </c>
      <c r="E379" s="1">
        <v>245</v>
      </c>
      <c r="F379" s="2" t="s">
        <v>1909</v>
      </c>
      <c r="G379" s="3" t="s">
        <v>1616</v>
      </c>
      <c r="H379" s="2">
        <v>0</v>
      </c>
      <c r="J379" s="1" t="str">
        <f t="shared" si="15"/>
        <v>INSERT INTO nutri.alimento (idalimento,idcategoriaalimento,nomealimento,energia,proteina,lipideo,carboidrato) VALUES (419,6,'Lingüiça, frango, frita',245,18.3,18.5,0);</v>
      </c>
      <c r="K379" s="1" t="str">
        <f t="shared" si="16"/>
        <v xml:space="preserve">INSERT INTO nutri.alimento (idalimento,idcategoriaalimento,nomealimento,energia,proteina,lipideo,carboidrato) </v>
      </c>
      <c r="L379" s="1" t="str">
        <f t="shared" si="17"/>
        <v>VALUES (419,6,'Lingüiça, frango, frita',245,18.3,18.5,0);</v>
      </c>
    </row>
    <row r="380" spans="1:12" ht="11.25" x14ac:dyDescent="0.2">
      <c r="A380" s="1">
        <v>420</v>
      </c>
      <c r="B380" s="4" t="s">
        <v>5</v>
      </c>
      <c r="C380" s="1">
        <f>VLOOKUP(B380,categoria!$B$2:$C$16,2,0)</f>
        <v>6</v>
      </c>
      <c r="D380" s="1" t="s">
        <v>428</v>
      </c>
      <c r="E380" s="1">
        <v>244</v>
      </c>
      <c r="F380" s="2" t="s">
        <v>1856</v>
      </c>
      <c r="G380" s="3" t="s">
        <v>1723</v>
      </c>
      <c r="H380" s="2">
        <v>0</v>
      </c>
      <c r="J380" s="1" t="str">
        <f t="shared" si="15"/>
        <v>INSERT INTO nutri.alimento (idalimento,idcategoriaalimento,nomealimento,energia,proteina,lipideo,carboidrato) VALUES (420,6,'Lingüiça, frango, grelhada',244,18.2,18.4,0);</v>
      </c>
      <c r="K380" s="1" t="str">
        <f t="shared" si="16"/>
        <v xml:space="preserve">INSERT INTO nutri.alimento (idalimento,idcategoriaalimento,nomealimento,energia,proteina,lipideo,carboidrato) </v>
      </c>
      <c r="L380" s="1" t="str">
        <f t="shared" si="17"/>
        <v>VALUES (420,6,'Lingüiça, frango, grelhada',244,18.2,18.4,0);</v>
      </c>
    </row>
    <row r="381" spans="1:12" ht="11.25" x14ac:dyDescent="0.2">
      <c r="A381" s="1">
        <v>421</v>
      </c>
      <c r="B381" s="4" t="s">
        <v>5</v>
      </c>
      <c r="C381" s="1">
        <f>VLOOKUP(B381,categoria!$B$2:$C$16,2,0)</f>
        <v>6</v>
      </c>
      <c r="D381" s="1" t="s">
        <v>429</v>
      </c>
      <c r="E381" s="1">
        <v>227</v>
      </c>
      <c r="F381" s="2" t="s">
        <v>1802</v>
      </c>
      <c r="G381" s="3" t="s">
        <v>1877</v>
      </c>
      <c r="H381" s="2">
        <v>0</v>
      </c>
      <c r="J381" s="1" t="str">
        <f t="shared" si="15"/>
        <v>INSERT INTO nutri.alimento (idalimento,idcategoriaalimento,nomealimento,energia,proteina,lipideo,carboidrato) VALUES (421,6,'Lingüiça, porco, crua',227,16.1,17.6,0);</v>
      </c>
      <c r="K381" s="1" t="str">
        <f t="shared" si="16"/>
        <v xml:space="preserve">INSERT INTO nutri.alimento (idalimento,idcategoriaalimento,nomealimento,energia,proteina,lipideo,carboidrato) </v>
      </c>
      <c r="L381" s="1" t="str">
        <f t="shared" si="17"/>
        <v>VALUES (421,6,'Lingüiça, porco, crua',227,16.1,17.6,0);</v>
      </c>
    </row>
    <row r="382" spans="1:12" ht="11.25" x14ac:dyDescent="0.2">
      <c r="A382" s="1">
        <v>422</v>
      </c>
      <c r="B382" s="4" t="s">
        <v>5</v>
      </c>
      <c r="C382" s="1">
        <f>VLOOKUP(B382,categoria!$B$2:$C$16,2,0)</f>
        <v>6</v>
      </c>
      <c r="D382" s="1" t="s">
        <v>430</v>
      </c>
      <c r="E382" s="1">
        <v>280</v>
      </c>
      <c r="F382" s="2" t="s">
        <v>1842</v>
      </c>
      <c r="G382" s="3" t="s">
        <v>1885</v>
      </c>
      <c r="H382" s="2">
        <v>0</v>
      </c>
      <c r="J382" s="1" t="str">
        <f t="shared" si="15"/>
        <v>INSERT INTO nutri.alimento (idalimento,idcategoriaalimento,nomealimento,energia,proteina,lipideo,carboidrato) VALUES (422,6,'Lingüiça, porco, frita',280,20.5,21.3,0);</v>
      </c>
      <c r="K382" s="1" t="str">
        <f t="shared" si="16"/>
        <v xml:space="preserve">INSERT INTO nutri.alimento (idalimento,idcategoriaalimento,nomealimento,energia,proteina,lipideo,carboidrato) </v>
      </c>
      <c r="L382" s="1" t="str">
        <f t="shared" si="17"/>
        <v>VALUES (422,6,'Lingüiça, porco, frita',280,20.5,21.3,0);</v>
      </c>
    </row>
    <row r="383" spans="1:12" ht="11.25" x14ac:dyDescent="0.2">
      <c r="A383" s="1">
        <v>423</v>
      </c>
      <c r="B383" s="4" t="s">
        <v>5</v>
      </c>
      <c r="C383" s="1">
        <f>VLOOKUP(B383,categoria!$B$2:$C$16,2,0)</f>
        <v>6</v>
      </c>
      <c r="D383" s="1" t="s">
        <v>431</v>
      </c>
      <c r="E383" s="1">
        <v>296</v>
      </c>
      <c r="F383" s="2" t="s">
        <v>1746</v>
      </c>
      <c r="G383" s="3" t="s">
        <v>1886</v>
      </c>
      <c r="H383" s="2">
        <v>0</v>
      </c>
      <c r="J383" s="1" t="str">
        <f t="shared" si="15"/>
        <v>INSERT INTO nutri.alimento (idalimento,idcategoriaalimento,nomealimento,energia,proteina,lipideo,carboidrato) VALUES (423,6,'Lingüiça, porco, grelhada',296,23.2,21.9,0);</v>
      </c>
      <c r="K383" s="1" t="str">
        <f t="shared" si="16"/>
        <v xml:space="preserve">INSERT INTO nutri.alimento (idalimento,idcategoriaalimento,nomealimento,energia,proteina,lipideo,carboidrato) </v>
      </c>
      <c r="L383" s="1" t="str">
        <f t="shared" si="17"/>
        <v>VALUES (423,6,'Lingüiça, porco, grelhada',296,23.2,21.9,0);</v>
      </c>
    </row>
    <row r="384" spans="1:12" ht="11.25" x14ac:dyDescent="0.2">
      <c r="A384" s="1">
        <v>594</v>
      </c>
      <c r="B384" s="4" t="s">
        <v>14</v>
      </c>
      <c r="C384" s="1">
        <f>VLOOKUP(B384,categoria!$B$2:$C$16,2,0)</f>
        <v>15</v>
      </c>
      <c r="D384" s="1" t="s">
        <v>601</v>
      </c>
      <c r="E384" s="1">
        <v>495</v>
      </c>
      <c r="F384" s="2" t="s">
        <v>1729</v>
      </c>
      <c r="G384" s="3" t="s">
        <v>1967</v>
      </c>
      <c r="H384" s="2" t="s">
        <v>1968</v>
      </c>
      <c r="J384" s="1" t="str">
        <f t="shared" si="15"/>
        <v>INSERT INTO nutri.alimento (idalimento,idcategoriaalimento,nomealimento,energia,proteina,lipideo,carboidrato) VALUES (594,15,'Linhaça, semente',495,14.1,32.3,43.3);</v>
      </c>
      <c r="K384" s="1" t="str">
        <f t="shared" si="16"/>
        <v xml:space="preserve">INSERT INTO nutri.alimento (idalimento,idcategoriaalimento,nomealimento,energia,proteina,lipideo,carboidrato) </v>
      </c>
      <c r="L384" s="1" t="str">
        <f t="shared" si="17"/>
        <v>VALUES (594,15,'Linhaça, semente',495,14.1,32.3,43.3);</v>
      </c>
    </row>
    <row r="385" spans="1:12" ht="11.25" x14ac:dyDescent="0.2">
      <c r="A385" s="1">
        <v>221</v>
      </c>
      <c r="B385" s="4" t="s">
        <v>2</v>
      </c>
      <c r="C385" s="1">
        <f>VLOOKUP(B385,categoria!$B$2:$C$16,2,0)</f>
        <v>3</v>
      </c>
      <c r="D385" s="1" t="s">
        <v>232</v>
      </c>
      <c r="E385" s="1">
        <v>63</v>
      </c>
      <c r="F385" s="2" t="s">
        <v>1584</v>
      </c>
      <c r="G385" s="3" t="s">
        <v>1584</v>
      </c>
      <c r="H385" s="2" t="s">
        <v>1792</v>
      </c>
      <c r="J385" s="1" t="str">
        <f t="shared" si="15"/>
        <v>INSERT INTO nutri.alimento (idalimento,idcategoriaalimento,nomealimento,energia,proteina,lipideo,carboidrato) VALUES (221,3,'Maçã, Argentina, com casca, crua',63,0.2,0.2,16.6);</v>
      </c>
      <c r="K385" s="1" t="str">
        <f t="shared" si="16"/>
        <v xml:space="preserve">INSERT INTO nutri.alimento (idalimento,idcategoriaalimento,nomealimento,energia,proteina,lipideo,carboidrato) </v>
      </c>
      <c r="L385" s="1" t="str">
        <f t="shared" si="17"/>
        <v>VALUES (221,3,'Maçã, Argentina, com casca, crua',63,0.2,0.2,16.6);</v>
      </c>
    </row>
    <row r="386" spans="1:12" ht="11.25" x14ac:dyDescent="0.2">
      <c r="A386" s="1">
        <v>222</v>
      </c>
      <c r="B386" s="4" t="s">
        <v>2</v>
      </c>
      <c r="C386" s="1">
        <f>VLOOKUP(B386,categoria!$B$2:$C$16,2,0)</f>
        <v>3</v>
      </c>
      <c r="D386" s="1" t="s">
        <v>233</v>
      </c>
      <c r="E386" s="1">
        <v>56</v>
      </c>
      <c r="F386" s="2" t="s">
        <v>1587</v>
      </c>
      <c r="G386" s="3">
        <v>0</v>
      </c>
      <c r="H386" s="2" t="s">
        <v>1793</v>
      </c>
      <c r="J386" s="1" t="str">
        <f t="shared" si="15"/>
        <v>INSERT INTO nutri.alimento (idalimento,idcategoriaalimento,nomealimento,energia,proteina,lipideo,carboidrato) VALUES (222,3,'Maçã, Fuji, com casca, crua',56,0.3,0,15.2);</v>
      </c>
      <c r="K386" s="1" t="str">
        <f t="shared" si="16"/>
        <v xml:space="preserve">INSERT INTO nutri.alimento (idalimento,idcategoriaalimento,nomealimento,energia,proteina,lipideo,carboidrato) </v>
      </c>
      <c r="L386" s="1" t="str">
        <f t="shared" si="17"/>
        <v>VALUES (222,3,'Maçã, Fuji, com casca, crua',56,0.3,0,15.2);</v>
      </c>
    </row>
    <row r="387" spans="1:12" ht="11.25" x14ac:dyDescent="0.2">
      <c r="A387" s="1">
        <v>39</v>
      </c>
      <c r="B387" s="4" t="s">
        <v>0</v>
      </c>
      <c r="C387" s="1">
        <f>VLOOKUP(B387,categoria!$B$2:$C$16,2,0)</f>
        <v>1</v>
      </c>
      <c r="D387" s="1" t="s">
        <v>53</v>
      </c>
      <c r="E387" s="1">
        <v>436</v>
      </c>
      <c r="F387" s="2" t="s">
        <v>1661</v>
      </c>
      <c r="G387" s="3" t="s">
        <v>1662</v>
      </c>
      <c r="H387" s="2" t="s">
        <v>1663</v>
      </c>
      <c r="J387" s="1" t="str">
        <f t="shared" ref="J387:J450" si="18">K387&amp;L387</f>
        <v>INSERT INTO nutri.alimento (idalimento,idcategoriaalimento,nomealimento,energia,proteina,lipideo,carboidrato) VALUES (39,1,'Macarrão, instantâneo',436,8.8,17.2,62.4);</v>
      </c>
      <c r="K387" s="1" t="str">
        <f t="shared" ref="K387:K450" si="19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87" s="1" t="str">
        <f t="shared" ref="L387:L450" si="20">"VALUES ("&amp;A387&amp;","&amp;C387&amp;",'"&amp;D387&amp;"',"&amp;E387&amp;","&amp;F387&amp;","&amp;G387&amp;","&amp;H387&amp;");"</f>
        <v>VALUES (39,1,'Macarrão, instantâneo',436,8.8,17.2,62.4);</v>
      </c>
    </row>
    <row r="388" spans="1:12" ht="11.25" x14ac:dyDescent="0.2">
      <c r="A388" s="1">
        <v>542</v>
      </c>
      <c r="B388" s="4" t="s">
        <v>12</v>
      </c>
      <c r="C388" s="1">
        <f>VLOOKUP(B388,categoria!$B$2:$C$16,2,0)</f>
        <v>13</v>
      </c>
      <c r="D388" s="1" t="s">
        <v>550</v>
      </c>
      <c r="E388" s="1">
        <v>120</v>
      </c>
      <c r="F388" s="2" t="s">
        <v>1760</v>
      </c>
      <c r="G388" s="3" t="s">
        <v>1719</v>
      </c>
      <c r="H388" s="2" t="s">
        <v>1785</v>
      </c>
      <c r="J388" s="1" t="str">
        <f t="shared" si="18"/>
        <v>INSERT INTO nutri.alimento (idalimento,idcategoriaalimento,nomealimento,energia,proteina,lipideo,carboidrato) VALUES (542,13,'Macarrão, molho bolognesa',120,4.9,0.9,22.5);</v>
      </c>
      <c r="K388" s="1" t="str">
        <f t="shared" si="19"/>
        <v xml:space="preserve">INSERT INTO nutri.alimento (idalimento,idcategoriaalimento,nomealimento,energia,proteina,lipideo,carboidrato) </v>
      </c>
      <c r="L388" s="1" t="str">
        <f t="shared" si="20"/>
        <v>VALUES (542,13,'Macarrão, molho bolognesa',120,4.9,0.9,22.5);</v>
      </c>
    </row>
    <row r="389" spans="1:12" ht="11.25" x14ac:dyDescent="0.2">
      <c r="A389" s="1">
        <v>40</v>
      </c>
      <c r="B389" s="4" t="s">
        <v>0</v>
      </c>
      <c r="C389" s="1">
        <f>VLOOKUP(B389,categoria!$B$2:$C$16,2,0)</f>
        <v>1</v>
      </c>
      <c r="D389" s="1" t="s">
        <v>54</v>
      </c>
      <c r="E389" s="1">
        <v>371</v>
      </c>
      <c r="F389" s="2">
        <v>10</v>
      </c>
      <c r="G389" s="3" t="s">
        <v>1645</v>
      </c>
      <c r="H389" s="2" t="s">
        <v>1664</v>
      </c>
      <c r="J389" s="1" t="str">
        <f t="shared" si="18"/>
        <v>INSERT INTO nutri.alimento (idalimento,idcategoriaalimento,nomealimento,energia,proteina,lipideo,carboidrato) VALUES (40,1,'Macarrão, trigo, cru',371,10,1.3,77.9);</v>
      </c>
      <c r="K389" s="1" t="str">
        <f t="shared" si="19"/>
        <v xml:space="preserve">INSERT INTO nutri.alimento (idalimento,idcategoriaalimento,nomealimento,energia,proteina,lipideo,carboidrato) </v>
      </c>
      <c r="L389" s="1" t="str">
        <f t="shared" si="20"/>
        <v>VALUES (40,1,'Macarrão, trigo, cru',371,10,1.3,77.9);</v>
      </c>
    </row>
    <row r="390" spans="1:12" ht="11.25" x14ac:dyDescent="0.2">
      <c r="A390" s="1">
        <v>41</v>
      </c>
      <c r="B390" s="4" t="s">
        <v>0</v>
      </c>
      <c r="C390" s="1">
        <f>VLOOKUP(B390,categoria!$B$2:$C$16,2,0)</f>
        <v>1</v>
      </c>
      <c r="D390" s="1" t="s">
        <v>55</v>
      </c>
      <c r="E390" s="1">
        <v>371</v>
      </c>
      <c r="F390" s="2" t="s">
        <v>1665</v>
      </c>
      <c r="G390" s="3">
        <v>2</v>
      </c>
      <c r="H390" s="2" t="s">
        <v>1666</v>
      </c>
      <c r="J390" s="1" t="str">
        <f t="shared" si="18"/>
        <v>INSERT INTO nutri.alimento (idalimento,idcategoriaalimento,nomealimento,energia,proteina,lipideo,carboidrato) VALUES (41,1,'Macarrão, trigo, cru, com ovos',371,10.3,2,76.6);</v>
      </c>
      <c r="K390" s="1" t="str">
        <f t="shared" si="19"/>
        <v xml:space="preserve">INSERT INTO nutri.alimento (idalimento,idcategoriaalimento,nomealimento,energia,proteina,lipideo,carboidrato) </v>
      </c>
      <c r="L390" s="1" t="str">
        <f t="shared" si="20"/>
        <v>VALUES (41,1,'Macarrão, trigo, cru, com ovos',371,10.3,2,76.6);</v>
      </c>
    </row>
    <row r="391" spans="1:12" ht="11.25" x14ac:dyDescent="0.2">
      <c r="A391" s="1">
        <v>223</v>
      </c>
      <c r="B391" s="4" t="s">
        <v>2</v>
      </c>
      <c r="C391" s="1">
        <f>VLOOKUP(B391,categoria!$B$2:$C$16,2,0)</f>
        <v>3</v>
      </c>
      <c r="D391" s="1" t="s">
        <v>234</v>
      </c>
      <c r="E391" s="1">
        <v>404</v>
      </c>
      <c r="F391" s="2" t="s">
        <v>1634</v>
      </c>
      <c r="G391" s="3" t="s">
        <v>1794</v>
      </c>
      <c r="H391" s="2" t="s">
        <v>1592</v>
      </c>
      <c r="J391" s="1" t="str">
        <f t="shared" si="18"/>
        <v>INSERT INTO nutri.alimento (idalimento,idcategoriaalimento,nomealimento,energia,proteina,lipideo,carboidrato) VALUES (223,3,'Macaúba, crua',404,2.1,40.7,13.9);</v>
      </c>
      <c r="K391" s="1" t="str">
        <f t="shared" si="19"/>
        <v xml:space="preserve">INSERT INTO nutri.alimento (idalimento,idcategoriaalimento,nomealimento,energia,proteina,lipideo,carboidrato) </v>
      </c>
      <c r="L391" s="1" t="str">
        <f t="shared" si="20"/>
        <v>VALUES (223,3,'Macaúba, crua',404,2.1,40.7,13.9);</v>
      </c>
    </row>
    <row r="392" spans="1:12" ht="11.25" x14ac:dyDescent="0.2">
      <c r="A392" s="1">
        <v>524</v>
      </c>
      <c r="B392" s="4" t="s">
        <v>11</v>
      </c>
      <c r="C392" s="1">
        <f>VLOOKUP(B392,categoria!$B$2:$C$16,2,0)</f>
        <v>12</v>
      </c>
      <c r="D392" s="1" t="s">
        <v>532</v>
      </c>
      <c r="E392" s="1">
        <v>302</v>
      </c>
      <c r="F392" s="2" t="s">
        <v>1667</v>
      </c>
      <c r="G392" s="3" t="s">
        <v>1947</v>
      </c>
      <c r="H392" s="2" t="s">
        <v>1717</v>
      </c>
      <c r="J392" s="1" t="str">
        <f t="shared" si="18"/>
        <v>INSERT INTO nutri.alimento (idalimento,idcategoriaalimento,nomealimento,energia,proteina,lipideo,carboidrato) VALUES (524,12,'Maionese, tradicional com ovos',302,0.6,30.5,7.9);</v>
      </c>
      <c r="K392" s="1" t="str">
        <f t="shared" si="19"/>
        <v xml:space="preserve">INSERT INTO nutri.alimento (idalimento,idcategoriaalimento,nomealimento,energia,proteina,lipideo,carboidrato) </v>
      </c>
      <c r="L392" s="1" t="str">
        <f t="shared" si="20"/>
        <v>VALUES (524,12,'Maionese, tradicional com ovos',302,0.6,30.5,7.9);</v>
      </c>
    </row>
    <row r="393" spans="1:12" ht="11.25" x14ac:dyDescent="0.2">
      <c r="A393" s="1">
        <v>227</v>
      </c>
      <c r="B393" s="4" t="s">
        <v>2</v>
      </c>
      <c r="C393" s="1">
        <f>VLOOKUP(B393,categoria!$B$2:$C$16,2,0)</f>
        <v>3</v>
      </c>
      <c r="D393" s="1" t="s">
        <v>1970</v>
      </c>
      <c r="E393" s="1">
        <v>209</v>
      </c>
      <c r="F393" s="2" t="s">
        <v>1587</v>
      </c>
      <c r="G393" s="3" t="s">
        <v>1713</v>
      </c>
      <c r="H393" s="2" t="s">
        <v>1796</v>
      </c>
      <c r="J393" s="1" t="str">
        <f t="shared" si="18"/>
        <v>INSERT INTO nutri.alimento (idalimento,idcategoriaalimento,nomealimento,energia,proteina,lipideo,carboidrato) VALUES (227,3,'Mamão verde, doce em calda, drenado',209,0.3,0.1,57.6);</v>
      </c>
      <c r="K393" s="1" t="str">
        <f t="shared" si="19"/>
        <v xml:space="preserve">INSERT INTO nutri.alimento (idalimento,idcategoriaalimento,nomealimento,energia,proteina,lipideo,carboidrato) </v>
      </c>
      <c r="L393" s="1" t="str">
        <f t="shared" si="20"/>
        <v>VALUES (227,3,'Mamão verde, doce em calda, drenado',209,0.3,0.1,57.6);</v>
      </c>
    </row>
    <row r="394" spans="1:12" ht="11.25" x14ac:dyDescent="0.2">
      <c r="A394" s="1">
        <v>224</v>
      </c>
      <c r="B394" s="4" t="s">
        <v>2</v>
      </c>
      <c r="C394" s="1">
        <f>VLOOKUP(B394,categoria!$B$2:$C$16,2,0)</f>
        <v>3</v>
      </c>
      <c r="D394" s="1" t="s">
        <v>1971</v>
      </c>
      <c r="E394" s="1">
        <v>196</v>
      </c>
      <c r="F394" s="2" t="s">
        <v>1584</v>
      </c>
      <c r="G394" s="3" t="s">
        <v>1713</v>
      </c>
      <c r="H394" s="2">
        <v>54</v>
      </c>
      <c r="J394" s="1" t="str">
        <f t="shared" si="18"/>
        <v>INSERT INTO nutri.alimento (idalimento,idcategoriaalimento,nomealimento,energia,proteina,lipideo,carboidrato) VALUES (224,3,'Mamão, doce em calda, drenado',196,0.2,0.1,54);</v>
      </c>
      <c r="K394" s="1" t="str">
        <f t="shared" si="19"/>
        <v xml:space="preserve">INSERT INTO nutri.alimento (idalimento,idcategoriaalimento,nomealimento,energia,proteina,lipideo,carboidrato) </v>
      </c>
      <c r="L394" s="1" t="str">
        <f t="shared" si="20"/>
        <v>VALUES (224,3,'Mamão, doce em calda, drenado',196,0.2,0.1,54);</v>
      </c>
    </row>
    <row r="395" spans="1:12" ht="11.25" x14ac:dyDescent="0.2">
      <c r="A395" s="1">
        <v>225</v>
      </c>
      <c r="B395" s="4" t="s">
        <v>2</v>
      </c>
      <c r="C395" s="1">
        <f>VLOOKUP(B395,categoria!$B$2:$C$16,2,0)</f>
        <v>3</v>
      </c>
      <c r="D395" s="1" t="s">
        <v>235</v>
      </c>
      <c r="E395" s="1">
        <v>45</v>
      </c>
      <c r="F395" s="2" t="s">
        <v>1714</v>
      </c>
      <c r="G395" s="3" t="s">
        <v>1713</v>
      </c>
      <c r="H395" s="2" t="s">
        <v>1795</v>
      </c>
      <c r="J395" s="1" t="str">
        <f t="shared" si="18"/>
        <v>INSERT INTO nutri.alimento (idalimento,idcategoriaalimento,nomealimento,energia,proteina,lipideo,carboidrato) VALUES (225,3,'Mamão, Formosa, cru',45,0.8,0.1,11.6);</v>
      </c>
      <c r="K395" s="1" t="str">
        <f t="shared" si="19"/>
        <v xml:space="preserve">INSERT INTO nutri.alimento (idalimento,idcategoriaalimento,nomealimento,energia,proteina,lipideo,carboidrato) </v>
      </c>
      <c r="L395" s="1" t="str">
        <f t="shared" si="20"/>
        <v>VALUES (225,3,'Mamão, Formosa, cru',45,0.8,0.1,11.6);</v>
      </c>
    </row>
    <row r="396" spans="1:12" ht="11.25" x14ac:dyDescent="0.2">
      <c r="A396" s="1">
        <v>226</v>
      </c>
      <c r="B396" s="4" t="s">
        <v>2</v>
      </c>
      <c r="C396" s="1">
        <f>VLOOKUP(B396,categoria!$B$2:$C$16,2,0)</f>
        <v>3</v>
      </c>
      <c r="D396" s="1" t="s">
        <v>236</v>
      </c>
      <c r="E396" s="1">
        <v>40</v>
      </c>
      <c r="F396" s="2" t="s">
        <v>1712</v>
      </c>
      <c r="G396" s="3" t="s">
        <v>1713</v>
      </c>
      <c r="H396" s="2" t="s">
        <v>1739</v>
      </c>
      <c r="J396" s="1" t="str">
        <f t="shared" si="18"/>
        <v>INSERT INTO nutri.alimento (idalimento,idcategoriaalimento,nomealimento,energia,proteina,lipideo,carboidrato) VALUES (226,3,'Mamão, Papaia, cru',40,0.5,0.1,10.4);</v>
      </c>
      <c r="K396" s="1" t="str">
        <f t="shared" si="19"/>
        <v xml:space="preserve">INSERT INTO nutri.alimento (idalimento,idcategoriaalimento,nomealimento,energia,proteina,lipideo,carboidrato) </v>
      </c>
      <c r="L396" s="1" t="str">
        <f t="shared" si="20"/>
        <v>VALUES (226,3,'Mamão, Papaia, cru',40,0.5,0.1,10.4);</v>
      </c>
    </row>
    <row r="397" spans="1:12" ht="11.25" x14ac:dyDescent="0.2">
      <c r="A397" s="1">
        <v>129</v>
      </c>
      <c r="B397" s="4" t="s">
        <v>1</v>
      </c>
      <c r="C397" s="1">
        <f>VLOOKUP(B397,categoria!$B$2:$C$16,2,0)</f>
        <v>2</v>
      </c>
      <c r="D397" s="1" t="s">
        <v>142</v>
      </c>
      <c r="E397" s="1">
        <v>125</v>
      </c>
      <c r="F397" s="2" t="s">
        <v>1667</v>
      </c>
      <c r="G397" s="3" t="s">
        <v>1587</v>
      </c>
      <c r="H397" s="2" t="s">
        <v>1748</v>
      </c>
      <c r="J397" s="1" t="str">
        <f t="shared" si="18"/>
        <v>INSERT INTO nutri.alimento (idalimento,idcategoriaalimento,nomealimento,energia,proteina,lipideo,carboidrato) VALUES (129,2,'Mandioca, cozida',125,0.6,0.3,30.1);</v>
      </c>
      <c r="K397" s="1" t="str">
        <f t="shared" si="19"/>
        <v xml:space="preserve">INSERT INTO nutri.alimento (idalimento,idcategoriaalimento,nomealimento,energia,proteina,lipideo,carboidrato) </v>
      </c>
      <c r="L397" s="1" t="str">
        <f t="shared" si="20"/>
        <v>VALUES (129,2,'Mandioca, cozida',125,0.6,0.3,30.1);</v>
      </c>
    </row>
    <row r="398" spans="1:12" ht="11.25" x14ac:dyDescent="0.2">
      <c r="A398" s="1">
        <v>130</v>
      </c>
      <c r="B398" s="4" t="s">
        <v>1</v>
      </c>
      <c r="C398" s="1">
        <f>VLOOKUP(B398,categoria!$B$2:$C$16,2,0)</f>
        <v>2</v>
      </c>
      <c r="D398" s="1" t="s">
        <v>143</v>
      </c>
      <c r="E398" s="1">
        <v>151</v>
      </c>
      <c r="F398" s="2" t="s">
        <v>1631</v>
      </c>
      <c r="G398" s="3" t="s">
        <v>1587</v>
      </c>
      <c r="H398" s="2" t="s">
        <v>1749</v>
      </c>
      <c r="J398" s="1" t="str">
        <f t="shared" si="18"/>
        <v>INSERT INTO nutri.alimento (idalimento,idcategoriaalimento,nomealimento,energia,proteina,lipideo,carboidrato) VALUES (130,2,'Mandioca, crua',151,1.1,0.3,36.2);</v>
      </c>
      <c r="K398" s="1" t="str">
        <f t="shared" si="19"/>
        <v xml:space="preserve">INSERT INTO nutri.alimento (idalimento,idcategoriaalimento,nomealimento,energia,proteina,lipideo,carboidrato) </v>
      </c>
      <c r="L398" s="1" t="str">
        <f t="shared" si="20"/>
        <v>VALUES (130,2,'Mandioca, crua',151,1.1,0.3,36.2);</v>
      </c>
    </row>
    <row r="399" spans="1:12" ht="11.25" x14ac:dyDescent="0.2">
      <c r="A399" s="1">
        <v>131</v>
      </c>
      <c r="B399" s="4" t="s">
        <v>1</v>
      </c>
      <c r="C399" s="1">
        <f>VLOOKUP(B399,categoria!$B$2:$C$16,2,0)</f>
        <v>2</v>
      </c>
      <c r="D399" s="1" t="s">
        <v>144</v>
      </c>
      <c r="E399" s="1">
        <v>406</v>
      </c>
      <c r="F399" s="2" t="s">
        <v>1634</v>
      </c>
      <c r="G399" s="3" t="s">
        <v>1750</v>
      </c>
      <c r="H399" s="2" t="s">
        <v>1751</v>
      </c>
      <c r="J399" s="1" t="str">
        <f t="shared" si="18"/>
        <v>INSERT INTO nutri.alimento (idalimento,idcategoriaalimento,nomealimento,energia,proteina,lipideo,carboidrato) VALUES (131,2,'Mandioca, farofa, temperada',406,2.1,9.1,80.3);</v>
      </c>
      <c r="K399" s="1" t="str">
        <f t="shared" si="19"/>
        <v xml:space="preserve">INSERT INTO nutri.alimento (idalimento,idcategoriaalimento,nomealimento,energia,proteina,lipideo,carboidrato) </v>
      </c>
      <c r="L399" s="1" t="str">
        <f t="shared" si="20"/>
        <v>VALUES (131,2,'Mandioca, farofa, temperada',406,2.1,9.1,80.3);</v>
      </c>
    </row>
    <row r="400" spans="1:12" ht="11.25" x14ac:dyDescent="0.2">
      <c r="A400" s="1">
        <v>132</v>
      </c>
      <c r="B400" s="4" t="s">
        <v>1</v>
      </c>
      <c r="C400" s="1">
        <f>VLOOKUP(B400,categoria!$B$2:$C$16,2,0)</f>
        <v>2</v>
      </c>
      <c r="D400" s="1" t="s">
        <v>145</v>
      </c>
      <c r="E400" s="1">
        <v>300</v>
      </c>
      <c r="F400" s="2" t="s">
        <v>1655</v>
      </c>
      <c r="G400" s="3" t="s">
        <v>1752</v>
      </c>
      <c r="H400" s="2" t="s">
        <v>1753</v>
      </c>
      <c r="J400" s="1" t="str">
        <f t="shared" si="18"/>
        <v>INSERT INTO nutri.alimento (idalimento,idcategoriaalimento,nomealimento,energia,proteina,lipideo,carboidrato) VALUES (132,2,'Mandioca, frita',300,1.4,11.2,50.3);</v>
      </c>
      <c r="K400" s="1" t="str">
        <f t="shared" si="19"/>
        <v xml:space="preserve">INSERT INTO nutri.alimento (idalimento,idcategoriaalimento,nomealimento,energia,proteina,lipideo,carboidrato) </v>
      </c>
      <c r="L400" s="1" t="str">
        <f t="shared" si="20"/>
        <v>VALUES (132,2,'Mandioca, frita',300,1.4,11.2,50.3);</v>
      </c>
    </row>
    <row r="401" spans="1:12" ht="11.25" x14ac:dyDescent="0.2">
      <c r="A401" s="1">
        <v>228</v>
      </c>
      <c r="B401" s="4" t="s">
        <v>2</v>
      </c>
      <c r="C401" s="1">
        <f>VLOOKUP(B401,categoria!$B$2:$C$16,2,0)</f>
        <v>3</v>
      </c>
      <c r="D401" s="1" t="s">
        <v>237</v>
      </c>
      <c r="E401" s="1">
        <v>64</v>
      </c>
      <c r="F401" s="2" t="s">
        <v>1589</v>
      </c>
      <c r="G401" s="3" t="s">
        <v>1587</v>
      </c>
      <c r="H401" s="2" t="s">
        <v>1797</v>
      </c>
      <c r="J401" s="1" t="str">
        <f t="shared" si="18"/>
        <v>INSERT INTO nutri.alimento (idalimento,idcategoriaalimento,nomealimento,energia,proteina,lipideo,carboidrato) VALUES (228,3,'Manga, Haden, crua',64,0.4,0.3,16.7);</v>
      </c>
      <c r="K401" s="1" t="str">
        <f t="shared" si="19"/>
        <v xml:space="preserve">INSERT INTO nutri.alimento (idalimento,idcategoriaalimento,nomealimento,energia,proteina,lipideo,carboidrato) </v>
      </c>
      <c r="L401" s="1" t="str">
        <f t="shared" si="20"/>
        <v>VALUES (228,3,'Manga, Haden, crua',64,0.4,0.3,16.7);</v>
      </c>
    </row>
    <row r="402" spans="1:12" ht="11.25" x14ac:dyDescent="0.2">
      <c r="A402" s="1">
        <v>229</v>
      </c>
      <c r="B402" s="4" t="s">
        <v>2</v>
      </c>
      <c r="C402" s="1">
        <f>VLOOKUP(B402,categoria!$B$2:$C$16,2,0)</f>
        <v>3</v>
      </c>
      <c r="D402" s="1" t="s">
        <v>238</v>
      </c>
      <c r="E402" s="1">
        <v>72</v>
      </c>
      <c r="F402" s="2" t="s">
        <v>1589</v>
      </c>
      <c r="G402" s="3" t="s">
        <v>1584</v>
      </c>
      <c r="H402" s="2" t="s">
        <v>1777</v>
      </c>
      <c r="J402" s="1" t="str">
        <f t="shared" si="18"/>
        <v>INSERT INTO nutri.alimento (idalimento,idcategoriaalimento,nomealimento,energia,proteina,lipideo,carboidrato) VALUES (229,3,'Manga, Palmer, crua',72,0.4,0.2,19.4);</v>
      </c>
      <c r="K402" s="1" t="str">
        <f t="shared" si="19"/>
        <v xml:space="preserve">INSERT INTO nutri.alimento (idalimento,idcategoriaalimento,nomealimento,energia,proteina,lipideo,carboidrato) </v>
      </c>
      <c r="L402" s="1" t="str">
        <f t="shared" si="20"/>
        <v>VALUES (229,3,'Manga, Palmer, crua',72,0.4,0.2,19.4);</v>
      </c>
    </row>
    <row r="403" spans="1:12" ht="11.25" x14ac:dyDescent="0.2">
      <c r="A403" s="1">
        <v>230</v>
      </c>
      <c r="B403" s="4" t="s">
        <v>2</v>
      </c>
      <c r="C403" s="1">
        <f>VLOOKUP(B403,categoria!$B$2:$C$16,2,0)</f>
        <v>3</v>
      </c>
      <c r="D403" s="1" t="s">
        <v>239</v>
      </c>
      <c r="E403" s="1">
        <v>48</v>
      </c>
      <c r="F403" s="2" t="s">
        <v>1589</v>
      </c>
      <c r="G403" s="3" t="s">
        <v>1584</v>
      </c>
      <c r="H403" s="2" t="s">
        <v>1647</v>
      </c>
      <c r="J403" s="1" t="str">
        <f t="shared" si="18"/>
        <v>INSERT INTO nutri.alimento (idalimento,idcategoriaalimento,nomealimento,energia,proteina,lipideo,carboidrato) VALUES (230,3,'Manga, polpa, congelada',48,0.4,0.2,12.5);</v>
      </c>
      <c r="K403" s="1" t="str">
        <f t="shared" si="19"/>
        <v xml:space="preserve">INSERT INTO nutri.alimento (idalimento,idcategoriaalimento,nomealimento,energia,proteina,lipideo,carboidrato) </v>
      </c>
      <c r="L403" s="1" t="str">
        <f t="shared" si="20"/>
        <v>VALUES (230,3,'Manga, polpa, congelada',48,0.4,0.2,12.5);</v>
      </c>
    </row>
    <row r="404" spans="1:12" ht="11.25" x14ac:dyDescent="0.2">
      <c r="A404" s="1">
        <v>231</v>
      </c>
      <c r="B404" s="4" t="s">
        <v>2</v>
      </c>
      <c r="C404" s="1">
        <f>VLOOKUP(B404,categoria!$B$2:$C$16,2,0)</f>
        <v>3</v>
      </c>
      <c r="D404" s="1" t="s">
        <v>240</v>
      </c>
      <c r="E404" s="1">
        <v>51</v>
      </c>
      <c r="F404" s="2" t="s">
        <v>1719</v>
      </c>
      <c r="G404" s="3" t="s">
        <v>1584</v>
      </c>
      <c r="H404" s="2" t="s">
        <v>1798</v>
      </c>
      <c r="J404" s="1" t="str">
        <f t="shared" si="18"/>
        <v>INSERT INTO nutri.alimento (idalimento,idcategoriaalimento,nomealimento,energia,proteina,lipideo,carboidrato) VALUES (231,3,'Manga, Tommy Atkins, crua',51,0.9,0.2,12.8);</v>
      </c>
      <c r="K404" s="1" t="str">
        <f t="shared" si="19"/>
        <v xml:space="preserve">INSERT INTO nutri.alimento (idalimento,idcategoriaalimento,nomealimento,energia,proteina,lipideo,carboidrato) </v>
      </c>
      <c r="L404" s="1" t="str">
        <f t="shared" si="20"/>
        <v>VALUES (231,3,'Manga, Tommy Atkins, crua',51,0.9,0.2,12.8);</v>
      </c>
    </row>
    <row r="405" spans="1:12" ht="11.25" x14ac:dyDescent="0.2">
      <c r="A405" s="1">
        <v>543</v>
      </c>
      <c r="B405" s="4" t="s">
        <v>12</v>
      </c>
      <c r="C405" s="1">
        <f>VLOOKUP(B405,categoria!$B$2:$C$16,2,0)</f>
        <v>13</v>
      </c>
      <c r="D405" s="1" t="s">
        <v>551</v>
      </c>
      <c r="E405" s="1">
        <v>134</v>
      </c>
      <c r="F405" s="2">
        <v>10</v>
      </c>
      <c r="G405" s="3" t="s">
        <v>1696</v>
      </c>
      <c r="H405" s="2" t="s">
        <v>1733</v>
      </c>
      <c r="J405" s="1" t="str">
        <f t="shared" si="18"/>
        <v>INSERT INTO nutri.alimento (idalimento,idcategoriaalimento,nomealimento,energia,proteina,lipideo,carboidrato) VALUES (543,13,'Maniçoba',134,10,8.7,3.4);</v>
      </c>
      <c r="K405" s="1" t="str">
        <f t="shared" si="19"/>
        <v xml:space="preserve">INSERT INTO nutri.alimento (idalimento,idcategoriaalimento,nomealimento,energia,proteina,lipideo,carboidrato) </v>
      </c>
      <c r="L405" s="1" t="str">
        <f t="shared" si="20"/>
        <v>VALUES (543,13,'Maniçoba',134,10,8.7,3.4);</v>
      </c>
    </row>
    <row r="406" spans="1:12" ht="11.25" x14ac:dyDescent="0.2">
      <c r="A406" s="1">
        <v>133</v>
      </c>
      <c r="B406" s="4" t="s">
        <v>1</v>
      </c>
      <c r="C406" s="1">
        <f>VLOOKUP(B406,categoria!$B$2:$C$16,2,0)</f>
        <v>2</v>
      </c>
      <c r="D406" s="1" t="s">
        <v>146</v>
      </c>
      <c r="E406" s="1">
        <v>21</v>
      </c>
      <c r="F406" s="2">
        <v>2</v>
      </c>
      <c r="G406" s="3" t="s">
        <v>1589</v>
      </c>
      <c r="H406" s="2" t="s">
        <v>1676</v>
      </c>
      <c r="J406" s="1" t="str">
        <f t="shared" si="18"/>
        <v>INSERT INTO nutri.alimento (idalimento,idcategoriaalimento,nomealimento,energia,proteina,lipideo,carboidrato) VALUES (133,2,'Manjericão, cru',21,2,0.4,3.6);</v>
      </c>
      <c r="K406" s="1" t="str">
        <f t="shared" si="19"/>
        <v xml:space="preserve">INSERT INTO nutri.alimento (idalimento,idcategoriaalimento,nomealimento,energia,proteina,lipideo,carboidrato) </v>
      </c>
      <c r="L406" s="1" t="str">
        <f t="shared" si="20"/>
        <v>VALUES (133,2,'Manjericão, cru',21,2,0.4,3.6);</v>
      </c>
    </row>
    <row r="407" spans="1:12" ht="11.25" x14ac:dyDescent="0.2">
      <c r="A407" s="1">
        <v>299</v>
      </c>
      <c r="B407" s="4" t="s">
        <v>4</v>
      </c>
      <c r="C407" s="1">
        <f>VLOOKUP(B407,categoria!$B$2:$C$16,2,0)</f>
        <v>5</v>
      </c>
      <c r="D407" s="1" t="s">
        <v>308</v>
      </c>
      <c r="E407" s="1">
        <v>344</v>
      </c>
      <c r="F407" s="2" t="s">
        <v>1814</v>
      </c>
      <c r="G407" s="3" t="s">
        <v>1831</v>
      </c>
      <c r="H407" s="2" t="s">
        <v>1780</v>
      </c>
      <c r="J407" s="1" t="str">
        <f t="shared" si="18"/>
        <v>INSERT INTO nutri.alimento (idalimento,idcategoriaalimento,nomealimento,energia,proteina,lipideo,carboidrato) VALUES (299,5,'Manjuba, com farinha de trigo, frita',344,23.5,22.6,10.2);</v>
      </c>
      <c r="K407" s="1" t="str">
        <f t="shared" si="19"/>
        <v xml:space="preserve">INSERT INTO nutri.alimento (idalimento,idcategoriaalimento,nomealimento,energia,proteina,lipideo,carboidrato) </v>
      </c>
      <c r="L407" s="1" t="str">
        <f t="shared" si="20"/>
        <v>VALUES (299,5,'Manjuba, com farinha de trigo, frita',344,23.5,22.6,10.2);</v>
      </c>
    </row>
    <row r="408" spans="1:12" ht="11.25" x14ac:dyDescent="0.2">
      <c r="A408" s="1">
        <v>300</v>
      </c>
      <c r="B408" s="4" t="s">
        <v>4</v>
      </c>
      <c r="C408" s="1">
        <f>VLOOKUP(B408,categoria!$B$2:$C$16,2,0)</f>
        <v>5</v>
      </c>
      <c r="D408" s="1" t="s">
        <v>309</v>
      </c>
      <c r="E408" s="1">
        <v>349</v>
      </c>
      <c r="F408" s="2" t="s">
        <v>1748</v>
      </c>
      <c r="G408" s="3" t="s">
        <v>1832</v>
      </c>
      <c r="H408" s="2">
        <v>0</v>
      </c>
      <c r="J408" s="1" t="str">
        <f t="shared" si="18"/>
        <v>INSERT INTO nutri.alimento (idalimento,idcategoriaalimento,nomealimento,energia,proteina,lipideo,carboidrato) VALUES (300,5,'Manjuba, frita',349,30.1,24.5,0);</v>
      </c>
      <c r="K408" s="1" t="str">
        <f t="shared" si="19"/>
        <v xml:space="preserve">INSERT INTO nutri.alimento (idalimento,idcategoriaalimento,nomealimento,energia,proteina,lipideo,carboidrato) </v>
      </c>
      <c r="L408" s="1" t="str">
        <f t="shared" si="20"/>
        <v>VALUES (300,5,'Manjuba, frita',349,30.1,24.5,0);</v>
      </c>
    </row>
    <row r="409" spans="1:12" ht="11.25" x14ac:dyDescent="0.2">
      <c r="A409" s="1">
        <v>261</v>
      </c>
      <c r="B409" s="4" t="s">
        <v>3</v>
      </c>
      <c r="C409" s="1">
        <f>VLOOKUP(B409,categoria!$B$2:$C$16,2,0)</f>
        <v>4</v>
      </c>
      <c r="D409" s="1" t="s">
        <v>270</v>
      </c>
      <c r="E409" s="1">
        <v>726</v>
      </c>
      <c r="F409" s="2" t="s">
        <v>1589</v>
      </c>
      <c r="G409" s="3" t="s">
        <v>1810</v>
      </c>
      <c r="H409" s="2" t="s">
        <v>1713</v>
      </c>
      <c r="J409" s="1" t="str">
        <f t="shared" si="18"/>
        <v>INSERT INTO nutri.alimento (idalimento,idcategoriaalimento,nomealimento,energia,proteina,lipideo,carboidrato) VALUES (261,4,'Manteiga, com sal',726,0.4,82.4,0.1);</v>
      </c>
      <c r="K409" s="1" t="str">
        <f t="shared" si="19"/>
        <v xml:space="preserve">INSERT INTO nutri.alimento (idalimento,idcategoriaalimento,nomealimento,energia,proteina,lipideo,carboidrato) </v>
      </c>
      <c r="L409" s="1" t="str">
        <f t="shared" si="20"/>
        <v>VALUES (261,4,'Manteiga, com sal',726,0.4,82.4,0.1);</v>
      </c>
    </row>
    <row r="410" spans="1:12" ht="11.25" x14ac:dyDescent="0.2">
      <c r="A410" s="1">
        <v>262</v>
      </c>
      <c r="B410" s="4" t="s">
        <v>3</v>
      </c>
      <c r="C410" s="1">
        <f>VLOOKUP(B410,categoria!$B$2:$C$16,2,0)</f>
        <v>4</v>
      </c>
      <c r="D410" s="1" t="s">
        <v>271</v>
      </c>
      <c r="E410" s="1">
        <v>758</v>
      </c>
      <c r="F410" s="2" t="s">
        <v>1589</v>
      </c>
      <c r="G410" s="3">
        <v>86</v>
      </c>
      <c r="H410" s="2">
        <v>0</v>
      </c>
      <c r="J410" s="1" t="str">
        <f t="shared" si="18"/>
        <v>INSERT INTO nutri.alimento (idalimento,idcategoriaalimento,nomealimento,energia,proteina,lipideo,carboidrato) VALUES (262,4,'Manteiga, sem sal',758,0.4,86,0);</v>
      </c>
      <c r="K410" s="1" t="str">
        <f t="shared" si="19"/>
        <v xml:space="preserve">INSERT INTO nutri.alimento (idalimento,idcategoriaalimento,nomealimento,energia,proteina,lipideo,carboidrato) </v>
      </c>
      <c r="L410" s="1" t="str">
        <f t="shared" si="20"/>
        <v>VALUES (262,4,'Manteiga, sem sal',758,0.4,86,0);</v>
      </c>
    </row>
    <row r="411" spans="1:12" ht="11.25" x14ac:dyDescent="0.2">
      <c r="A411" s="1">
        <v>232</v>
      </c>
      <c r="B411" s="4" t="s">
        <v>2</v>
      </c>
      <c r="C411" s="1">
        <f>VLOOKUP(B411,categoria!$B$2:$C$16,2,0)</f>
        <v>3</v>
      </c>
      <c r="D411" s="1" t="s">
        <v>241</v>
      </c>
      <c r="E411" s="1">
        <v>68</v>
      </c>
      <c r="F411" s="2">
        <v>2</v>
      </c>
      <c r="G411" s="3" t="s">
        <v>1634</v>
      </c>
      <c r="H411" s="2" t="s">
        <v>1764</v>
      </c>
      <c r="J411" s="1" t="str">
        <f t="shared" si="18"/>
        <v>INSERT INTO nutri.alimento (idalimento,idcategoriaalimento,nomealimento,energia,proteina,lipideo,carboidrato) VALUES (232,3,'Maracujá, cru',68,2,2.1,12.3);</v>
      </c>
      <c r="K411" s="1" t="str">
        <f t="shared" si="19"/>
        <v xml:space="preserve">INSERT INTO nutri.alimento (idalimento,idcategoriaalimento,nomealimento,energia,proteina,lipideo,carboidrato) </v>
      </c>
      <c r="L411" s="1" t="str">
        <f t="shared" si="20"/>
        <v>VALUES (232,3,'Maracujá, cru',68,2,2.1,12.3);</v>
      </c>
    </row>
    <row r="412" spans="1:12" ht="11.25" x14ac:dyDescent="0.2">
      <c r="A412" s="1">
        <v>233</v>
      </c>
      <c r="B412" s="4" t="s">
        <v>2</v>
      </c>
      <c r="C412" s="1">
        <f>VLOOKUP(B412,categoria!$B$2:$C$16,2,0)</f>
        <v>3</v>
      </c>
      <c r="D412" s="1" t="s">
        <v>242</v>
      </c>
      <c r="E412" s="1">
        <v>39</v>
      </c>
      <c r="F412" s="2" t="s">
        <v>1714</v>
      </c>
      <c r="G412" s="3" t="s">
        <v>1584</v>
      </c>
      <c r="H412" s="2" t="s">
        <v>1694</v>
      </c>
      <c r="J412" s="1" t="str">
        <f t="shared" si="18"/>
        <v>INSERT INTO nutri.alimento (idalimento,idcategoriaalimento,nomealimento,energia,proteina,lipideo,carboidrato) VALUES (233,3,'Maracujá, polpa, congelada',39,0.8,0.2,9.6);</v>
      </c>
      <c r="K412" s="1" t="str">
        <f t="shared" si="19"/>
        <v xml:space="preserve">INSERT INTO nutri.alimento (idalimento,idcategoriaalimento,nomealimento,energia,proteina,lipideo,carboidrato) </v>
      </c>
      <c r="L412" s="1" t="str">
        <f t="shared" si="20"/>
        <v>VALUES (233,3,'Maracujá, polpa, congelada',39,0.8,0.2,9.6);</v>
      </c>
    </row>
    <row r="413" spans="1:12" ht="11.25" x14ac:dyDescent="0.2">
      <c r="A413" s="1">
        <v>234</v>
      </c>
      <c r="B413" s="4" t="s">
        <v>2</v>
      </c>
      <c r="C413" s="1">
        <f>VLOOKUP(B413,categoria!$B$2:$C$16,2,0)</f>
        <v>3</v>
      </c>
      <c r="D413" s="1" t="s">
        <v>243</v>
      </c>
      <c r="E413" s="1">
        <v>42</v>
      </c>
      <c r="F413" s="2" t="s">
        <v>1714</v>
      </c>
      <c r="G413" s="3" t="s">
        <v>1584</v>
      </c>
      <c r="H413" s="2" t="s">
        <v>1694</v>
      </c>
      <c r="J413" s="1" t="str">
        <f t="shared" si="18"/>
        <v>INSERT INTO nutri.alimento (idalimento,idcategoriaalimento,nomealimento,energia,proteina,lipideo,carboidrato) VALUES (234,3,'Maracujá, suco concentrado, envasado',42,0.8,0.2,9.6);</v>
      </c>
      <c r="K413" s="1" t="str">
        <f t="shared" si="19"/>
        <v xml:space="preserve">INSERT INTO nutri.alimento (idalimento,idcategoriaalimento,nomealimento,energia,proteina,lipideo,carboidrato) </v>
      </c>
      <c r="L413" s="1" t="str">
        <f t="shared" si="20"/>
        <v>VALUES (234,3,'Maracujá, suco concentrado, envasado',42,0.8,0.2,9.6);</v>
      </c>
    </row>
    <row r="414" spans="1:12" ht="11.25" x14ac:dyDescent="0.2">
      <c r="A414" s="1">
        <v>263</v>
      </c>
      <c r="B414" s="4" t="s">
        <v>3</v>
      </c>
      <c r="C414" s="1">
        <f>VLOOKUP(B414,categoria!$B$2:$C$16,2,0)</f>
        <v>4</v>
      </c>
      <c r="D414" s="1" t="s">
        <v>272</v>
      </c>
      <c r="E414" s="1">
        <v>596</v>
      </c>
      <c r="F414" s="2">
        <v>0</v>
      </c>
      <c r="G414" s="3" t="s">
        <v>1606</v>
      </c>
      <c r="H414" s="2">
        <v>0</v>
      </c>
      <c r="J414" s="1" t="str">
        <f t="shared" si="18"/>
        <v>INSERT INTO nutri.alimento (idalimento,idcategoriaalimento,nomealimento,energia,proteina,lipideo,carboidrato) VALUES (263,4,'Margarina, com óleo hidrogenado, com sal (65% de lipídeos)',596,0,67.4,0);</v>
      </c>
      <c r="K414" s="1" t="str">
        <f t="shared" si="19"/>
        <v xml:space="preserve">INSERT INTO nutri.alimento (idalimento,idcategoriaalimento,nomealimento,energia,proteina,lipideo,carboidrato) </v>
      </c>
      <c r="L414" s="1" t="str">
        <f t="shared" si="20"/>
        <v>VALUES (263,4,'Margarina, com óleo hidrogenado, com sal (65% de lipídeos)',596,0,67.4,0);</v>
      </c>
    </row>
    <row r="415" spans="1:12" ht="11.25" x14ac:dyDescent="0.2">
      <c r="A415" s="1">
        <v>264</v>
      </c>
      <c r="B415" s="4" t="s">
        <v>3</v>
      </c>
      <c r="C415" s="1">
        <f>VLOOKUP(B415,categoria!$B$2:$C$16,2,0)</f>
        <v>4</v>
      </c>
      <c r="D415" s="1" t="s">
        <v>273</v>
      </c>
      <c r="E415" s="1">
        <v>723</v>
      </c>
      <c r="F415" s="2">
        <v>0</v>
      </c>
      <c r="G415" s="3" t="s">
        <v>1811</v>
      </c>
      <c r="H415" s="2">
        <v>0</v>
      </c>
      <c r="J415" s="1" t="str">
        <f t="shared" si="18"/>
        <v>INSERT INTO nutri.alimento (idalimento,idcategoriaalimento,nomealimento,energia,proteina,lipideo,carboidrato) VALUES (264,4,'Margarina, com óleo hidrogenado, sem sal (80% de lipídeos)',723,0,81.7,0);</v>
      </c>
      <c r="K415" s="1" t="str">
        <f t="shared" si="19"/>
        <v xml:space="preserve">INSERT INTO nutri.alimento (idalimento,idcategoriaalimento,nomealimento,energia,proteina,lipideo,carboidrato) </v>
      </c>
      <c r="L415" s="1" t="str">
        <f t="shared" si="20"/>
        <v>VALUES (264,4,'Margarina, com óleo hidrogenado, sem sal (80% de lipídeos)',723,0,81.7,0);</v>
      </c>
    </row>
    <row r="416" spans="1:12" ht="11.25" x14ac:dyDescent="0.2">
      <c r="A416" s="1">
        <v>265</v>
      </c>
      <c r="B416" s="4" t="s">
        <v>3</v>
      </c>
      <c r="C416" s="1">
        <f>VLOOKUP(B416,categoria!$B$2:$C$16,2,0)</f>
        <v>4</v>
      </c>
      <c r="D416" s="1" t="s">
        <v>274</v>
      </c>
      <c r="E416" s="1">
        <v>594</v>
      </c>
      <c r="F416" s="2">
        <v>0</v>
      </c>
      <c r="G416" s="3" t="s">
        <v>1812</v>
      </c>
      <c r="H416" s="2">
        <v>0</v>
      </c>
      <c r="J416" s="1" t="str">
        <f t="shared" si="18"/>
        <v>INSERT INTO nutri.alimento (idalimento,idcategoriaalimento,nomealimento,energia,proteina,lipideo,carboidrato) VALUES (265,4,'Margarina, com óleo interesterificado, com sal (65%de lipídeos)',594,0,67.2,0);</v>
      </c>
      <c r="K416" s="1" t="str">
        <f t="shared" si="19"/>
        <v xml:space="preserve">INSERT INTO nutri.alimento (idalimento,idcategoriaalimento,nomealimento,energia,proteina,lipideo,carboidrato) </v>
      </c>
      <c r="L416" s="1" t="str">
        <f t="shared" si="20"/>
        <v>VALUES (265,4,'Margarina, com óleo interesterificado, com sal (65%de lipídeos)',594,0,67.2,0);</v>
      </c>
    </row>
    <row r="417" spans="1:12" ht="11.25" x14ac:dyDescent="0.2">
      <c r="A417" s="1">
        <v>266</v>
      </c>
      <c r="B417" s="4" t="s">
        <v>3</v>
      </c>
      <c r="C417" s="1">
        <f>VLOOKUP(B417,categoria!$B$2:$C$16,2,0)</f>
        <v>4</v>
      </c>
      <c r="D417" s="1" t="s">
        <v>275</v>
      </c>
      <c r="E417" s="1">
        <v>593</v>
      </c>
      <c r="F417" s="2">
        <v>0</v>
      </c>
      <c r="G417" s="3" t="s">
        <v>1813</v>
      </c>
      <c r="H417" s="2">
        <v>0</v>
      </c>
      <c r="J417" s="1" t="str">
        <f t="shared" si="18"/>
        <v>INSERT INTO nutri.alimento (idalimento,idcategoriaalimento,nomealimento,energia,proteina,lipideo,carboidrato) VALUES (266,4,'Margarina, com óleo interesterificado, sem sal (65% de lipídeos)',593,0,67.1,0);</v>
      </c>
      <c r="K417" s="1" t="str">
        <f t="shared" si="19"/>
        <v xml:space="preserve">INSERT INTO nutri.alimento (idalimento,idcategoriaalimento,nomealimento,energia,proteina,lipideo,carboidrato) </v>
      </c>
      <c r="L417" s="1" t="str">
        <f t="shared" si="20"/>
        <v>VALUES (266,4,'Margarina, com óleo interesterificado, sem sal (65% de lipídeos)',593,0,67.1,0);</v>
      </c>
    </row>
    <row r="418" spans="1:12" ht="11.25" x14ac:dyDescent="0.2">
      <c r="A418" s="1">
        <v>504</v>
      </c>
      <c r="B418" s="4" t="s">
        <v>9</v>
      </c>
      <c r="C418" s="1">
        <f>VLOOKUP(B418,categoria!$B$2:$C$16,2,0)</f>
        <v>10</v>
      </c>
      <c r="D418" s="1" t="s">
        <v>512</v>
      </c>
      <c r="E418" s="1">
        <v>301</v>
      </c>
      <c r="F418" s="2" t="s">
        <v>1919</v>
      </c>
      <c r="G418" s="3" t="s">
        <v>1584</v>
      </c>
      <c r="H418" s="2" t="s">
        <v>1940</v>
      </c>
      <c r="J418" s="1" t="str">
        <f t="shared" si="18"/>
        <v>INSERT INTO nutri.alimento (idalimento,idcategoriaalimento,nomealimento,energia,proteina,lipideo,carboidrato) VALUES (504,10,'Maria mole',301,3.8,0.2,73.6);</v>
      </c>
      <c r="K418" s="1" t="str">
        <f t="shared" si="19"/>
        <v xml:space="preserve">INSERT INTO nutri.alimento (idalimento,idcategoriaalimento,nomealimento,energia,proteina,lipideo,carboidrato) </v>
      </c>
      <c r="L418" s="1" t="str">
        <f t="shared" si="20"/>
        <v>VALUES (504,10,'Maria mole',301,3.8,0.2,73.6);</v>
      </c>
    </row>
    <row r="419" spans="1:12" ht="11.25" x14ac:dyDescent="0.2">
      <c r="A419" s="1">
        <v>505</v>
      </c>
      <c r="B419" s="4" t="s">
        <v>9</v>
      </c>
      <c r="C419" s="1">
        <f>VLOOKUP(B419,categoria!$B$2:$C$16,2,0)</f>
        <v>10</v>
      </c>
      <c r="D419" s="1" t="s">
        <v>513</v>
      </c>
      <c r="E419" s="1">
        <v>307</v>
      </c>
      <c r="F419" s="2" t="s">
        <v>1740</v>
      </c>
      <c r="G419" s="3" t="s">
        <v>1713</v>
      </c>
      <c r="H419" s="2" t="s">
        <v>1656</v>
      </c>
      <c r="J419" s="1" t="str">
        <f t="shared" si="18"/>
        <v>INSERT INTO nutri.alimento (idalimento,idcategoriaalimento,nomealimento,energia,proteina,lipideo,carboidrato) VALUES (505,10,'Maria mole, coco queimado',307,3.9,0.1,75.1);</v>
      </c>
      <c r="K419" s="1" t="str">
        <f t="shared" si="19"/>
        <v xml:space="preserve">INSERT INTO nutri.alimento (idalimento,idcategoriaalimento,nomealimento,energia,proteina,lipideo,carboidrato) </v>
      </c>
      <c r="L419" s="1" t="str">
        <f t="shared" si="20"/>
        <v>VALUES (505,10,'Maria mole, coco queimado',307,3.9,0.1,75.1);</v>
      </c>
    </row>
    <row r="420" spans="1:12" ht="11.25" x14ac:dyDescent="0.2">
      <c r="A420" s="1">
        <v>506</v>
      </c>
      <c r="B420" s="4" t="s">
        <v>9</v>
      </c>
      <c r="C420" s="1">
        <f>VLOOKUP(B420,categoria!$B$2:$C$16,2,0)</f>
        <v>10</v>
      </c>
      <c r="D420" s="1" t="s">
        <v>514</v>
      </c>
      <c r="E420" s="1">
        <v>257</v>
      </c>
      <c r="F420" s="2" t="s">
        <v>1589</v>
      </c>
      <c r="G420" s="3" t="s">
        <v>1713</v>
      </c>
      <c r="H420" s="2" t="s">
        <v>1941</v>
      </c>
      <c r="J420" s="1" t="str">
        <f t="shared" si="18"/>
        <v>INSERT INTO nutri.alimento (idalimento,idcategoriaalimento,nomealimento,energia,proteina,lipideo,carboidrato) VALUES (506,10,'Marmelada',257,0.4,0.1,70.8);</v>
      </c>
      <c r="K420" s="1" t="str">
        <f t="shared" si="19"/>
        <v xml:space="preserve">INSERT INTO nutri.alimento (idalimento,idcategoriaalimento,nomealimento,energia,proteina,lipideo,carboidrato) </v>
      </c>
      <c r="L420" s="1" t="str">
        <f t="shared" si="20"/>
        <v>VALUES (506,10,'Marmelada',257,0.4,0.1,70.8);</v>
      </c>
    </row>
    <row r="421" spans="1:12" ht="11.25" x14ac:dyDescent="0.2">
      <c r="A421" s="1">
        <v>134</v>
      </c>
      <c r="B421" s="4" t="s">
        <v>1</v>
      </c>
      <c r="C421" s="1">
        <f>VLOOKUP(B421,categoria!$B$2:$C$16,2,0)</f>
        <v>2</v>
      </c>
      <c r="D421" s="1" t="s">
        <v>147</v>
      </c>
      <c r="E421" s="1">
        <v>14</v>
      </c>
      <c r="F421" s="2" t="s">
        <v>1655</v>
      </c>
      <c r="G421" s="3" t="s">
        <v>1713</v>
      </c>
      <c r="H421" s="2" t="s">
        <v>1678</v>
      </c>
      <c r="J421" s="1" t="str">
        <f t="shared" si="18"/>
        <v>INSERT INTO nutri.alimento (idalimento,idcategoriaalimento,nomealimento,energia,proteina,lipideo,carboidrato) VALUES (134,2,'Maxixe, cru',14,1.4,0.1,2.7);</v>
      </c>
      <c r="K421" s="1" t="str">
        <f t="shared" si="19"/>
        <v xml:space="preserve">INSERT INTO nutri.alimento (idalimento,idcategoriaalimento,nomealimento,energia,proteina,lipideo,carboidrato) </v>
      </c>
      <c r="L421" s="1" t="str">
        <f t="shared" si="20"/>
        <v>VALUES (134,2,'Maxixe, cru',14,1.4,0.1,2.7);</v>
      </c>
    </row>
    <row r="422" spans="1:12" ht="11.25" x14ac:dyDescent="0.2">
      <c r="A422" s="1">
        <v>507</v>
      </c>
      <c r="B422" s="4" t="s">
        <v>9</v>
      </c>
      <c r="C422" s="1">
        <f>VLOOKUP(B422,categoria!$B$2:$C$16,2,0)</f>
        <v>10</v>
      </c>
      <c r="D422" s="1" t="s">
        <v>515</v>
      </c>
      <c r="E422" s="1">
        <v>309</v>
      </c>
      <c r="F422" s="2">
        <v>0</v>
      </c>
      <c r="G422" s="3">
        <v>0</v>
      </c>
      <c r="H422" s="2">
        <v>84</v>
      </c>
      <c r="J422" s="1" t="str">
        <f t="shared" si="18"/>
        <v>INSERT INTO nutri.alimento (idalimento,idcategoriaalimento,nomealimento,energia,proteina,lipideo,carboidrato) VALUES (507,10,'Mel, de abelha',309,0,0,84);</v>
      </c>
      <c r="K422" s="1" t="str">
        <f t="shared" si="19"/>
        <v xml:space="preserve">INSERT INTO nutri.alimento (idalimento,idcategoriaalimento,nomealimento,energia,proteina,lipideo,carboidrato) </v>
      </c>
      <c r="L422" s="1" t="str">
        <f t="shared" si="20"/>
        <v>VALUES (507,10,'Mel, de abelha',309,0,0,84);</v>
      </c>
    </row>
    <row r="423" spans="1:12" ht="11.25" x14ac:dyDescent="0.2">
      <c r="A423" s="1">
        <v>508</v>
      </c>
      <c r="B423" s="4" t="s">
        <v>9</v>
      </c>
      <c r="C423" s="1">
        <f>VLOOKUP(B423,categoria!$B$2:$C$16,2,0)</f>
        <v>10</v>
      </c>
      <c r="D423" s="1" t="s">
        <v>516</v>
      </c>
      <c r="E423" s="1">
        <v>297</v>
      </c>
      <c r="F423" s="2">
        <v>0</v>
      </c>
      <c r="G423" s="3">
        <v>0</v>
      </c>
      <c r="H423" s="2" t="s">
        <v>1666</v>
      </c>
      <c r="J423" s="1" t="str">
        <f t="shared" si="18"/>
        <v>INSERT INTO nutri.alimento (idalimento,idcategoriaalimento,nomealimento,energia,proteina,lipideo,carboidrato) VALUES (508,10,'Melado',297,0,0,76.6);</v>
      </c>
      <c r="K423" s="1" t="str">
        <f t="shared" si="19"/>
        <v xml:space="preserve">INSERT INTO nutri.alimento (idalimento,idcategoriaalimento,nomealimento,energia,proteina,lipideo,carboidrato) </v>
      </c>
      <c r="L423" s="1" t="str">
        <f t="shared" si="20"/>
        <v>VALUES (508,10,'Melado',297,0,0,76.6);</v>
      </c>
    </row>
    <row r="424" spans="1:12" ht="11.25" x14ac:dyDescent="0.2">
      <c r="A424" s="1">
        <v>235</v>
      </c>
      <c r="B424" s="4" t="s">
        <v>2</v>
      </c>
      <c r="C424" s="1">
        <f>VLOOKUP(B424,categoria!$B$2:$C$16,2,0)</f>
        <v>3</v>
      </c>
      <c r="D424" s="1" t="s">
        <v>244</v>
      </c>
      <c r="E424" s="1">
        <v>33</v>
      </c>
      <c r="F424" s="2" t="s">
        <v>1719</v>
      </c>
      <c r="G424" s="3">
        <v>0</v>
      </c>
      <c r="H424" s="2" t="s">
        <v>1595</v>
      </c>
      <c r="J424" s="1" t="str">
        <f t="shared" si="18"/>
        <v>INSERT INTO nutri.alimento (idalimento,idcategoriaalimento,nomealimento,energia,proteina,lipideo,carboidrato) VALUES (235,3,'Melancia, crua',33,0.9,0,8.1);</v>
      </c>
      <c r="K424" s="1" t="str">
        <f t="shared" si="19"/>
        <v xml:space="preserve">INSERT INTO nutri.alimento (idalimento,idcategoriaalimento,nomealimento,energia,proteina,lipideo,carboidrato) </v>
      </c>
      <c r="L424" s="1" t="str">
        <f t="shared" si="20"/>
        <v>VALUES (235,3,'Melancia, crua',33,0.9,0,8.1);</v>
      </c>
    </row>
    <row r="425" spans="1:12" ht="11.25" x14ac:dyDescent="0.2">
      <c r="A425" s="1">
        <v>236</v>
      </c>
      <c r="B425" s="4" t="s">
        <v>2</v>
      </c>
      <c r="C425" s="1">
        <f>VLOOKUP(B425,categoria!$B$2:$C$16,2,0)</f>
        <v>3</v>
      </c>
      <c r="D425" s="1" t="s">
        <v>245</v>
      </c>
      <c r="E425" s="1">
        <v>29</v>
      </c>
      <c r="F425" s="2" t="s">
        <v>1638</v>
      </c>
      <c r="G425" s="3">
        <v>0</v>
      </c>
      <c r="H425" s="2" t="s">
        <v>1799</v>
      </c>
      <c r="J425" s="1" t="str">
        <f t="shared" si="18"/>
        <v>INSERT INTO nutri.alimento (idalimento,idcategoriaalimento,nomealimento,energia,proteina,lipideo,carboidrato) VALUES (236,3,'Melão, cru',29,0.7,0,7.5);</v>
      </c>
      <c r="K425" s="1" t="str">
        <f t="shared" si="19"/>
        <v xml:space="preserve">INSERT INTO nutri.alimento (idalimento,idcategoriaalimento,nomealimento,energia,proteina,lipideo,carboidrato) </v>
      </c>
      <c r="L425" s="1" t="str">
        <f t="shared" si="20"/>
        <v>VALUES (236,3,'Melão, cru',29,0.7,0,7.5);</v>
      </c>
    </row>
    <row r="426" spans="1:12" ht="11.25" x14ac:dyDescent="0.2">
      <c r="A426" s="1">
        <v>301</v>
      </c>
      <c r="B426" s="4" t="s">
        <v>4</v>
      </c>
      <c r="C426" s="1">
        <f>VLOOKUP(B426,categoria!$B$2:$C$16,2,0)</f>
        <v>5</v>
      </c>
      <c r="D426" s="1" t="s">
        <v>310</v>
      </c>
      <c r="E426" s="1">
        <v>122</v>
      </c>
      <c r="F426" s="2" t="s">
        <v>1833</v>
      </c>
      <c r="G426" s="3" t="s">
        <v>1719</v>
      </c>
      <c r="H426" s="2">
        <v>0</v>
      </c>
      <c r="J426" s="1" t="str">
        <f t="shared" si="18"/>
        <v>INSERT INTO nutri.alimento (idalimento,idcategoriaalimento,nomealimento,energia,proteina,lipideo,carboidrato) VALUES (301,5,'Merluza, filé, assado',122,26.6,0.9,0);</v>
      </c>
      <c r="K426" s="1" t="str">
        <f t="shared" si="19"/>
        <v xml:space="preserve">INSERT INTO nutri.alimento (idalimento,idcategoriaalimento,nomealimento,energia,proteina,lipideo,carboidrato) </v>
      </c>
      <c r="L426" s="1" t="str">
        <f t="shared" si="20"/>
        <v>VALUES (301,5,'Merluza, filé, assado',122,26.6,0.9,0);</v>
      </c>
    </row>
    <row r="427" spans="1:12" ht="11.25" x14ac:dyDescent="0.2">
      <c r="A427" s="1">
        <v>302</v>
      </c>
      <c r="B427" s="4" t="s">
        <v>4</v>
      </c>
      <c r="C427" s="1">
        <f>VLOOKUP(B427,categoria!$B$2:$C$16,2,0)</f>
        <v>5</v>
      </c>
      <c r="D427" s="1" t="s">
        <v>311</v>
      </c>
      <c r="E427" s="1">
        <v>89</v>
      </c>
      <c r="F427" s="2" t="s">
        <v>1792</v>
      </c>
      <c r="G427" s="3">
        <v>2</v>
      </c>
      <c r="H427" s="2">
        <v>0</v>
      </c>
      <c r="J427" s="1" t="str">
        <f t="shared" si="18"/>
        <v>INSERT INTO nutri.alimento (idalimento,idcategoriaalimento,nomealimento,energia,proteina,lipideo,carboidrato) VALUES (302,5,'Merluza, filé, cru',89,16.6,2,0);</v>
      </c>
      <c r="K427" s="1" t="str">
        <f t="shared" si="19"/>
        <v xml:space="preserve">INSERT INTO nutri.alimento (idalimento,idcategoriaalimento,nomealimento,energia,proteina,lipideo,carboidrato) </v>
      </c>
      <c r="L427" s="1" t="str">
        <f t="shared" si="20"/>
        <v>VALUES (302,5,'Merluza, filé, cru',89,16.6,2,0);</v>
      </c>
    </row>
    <row r="428" spans="1:12" ht="11.25" x14ac:dyDescent="0.2">
      <c r="A428" s="1">
        <v>303</v>
      </c>
      <c r="B428" s="4" t="s">
        <v>4</v>
      </c>
      <c r="C428" s="1">
        <f>VLOOKUP(B428,categoria!$B$2:$C$16,2,0)</f>
        <v>5</v>
      </c>
      <c r="D428" s="1" t="s">
        <v>312</v>
      </c>
      <c r="E428" s="1">
        <v>192</v>
      </c>
      <c r="F428" s="2" t="s">
        <v>1834</v>
      </c>
      <c r="G428" s="3" t="s">
        <v>1593</v>
      </c>
      <c r="H428" s="2">
        <v>0</v>
      </c>
      <c r="J428" s="1" t="str">
        <f t="shared" si="18"/>
        <v>INSERT INTO nutri.alimento (idalimento,idcategoriaalimento,nomealimento,energia,proteina,lipideo,carboidrato) VALUES (303,5,'Merluza, filé, frito',192,26.9,8.5,0);</v>
      </c>
      <c r="K428" s="1" t="str">
        <f t="shared" si="19"/>
        <v xml:space="preserve">INSERT INTO nutri.alimento (idalimento,idcategoriaalimento,nomealimento,energia,proteina,lipideo,carboidrato) </v>
      </c>
      <c r="L428" s="1" t="str">
        <f t="shared" si="20"/>
        <v>VALUES (303,5,'Merluza, filé, frito',192,26.9,8.5,0);</v>
      </c>
    </row>
    <row r="429" spans="1:12" ht="11.25" x14ac:dyDescent="0.2">
      <c r="A429" s="1">
        <v>237</v>
      </c>
      <c r="B429" s="4" t="s">
        <v>2</v>
      </c>
      <c r="C429" s="1">
        <f>VLOOKUP(B429,categoria!$B$2:$C$16,2,0)</f>
        <v>3</v>
      </c>
      <c r="D429" s="1" t="s">
        <v>246</v>
      </c>
      <c r="E429" s="1">
        <v>58</v>
      </c>
      <c r="F429" s="2" t="s">
        <v>1719</v>
      </c>
      <c r="G429" s="3" t="s">
        <v>1713</v>
      </c>
      <c r="H429" s="2" t="s">
        <v>1765</v>
      </c>
      <c r="J429" s="1" t="str">
        <f t="shared" si="18"/>
        <v>INSERT INTO nutri.alimento (idalimento,idcategoriaalimento,nomealimento,energia,proteina,lipideo,carboidrato) VALUES (237,3,'Mexerica, Murcote, crua',58,0.9,0.1,14.9);</v>
      </c>
      <c r="K429" s="1" t="str">
        <f t="shared" si="19"/>
        <v xml:space="preserve">INSERT INTO nutri.alimento (idalimento,idcategoriaalimento,nomealimento,energia,proteina,lipideo,carboidrato) </v>
      </c>
      <c r="L429" s="1" t="str">
        <f t="shared" si="20"/>
        <v>VALUES (237,3,'Mexerica, Murcote, crua',58,0.9,0.1,14.9);</v>
      </c>
    </row>
    <row r="430" spans="1:12" ht="11.25" x14ac:dyDescent="0.2">
      <c r="A430" s="1">
        <v>238</v>
      </c>
      <c r="B430" s="4" t="s">
        <v>2</v>
      </c>
      <c r="C430" s="1">
        <f>VLOOKUP(B430,categoria!$B$2:$C$16,2,0)</f>
        <v>3</v>
      </c>
      <c r="D430" s="1" t="s">
        <v>247</v>
      </c>
      <c r="E430" s="1">
        <v>37</v>
      </c>
      <c r="F430" s="2" t="s">
        <v>1638</v>
      </c>
      <c r="G430" s="3" t="s">
        <v>1713</v>
      </c>
      <c r="H430" s="2" t="s">
        <v>1800</v>
      </c>
      <c r="J430" s="1" t="str">
        <f t="shared" si="18"/>
        <v>INSERT INTO nutri.alimento (idalimento,idcategoriaalimento,nomealimento,energia,proteina,lipideo,carboidrato) VALUES (238,3,'Mexerica, Rio, crua',37,0.7,0.1,9.3);</v>
      </c>
      <c r="K430" s="1" t="str">
        <f t="shared" si="19"/>
        <v xml:space="preserve">INSERT INTO nutri.alimento (idalimento,idcategoriaalimento,nomealimento,energia,proteina,lipideo,carboidrato) </v>
      </c>
      <c r="L430" s="1" t="str">
        <f t="shared" si="20"/>
        <v>VALUES (238,3,'Mexerica, Rio, crua',37,0.7,0.1,9.3);</v>
      </c>
    </row>
    <row r="431" spans="1:12" ht="11.25" x14ac:dyDescent="0.2">
      <c r="A431" s="1">
        <v>42</v>
      </c>
      <c r="B431" s="4" t="s">
        <v>0</v>
      </c>
      <c r="C431" s="1">
        <f>VLOOKUP(B431,categoria!$B$2:$C$16,2,0)</f>
        <v>1</v>
      </c>
      <c r="D431" s="1" t="s">
        <v>56</v>
      </c>
      <c r="E431" s="1">
        <v>361</v>
      </c>
      <c r="F431" s="2" t="s">
        <v>1667</v>
      </c>
      <c r="G431" s="3">
        <v>0</v>
      </c>
      <c r="H431" s="2" t="s">
        <v>1668</v>
      </c>
      <c r="J431" s="1" t="str">
        <f t="shared" si="18"/>
        <v>INSERT INTO nutri.alimento (idalimento,idcategoriaalimento,nomealimento,energia,proteina,lipideo,carboidrato) VALUES (42,1,'Milho, amido, cru',361,0.6,0,87.1);</v>
      </c>
      <c r="K431" s="1" t="str">
        <f t="shared" si="19"/>
        <v xml:space="preserve">INSERT INTO nutri.alimento (idalimento,idcategoriaalimento,nomealimento,energia,proteina,lipideo,carboidrato) </v>
      </c>
      <c r="L431" s="1" t="str">
        <f t="shared" si="20"/>
        <v>VALUES (42,1,'Milho, amido, cru',361,0.6,0,87.1);</v>
      </c>
    </row>
    <row r="432" spans="1:12" ht="11.25" x14ac:dyDescent="0.2">
      <c r="A432" s="1">
        <v>43</v>
      </c>
      <c r="B432" s="4" t="s">
        <v>0</v>
      </c>
      <c r="C432" s="1">
        <f>VLOOKUP(B432,categoria!$B$2:$C$16,2,0)</f>
        <v>1</v>
      </c>
      <c r="D432" s="1" t="s">
        <v>57</v>
      </c>
      <c r="E432" s="1">
        <v>353</v>
      </c>
      <c r="F432" s="2" t="s">
        <v>1586</v>
      </c>
      <c r="G432" s="3" t="s">
        <v>1581</v>
      </c>
      <c r="H432" s="2" t="s">
        <v>1591</v>
      </c>
      <c r="J432" s="1" t="str">
        <f t="shared" si="18"/>
        <v>INSERT INTO nutri.alimento (idalimento,idcategoriaalimento,nomealimento,energia,proteina,lipideo,carboidrato) VALUES (43,1,'Milho, fubá, cru',353,7.2,1.9,78.9);</v>
      </c>
      <c r="K432" s="1" t="str">
        <f t="shared" si="19"/>
        <v xml:space="preserve">INSERT INTO nutri.alimento (idalimento,idcategoriaalimento,nomealimento,energia,proteina,lipideo,carboidrato) </v>
      </c>
      <c r="L432" s="1" t="str">
        <f t="shared" si="20"/>
        <v>VALUES (43,1,'Milho, fubá, cru',353,7.2,1.9,78.9);</v>
      </c>
    </row>
    <row r="433" spans="1:12" ht="11.25" x14ac:dyDescent="0.2">
      <c r="A433" s="1">
        <v>44</v>
      </c>
      <c r="B433" s="4" t="s">
        <v>0</v>
      </c>
      <c r="C433" s="1">
        <f>VLOOKUP(B433,categoria!$B$2:$C$16,2,0)</f>
        <v>1</v>
      </c>
      <c r="D433" s="1" t="s">
        <v>58</v>
      </c>
      <c r="E433" s="1">
        <v>138</v>
      </c>
      <c r="F433" s="2" t="s">
        <v>1669</v>
      </c>
      <c r="G433" s="3" t="s">
        <v>1667</v>
      </c>
      <c r="H433" s="2" t="s">
        <v>1670</v>
      </c>
      <c r="J433" s="1" t="str">
        <f t="shared" si="18"/>
        <v>INSERT INTO nutri.alimento (idalimento,idcategoriaalimento,nomealimento,energia,proteina,lipideo,carboidrato) VALUES (44,1,'Milho, verde, cru',138,6.6,0.6,28.6);</v>
      </c>
      <c r="K433" s="1" t="str">
        <f t="shared" si="19"/>
        <v xml:space="preserve">INSERT INTO nutri.alimento (idalimento,idcategoriaalimento,nomealimento,energia,proteina,lipideo,carboidrato) </v>
      </c>
      <c r="L433" s="1" t="str">
        <f t="shared" si="20"/>
        <v>VALUES (44,1,'Milho, verde, cru',138,6.6,0.6,28.6);</v>
      </c>
    </row>
    <row r="434" spans="1:12" ht="11.25" x14ac:dyDescent="0.2">
      <c r="A434" s="1">
        <v>45</v>
      </c>
      <c r="B434" s="4" t="s">
        <v>0</v>
      </c>
      <c r="C434" s="1">
        <f>VLOOKUP(B434,categoria!$B$2:$C$16,2,0)</f>
        <v>1</v>
      </c>
      <c r="D434" s="1" t="s">
        <v>59</v>
      </c>
      <c r="E434" s="1">
        <v>98</v>
      </c>
      <c r="F434" s="2" t="s">
        <v>1671</v>
      </c>
      <c r="G434" s="3" t="s">
        <v>1624</v>
      </c>
      <c r="H434" s="2" t="s">
        <v>1672</v>
      </c>
      <c r="J434" s="1" t="str">
        <f t="shared" si="18"/>
        <v>INSERT INTO nutri.alimento (idalimento,idcategoriaalimento,nomealimento,energia,proteina,lipideo,carboidrato) VALUES (45,1,'Milho, verde, enlatado, drenado',98,3.2,2.4,17.1);</v>
      </c>
      <c r="K434" s="1" t="str">
        <f t="shared" si="19"/>
        <v xml:space="preserve">INSERT INTO nutri.alimento (idalimento,idcategoriaalimento,nomealimento,energia,proteina,lipideo,carboidrato) </v>
      </c>
      <c r="L434" s="1" t="str">
        <f t="shared" si="20"/>
        <v>VALUES (45,1,'Milho, verde, enlatado, drenado',98,3.2,2.4,17.1);</v>
      </c>
    </row>
    <row r="435" spans="1:12" ht="11.25" x14ac:dyDescent="0.2">
      <c r="A435" s="1">
        <v>46</v>
      </c>
      <c r="B435" s="4" t="s">
        <v>0</v>
      </c>
      <c r="C435" s="1">
        <f>VLOOKUP(B435,categoria!$B$2:$C$16,2,0)</f>
        <v>1</v>
      </c>
      <c r="D435" s="1" t="s">
        <v>60</v>
      </c>
      <c r="E435" s="1">
        <v>373</v>
      </c>
      <c r="F435" s="2" t="s">
        <v>1667</v>
      </c>
      <c r="G435" s="3" t="s">
        <v>1589</v>
      </c>
      <c r="H435" s="2" t="s">
        <v>1673</v>
      </c>
      <c r="J435" s="1" t="str">
        <f t="shared" si="18"/>
        <v>INSERT INTO nutri.alimento (idalimento,idcategoriaalimento,nomealimento,energia,proteina,lipideo,carboidrato) VALUES (46,1,'Mingau tradicional, pó',373,0.6,0.4,89.3);</v>
      </c>
      <c r="K435" s="1" t="str">
        <f t="shared" si="19"/>
        <v xml:space="preserve">INSERT INTO nutri.alimento (idalimento,idcategoriaalimento,nomealimento,energia,proteina,lipideo,carboidrato) </v>
      </c>
      <c r="L435" s="1" t="str">
        <f t="shared" si="20"/>
        <v>VALUES (46,1,'Mingau tradicional, pó',373,0.6,0.4,89.3);</v>
      </c>
    </row>
    <row r="436" spans="1:12" ht="11.25" x14ac:dyDescent="0.2">
      <c r="A436" s="1">
        <v>239</v>
      </c>
      <c r="B436" s="4" t="s">
        <v>2</v>
      </c>
      <c r="C436" s="1">
        <f>VLOOKUP(B436,categoria!$B$2:$C$16,2,0)</f>
        <v>3</v>
      </c>
      <c r="D436" s="1" t="s">
        <v>248</v>
      </c>
      <c r="E436" s="1">
        <v>30</v>
      </c>
      <c r="F436" s="2" t="s">
        <v>1719</v>
      </c>
      <c r="G436" s="3" t="s">
        <v>1587</v>
      </c>
      <c r="H436" s="2" t="s">
        <v>1801</v>
      </c>
      <c r="J436" s="1" t="str">
        <f t="shared" si="18"/>
        <v>INSERT INTO nutri.alimento (idalimento,idcategoriaalimento,nomealimento,energia,proteina,lipideo,carboidrato) VALUES (239,3,'Morango, cru',30,0.9,0.3,6.8);</v>
      </c>
      <c r="K436" s="1" t="str">
        <f t="shared" si="19"/>
        <v xml:space="preserve">INSERT INTO nutri.alimento (idalimento,idcategoriaalimento,nomealimento,energia,proteina,lipideo,carboidrato) </v>
      </c>
      <c r="L436" s="1" t="str">
        <f t="shared" si="20"/>
        <v>VALUES (239,3,'Morango, cru',30,0.9,0.3,6.8);</v>
      </c>
    </row>
    <row r="437" spans="1:12" ht="11.25" x14ac:dyDescent="0.2">
      <c r="A437" s="1">
        <v>424</v>
      </c>
      <c r="B437" s="4" t="s">
        <v>5</v>
      </c>
      <c r="C437" s="1">
        <f>VLOOKUP(B437,categoria!$B$2:$C$16,2,0)</f>
        <v>6</v>
      </c>
      <c r="D437" s="1" t="s">
        <v>432</v>
      </c>
      <c r="E437" s="1">
        <v>269</v>
      </c>
      <c r="F437" s="2">
        <v>12</v>
      </c>
      <c r="G437" s="3" t="s">
        <v>1858</v>
      </c>
      <c r="H437" s="2" t="s">
        <v>1658</v>
      </c>
      <c r="J437" s="1" t="str">
        <f t="shared" si="18"/>
        <v>INSERT INTO nutri.alimento (idalimento,idcategoriaalimento,nomealimento,energia,proteina,lipideo,carboidrato) VALUES (424,6,'Mortadela',269,12,21.6,5.8);</v>
      </c>
      <c r="K437" s="1" t="str">
        <f t="shared" si="19"/>
        <v xml:space="preserve">INSERT INTO nutri.alimento (idalimento,idcategoriaalimento,nomealimento,energia,proteina,lipideo,carboidrato) </v>
      </c>
      <c r="L437" s="1" t="str">
        <f t="shared" si="20"/>
        <v>VALUES (424,6,'Mortadela',269,12,21.6,5.8);</v>
      </c>
    </row>
    <row r="438" spans="1:12" ht="11.25" x14ac:dyDescent="0.2">
      <c r="A438" s="1">
        <v>135</v>
      </c>
      <c r="B438" s="4" t="s">
        <v>1</v>
      </c>
      <c r="C438" s="1">
        <f>VLOOKUP(B438,categoria!$B$2:$C$16,2,0)</f>
        <v>2</v>
      </c>
      <c r="D438" s="1" t="s">
        <v>148</v>
      </c>
      <c r="E438" s="1">
        <v>18</v>
      </c>
      <c r="F438" s="2" t="s">
        <v>1634</v>
      </c>
      <c r="G438" s="3" t="s">
        <v>1584</v>
      </c>
      <c r="H438" s="2" t="s">
        <v>1671</v>
      </c>
      <c r="J438" s="1" t="str">
        <f t="shared" si="18"/>
        <v>INSERT INTO nutri.alimento (idalimento,idcategoriaalimento,nomealimento,energia,proteina,lipideo,carboidrato) VALUES (135,2,'Mostarda, folha, crua',18,2.1,0.2,3.2);</v>
      </c>
      <c r="K438" s="1" t="str">
        <f t="shared" si="19"/>
        <v xml:space="preserve">INSERT INTO nutri.alimento (idalimento,idcategoriaalimento,nomealimento,energia,proteina,lipideo,carboidrato) </v>
      </c>
      <c r="L438" s="1" t="str">
        <f t="shared" si="20"/>
        <v>VALUES (135,2,'Mostarda, folha, crua',18,2.1,0.2,3.2);</v>
      </c>
    </row>
    <row r="439" spans="1:12" ht="11.25" x14ac:dyDescent="0.2">
      <c r="A439" s="1">
        <v>137</v>
      </c>
      <c r="B439" s="4" t="s">
        <v>1</v>
      </c>
      <c r="C439" s="1">
        <f>VLOOKUP(B439,categoria!$B$2:$C$16,2,0)</f>
        <v>2</v>
      </c>
      <c r="D439" s="1" t="s">
        <v>150</v>
      </c>
      <c r="E439" s="1">
        <v>18</v>
      </c>
      <c r="F439" s="2" t="s">
        <v>1625</v>
      </c>
      <c r="G439" s="3" t="s">
        <v>1713</v>
      </c>
      <c r="H439" s="2" t="s">
        <v>1737</v>
      </c>
      <c r="J439" s="1" t="str">
        <f t="shared" si="18"/>
        <v>INSERT INTO nutri.alimento (idalimento,idcategoriaalimento,nomealimento,energia,proteina,lipideo,carboidrato) VALUES (137,2,'Nabo, cru',18,1.2,0.1,4.1);</v>
      </c>
      <c r="K439" s="1" t="str">
        <f t="shared" si="19"/>
        <v xml:space="preserve">INSERT INTO nutri.alimento (idalimento,idcategoriaalimento,nomealimento,energia,proteina,lipideo,carboidrato) </v>
      </c>
      <c r="L439" s="1" t="str">
        <f t="shared" si="20"/>
        <v>VALUES (137,2,'Nabo, cru',18,1.2,0.1,4.1);</v>
      </c>
    </row>
    <row r="440" spans="1:12" ht="11.25" x14ac:dyDescent="0.2">
      <c r="A440" s="1">
        <v>240</v>
      </c>
      <c r="B440" s="4" t="s">
        <v>2</v>
      </c>
      <c r="C440" s="1">
        <f>VLOOKUP(B440,categoria!$B$2:$C$16,2,0)</f>
        <v>3</v>
      </c>
      <c r="D440" s="1" t="s">
        <v>249</v>
      </c>
      <c r="E440" s="1">
        <v>43</v>
      </c>
      <c r="F440" s="2" t="s">
        <v>1587</v>
      </c>
      <c r="G440" s="3">
        <v>0</v>
      </c>
      <c r="H440" s="2" t="s">
        <v>1779</v>
      </c>
      <c r="J440" s="1" t="str">
        <f t="shared" si="18"/>
        <v>INSERT INTO nutri.alimento (idalimento,idcategoriaalimento,nomealimento,energia,proteina,lipideo,carboidrato) VALUES (240,3,'Nêspera, crua',43,0.3,0,11.5);</v>
      </c>
      <c r="K440" s="1" t="str">
        <f t="shared" si="19"/>
        <v xml:space="preserve">INSERT INTO nutri.alimento (idalimento,idcategoriaalimento,nomealimento,energia,proteina,lipideo,carboidrato) </v>
      </c>
      <c r="L440" s="1" t="str">
        <f t="shared" si="20"/>
        <v>VALUES (240,3,'Nêspera, crua',43,0.3,0,11.5);</v>
      </c>
    </row>
    <row r="441" spans="1:12" ht="11.25" x14ac:dyDescent="0.2">
      <c r="A441" s="1">
        <v>136</v>
      </c>
      <c r="B441" s="4" t="s">
        <v>1</v>
      </c>
      <c r="C441" s="1">
        <f>VLOOKUP(B441,categoria!$B$2:$C$16,2,0)</f>
        <v>2</v>
      </c>
      <c r="D441" s="1" t="s">
        <v>149</v>
      </c>
      <c r="E441" s="1">
        <v>181</v>
      </c>
      <c r="F441" s="2" t="s">
        <v>1754</v>
      </c>
      <c r="G441" s="3" t="s">
        <v>1581</v>
      </c>
      <c r="H441" s="2" t="s">
        <v>1755</v>
      </c>
      <c r="J441" s="1" t="str">
        <f t="shared" si="18"/>
        <v>INSERT INTO nutri.alimento (idalimento,idcategoriaalimento,nomealimento,energia,proteina,lipideo,carboidrato) VALUES (136,2,'Nhoque, batata, cozido',181,5.9,1.9,36.8);</v>
      </c>
      <c r="K441" s="1" t="str">
        <f t="shared" si="19"/>
        <v xml:space="preserve">INSERT INTO nutri.alimento (idalimento,idcategoriaalimento,nomealimento,energia,proteina,lipideo,carboidrato) </v>
      </c>
      <c r="L441" s="1" t="str">
        <f t="shared" si="20"/>
        <v>VALUES (136,2,'Nhoque, batata, cozido',181,5.9,1.9,36.8);</v>
      </c>
    </row>
    <row r="442" spans="1:12" ht="11.25" x14ac:dyDescent="0.2">
      <c r="A442" s="1">
        <v>597</v>
      </c>
      <c r="B442" s="4" t="s">
        <v>14</v>
      </c>
      <c r="C442" s="1">
        <f>VLOOKUP(B442,categoria!$B$2:$C$16,2,0)</f>
        <v>15</v>
      </c>
      <c r="D442" s="1" t="s">
        <v>604</v>
      </c>
      <c r="E442" s="1">
        <v>620</v>
      </c>
      <c r="F442" s="2">
        <v>14</v>
      </c>
      <c r="G442" s="3" t="s">
        <v>1969</v>
      </c>
      <c r="H442" s="2" t="s">
        <v>1723</v>
      </c>
      <c r="J442" s="1" t="str">
        <f t="shared" si="18"/>
        <v>INSERT INTO nutri.alimento (idalimento,idcategoriaalimento,nomealimento,energia,proteina,lipideo,carboidrato) VALUES (597,15,'Noz, crua',620,14,59.4,18.4);</v>
      </c>
      <c r="K442" s="1" t="str">
        <f t="shared" si="19"/>
        <v xml:space="preserve">INSERT INTO nutri.alimento (idalimento,idcategoriaalimento,nomealimento,energia,proteina,lipideo,carboidrato) </v>
      </c>
      <c r="L442" s="1" t="str">
        <f t="shared" si="20"/>
        <v>VALUES (597,15,'Noz, crua',620,14,59.4,18.4);</v>
      </c>
    </row>
    <row r="443" spans="1:12" ht="11.25" x14ac:dyDescent="0.2">
      <c r="A443" s="1">
        <v>267</v>
      </c>
      <c r="B443" s="4" t="s">
        <v>3</v>
      </c>
      <c r="C443" s="1">
        <f>VLOOKUP(B443,categoria!$B$2:$C$16,2,0)</f>
        <v>4</v>
      </c>
      <c r="D443" s="1" t="s">
        <v>276</v>
      </c>
      <c r="E443" s="1">
        <v>884</v>
      </c>
      <c r="F443" s="2">
        <v>0</v>
      </c>
      <c r="G443" s="3">
        <v>100</v>
      </c>
      <c r="H443" s="2">
        <v>0</v>
      </c>
      <c r="J443" s="1" t="str">
        <f t="shared" si="18"/>
        <v>INSERT INTO nutri.alimento (idalimento,idcategoriaalimento,nomealimento,energia,proteina,lipideo,carboidrato) VALUES (267,4,'Óleo, de babaçu',884,0,100,0);</v>
      </c>
      <c r="K443" s="1" t="str">
        <f t="shared" si="19"/>
        <v xml:space="preserve">INSERT INTO nutri.alimento (idalimento,idcategoriaalimento,nomealimento,energia,proteina,lipideo,carboidrato) </v>
      </c>
      <c r="L443" s="1" t="str">
        <f t="shared" si="20"/>
        <v>VALUES (267,4,'Óleo, de babaçu',884,0,100,0);</v>
      </c>
    </row>
    <row r="444" spans="1:12" ht="11.25" x14ac:dyDescent="0.2">
      <c r="A444" s="1">
        <v>268</v>
      </c>
      <c r="B444" s="4" t="s">
        <v>3</v>
      </c>
      <c r="C444" s="1">
        <f>VLOOKUP(B444,categoria!$B$2:$C$16,2,0)</f>
        <v>4</v>
      </c>
      <c r="D444" s="1" t="s">
        <v>277</v>
      </c>
      <c r="E444" s="1">
        <v>884</v>
      </c>
      <c r="F444" s="2">
        <v>0</v>
      </c>
      <c r="G444" s="3">
        <v>100</v>
      </c>
      <c r="H444" s="2">
        <v>0</v>
      </c>
      <c r="J444" s="1" t="str">
        <f t="shared" si="18"/>
        <v>INSERT INTO nutri.alimento (idalimento,idcategoriaalimento,nomealimento,energia,proteina,lipideo,carboidrato) VALUES (268,4,'Óleo, de canola',884,0,100,0);</v>
      </c>
      <c r="K444" s="1" t="str">
        <f t="shared" si="19"/>
        <v xml:space="preserve">INSERT INTO nutri.alimento (idalimento,idcategoriaalimento,nomealimento,energia,proteina,lipideo,carboidrato) </v>
      </c>
      <c r="L444" s="1" t="str">
        <f t="shared" si="20"/>
        <v>VALUES (268,4,'Óleo, de canola',884,0,100,0);</v>
      </c>
    </row>
    <row r="445" spans="1:12" ht="11.25" x14ac:dyDescent="0.2">
      <c r="A445" s="1">
        <v>269</v>
      </c>
      <c r="B445" s="4" t="s">
        <v>3</v>
      </c>
      <c r="C445" s="1">
        <f>VLOOKUP(B445,categoria!$B$2:$C$16,2,0)</f>
        <v>4</v>
      </c>
      <c r="D445" s="1" t="s">
        <v>278</v>
      </c>
      <c r="E445" s="1">
        <v>884</v>
      </c>
      <c r="F445" s="2">
        <v>0</v>
      </c>
      <c r="G445" s="3">
        <v>100</v>
      </c>
      <c r="H445" s="2">
        <v>0</v>
      </c>
      <c r="J445" s="1" t="str">
        <f t="shared" si="18"/>
        <v>INSERT INTO nutri.alimento (idalimento,idcategoriaalimento,nomealimento,energia,proteina,lipideo,carboidrato) VALUES (269,4,'Óleo, de girassol',884,0,100,0);</v>
      </c>
      <c r="K445" s="1" t="str">
        <f t="shared" si="19"/>
        <v xml:space="preserve">INSERT INTO nutri.alimento (idalimento,idcategoriaalimento,nomealimento,energia,proteina,lipideo,carboidrato) </v>
      </c>
      <c r="L445" s="1" t="str">
        <f t="shared" si="20"/>
        <v>VALUES (269,4,'Óleo, de girassol',884,0,100,0);</v>
      </c>
    </row>
    <row r="446" spans="1:12" ht="11.25" x14ac:dyDescent="0.2">
      <c r="A446" s="1">
        <v>270</v>
      </c>
      <c r="B446" s="4" t="s">
        <v>3</v>
      </c>
      <c r="C446" s="1">
        <f>VLOOKUP(B446,categoria!$B$2:$C$16,2,0)</f>
        <v>4</v>
      </c>
      <c r="D446" s="1" t="s">
        <v>279</v>
      </c>
      <c r="E446" s="1">
        <v>884</v>
      </c>
      <c r="F446" s="2">
        <v>0</v>
      </c>
      <c r="G446" s="3">
        <v>100</v>
      </c>
      <c r="H446" s="2">
        <v>0</v>
      </c>
      <c r="J446" s="1" t="str">
        <f t="shared" si="18"/>
        <v>INSERT INTO nutri.alimento (idalimento,idcategoriaalimento,nomealimento,energia,proteina,lipideo,carboidrato) VALUES (270,4,'Óleo, de milho',884,0,100,0);</v>
      </c>
      <c r="K446" s="1" t="str">
        <f t="shared" si="19"/>
        <v xml:space="preserve">INSERT INTO nutri.alimento (idalimento,idcategoriaalimento,nomealimento,energia,proteina,lipideo,carboidrato) </v>
      </c>
      <c r="L446" s="1" t="str">
        <f t="shared" si="20"/>
        <v>VALUES (270,4,'Óleo, de milho',884,0,100,0);</v>
      </c>
    </row>
    <row r="447" spans="1:12" ht="11.25" x14ac:dyDescent="0.2">
      <c r="A447" s="1">
        <v>271</v>
      </c>
      <c r="B447" s="4" t="s">
        <v>3</v>
      </c>
      <c r="C447" s="1">
        <f>VLOOKUP(B447,categoria!$B$2:$C$16,2,0)</f>
        <v>4</v>
      </c>
      <c r="D447" s="1" t="s">
        <v>280</v>
      </c>
      <c r="E447" s="1">
        <v>884</v>
      </c>
      <c r="F447" s="2">
        <v>0</v>
      </c>
      <c r="G447" s="3">
        <v>100</v>
      </c>
      <c r="H447" s="2">
        <v>0</v>
      </c>
      <c r="J447" s="1" t="str">
        <f t="shared" si="18"/>
        <v>INSERT INTO nutri.alimento (idalimento,idcategoriaalimento,nomealimento,energia,proteina,lipideo,carboidrato) VALUES (271,4,'Óleo, de pequi',884,0,100,0);</v>
      </c>
      <c r="K447" s="1" t="str">
        <f t="shared" si="19"/>
        <v xml:space="preserve">INSERT INTO nutri.alimento (idalimento,idcategoriaalimento,nomealimento,energia,proteina,lipideo,carboidrato) </v>
      </c>
      <c r="L447" s="1" t="str">
        <f t="shared" si="20"/>
        <v>VALUES (271,4,'Óleo, de pequi',884,0,100,0);</v>
      </c>
    </row>
    <row r="448" spans="1:12" ht="11.25" x14ac:dyDescent="0.2">
      <c r="A448" s="1">
        <v>272</v>
      </c>
      <c r="B448" s="4" t="s">
        <v>3</v>
      </c>
      <c r="C448" s="1">
        <f>VLOOKUP(B448,categoria!$B$2:$C$16,2,0)</f>
        <v>4</v>
      </c>
      <c r="D448" s="1" t="s">
        <v>281</v>
      </c>
      <c r="E448" s="1">
        <v>884</v>
      </c>
      <c r="F448" s="2">
        <v>0</v>
      </c>
      <c r="G448" s="3">
        <v>100</v>
      </c>
      <c r="H448" s="2">
        <v>0</v>
      </c>
      <c r="J448" s="1" t="str">
        <f t="shared" si="18"/>
        <v>INSERT INTO nutri.alimento (idalimento,idcategoriaalimento,nomealimento,energia,proteina,lipideo,carboidrato) VALUES (272,4,'Óleo, de soja',884,0,100,0);</v>
      </c>
      <c r="K448" s="1" t="str">
        <f t="shared" si="19"/>
        <v xml:space="preserve">INSERT INTO nutri.alimento (idalimento,idcategoriaalimento,nomealimento,energia,proteina,lipideo,carboidrato) </v>
      </c>
      <c r="L448" s="1" t="str">
        <f t="shared" si="20"/>
        <v>VALUES (272,4,'Óleo, de soja',884,0,100,0);</v>
      </c>
    </row>
    <row r="449" spans="1:12" ht="11.25" x14ac:dyDescent="0.2">
      <c r="A449" s="1">
        <v>484</v>
      </c>
      <c r="B449" s="4" t="s">
        <v>8</v>
      </c>
      <c r="C449" s="1">
        <f>VLOOKUP(B449,categoria!$B$2:$C$16,2,0)</f>
        <v>9</v>
      </c>
      <c r="D449" s="1" t="s">
        <v>492</v>
      </c>
      <c r="E449" s="1">
        <v>268</v>
      </c>
      <c r="F449" s="2" t="s">
        <v>1820</v>
      </c>
      <c r="G449" s="3">
        <v>22</v>
      </c>
      <c r="H449" s="2" t="s">
        <v>1589</v>
      </c>
      <c r="J449" s="1" t="str">
        <f t="shared" si="18"/>
        <v>INSERT INTO nutri.alimento (idalimento,idcategoriaalimento,nomealimento,energia,proteina,lipideo,carboidrato) VALUES (484,9,'Omelete, de queijo',268,15.6,22,0.4);</v>
      </c>
      <c r="K449" s="1" t="str">
        <f t="shared" si="19"/>
        <v xml:space="preserve">INSERT INTO nutri.alimento (idalimento,idcategoriaalimento,nomealimento,energia,proteina,lipideo,carboidrato) </v>
      </c>
      <c r="L449" s="1" t="str">
        <f t="shared" si="20"/>
        <v>VALUES (484,9,'Omelete, de queijo',268,15.6,22,0.4);</v>
      </c>
    </row>
    <row r="450" spans="1:12" ht="11.25" x14ac:dyDescent="0.2">
      <c r="A450" s="1">
        <v>485</v>
      </c>
      <c r="B450" s="4" t="s">
        <v>8</v>
      </c>
      <c r="C450" s="1">
        <f>VLOOKUP(B450,categoria!$B$2:$C$16,2,0)</f>
        <v>9</v>
      </c>
      <c r="D450" s="1" t="s">
        <v>493</v>
      </c>
      <c r="E450" s="1">
        <v>177</v>
      </c>
      <c r="F450" s="2" t="s">
        <v>1926</v>
      </c>
      <c r="G450" s="3" t="s">
        <v>1614</v>
      </c>
      <c r="H450" s="2" t="s">
        <v>1714</v>
      </c>
      <c r="J450" s="1" t="str">
        <f t="shared" si="18"/>
        <v>INSERT INTO nutri.alimento (idalimento,idcategoriaalimento,nomealimento,energia,proteina,lipideo,carboidrato) VALUES (485,9,'Ovo, de codorna, inteiro, cru',177,13.7,12.7,0.8);</v>
      </c>
      <c r="K450" s="1" t="str">
        <f t="shared" si="19"/>
        <v xml:space="preserve">INSERT INTO nutri.alimento (idalimento,idcategoriaalimento,nomealimento,energia,proteina,lipideo,carboidrato) </v>
      </c>
      <c r="L450" s="1" t="str">
        <f t="shared" si="20"/>
        <v>VALUES (485,9,'Ovo, de codorna, inteiro, cru',177,13.7,12.7,0.8);</v>
      </c>
    </row>
    <row r="451" spans="1:12" ht="11.25" x14ac:dyDescent="0.2">
      <c r="A451" s="1">
        <v>486</v>
      </c>
      <c r="B451" s="4" t="s">
        <v>8</v>
      </c>
      <c r="C451" s="1">
        <f>VLOOKUP(B451,categoria!$B$2:$C$16,2,0)</f>
        <v>9</v>
      </c>
      <c r="D451" s="1" t="s">
        <v>494</v>
      </c>
      <c r="E451" s="1">
        <v>59</v>
      </c>
      <c r="F451" s="2" t="s">
        <v>1643</v>
      </c>
      <c r="G451" s="3" t="s">
        <v>1713</v>
      </c>
      <c r="H451" s="2">
        <v>0</v>
      </c>
      <c r="J451" s="1" t="str">
        <f t="shared" ref="J451:J514" si="21">K451&amp;L451</f>
        <v>INSERT INTO nutri.alimento (idalimento,idcategoriaalimento,nomealimento,energia,proteina,lipideo,carboidrato) VALUES (486,9,'Ovo, de galinha, clara, cozida/10minutos',59,13.4,0.1,0);</v>
      </c>
      <c r="K451" s="1" t="str">
        <f t="shared" ref="K451:K514" si="22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451" s="1" t="str">
        <f t="shared" ref="L451:L514" si="23">"VALUES ("&amp;A451&amp;","&amp;C451&amp;",'"&amp;D451&amp;"',"&amp;E451&amp;","&amp;F451&amp;","&amp;G451&amp;","&amp;H451&amp;");"</f>
        <v>VALUES (486,9,'Ovo, de galinha, clara, cozida/10minutos',59,13.4,0.1,0);</v>
      </c>
    </row>
    <row r="452" spans="1:12" ht="11.25" x14ac:dyDescent="0.2">
      <c r="A452" s="1">
        <v>487</v>
      </c>
      <c r="B452" s="4" t="s">
        <v>8</v>
      </c>
      <c r="C452" s="1">
        <f>VLOOKUP(B452,categoria!$B$2:$C$16,2,0)</f>
        <v>9</v>
      </c>
      <c r="D452" s="1" t="s">
        <v>495</v>
      </c>
      <c r="E452" s="1">
        <v>353</v>
      </c>
      <c r="F452" s="2" t="s">
        <v>1703</v>
      </c>
      <c r="G452" s="3" t="s">
        <v>1841</v>
      </c>
      <c r="H452" s="2" t="s">
        <v>1627</v>
      </c>
      <c r="J452" s="1" t="str">
        <f t="shared" si="21"/>
        <v>INSERT INTO nutri.alimento (idalimento,idcategoriaalimento,nomealimento,energia,proteina,lipideo,carboidrato) VALUES (487,9,'Ovo, de galinha, gema, cozida/10minutos',353,15.9,30.8,1.6);</v>
      </c>
      <c r="K452" s="1" t="str">
        <f t="shared" si="22"/>
        <v xml:space="preserve">INSERT INTO nutri.alimento (idalimento,idcategoriaalimento,nomealimento,energia,proteina,lipideo,carboidrato) </v>
      </c>
      <c r="L452" s="1" t="str">
        <f t="shared" si="23"/>
        <v>VALUES (487,9,'Ovo, de galinha, gema, cozida/10minutos',353,15.9,30.8,1.6);</v>
      </c>
    </row>
    <row r="453" spans="1:12" ht="11.25" x14ac:dyDescent="0.2">
      <c r="A453" s="1">
        <v>488</v>
      </c>
      <c r="B453" s="4" t="s">
        <v>8</v>
      </c>
      <c r="C453" s="1">
        <f>VLOOKUP(B453,categoria!$B$2:$C$16,2,0)</f>
        <v>9</v>
      </c>
      <c r="D453" s="1" t="s">
        <v>496</v>
      </c>
      <c r="E453" s="1">
        <v>146</v>
      </c>
      <c r="F453" s="2" t="s">
        <v>1927</v>
      </c>
      <c r="G453" s="3" t="s">
        <v>1928</v>
      </c>
      <c r="H453" s="2" t="s">
        <v>1667</v>
      </c>
      <c r="J453" s="1" t="str">
        <f t="shared" si="21"/>
        <v>INSERT INTO nutri.alimento (idalimento,idcategoriaalimento,nomealimento,energia,proteina,lipideo,carboidrato) VALUES (488,9,'Ovo, de galinha, inteiro, cozido/10minutos',146,13.3,9.5,0.6);</v>
      </c>
      <c r="K453" s="1" t="str">
        <f t="shared" si="22"/>
        <v xml:space="preserve">INSERT INTO nutri.alimento (idalimento,idcategoriaalimento,nomealimento,energia,proteina,lipideo,carboidrato) </v>
      </c>
      <c r="L453" s="1" t="str">
        <f t="shared" si="23"/>
        <v>VALUES (488,9,'Ovo, de galinha, inteiro, cozido/10minutos',146,13.3,9.5,0.6);</v>
      </c>
    </row>
    <row r="454" spans="1:12" ht="11.25" x14ac:dyDescent="0.2">
      <c r="A454" s="1">
        <v>489</v>
      </c>
      <c r="B454" s="4" t="s">
        <v>8</v>
      </c>
      <c r="C454" s="1">
        <f>VLOOKUP(B454,categoria!$B$2:$C$16,2,0)</f>
        <v>9</v>
      </c>
      <c r="D454" s="1" t="s">
        <v>497</v>
      </c>
      <c r="E454" s="1">
        <v>143</v>
      </c>
      <c r="F454" s="2">
        <v>13</v>
      </c>
      <c r="G454" s="3" t="s">
        <v>1633</v>
      </c>
      <c r="H454" s="2" t="s">
        <v>1627</v>
      </c>
      <c r="J454" s="1" t="str">
        <f t="shared" si="21"/>
        <v>INSERT INTO nutri.alimento (idalimento,idcategoriaalimento,nomealimento,energia,proteina,lipideo,carboidrato) VALUES (489,9,'Ovo, de galinha, inteiro, cru',143,13,8.9,1.6);</v>
      </c>
      <c r="K454" s="1" t="str">
        <f t="shared" si="22"/>
        <v xml:space="preserve">INSERT INTO nutri.alimento (idalimento,idcategoriaalimento,nomealimento,energia,proteina,lipideo,carboidrato) </v>
      </c>
      <c r="L454" s="1" t="str">
        <f t="shared" si="23"/>
        <v>VALUES (489,9,'Ovo, de galinha, inteiro, cru',143,13,8.9,1.6);</v>
      </c>
    </row>
    <row r="455" spans="1:12" ht="11.25" x14ac:dyDescent="0.2">
      <c r="A455" s="1">
        <v>490</v>
      </c>
      <c r="B455" s="4" t="s">
        <v>8</v>
      </c>
      <c r="C455" s="1">
        <f>VLOOKUP(B455,categoria!$B$2:$C$16,2,0)</f>
        <v>9</v>
      </c>
      <c r="D455" s="1" t="s">
        <v>498</v>
      </c>
      <c r="E455" s="1">
        <v>240</v>
      </c>
      <c r="F455" s="2" t="s">
        <v>1820</v>
      </c>
      <c r="G455" s="3" t="s">
        <v>1823</v>
      </c>
      <c r="H455" s="2" t="s">
        <v>1625</v>
      </c>
      <c r="J455" s="1" t="str">
        <f t="shared" si="21"/>
        <v>INSERT INTO nutri.alimento (idalimento,idcategoriaalimento,nomealimento,energia,proteina,lipideo,carboidrato) VALUES (490,9,'Ovo, de galinha, inteiro, frito',240,15.6,18.6,1.2);</v>
      </c>
      <c r="K455" s="1" t="str">
        <f t="shared" si="22"/>
        <v xml:space="preserve">INSERT INTO nutri.alimento (idalimento,idcategoriaalimento,nomealimento,energia,proteina,lipideo,carboidrato) </v>
      </c>
      <c r="L455" s="1" t="str">
        <f t="shared" si="23"/>
        <v>VALUES (490,9,'Ovo, de galinha, inteiro, frito',240,15.6,18.6,1.2);</v>
      </c>
    </row>
    <row r="456" spans="1:12" ht="11.25" x14ac:dyDescent="0.2">
      <c r="A456" s="1">
        <v>579</v>
      </c>
      <c r="B456" s="4" t="s">
        <v>13</v>
      </c>
      <c r="C456" s="1">
        <f>VLOOKUP(B456,categoria!$B$2:$C$16,2,0)</f>
        <v>14</v>
      </c>
      <c r="D456" s="1" t="s">
        <v>587</v>
      </c>
      <c r="E456" s="1">
        <v>487</v>
      </c>
      <c r="F456" s="2">
        <v>16</v>
      </c>
      <c r="G456" s="3" t="s">
        <v>1844</v>
      </c>
      <c r="H456" s="2" t="s">
        <v>1959</v>
      </c>
      <c r="J456" s="1" t="str">
        <f t="shared" si="21"/>
        <v>INSERT INTO nutri.alimento (idalimento,idcategoriaalimento,nomealimento,energia,proteina,lipideo,carboidrato) VALUES (579,14,'Paçoca, amendoim',487,16,26.1,52.4);</v>
      </c>
      <c r="K456" s="1" t="str">
        <f t="shared" si="22"/>
        <v xml:space="preserve">INSERT INTO nutri.alimento (idalimento,idcategoriaalimento,nomealimento,energia,proteina,lipideo,carboidrato) </v>
      </c>
      <c r="L456" s="1" t="str">
        <f t="shared" si="23"/>
        <v>VALUES (579,14,'Paçoca, amendoim',487,16,26.1,52.4);</v>
      </c>
    </row>
    <row r="457" spans="1:12" ht="11.25" x14ac:dyDescent="0.2">
      <c r="A457" s="1">
        <v>138</v>
      </c>
      <c r="B457" s="4" t="s">
        <v>1</v>
      </c>
      <c r="C457" s="1">
        <f>VLOOKUP(B457,categoria!$B$2:$C$16,2,0)</f>
        <v>2</v>
      </c>
      <c r="D457" s="1" t="s">
        <v>151</v>
      </c>
      <c r="E457" s="1">
        <v>23</v>
      </c>
      <c r="F457" s="2" t="s">
        <v>1648</v>
      </c>
      <c r="G457" s="3" t="s">
        <v>1589</v>
      </c>
      <c r="H457" s="2" t="s">
        <v>1715</v>
      </c>
      <c r="J457" s="1" t="str">
        <f t="shared" si="21"/>
        <v>INSERT INTO nutri.alimento (idalimento,idcategoriaalimento,nomealimento,energia,proteina,lipideo,carboidrato) VALUES (138,2,'Palmito, juçara, em conserva',23,1.8,0.4,4.3);</v>
      </c>
      <c r="K457" s="1" t="str">
        <f t="shared" si="22"/>
        <v xml:space="preserve">INSERT INTO nutri.alimento (idalimento,idcategoriaalimento,nomealimento,energia,proteina,lipideo,carboidrato) </v>
      </c>
      <c r="L457" s="1" t="str">
        <f t="shared" si="23"/>
        <v>VALUES (138,2,'Palmito, juçara, em conserva',23,1.8,0.4,4.3);</v>
      </c>
    </row>
    <row r="458" spans="1:12" ht="11.25" x14ac:dyDescent="0.2">
      <c r="A458" s="1">
        <v>139</v>
      </c>
      <c r="B458" s="4" t="s">
        <v>1</v>
      </c>
      <c r="C458" s="1">
        <f>VLOOKUP(B458,categoria!$B$2:$C$16,2,0)</f>
        <v>2</v>
      </c>
      <c r="D458" s="1" t="s">
        <v>152</v>
      </c>
      <c r="E458" s="1">
        <v>29</v>
      </c>
      <c r="F458" s="2" t="s">
        <v>1583</v>
      </c>
      <c r="G458" s="3" t="s">
        <v>1712</v>
      </c>
      <c r="H458" s="2" t="s">
        <v>1699</v>
      </c>
      <c r="J458" s="1" t="str">
        <f t="shared" si="21"/>
        <v>INSERT INTO nutri.alimento (idalimento,idcategoriaalimento,nomealimento,energia,proteina,lipideo,carboidrato) VALUES (139,2,'Palmito, pupunha, em conserva',29,2.5,0.5,5.5);</v>
      </c>
      <c r="K458" s="1" t="str">
        <f t="shared" si="22"/>
        <v xml:space="preserve">INSERT INTO nutri.alimento (idalimento,idcategoriaalimento,nomealimento,energia,proteina,lipideo,carboidrato) </v>
      </c>
      <c r="L458" s="1" t="str">
        <f t="shared" si="23"/>
        <v>VALUES (139,2,'Palmito, pupunha, em conserva',29,2.5,0.5,5.5);</v>
      </c>
    </row>
    <row r="459" spans="1:12" ht="11.25" x14ac:dyDescent="0.2">
      <c r="A459" s="1">
        <v>47</v>
      </c>
      <c r="B459" s="4" t="s">
        <v>0</v>
      </c>
      <c r="C459" s="1">
        <f>VLOOKUP(B459,categoria!$B$2:$C$16,2,0)</f>
        <v>1</v>
      </c>
      <c r="D459" s="1" t="s">
        <v>61</v>
      </c>
      <c r="E459" s="1">
        <v>171</v>
      </c>
      <c r="F459" s="2" t="s">
        <v>1578</v>
      </c>
      <c r="G459" s="3" t="s">
        <v>1620</v>
      </c>
      <c r="H459" s="2" t="s">
        <v>1674</v>
      </c>
      <c r="J459" s="1" t="str">
        <f t="shared" si="21"/>
        <v>INSERT INTO nutri.alimento (idalimento,idcategoriaalimento,nomealimento,energia,proteina,lipideo,carboidrato) VALUES (47,1,'Pamonha, barra para cozimento, pré-cozida',171,2.6,4.8,30.7);</v>
      </c>
      <c r="K459" s="1" t="str">
        <f t="shared" si="22"/>
        <v xml:space="preserve">INSERT INTO nutri.alimento (idalimento,idcategoriaalimento,nomealimento,energia,proteina,lipideo,carboidrato) </v>
      </c>
      <c r="L459" s="1" t="str">
        <f t="shared" si="23"/>
        <v>VALUES (47,1,'Pamonha, barra para cozimento, pré-cozida',171,2.6,4.8,30.7);</v>
      </c>
    </row>
    <row r="460" spans="1:12" ht="11.25" x14ac:dyDescent="0.2">
      <c r="A460" s="1">
        <v>48</v>
      </c>
      <c r="B460" s="4" t="s">
        <v>0</v>
      </c>
      <c r="C460" s="1">
        <f>VLOOKUP(B460,categoria!$B$2:$C$16,2,0)</f>
        <v>1</v>
      </c>
      <c r="D460" s="1" t="s">
        <v>62</v>
      </c>
      <c r="E460" s="1">
        <v>343</v>
      </c>
      <c r="F460" s="2" t="s">
        <v>1621</v>
      </c>
      <c r="G460" s="3" t="s">
        <v>1600</v>
      </c>
      <c r="H460" s="2" t="s">
        <v>1675</v>
      </c>
      <c r="J460" s="1" t="str">
        <f t="shared" si="21"/>
        <v>INSERT INTO nutri.alimento (idalimento,idcategoriaalimento,nomealimento,energia,proteina,lipideo,carboidrato) VALUES (48,1,'Pão, aveia, forma',343,12.4,5.7,59.6);</v>
      </c>
      <c r="K460" s="1" t="str">
        <f t="shared" si="22"/>
        <v xml:space="preserve">INSERT INTO nutri.alimento (idalimento,idcategoriaalimento,nomealimento,energia,proteina,lipideo,carboidrato) </v>
      </c>
      <c r="L460" s="1" t="str">
        <f t="shared" si="23"/>
        <v>VALUES (48,1,'Pão, aveia, forma',343,12.4,5.7,59.6);</v>
      </c>
    </row>
    <row r="461" spans="1:12" ht="11.25" x14ac:dyDescent="0.2">
      <c r="A461" s="1">
        <v>140</v>
      </c>
      <c r="B461" s="4" t="s">
        <v>1</v>
      </c>
      <c r="C461" s="1">
        <f>VLOOKUP(B461,categoria!$B$2:$C$16,2,0)</f>
        <v>2</v>
      </c>
      <c r="D461" s="1" t="s">
        <v>153</v>
      </c>
      <c r="E461" s="1">
        <v>363</v>
      </c>
      <c r="F461" s="2" t="s">
        <v>1756</v>
      </c>
      <c r="G461" s="3" t="s">
        <v>1757</v>
      </c>
      <c r="H461" s="2" t="s">
        <v>1758</v>
      </c>
      <c r="J461" s="1" t="str">
        <f t="shared" si="21"/>
        <v>INSERT INTO nutri.alimento (idalimento,idcategoriaalimento,nomealimento,energia,proteina,lipideo,carboidrato) VALUES (140,2,'Pão, de queijo, assado',363,5.1,24.6,34.2);</v>
      </c>
      <c r="K461" s="1" t="str">
        <f t="shared" si="22"/>
        <v xml:space="preserve">INSERT INTO nutri.alimento (idalimento,idcategoriaalimento,nomealimento,energia,proteina,lipideo,carboidrato) </v>
      </c>
      <c r="L461" s="1" t="str">
        <f t="shared" si="23"/>
        <v>VALUES (140,2,'Pão, de queijo, assado',363,5.1,24.6,34.2);</v>
      </c>
    </row>
    <row r="462" spans="1:12" ht="11.25" x14ac:dyDescent="0.2">
      <c r="A462" s="1">
        <v>141</v>
      </c>
      <c r="B462" s="4" t="s">
        <v>1</v>
      </c>
      <c r="C462" s="1">
        <f>VLOOKUP(B462,categoria!$B$2:$C$16,2,0)</f>
        <v>2</v>
      </c>
      <c r="D462" s="1" t="s">
        <v>154</v>
      </c>
      <c r="E462" s="1">
        <v>295</v>
      </c>
      <c r="F462" s="2" t="s">
        <v>1676</v>
      </c>
      <c r="G462" s="3">
        <v>14</v>
      </c>
      <c r="H462" s="2" t="s">
        <v>1759</v>
      </c>
      <c r="J462" s="1" t="str">
        <f t="shared" si="21"/>
        <v>INSERT INTO nutri.alimento (idalimento,idcategoriaalimento,nomealimento,energia,proteina,lipideo,carboidrato) VALUES (141,2,'Pão, de queijo, cru',295,3.6,14,38.5);</v>
      </c>
      <c r="K462" s="1" t="str">
        <f t="shared" si="22"/>
        <v xml:space="preserve">INSERT INTO nutri.alimento (idalimento,idcategoriaalimento,nomealimento,energia,proteina,lipideo,carboidrato) </v>
      </c>
      <c r="L462" s="1" t="str">
        <f t="shared" si="23"/>
        <v>VALUES (141,2,'Pão, de queijo, cru',295,3.6,14,38.5);</v>
      </c>
    </row>
    <row r="463" spans="1:12" ht="11.25" x14ac:dyDescent="0.2">
      <c r="A463" s="1">
        <v>49</v>
      </c>
      <c r="B463" s="4" t="s">
        <v>0</v>
      </c>
      <c r="C463" s="1">
        <f>VLOOKUP(B463,categoria!$B$2:$C$16,2,0)</f>
        <v>1</v>
      </c>
      <c r="D463" s="1" t="s">
        <v>63</v>
      </c>
      <c r="E463" s="1">
        <v>309</v>
      </c>
      <c r="F463" s="2" t="s">
        <v>1618</v>
      </c>
      <c r="G463" s="3" t="s">
        <v>1676</v>
      </c>
      <c r="H463" s="2" t="s">
        <v>1677</v>
      </c>
      <c r="J463" s="1" t="str">
        <f t="shared" si="21"/>
        <v>INSERT INTO nutri.alimento (idalimento,idcategoriaalimento,nomealimento,energia,proteina,lipideo,carboidrato) VALUES (49,1,'Pão, de soja',309,11.3,3.6,56.5);</v>
      </c>
      <c r="K463" s="1" t="str">
        <f t="shared" si="22"/>
        <v xml:space="preserve">INSERT INTO nutri.alimento (idalimento,idcategoriaalimento,nomealimento,energia,proteina,lipideo,carboidrato) </v>
      </c>
      <c r="L463" s="1" t="str">
        <f t="shared" si="23"/>
        <v>VALUES (49,1,'Pão, de soja',309,11.3,3.6,56.5);</v>
      </c>
    </row>
    <row r="464" spans="1:12" ht="11.25" x14ac:dyDescent="0.2">
      <c r="A464" s="1">
        <v>50</v>
      </c>
      <c r="B464" s="4" t="s">
        <v>0</v>
      </c>
      <c r="C464" s="1">
        <f>VLOOKUP(B464,categoria!$B$2:$C$16,2,0)</f>
        <v>1</v>
      </c>
      <c r="D464" s="1" t="s">
        <v>64</v>
      </c>
      <c r="E464" s="1">
        <v>253</v>
      </c>
      <c r="F464" s="2">
        <v>12</v>
      </c>
      <c r="G464" s="3" t="s">
        <v>1678</v>
      </c>
      <c r="H464" s="2" t="s">
        <v>1679</v>
      </c>
      <c r="J464" s="1" t="str">
        <f t="shared" si="21"/>
        <v>INSERT INTO nutri.alimento (idalimento,idcategoriaalimento,nomealimento,energia,proteina,lipideo,carboidrato) VALUES (50,1,'Pão, glúten, forma',253,12,2.7,44.1);</v>
      </c>
      <c r="K464" s="1" t="str">
        <f t="shared" si="22"/>
        <v xml:space="preserve">INSERT INTO nutri.alimento (idalimento,idcategoriaalimento,nomealimento,energia,proteina,lipideo,carboidrato) </v>
      </c>
      <c r="L464" s="1" t="str">
        <f t="shared" si="23"/>
        <v>VALUES (50,1,'Pão, glúten, forma',253,12,2.7,44.1);</v>
      </c>
    </row>
    <row r="465" spans="1:12" ht="11.25" x14ac:dyDescent="0.2">
      <c r="A465" s="1">
        <v>51</v>
      </c>
      <c r="B465" s="4" t="s">
        <v>0</v>
      </c>
      <c r="C465" s="1">
        <f>VLOOKUP(B465,categoria!$B$2:$C$16,2,0)</f>
        <v>1</v>
      </c>
      <c r="D465" s="1" t="s">
        <v>65</v>
      </c>
      <c r="E465" s="1">
        <v>292</v>
      </c>
      <c r="F465" s="2" t="s">
        <v>1680</v>
      </c>
      <c r="G465" s="3" t="s">
        <v>1681</v>
      </c>
      <c r="H465" s="2" t="s">
        <v>1682</v>
      </c>
      <c r="J465" s="1" t="str">
        <f t="shared" si="21"/>
        <v>INSERT INTO nutri.alimento (idalimento,idcategoriaalimento,nomealimento,energia,proteina,lipideo,carboidrato) VALUES (51,1,'Pão, milho, forma',292,8.3,3.1,56.4);</v>
      </c>
      <c r="K465" s="1" t="str">
        <f t="shared" si="22"/>
        <v xml:space="preserve">INSERT INTO nutri.alimento (idalimento,idcategoriaalimento,nomealimento,energia,proteina,lipideo,carboidrato) </v>
      </c>
      <c r="L465" s="1" t="str">
        <f t="shared" si="23"/>
        <v>VALUES (51,1,'Pão, milho, forma',292,8.3,3.1,56.4);</v>
      </c>
    </row>
    <row r="466" spans="1:12" ht="11.25" x14ac:dyDescent="0.2">
      <c r="A466" s="1">
        <v>52</v>
      </c>
      <c r="B466" s="4" t="s">
        <v>0</v>
      </c>
      <c r="C466" s="1">
        <f>VLOOKUP(B466,categoria!$B$2:$C$16,2,0)</f>
        <v>1</v>
      </c>
      <c r="D466" s="1" t="s">
        <v>66</v>
      </c>
      <c r="E466" s="1">
        <v>253</v>
      </c>
      <c r="F466" s="2" t="s">
        <v>1683</v>
      </c>
      <c r="G466" s="3" t="s">
        <v>1684</v>
      </c>
      <c r="H466" s="2" t="s">
        <v>1685</v>
      </c>
      <c r="J466" s="1" t="str">
        <f t="shared" si="21"/>
        <v>INSERT INTO nutri.alimento (idalimento,idcategoriaalimento,nomealimento,energia,proteina,lipideo,carboidrato) VALUES (52,1,'Pão, trigo, forma, integral',253,9.4,3.7,49.9);</v>
      </c>
      <c r="K466" s="1" t="str">
        <f t="shared" si="22"/>
        <v xml:space="preserve">INSERT INTO nutri.alimento (idalimento,idcategoriaalimento,nomealimento,energia,proteina,lipideo,carboidrato) </v>
      </c>
      <c r="L466" s="1" t="str">
        <f t="shared" si="23"/>
        <v>VALUES (52,1,'Pão, trigo, forma, integral',253,9.4,3.7,49.9);</v>
      </c>
    </row>
    <row r="467" spans="1:12" ht="11.25" x14ac:dyDescent="0.2">
      <c r="A467" s="1">
        <v>53</v>
      </c>
      <c r="B467" s="4" t="s">
        <v>0</v>
      </c>
      <c r="C467" s="1">
        <f>VLOOKUP(B467,categoria!$B$2:$C$16,2,0)</f>
        <v>1</v>
      </c>
      <c r="D467" s="1" t="s">
        <v>67</v>
      </c>
      <c r="E467" s="1">
        <v>300</v>
      </c>
      <c r="F467" s="2">
        <v>8</v>
      </c>
      <c r="G467" s="3" t="s">
        <v>1681</v>
      </c>
      <c r="H467" s="2" t="s">
        <v>1686</v>
      </c>
      <c r="J467" s="1" t="str">
        <f t="shared" si="21"/>
        <v>INSERT INTO nutri.alimento (idalimento,idcategoriaalimento,nomealimento,energia,proteina,lipideo,carboidrato) VALUES (53,1,'Pão, trigo, francês',300,8,3.1,58.6);</v>
      </c>
      <c r="K467" s="1" t="str">
        <f t="shared" si="22"/>
        <v xml:space="preserve">INSERT INTO nutri.alimento (idalimento,idcategoriaalimento,nomealimento,energia,proteina,lipideo,carboidrato) </v>
      </c>
      <c r="L467" s="1" t="str">
        <f t="shared" si="23"/>
        <v>VALUES (53,1,'Pão, trigo, francês',300,8,3.1,58.6);</v>
      </c>
    </row>
    <row r="468" spans="1:12" ht="11.25" x14ac:dyDescent="0.2">
      <c r="A468" s="1">
        <v>54</v>
      </c>
      <c r="B468" s="4" t="s">
        <v>0</v>
      </c>
      <c r="C468" s="1">
        <f>VLOOKUP(B468,categoria!$B$2:$C$16,2,0)</f>
        <v>1</v>
      </c>
      <c r="D468" s="1" t="s">
        <v>68</v>
      </c>
      <c r="E468" s="1">
        <v>311</v>
      </c>
      <c r="F468" s="2" t="s">
        <v>1687</v>
      </c>
      <c r="G468" s="3" t="s">
        <v>1688</v>
      </c>
      <c r="H468" s="2" t="s">
        <v>1689</v>
      </c>
      <c r="J468" s="1" t="str">
        <f t="shared" si="21"/>
        <v>INSERT INTO nutri.alimento (idalimento,idcategoriaalimento,nomealimento,energia,proteina,lipideo,carboidrato) VALUES (54,1,'Pão, trigo, sovado',311,8.4,2.8,61.5);</v>
      </c>
      <c r="K468" s="1" t="str">
        <f t="shared" si="22"/>
        <v xml:space="preserve">INSERT INTO nutri.alimento (idalimento,idcategoriaalimento,nomealimento,energia,proteina,lipideo,carboidrato) </v>
      </c>
      <c r="L468" s="1" t="str">
        <f t="shared" si="23"/>
        <v>VALUES (54,1,'Pão, trigo, sovado',311,8.4,2.8,61.5);</v>
      </c>
    </row>
    <row r="469" spans="1:12" ht="11.25" x14ac:dyDescent="0.2">
      <c r="A469" s="1">
        <v>55</v>
      </c>
      <c r="B469" s="4" t="s">
        <v>0</v>
      </c>
      <c r="C469" s="1">
        <f>VLOOKUP(B469,categoria!$B$2:$C$16,2,0)</f>
        <v>1</v>
      </c>
      <c r="D469" s="1" t="s">
        <v>69</v>
      </c>
      <c r="E469" s="1">
        <v>289</v>
      </c>
      <c r="F469" s="2" t="s">
        <v>1690</v>
      </c>
      <c r="G469" s="3" t="s">
        <v>1661</v>
      </c>
      <c r="H469" s="2">
        <v>42</v>
      </c>
      <c r="J469" s="1" t="str">
        <f t="shared" si="21"/>
        <v>INSERT INTO nutri.alimento (idalimento,idcategoriaalimento,nomealimento,energia,proteina,lipideo,carboidrato) VALUES (55,1,'Pastel, de carne, cru',289,10.7,8.8,42);</v>
      </c>
      <c r="K469" s="1" t="str">
        <f t="shared" si="22"/>
        <v xml:space="preserve">INSERT INTO nutri.alimento (idalimento,idcategoriaalimento,nomealimento,energia,proteina,lipideo,carboidrato) </v>
      </c>
      <c r="L469" s="1" t="str">
        <f t="shared" si="23"/>
        <v>VALUES (55,1,'Pastel, de carne, cru',289,10.7,8.8,42);</v>
      </c>
    </row>
    <row r="470" spans="1:12" ht="11.25" x14ac:dyDescent="0.2">
      <c r="A470" s="1">
        <v>56</v>
      </c>
      <c r="B470" s="4" t="s">
        <v>0</v>
      </c>
      <c r="C470" s="1">
        <f>VLOOKUP(B470,categoria!$B$2:$C$16,2,0)</f>
        <v>1</v>
      </c>
      <c r="D470" s="1" t="s">
        <v>70</v>
      </c>
      <c r="E470" s="1">
        <v>388</v>
      </c>
      <c r="F470" s="2" t="s">
        <v>1607</v>
      </c>
      <c r="G470" s="3" t="s">
        <v>1691</v>
      </c>
      <c r="H470" s="2" t="s">
        <v>1692</v>
      </c>
      <c r="J470" s="1" t="str">
        <f t="shared" si="21"/>
        <v>INSERT INTO nutri.alimento (idalimento,idcategoriaalimento,nomealimento,energia,proteina,lipideo,carboidrato) VALUES (56,1,'Pastel, de carne, frito',388,10.1,20.1,43.8);</v>
      </c>
      <c r="K470" s="1" t="str">
        <f t="shared" si="22"/>
        <v xml:space="preserve">INSERT INTO nutri.alimento (idalimento,idcategoriaalimento,nomealimento,energia,proteina,lipideo,carboidrato) </v>
      </c>
      <c r="L470" s="1" t="str">
        <f t="shared" si="23"/>
        <v>VALUES (56,1,'Pastel, de carne, frito',388,10.1,20.1,43.8);</v>
      </c>
    </row>
    <row r="471" spans="1:12" ht="11.25" x14ac:dyDescent="0.2">
      <c r="A471" s="1">
        <v>57</v>
      </c>
      <c r="B471" s="4" t="s">
        <v>0</v>
      </c>
      <c r="C471" s="1">
        <f>VLOOKUP(B471,categoria!$B$2:$C$16,2,0)</f>
        <v>1</v>
      </c>
      <c r="D471" s="1" t="s">
        <v>71</v>
      </c>
      <c r="E471" s="1">
        <v>308</v>
      </c>
      <c r="F471" s="2" t="s">
        <v>1693</v>
      </c>
      <c r="G471" s="3" t="s">
        <v>1694</v>
      </c>
      <c r="H471" s="2" t="s">
        <v>1695</v>
      </c>
      <c r="J471" s="1" t="str">
        <f t="shared" si="21"/>
        <v>INSERT INTO nutri.alimento (idalimento,idcategoriaalimento,nomealimento,energia,proteina,lipideo,carboidrato) VALUES (57,1,'Pastel, de queijo, cru',308,9.9,9.6,45.9);</v>
      </c>
      <c r="K471" s="1" t="str">
        <f t="shared" si="22"/>
        <v xml:space="preserve">INSERT INTO nutri.alimento (idalimento,idcategoriaalimento,nomealimento,energia,proteina,lipideo,carboidrato) </v>
      </c>
      <c r="L471" s="1" t="str">
        <f t="shared" si="23"/>
        <v>VALUES (57,1,'Pastel, de queijo, cru',308,9.9,9.6,45.9);</v>
      </c>
    </row>
    <row r="472" spans="1:12" ht="11.25" x14ac:dyDescent="0.2">
      <c r="A472" s="1">
        <v>58</v>
      </c>
      <c r="B472" s="4" t="s">
        <v>0</v>
      </c>
      <c r="C472" s="1">
        <f>VLOOKUP(B472,categoria!$B$2:$C$16,2,0)</f>
        <v>1</v>
      </c>
      <c r="D472" s="1" t="s">
        <v>72</v>
      </c>
      <c r="E472" s="1">
        <v>422</v>
      </c>
      <c r="F472" s="2" t="s">
        <v>1696</v>
      </c>
      <c r="G472" s="3" t="s">
        <v>1697</v>
      </c>
      <c r="H472" s="2" t="s">
        <v>1698</v>
      </c>
      <c r="J472" s="1" t="str">
        <f t="shared" si="21"/>
        <v>INSERT INTO nutri.alimento (idalimento,idcategoriaalimento,nomealimento,energia,proteina,lipideo,carboidrato) VALUES (58,1,'Pastel, de queijo, frito',422,8.7,22.7,48.1);</v>
      </c>
      <c r="K472" s="1" t="str">
        <f t="shared" si="22"/>
        <v xml:space="preserve">INSERT INTO nutri.alimento (idalimento,idcategoriaalimento,nomealimento,energia,proteina,lipideo,carboidrato) </v>
      </c>
      <c r="L472" s="1" t="str">
        <f t="shared" si="23"/>
        <v>VALUES (58,1,'Pastel, de queijo, frito',422,8.7,22.7,48.1);</v>
      </c>
    </row>
    <row r="473" spans="1:12" ht="11.25" x14ac:dyDescent="0.2">
      <c r="A473" s="1">
        <v>59</v>
      </c>
      <c r="B473" s="4" t="s">
        <v>0</v>
      </c>
      <c r="C473" s="1">
        <f>VLOOKUP(B473,categoria!$B$2:$C$16,2,0)</f>
        <v>1</v>
      </c>
      <c r="D473" s="1" t="s">
        <v>73</v>
      </c>
      <c r="E473" s="1">
        <v>310</v>
      </c>
      <c r="F473" s="2" t="s">
        <v>1629</v>
      </c>
      <c r="G473" s="3" t="s">
        <v>1699</v>
      </c>
      <c r="H473" s="2" t="s">
        <v>1700</v>
      </c>
      <c r="J473" s="1" t="str">
        <f t="shared" si="21"/>
        <v>INSERT INTO nutri.alimento (idalimento,idcategoriaalimento,nomealimento,energia,proteina,lipideo,carboidrato) VALUES (59,1,'Pastel, massa, crua',310,6.9,5.5,57.4);</v>
      </c>
      <c r="K473" s="1" t="str">
        <f t="shared" si="22"/>
        <v xml:space="preserve">INSERT INTO nutri.alimento (idalimento,idcategoriaalimento,nomealimento,energia,proteina,lipideo,carboidrato) </v>
      </c>
      <c r="L473" s="1" t="str">
        <f t="shared" si="23"/>
        <v>VALUES (59,1,'Pastel, massa, crua',310,6.9,5.5,57.4);</v>
      </c>
    </row>
    <row r="474" spans="1:12" ht="11.25" x14ac:dyDescent="0.2">
      <c r="A474" s="1">
        <v>60</v>
      </c>
      <c r="B474" s="4" t="s">
        <v>0</v>
      </c>
      <c r="C474" s="1">
        <f>VLOOKUP(B474,categoria!$B$2:$C$16,2,0)</f>
        <v>1</v>
      </c>
      <c r="D474" s="1" t="s">
        <v>74</v>
      </c>
      <c r="E474" s="1">
        <v>570</v>
      </c>
      <c r="F474" s="2">
        <v>6</v>
      </c>
      <c r="G474" s="3" t="s">
        <v>1701</v>
      </c>
      <c r="H474" s="2" t="s">
        <v>1702</v>
      </c>
      <c r="J474" s="1" t="str">
        <f t="shared" si="21"/>
        <v>INSERT INTO nutri.alimento (idalimento,idcategoriaalimento,nomealimento,energia,proteina,lipideo,carboidrato) VALUES (60,1,'Pastel, massa, frita',570,6,40.9,49.3);</v>
      </c>
      <c r="K474" s="1" t="str">
        <f t="shared" si="22"/>
        <v xml:space="preserve">INSERT INTO nutri.alimento (idalimento,idcategoriaalimento,nomealimento,energia,proteina,lipideo,carboidrato) </v>
      </c>
      <c r="L474" s="1" t="str">
        <f t="shared" si="23"/>
        <v>VALUES (60,1,'Pastel, massa, frita',570,6,40.9,49.3);</v>
      </c>
    </row>
    <row r="475" spans="1:12" ht="11.25" x14ac:dyDescent="0.2">
      <c r="A475" s="1">
        <v>580</v>
      </c>
      <c r="B475" s="4" t="s">
        <v>13</v>
      </c>
      <c r="C475" s="1">
        <f>VLOOKUP(B475,categoria!$B$2:$C$16,2,0)</f>
        <v>14</v>
      </c>
      <c r="D475" s="1" t="s">
        <v>588</v>
      </c>
      <c r="E475" s="1">
        <v>503</v>
      </c>
      <c r="F475" s="2" t="s">
        <v>1906</v>
      </c>
      <c r="G475" s="3">
        <v>28</v>
      </c>
      <c r="H475" s="2" t="s">
        <v>1617</v>
      </c>
      <c r="J475" s="1" t="str">
        <f t="shared" si="21"/>
        <v>INSERT INTO nutri.alimento (idalimento,idcategoriaalimento,nomealimento,energia,proteina,lipideo,carboidrato) VALUES (580,14,'Pé-de-moleque, amendoim',503,13.2,28,54.7);</v>
      </c>
      <c r="K475" s="1" t="str">
        <f t="shared" si="22"/>
        <v xml:space="preserve">INSERT INTO nutri.alimento (idalimento,idcategoriaalimento,nomealimento,energia,proteina,lipideo,carboidrato) </v>
      </c>
      <c r="L475" s="1" t="str">
        <f t="shared" si="23"/>
        <v>VALUES (580,14,'Pé-de-moleque, amendoim',503,13.2,28,54.7);</v>
      </c>
    </row>
    <row r="476" spans="1:12" ht="11.25" x14ac:dyDescent="0.2">
      <c r="A476" s="1">
        <v>142</v>
      </c>
      <c r="B476" s="4" t="s">
        <v>1</v>
      </c>
      <c r="C476" s="1">
        <f>VLOOKUP(B476,categoria!$B$2:$C$16,2,0)</f>
        <v>2</v>
      </c>
      <c r="D476" s="1" t="s">
        <v>155</v>
      </c>
      <c r="E476" s="1">
        <v>10</v>
      </c>
      <c r="F476" s="2" t="s">
        <v>1719</v>
      </c>
      <c r="G476" s="3">
        <v>0</v>
      </c>
      <c r="H476" s="2">
        <v>2</v>
      </c>
      <c r="J476" s="1" t="str">
        <f t="shared" si="21"/>
        <v>INSERT INTO nutri.alimento (idalimento,idcategoriaalimento,nomealimento,energia,proteina,lipideo,carboidrato) VALUES (142,2,'Pepino, cru',10,0.9,0,2);</v>
      </c>
      <c r="K476" s="1" t="str">
        <f t="shared" si="22"/>
        <v xml:space="preserve">INSERT INTO nutri.alimento (idalimento,idcategoriaalimento,nomealimento,energia,proteina,lipideo,carboidrato) </v>
      </c>
      <c r="L476" s="1" t="str">
        <f t="shared" si="23"/>
        <v>VALUES (142,2,'Pepino, cru',10,0.9,0,2);</v>
      </c>
    </row>
    <row r="477" spans="1:12" ht="11.25" x14ac:dyDescent="0.2">
      <c r="A477" s="1">
        <v>241</v>
      </c>
      <c r="B477" s="4" t="s">
        <v>2</v>
      </c>
      <c r="C477" s="1">
        <f>VLOOKUP(B477,categoria!$B$2:$C$16,2,0)</f>
        <v>3</v>
      </c>
      <c r="D477" s="1" t="s">
        <v>250</v>
      </c>
      <c r="E477" s="1">
        <v>205</v>
      </c>
      <c r="F477" s="2" t="s">
        <v>1705</v>
      </c>
      <c r="G477" s="3">
        <v>18</v>
      </c>
      <c r="H477" s="2">
        <v>13</v>
      </c>
      <c r="J477" s="1" t="str">
        <f t="shared" si="21"/>
        <v>INSERT INTO nutri.alimento (idalimento,idcategoriaalimento,nomealimento,energia,proteina,lipideo,carboidrato) VALUES (241,3,'Pequi, cru',205,2.3,18,13);</v>
      </c>
      <c r="K477" s="1" t="str">
        <f t="shared" si="22"/>
        <v xml:space="preserve">INSERT INTO nutri.alimento (idalimento,idcategoriaalimento,nomealimento,energia,proteina,lipideo,carboidrato) </v>
      </c>
      <c r="L477" s="1" t="str">
        <f t="shared" si="23"/>
        <v>VALUES (241,3,'Pequi, cru',205,2.3,18,13);</v>
      </c>
    </row>
    <row r="478" spans="1:12" ht="11.25" x14ac:dyDescent="0.2">
      <c r="A478" s="1">
        <v>242</v>
      </c>
      <c r="B478" s="4" t="s">
        <v>2</v>
      </c>
      <c r="C478" s="1">
        <f>VLOOKUP(B478,categoria!$B$2:$C$16,2,0)</f>
        <v>3</v>
      </c>
      <c r="D478" s="1" t="s">
        <v>251</v>
      </c>
      <c r="E478" s="1">
        <v>61</v>
      </c>
      <c r="F478" s="2" t="s">
        <v>1584</v>
      </c>
      <c r="G478" s="3" t="s">
        <v>1584</v>
      </c>
      <c r="H478" s="2" t="s">
        <v>1802</v>
      </c>
      <c r="J478" s="1" t="str">
        <f t="shared" si="21"/>
        <v>INSERT INTO nutri.alimento (idalimento,idcategoriaalimento,nomealimento,energia,proteina,lipideo,carboidrato) VALUES (242,3,'Pêra, Park, crua',61,0.2,0.2,16.1);</v>
      </c>
      <c r="K478" s="1" t="str">
        <f t="shared" si="22"/>
        <v xml:space="preserve">INSERT INTO nutri.alimento (idalimento,idcategoriaalimento,nomealimento,energia,proteina,lipideo,carboidrato) </v>
      </c>
      <c r="L478" s="1" t="str">
        <f t="shared" si="23"/>
        <v>VALUES (242,3,'Pêra, Park, crua',61,0.2,0.2,16.1);</v>
      </c>
    </row>
    <row r="479" spans="1:12" ht="11.25" x14ac:dyDescent="0.2">
      <c r="A479" s="1">
        <v>243</v>
      </c>
      <c r="B479" s="4" t="s">
        <v>2</v>
      </c>
      <c r="C479" s="1">
        <f>VLOOKUP(B479,categoria!$B$2:$C$16,2,0)</f>
        <v>3</v>
      </c>
      <c r="D479" s="1" t="s">
        <v>252</v>
      </c>
      <c r="E479" s="1">
        <v>53</v>
      </c>
      <c r="F479" s="2" t="s">
        <v>1667</v>
      </c>
      <c r="G479" s="3" t="s">
        <v>1713</v>
      </c>
      <c r="H479" s="2">
        <v>14</v>
      </c>
      <c r="J479" s="1" t="str">
        <f t="shared" si="21"/>
        <v>INSERT INTO nutri.alimento (idalimento,idcategoriaalimento,nomealimento,energia,proteina,lipideo,carboidrato) VALUES (243,3,'Pêra, Williams, crua',53,0.6,0.1,14);</v>
      </c>
      <c r="K479" s="1" t="str">
        <f t="shared" si="22"/>
        <v xml:space="preserve">INSERT INTO nutri.alimento (idalimento,idcategoriaalimento,nomealimento,energia,proteina,lipideo,carboidrato) </v>
      </c>
      <c r="L479" s="1" t="str">
        <f t="shared" si="23"/>
        <v>VALUES (243,3,'Pêra, Williams, crua',53,0.6,0.1,14);</v>
      </c>
    </row>
    <row r="480" spans="1:12" ht="11.25" x14ac:dyDescent="0.2">
      <c r="A480" s="1">
        <v>425</v>
      </c>
      <c r="B480" s="4" t="s">
        <v>5</v>
      </c>
      <c r="C480" s="1">
        <f>VLOOKUP(B480,categoria!$B$2:$C$16,2,0)</f>
        <v>6</v>
      </c>
      <c r="D480" s="1" t="s">
        <v>433</v>
      </c>
      <c r="E480" s="1">
        <v>163</v>
      </c>
      <c r="F480" s="2" t="s">
        <v>1816</v>
      </c>
      <c r="G480" s="3" t="s">
        <v>1600</v>
      </c>
      <c r="H480" s="2">
        <v>0</v>
      </c>
      <c r="J480" s="1" t="str">
        <f t="shared" si="21"/>
        <v>INSERT INTO nutri.alimento (idalimento,idcategoriaalimento,nomealimento,energia,proteina,lipideo,carboidrato) VALUES (425,6,'Peru, congelado, assado',163,26.2,5.7,0);</v>
      </c>
      <c r="K480" s="1" t="str">
        <f t="shared" si="22"/>
        <v xml:space="preserve">INSERT INTO nutri.alimento (idalimento,idcategoriaalimento,nomealimento,energia,proteina,lipideo,carboidrato) </v>
      </c>
      <c r="L480" s="1" t="str">
        <f t="shared" si="23"/>
        <v>VALUES (425,6,'Peru, congelado, assado',163,26.2,5.7,0);</v>
      </c>
    </row>
    <row r="481" spans="1:12" ht="11.25" x14ac:dyDescent="0.2">
      <c r="A481" s="1">
        <v>426</v>
      </c>
      <c r="B481" s="4" t="s">
        <v>5</v>
      </c>
      <c r="C481" s="1">
        <f>VLOOKUP(B481,categoria!$B$2:$C$16,2,0)</f>
        <v>6</v>
      </c>
      <c r="D481" s="1" t="s">
        <v>434</v>
      </c>
      <c r="E481" s="1">
        <v>94</v>
      </c>
      <c r="F481" s="2" t="s">
        <v>1890</v>
      </c>
      <c r="G481" s="3" t="s">
        <v>1648</v>
      </c>
      <c r="H481" s="2">
        <v>0</v>
      </c>
      <c r="J481" s="1" t="str">
        <f t="shared" si="21"/>
        <v>INSERT INTO nutri.alimento (idalimento,idcategoriaalimento,nomealimento,energia,proteina,lipideo,carboidrato) VALUES (426,6,'Peru, congelado, cru',94,18.1,1.8,0);</v>
      </c>
      <c r="K481" s="1" t="str">
        <f t="shared" si="22"/>
        <v xml:space="preserve">INSERT INTO nutri.alimento (idalimento,idcategoriaalimento,nomealimento,energia,proteina,lipideo,carboidrato) </v>
      </c>
      <c r="L481" s="1" t="str">
        <f t="shared" si="23"/>
        <v>VALUES (426,6,'Peru, congelado, cru',94,18.1,1.8,0);</v>
      </c>
    </row>
    <row r="482" spans="1:12" ht="11.25" x14ac:dyDescent="0.2">
      <c r="A482" s="1">
        <v>304</v>
      </c>
      <c r="B482" s="4" t="s">
        <v>4</v>
      </c>
      <c r="C482" s="1">
        <f>VLOOKUP(B482,categoria!$B$2:$C$16,2,0)</f>
        <v>5</v>
      </c>
      <c r="D482" s="1" t="s">
        <v>313</v>
      </c>
      <c r="E482" s="1">
        <v>111</v>
      </c>
      <c r="F482" s="2" t="s">
        <v>1835</v>
      </c>
      <c r="G482" s="3" t="s">
        <v>1718</v>
      </c>
      <c r="H482" s="2">
        <v>0</v>
      </c>
      <c r="J482" s="1" t="str">
        <f t="shared" si="21"/>
        <v>INSERT INTO nutri.alimento (idalimento,idcategoriaalimento,nomealimento,energia,proteina,lipideo,carboidrato) VALUES (304,5,'Pescada, branca, crua',111,16.3,4.6,0);</v>
      </c>
      <c r="K482" s="1" t="str">
        <f t="shared" si="22"/>
        <v xml:space="preserve">INSERT INTO nutri.alimento (idalimento,idcategoriaalimento,nomealimento,energia,proteina,lipideo,carboidrato) </v>
      </c>
      <c r="L482" s="1" t="str">
        <f t="shared" si="23"/>
        <v>VALUES (304,5,'Pescada, branca, crua',111,16.3,4.6,0);</v>
      </c>
    </row>
    <row r="483" spans="1:12" ht="11.25" x14ac:dyDescent="0.2">
      <c r="A483" s="1">
        <v>305</v>
      </c>
      <c r="B483" s="4" t="s">
        <v>4</v>
      </c>
      <c r="C483" s="1">
        <f>VLOOKUP(B483,categoria!$B$2:$C$16,2,0)</f>
        <v>5</v>
      </c>
      <c r="D483" s="1" t="s">
        <v>314</v>
      </c>
      <c r="E483" s="1">
        <v>223</v>
      </c>
      <c r="F483" s="2" t="s">
        <v>1836</v>
      </c>
      <c r="G483" s="3" t="s">
        <v>1837</v>
      </c>
      <c r="H483" s="2">
        <v>0</v>
      </c>
      <c r="J483" s="1" t="str">
        <f t="shared" si="21"/>
        <v>INSERT INTO nutri.alimento (idalimento,idcategoriaalimento,nomealimento,energia,proteina,lipideo,carboidrato) VALUES (305,5,'Pescada, branca, frita',223,27.4,11.8,0);</v>
      </c>
      <c r="K483" s="1" t="str">
        <f t="shared" si="22"/>
        <v xml:space="preserve">INSERT INTO nutri.alimento (idalimento,idcategoriaalimento,nomealimento,energia,proteina,lipideo,carboidrato) </v>
      </c>
      <c r="L483" s="1" t="str">
        <f t="shared" si="23"/>
        <v>VALUES (305,5,'Pescada, branca, frita',223,27.4,11.8,0);</v>
      </c>
    </row>
    <row r="484" spans="1:12" ht="11.25" x14ac:dyDescent="0.2">
      <c r="A484" s="1">
        <v>306</v>
      </c>
      <c r="B484" s="4" t="s">
        <v>4</v>
      </c>
      <c r="C484" s="1">
        <f>VLOOKUP(B484,categoria!$B$2:$C$16,2,0)</f>
        <v>5</v>
      </c>
      <c r="D484" s="1" t="s">
        <v>315</v>
      </c>
      <c r="E484" s="1">
        <v>283</v>
      </c>
      <c r="F484" s="2" t="s">
        <v>1838</v>
      </c>
      <c r="G484" s="3" t="s">
        <v>1807</v>
      </c>
      <c r="H484" s="2">
        <v>5</v>
      </c>
      <c r="J484" s="1" t="str">
        <f t="shared" si="21"/>
        <v>INSERT INTO nutri.alimento (idalimento,idcategoriaalimento,nomealimento,energia,proteina,lipideo,carboidrato) VALUES (306,5,'Pescada, filé, com farinha de trigo, frito',283,21.4,19.1,5);</v>
      </c>
      <c r="K484" s="1" t="str">
        <f t="shared" si="22"/>
        <v xml:space="preserve">INSERT INTO nutri.alimento (idalimento,idcategoriaalimento,nomealimento,energia,proteina,lipideo,carboidrato) </v>
      </c>
      <c r="L484" s="1" t="str">
        <f t="shared" si="23"/>
        <v>VALUES (306,5,'Pescada, filé, com farinha de trigo, frito',283,21.4,19.1,5);</v>
      </c>
    </row>
    <row r="485" spans="1:12" ht="11.25" x14ac:dyDescent="0.2">
      <c r="A485" s="1">
        <v>307</v>
      </c>
      <c r="B485" s="4" t="s">
        <v>4</v>
      </c>
      <c r="C485" s="1">
        <f>VLOOKUP(B485,categoria!$B$2:$C$16,2,0)</f>
        <v>5</v>
      </c>
      <c r="D485" s="1" t="s">
        <v>316</v>
      </c>
      <c r="E485" s="1">
        <v>107</v>
      </c>
      <c r="F485" s="2" t="s">
        <v>1797</v>
      </c>
      <c r="G485" s="3">
        <v>4</v>
      </c>
      <c r="H485" s="2">
        <v>0</v>
      </c>
      <c r="J485" s="1" t="str">
        <f t="shared" si="21"/>
        <v>INSERT INTO nutri.alimento (idalimento,idcategoriaalimento,nomealimento,energia,proteina,lipideo,carboidrato) VALUES (307,5,'Pescada, filé, cru',107,16.7,4,0);</v>
      </c>
      <c r="K485" s="1" t="str">
        <f t="shared" si="22"/>
        <v xml:space="preserve">INSERT INTO nutri.alimento (idalimento,idcategoriaalimento,nomealimento,energia,proteina,lipideo,carboidrato) </v>
      </c>
      <c r="L485" s="1" t="str">
        <f t="shared" si="23"/>
        <v>VALUES (307,5,'Pescada, filé, cru',107,16.7,4,0);</v>
      </c>
    </row>
    <row r="486" spans="1:12" ht="11.25" x14ac:dyDescent="0.2">
      <c r="A486" s="1">
        <v>308</v>
      </c>
      <c r="B486" s="4" t="s">
        <v>4</v>
      </c>
      <c r="C486" s="1">
        <f>VLOOKUP(B486,categoria!$B$2:$C$16,2,0)</f>
        <v>5</v>
      </c>
      <c r="D486" s="1" t="s">
        <v>317</v>
      </c>
      <c r="E486" s="1">
        <v>154</v>
      </c>
      <c r="F486" s="2" t="s">
        <v>1670</v>
      </c>
      <c r="G486" s="3" t="s">
        <v>1676</v>
      </c>
      <c r="H486" s="2">
        <v>0</v>
      </c>
      <c r="J486" s="1" t="str">
        <f t="shared" si="21"/>
        <v>INSERT INTO nutri.alimento (idalimento,idcategoriaalimento,nomealimento,energia,proteina,lipideo,carboidrato) VALUES (308,5,'Pescada, filé, frito',154,28.6,3.6,0);</v>
      </c>
      <c r="K486" s="1" t="str">
        <f t="shared" si="22"/>
        <v xml:space="preserve">INSERT INTO nutri.alimento (idalimento,idcategoriaalimento,nomealimento,energia,proteina,lipideo,carboidrato) </v>
      </c>
      <c r="L486" s="1" t="str">
        <f t="shared" si="23"/>
        <v>VALUES (308,5,'Pescada, filé, frito',154,28.6,3.6,0);</v>
      </c>
    </row>
    <row r="487" spans="1:12" ht="11.25" x14ac:dyDescent="0.2">
      <c r="A487" s="1">
        <v>309</v>
      </c>
      <c r="B487" s="4" t="s">
        <v>4</v>
      </c>
      <c r="C487" s="1">
        <f>VLOOKUP(B487,categoria!$B$2:$C$16,2,0)</f>
        <v>5</v>
      </c>
      <c r="D487" s="1" t="s">
        <v>318</v>
      </c>
      <c r="E487" s="1">
        <v>142</v>
      </c>
      <c r="F487" s="2" t="s">
        <v>1837</v>
      </c>
      <c r="G487" s="3">
        <v>8</v>
      </c>
      <c r="H487" s="2">
        <v>5</v>
      </c>
      <c r="J487" s="1" t="str">
        <f t="shared" si="21"/>
        <v>INSERT INTO nutri.alimento (idalimento,idcategoriaalimento,nomealimento,energia,proteina,lipideo,carboidrato) VALUES (309,5,'Pescada, filé, molho escabeche',142,11.8,8,5);</v>
      </c>
      <c r="K487" s="1" t="str">
        <f t="shared" si="22"/>
        <v xml:space="preserve">INSERT INTO nutri.alimento (idalimento,idcategoriaalimento,nomealimento,energia,proteina,lipideo,carboidrato) </v>
      </c>
      <c r="L487" s="1" t="str">
        <f t="shared" si="23"/>
        <v>VALUES (309,5,'Pescada, filé, molho escabeche',142,11.8,8,5);</v>
      </c>
    </row>
    <row r="488" spans="1:12" ht="11.25" x14ac:dyDescent="0.2">
      <c r="A488" s="1">
        <v>310</v>
      </c>
      <c r="B488" s="4" t="s">
        <v>4</v>
      </c>
      <c r="C488" s="1">
        <f>VLOOKUP(B488,categoria!$B$2:$C$16,2,0)</f>
        <v>5</v>
      </c>
      <c r="D488" s="1" t="s">
        <v>319</v>
      </c>
      <c r="E488" s="1">
        <v>76</v>
      </c>
      <c r="F488" s="2" t="s">
        <v>1839</v>
      </c>
      <c r="G488" s="3" t="s">
        <v>1631</v>
      </c>
      <c r="H488" s="2">
        <v>0</v>
      </c>
      <c r="J488" s="1" t="str">
        <f t="shared" si="21"/>
        <v>INSERT INTO nutri.alimento (idalimento,idcategoriaalimento,nomealimento,energia,proteina,lipideo,carboidrato) VALUES (310,5,'Pescadinha, crua',76,15.5,1.1,0);</v>
      </c>
      <c r="K488" s="1" t="str">
        <f t="shared" si="22"/>
        <v xml:space="preserve">INSERT INTO nutri.alimento (idalimento,idcategoriaalimento,nomealimento,energia,proteina,lipideo,carboidrato) </v>
      </c>
      <c r="L488" s="1" t="str">
        <f t="shared" si="23"/>
        <v>VALUES (310,5,'Pescadinha, crua',76,15.5,1.1,0);</v>
      </c>
    </row>
    <row r="489" spans="1:12" ht="11.25" x14ac:dyDescent="0.2">
      <c r="A489" s="1">
        <v>244</v>
      </c>
      <c r="B489" s="4" t="s">
        <v>2</v>
      </c>
      <c r="C489" s="1">
        <f>VLOOKUP(B489,categoria!$B$2:$C$16,2,0)</f>
        <v>3</v>
      </c>
      <c r="D489" s="1" t="s">
        <v>253</v>
      </c>
      <c r="E489" s="1">
        <v>36</v>
      </c>
      <c r="F489" s="2" t="s">
        <v>1714</v>
      </c>
      <c r="G489" s="3">
        <v>0</v>
      </c>
      <c r="H489" s="2" t="s">
        <v>1800</v>
      </c>
      <c r="J489" s="1" t="str">
        <f t="shared" si="21"/>
        <v>INSERT INTO nutri.alimento (idalimento,idcategoriaalimento,nomealimento,energia,proteina,lipideo,carboidrato) VALUES (244,3,'Pêssego, Aurora, cru',36,0.8,0,9.3);</v>
      </c>
      <c r="K489" s="1" t="str">
        <f t="shared" si="22"/>
        <v xml:space="preserve">INSERT INTO nutri.alimento (idalimento,idcategoriaalimento,nomealimento,energia,proteina,lipideo,carboidrato) </v>
      </c>
      <c r="L489" s="1" t="str">
        <f t="shared" si="23"/>
        <v>VALUES (244,3,'Pêssego, Aurora, cru',36,0.8,0,9.3);</v>
      </c>
    </row>
    <row r="490" spans="1:12" ht="11.25" x14ac:dyDescent="0.2">
      <c r="A490" s="1">
        <v>245</v>
      </c>
      <c r="B490" s="4" t="s">
        <v>2</v>
      </c>
      <c r="C490" s="1">
        <f>VLOOKUP(B490,categoria!$B$2:$C$16,2,0)</f>
        <v>3</v>
      </c>
      <c r="D490" s="1" t="s">
        <v>254</v>
      </c>
      <c r="E490" s="1">
        <v>63</v>
      </c>
      <c r="F490" s="2" t="s">
        <v>1638</v>
      </c>
      <c r="G490" s="3">
        <v>0</v>
      </c>
      <c r="H490" s="2" t="s">
        <v>1803</v>
      </c>
      <c r="J490" s="1" t="str">
        <f t="shared" si="21"/>
        <v>INSERT INTO nutri.alimento (idalimento,idcategoriaalimento,nomealimento,energia,proteina,lipideo,carboidrato) VALUES (245,3,'Pêssego, enlatado, em calda',63,0.7,0,16.9);</v>
      </c>
      <c r="K490" s="1" t="str">
        <f t="shared" si="22"/>
        <v xml:space="preserve">INSERT INTO nutri.alimento (idalimento,idcategoriaalimento,nomealimento,energia,proteina,lipideo,carboidrato) </v>
      </c>
      <c r="L490" s="1" t="str">
        <f t="shared" si="23"/>
        <v>VALUES (245,3,'Pêssego, enlatado, em calda',63,0.7,0,16.9);</v>
      </c>
    </row>
    <row r="491" spans="1:12" ht="11.25" x14ac:dyDescent="0.2">
      <c r="A491" s="1">
        <v>143</v>
      </c>
      <c r="B491" s="4" t="s">
        <v>1</v>
      </c>
      <c r="C491" s="1">
        <f>VLOOKUP(B491,categoria!$B$2:$C$16,2,0)</f>
        <v>2</v>
      </c>
      <c r="D491" s="1" t="s">
        <v>156</v>
      </c>
      <c r="E491" s="1">
        <v>28</v>
      </c>
      <c r="F491" s="2" t="s">
        <v>1625</v>
      </c>
      <c r="G491" s="3" t="s">
        <v>1589</v>
      </c>
      <c r="H491" s="2">
        <v>6</v>
      </c>
      <c r="J491" s="1" t="str">
        <f t="shared" si="21"/>
        <v>INSERT INTO nutri.alimento (idalimento,idcategoriaalimento,nomealimento,energia,proteina,lipideo,carboidrato) VALUES (143,2,'Pimentão, amarelo, cru',28,1.2,0.4,6);</v>
      </c>
      <c r="K491" s="1" t="str">
        <f t="shared" si="22"/>
        <v xml:space="preserve">INSERT INTO nutri.alimento (idalimento,idcategoriaalimento,nomealimento,energia,proteina,lipideo,carboidrato) </v>
      </c>
      <c r="L491" s="1" t="str">
        <f t="shared" si="23"/>
        <v>VALUES (143,2,'Pimentão, amarelo, cru',28,1.2,0.4,6);</v>
      </c>
    </row>
    <row r="492" spans="1:12" ht="11.25" x14ac:dyDescent="0.2">
      <c r="A492" s="1">
        <v>144</v>
      </c>
      <c r="B492" s="4" t="s">
        <v>1</v>
      </c>
      <c r="C492" s="1">
        <f>VLOOKUP(B492,categoria!$B$2:$C$16,2,0)</f>
        <v>2</v>
      </c>
      <c r="D492" s="1" t="s">
        <v>157</v>
      </c>
      <c r="E492" s="1">
        <v>21</v>
      </c>
      <c r="F492" s="2" t="s">
        <v>1631</v>
      </c>
      <c r="G492" s="3" t="s">
        <v>1584</v>
      </c>
      <c r="H492" s="2" t="s">
        <v>1760</v>
      </c>
      <c r="J492" s="1" t="str">
        <f t="shared" si="21"/>
        <v>INSERT INTO nutri.alimento (idalimento,idcategoriaalimento,nomealimento,energia,proteina,lipideo,carboidrato) VALUES (144,2,'Pimentão, verde, cru',21,1.1,0.2,4.9);</v>
      </c>
      <c r="K492" s="1" t="str">
        <f t="shared" si="22"/>
        <v xml:space="preserve">INSERT INTO nutri.alimento (idalimento,idcategoriaalimento,nomealimento,energia,proteina,lipideo,carboidrato) </v>
      </c>
      <c r="L492" s="1" t="str">
        <f t="shared" si="23"/>
        <v>VALUES (144,2,'Pimentão, verde, cru',21,1.1,0.2,4.9);</v>
      </c>
    </row>
    <row r="493" spans="1:12" ht="11.25" x14ac:dyDescent="0.2">
      <c r="A493" s="1">
        <v>145</v>
      </c>
      <c r="B493" s="4" t="s">
        <v>1</v>
      </c>
      <c r="C493" s="1">
        <f>VLOOKUP(B493,categoria!$B$2:$C$16,2,0)</f>
        <v>2</v>
      </c>
      <c r="D493" s="1" t="s">
        <v>158</v>
      </c>
      <c r="E493" s="1">
        <v>23</v>
      </c>
      <c r="F493" s="2">
        <v>1</v>
      </c>
      <c r="G493" s="3" t="s">
        <v>1713</v>
      </c>
      <c r="H493" s="2" t="s">
        <v>1699</v>
      </c>
      <c r="J493" s="1" t="str">
        <f t="shared" si="21"/>
        <v>INSERT INTO nutri.alimento (idalimento,idcategoriaalimento,nomealimento,energia,proteina,lipideo,carboidrato) VALUES (145,2,'Pimentão, vermelho, cru',23,1,0.1,5.5);</v>
      </c>
      <c r="K493" s="1" t="str">
        <f t="shared" si="22"/>
        <v xml:space="preserve">INSERT INTO nutri.alimento (idalimento,idcategoriaalimento,nomealimento,energia,proteina,lipideo,carboidrato) </v>
      </c>
      <c r="L493" s="1" t="str">
        <f t="shared" si="23"/>
        <v>VALUES (145,2,'Pimentão, vermelho, cru',23,1,0.1,5.5);</v>
      </c>
    </row>
    <row r="494" spans="1:12" ht="11.25" x14ac:dyDescent="0.2">
      <c r="A494" s="1">
        <v>246</v>
      </c>
      <c r="B494" s="4" t="s">
        <v>2</v>
      </c>
      <c r="C494" s="1">
        <f>VLOOKUP(B494,categoria!$B$2:$C$16,2,0)</f>
        <v>3</v>
      </c>
      <c r="D494" s="1" t="s">
        <v>255</v>
      </c>
      <c r="E494" s="1">
        <v>88</v>
      </c>
      <c r="F494" s="2" t="s">
        <v>1650</v>
      </c>
      <c r="G494" s="3" t="s">
        <v>1587</v>
      </c>
      <c r="H494" s="2" t="s">
        <v>1804</v>
      </c>
      <c r="J494" s="1" t="str">
        <f t="shared" si="21"/>
        <v>INSERT INTO nutri.alimento (idalimento,idcategoriaalimento,nomealimento,energia,proteina,lipideo,carboidrato) VALUES (246,3,'Pinha, crua',88,1.5,0.3,22.4);</v>
      </c>
      <c r="K494" s="1" t="str">
        <f t="shared" si="22"/>
        <v xml:space="preserve">INSERT INTO nutri.alimento (idalimento,idcategoriaalimento,nomealimento,energia,proteina,lipideo,carboidrato) </v>
      </c>
      <c r="L494" s="1" t="str">
        <f t="shared" si="23"/>
        <v>VALUES (246,3,'Pinha, crua',88,1.5,0.3,22.4);</v>
      </c>
    </row>
    <row r="495" spans="1:12" ht="11.25" x14ac:dyDescent="0.2">
      <c r="A495" s="1">
        <v>595</v>
      </c>
      <c r="B495" s="4" t="s">
        <v>14</v>
      </c>
      <c r="C495" s="1">
        <f>VLOOKUP(B495,categoria!$B$2:$C$16,2,0)</f>
        <v>15</v>
      </c>
      <c r="D495" s="1" t="s">
        <v>602</v>
      </c>
      <c r="E495" s="1">
        <v>174</v>
      </c>
      <c r="F495" s="2">
        <v>3</v>
      </c>
      <c r="G495" s="3" t="s">
        <v>1638</v>
      </c>
      <c r="H495" s="2" t="s">
        <v>1946</v>
      </c>
      <c r="J495" s="1" t="str">
        <f t="shared" si="21"/>
        <v>INSERT INTO nutri.alimento (idalimento,idcategoriaalimento,nomealimento,energia,proteina,lipideo,carboidrato) VALUES (595,15,'Pinhão, cozido',174,3,0.7,43.9);</v>
      </c>
      <c r="K495" s="1" t="str">
        <f t="shared" si="22"/>
        <v xml:space="preserve">INSERT INTO nutri.alimento (idalimento,idcategoriaalimento,nomealimento,energia,proteina,lipideo,carboidrato) </v>
      </c>
      <c r="L495" s="1" t="str">
        <f t="shared" si="23"/>
        <v>VALUES (595,15,'Pinhão, cozido',174,3,0.7,43.9);</v>
      </c>
    </row>
    <row r="496" spans="1:12" ht="11.25" x14ac:dyDescent="0.2">
      <c r="A496" s="1">
        <v>311</v>
      </c>
      <c r="B496" s="4" t="s">
        <v>4</v>
      </c>
      <c r="C496" s="1">
        <f>VLOOKUP(B496,categoria!$B$2:$C$16,2,0)</f>
        <v>5</v>
      </c>
      <c r="D496" s="1" t="s">
        <v>320</v>
      </c>
      <c r="E496" s="1">
        <v>192</v>
      </c>
      <c r="F496" s="2" t="s">
        <v>1840</v>
      </c>
      <c r="G496" s="3">
        <v>4</v>
      </c>
      <c r="H496" s="2">
        <v>0</v>
      </c>
      <c r="J496" s="1" t="str">
        <f t="shared" si="21"/>
        <v>INSERT INTO nutri.alimento (idalimento,idcategoriaalimento,nomealimento,energia,proteina,lipideo,carboidrato) VALUES (311,5,'Pintado, assado',192,36.5,4,0);</v>
      </c>
      <c r="K496" s="1" t="str">
        <f t="shared" si="22"/>
        <v xml:space="preserve">INSERT INTO nutri.alimento (idalimento,idcategoriaalimento,nomealimento,energia,proteina,lipideo,carboidrato) </v>
      </c>
      <c r="L496" s="1" t="str">
        <f t="shared" si="23"/>
        <v>VALUES (311,5,'Pintado, assado',192,36.5,4,0);</v>
      </c>
    </row>
    <row r="497" spans="1:12" ht="11.25" x14ac:dyDescent="0.2">
      <c r="A497" s="1">
        <v>312</v>
      </c>
      <c r="B497" s="4" t="s">
        <v>4</v>
      </c>
      <c r="C497" s="1">
        <f>VLOOKUP(B497,categoria!$B$2:$C$16,2,0)</f>
        <v>5</v>
      </c>
      <c r="D497" s="1" t="s">
        <v>321</v>
      </c>
      <c r="E497" s="1">
        <v>91</v>
      </c>
      <c r="F497" s="2" t="s">
        <v>1823</v>
      </c>
      <c r="G497" s="3" t="s">
        <v>1645</v>
      </c>
      <c r="H497" s="2">
        <v>0</v>
      </c>
      <c r="J497" s="1" t="str">
        <f t="shared" si="21"/>
        <v>INSERT INTO nutri.alimento (idalimento,idcategoriaalimento,nomealimento,energia,proteina,lipideo,carboidrato) VALUES (312,5,'Pintado, cru',91,18.6,1.3,0);</v>
      </c>
      <c r="K497" s="1" t="str">
        <f t="shared" si="22"/>
        <v xml:space="preserve">INSERT INTO nutri.alimento (idalimento,idcategoriaalimento,nomealimento,energia,proteina,lipideo,carboidrato) </v>
      </c>
      <c r="L497" s="1" t="str">
        <f t="shared" si="23"/>
        <v>VALUES (312,5,'Pintado, cru',91,18.6,1.3,0);</v>
      </c>
    </row>
    <row r="498" spans="1:12" ht="11.25" x14ac:dyDescent="0.2">
      <c r="A498" s="1">
        <v>313</v>
      </c>
      <c r="B498" s="4" t="s">
        <v>4</v>
      </c>
      <c r="C498" s="1">
        <f>VLOOKUP(B498,categoria!$B$2:$C$16,2,0)</f>
        <v>5</v>
      </c>
      <c r="D498" s="1" t="s">
        <v>322</v>
      </c>
      <c r="E498" s="1">
        <v>152</v>
      </c>
      <c r="F498" s="2" t="s">
        <v>1841</v>
      </c>
      <c r="G498" s="3" t="s">
        <v>1705</v>
      </c>
      <c r="H498" s="2">
        <v>0</v>
      </c>
      <c r="J498" s="1" t="str">
        <f t="shared" si="21"/>
        <v>INSERT INTO nutri.alimento (idalimento,idcategoriaalimento,nomealimento,energia,proteina,lipideo,carboidrato) VALUES (313,5,'Pintado, grelhado',152,30.8,2.3,0);</v>
      </c>
      <c r="K498" s="1" t="str">
        <f t="shared" si="22"/>
        <v xml:space="preserve">INSERT INTO nutri.alimento (idalimento,idcategoriaalimento,nomealimento,energia,proteina,lipideo,carboidrato) </v>
      </c>
      <c r="L498" s="1" t="str">
        <f t="shared" si="23"/>
        <v>VALUES (313,5,'Pintado, grelhado',152,30.8,2.3,0);</v>
      </c>
    </row>
    <row r="499" spans="1:12" ht="11.25" x14ac:dyDescent="0.2">
      <c r="A499" s="1">
        <v>61</v>
      </c>
      <c r="B499" s="4" t="s">
        <v>0</v>
      </c>
      <c r="C499" s="1">
        <f>VLOOKUP(B499,categoria!$B$2:$C$16,2,0)</f>
        <v>1</v>
      </c>
      <c r="D499" s="1" t="s">
        <v>75</v>
      </c>
      <c r="E499" s="1">
        <v>448</v>
      </c>
      <c r="F499" s="2" t="s">
        <v>1693</v>
      </c>
      <c r="G499" s="3" t="s">
        <v>1703</v>
      </c>
      <c r="H499" s="2" t="s">
        <v>1704</v>
      </c>
      <c r="J499" s="1" t="str">
        <f t="shared" si="21"/>
        <v>INSERT INTO nutri.alimento (idalimento,idcategoriaalimento,nomealimento,energia,proteina,lipideo,carboidrato) VALUES (61,1,'Pipoca, com óleo de soja, sem sal',448,9.9,15.9,70.3);</v>
      </c>
      <c r="K499" s="1" t="str">
        <f t="shared" si="22"/>
        <v xml:space="preserve">INSERT INTO nutri.alimento (idalimento,idcategoriaalimento,nomealimento,energia,proteina,lipideo,carboidrato) </v>
      </c>
      <c r="L499" s="1" t="str">
        <f t="shared" si="23"/>
        <v>VALUES (61,1,'Pipoca, com óleo de soja, sem sal',448,9.9,15.9,70.3);</v>
      </c>
    </row>
    <row r="500" spans="1:12" ht="11.25" x14ac:dyDescent="0.2">
      <c r="A500" s="1">
        <v>247</v>
      </c>
      <c r="B500" s="4" t="s">
        <v>2</v>
      </c>
      <c r="C500" s="1">
        <f>VLOOKUP(B500,categoria!$B$2:$C$16,2,0)</f>
        <v>3</v>
      </c>
      <c r="D500" s="1" t="s">
        <v>256</v>
      </c>
      <c r="E500" s="1">
        <v>41</v>
      </c>
      <c r="F500" s="2" t="s">
        <v>1719</v>
      </c>
      <c r="G500" s="3" t="s">
        <v>1584</v>
      </c>
      <c r="H500" s="2" t="s">
        <v>1780</v>
      </c>
      <c r="J500" s="1" t="str">
        <f t="shared" si="21"/>
        <v>INSERT INTO nutri.alimento (idalimento,idcategoriaalimento,nomealimento,energia,proteina,lipideo,carboidrato) VALUES (247,3,'Pitanga, crua',41,0.9,0.2,10.2);</v>
      </c>
      <c r="K500" s="1" t="str">
        <f t="shared" si="22"/>
        <v xml:space="preserve">INSERT INTO nutri.alimento (idalimento,idcategoriaalimento,nomealimento,energia,proteina,lipideo,carboidrato) </v>
      </c>
      <c r="L500" s="1" t="str">
        <f t="shared" si="23"/>
        <v>VALUES (247,3,'Pitanga, crua',41,0.9,0.2,10.2);</v>
      </c>
    </row>
    <row r="501" spans="1:12" ht="11.25" x14ac:dyDescent="0.2">
      <c r="A501" s="1">
        <v>248</v>
      </c>
      <c r="B501" s="4" t="s">
        <v>2</v>
      </c>
      <c r="C501" s="1">
        <f>VLOOKUP(B501,categoria!$B$2:$C$16,2,0)</f>
        <v>3</v>
      </c>
      <c r="D501" s="1" t="s">
        <v>257</v>
      </c>
      <c r="E501" s="1">
        <v>19</v>
      </c>
      <c r="F501" s="2" t="s">
        <v>1587</v>
      </c>
      <c r="G501" s="3" t="s">
        <v>1713</v>
      </c>
      <c r="H501" s="2" t="s">
        <v>1620</v>
      </c>
      <c r="J501" s="1" t="str">
        <f t="shared" si="21"/>
        <v>INSERT INTO nutri.alimento (idalimento,idcategoriaalimento,nomealimento,energia,proteina,lipideo,carboidrato) VALUES (248,3,'Pitanga, polpa, congelada',19,0.3,0.1,4.8);</v>
      </c>
      <c r="K501" s="1" t="str">
        <f t="shared" si="22"/>
        <v xml:space="preserve">INSERT INTO nutri.alimento (idalimento,idcategoriaalimento,nomealimento,energia,proteina,lipideo,carboidrato) </v>
      </c>
      <c r="L501" s="1" t="str">
        <f t="shared" si="23"/>
        <v>VALUES (248,3,'Pitanga, polpa, congelada',19,0.3,0.1,4.8);</v>
      </c>
    </row>
    <row r="502" spans="1:12" ht="11.25" x14ac:dyDescent="0.2">
      <c r="A502" s="1">
        <v>62</v>
      </c>
      <c r="B502" s="4" t="s">
        <v>0</v>
      </c>
      <c r="C502" s="1">
        <f>VLOOKUP(B502,categoria!$B$2:$C$16,2,0)</f>
        <v>1</v>
      </c>
      <c r="D502" s="1" t="s">
        <v>76</v>
      </c>
      <c r="E502" s="1">
        <v>103</v>
      </c>
      <c r="F502" s="2" t="s">
        <v>1705</v>
      </c>
      <c r="G502" s="3" t="s">
        <v>1587</v>
      </c>
      <c r="H502" s="2" t="s">
        <v>1706</v>
      </c>
      <c r="J502" s="1" t="str">
        <f t="shared" si="21"/>
        <v>INSERT INTO nutri.alimento (idalimento,idcategoriaalimento,nomealimento,energia,proteina,lipideo,carboidrato) VALUES (62,1,'Polenta, pré-cozida',103,2.3,0.3,23.3);</v>
      </c>
      <c r="K502" s="1" t="str">
        <f t="shared" si="22"/>
        <v xml:space="preserve">INSERT INTO nutri.alimento (idalimento,idcategoriaalimento,nomealimento,energia,proteina,lipideo,carboidrato) </v>
      </c>
      <c r="L502" s="1" t="str">
        <f t="shared" si="23"/>
        <v>VALUES (62,1,'Polenta, pré-cozida',103,2.3,0.3,23.3);</v>
      </c>
    </row>
    <row r="503" spans="1:12" ht="11.25" x14ac:dyDescent="0.2">
      <c r="A503" s="1">
        <v>146</v>
      </c>
      <c r="B503" s="4" t="s">
        <v>1</v>
      </c>
      <c r="C503" s="1">
        <f>VLOOKUP(B503,categoria!$B$2:$C$16,2,0)</f>
        <v>2</v>
      </c>
      <c r="D503" s="1" t="s">
        <v>159</v>
      </c>
      <c r="E503" s="1">
        <v>351</v>
      </c>
      <c r="F503" s="2" t="s">
        <v>1589</v>
      </c>
      <c r="G503" s="3">
        <v>0</v>
      </c>
      <c r="H503" s="2" t="s">
        <v>1761</v>
      </c>
      <c r="J503" s="1" t="str">
        <f t="shared" si="21"/>
        <v>INSERT INTO nutri.alimento (idalimento,idcategoriaalimento,nomealimento,energia,proteina,lipideo,carboidrato) VALUES (146,2,'Polvilho, doce',351,0.4,0,86.8);</v>
      </c>
      <c r="K503" s="1" t="str">
        <f t="shared" si="22"/>
        <v xml:space="preserve">INSERT INTO nutri.alimento (idalimento,idcategoriaalimento,nomealimento,energia,proteina,lipideo,carboidrato) </v>
      </c>
      <c r="L503" s="1" t="str">
        <f t="shared" si="23"/>
        <v>VALUES (146,2,'Polvilho, doce',351,0.4,0,86.8);</v>
      </c>
    </row>
    <row r="504" spans="1:12" ht="11.25" x14ac:dyDescent="0.2">
      <c r="A504" s="1">
        <v>427</v>
      </c>
      <c r="B504" s="4" t="s">
        <v>5</v>
      </c>
      <c r="C504" s="1">
        <f>VLOOKUP(B504,categoria!$B$2:$C$16,2,0)</f>
        <v>6</v>
      </c>
      <c r="D504" s="1" t="s">
        <v>435</v>
      </c>
      <c r="E504" s="1">
        <v>164</v>
      </c>
      <c r="F504" s="2" t="s">
        <v>1766</v>
      </c>
      <c r="G504" s="3">
        <v>8</v>
      </c>
      <c r="H504" s="2">
        <v>0</v>
      </c>
      <c r="J504" s="1" t="str">
        <f t="shared" si="21"/>
        <v>INSERT INTO nutri.alimento (idalimento,idcategoriaalimento,nomealimento,energia,proteina,lipideo,carboidrato) VALUES (427,6,'Porco, bisteca, crua',164,21.5,8,0);</v>
      </c>
      <c r="K504" s="1" t="str">
        <f t="shared" si="22"/>
        <v xml:space="preserve">INSERT INTO nutri.alimento (idalimento,idcategoriaalimento,nomealimento,energia,proteina,lipideo,carboidrato) </v>
      </c>
      <c r="L504" s="1" t="str">
        <f t="shared" si="23"/>
        <v>VALUES (427,6,'Porco, bisteca, crua',164,21.5,8,0);</v>
      </c>
    </row>
    <row r="505" spans="1:12" ht="11.25" x14ac:dyDescent="0.2">
      <c r="A505" s="1">
        <v>428</v>
      </c>
      <c r="B505" s="4" t="s">
        <v>5</v>
      </c>
      <c r="C505" s="1">
        <f>VLOOKUP(B505,categoria!$B$2:$C$16,2,0)</f>
        <v>6</v>
      </c>
      <c r="D505" s="1" t="s">
        <v>436</v>
      </c>
      <c r="E505" s="1">
        <v>311</v>
      </c>
      <c r="F505" s="2" t="s">
        <v>1770</v>
      </c>
      <c r="G505" s="3" t="s">
        <v>1616</v>
      </c>
      <c r="H505" s="2">
        <v>0</v>
      </c>
      <c r="J505" s="1" t="str">
        <f t="shared" si="21"/>
        <v>INSERT INTO nutri.alimento (idalimento,idcategoriaalimento,nomealimento,energia,proteina,lipideo,carboidrato) VALUES (428,6,'Porco, bisteca, frita',311,33.7,18.5,0);</v>
      </c>
      <c r="K505" s="1" t="str">
        <f t="shared" si="22"/>
        <v xml:space="preserve">INSERT INTO nutri.alimento (idalimento,idcategoriaalimento,nomealimento,energia,proteina,lipideo,carboidrato) </v>
      </c>
      <c r="L505" s="1" t="str">
        <f t="shared" si="23"/>
        <v>VALUES (428,6,'Porco, bisteca, frita',311,33.7,18.5,0);</v>
      </c>
    </row>
    <row r="506" spans="1:12" ht="11.25" x14ac:dyDescent="0.2">
      <c r="A506" s="1">
        <v>429</v>
      </c>
      <c r="B506" s="4" t="s">
        <v>5</v>
      </c>
      <c r="C506" s="1">
        <f>VLOOKUP(B506,categoria!$B$2:$C$16,2,0)</f>
        <v>6</v>
      </c>
      <c r="D506" s="1" t="s">
        <v>437</v>
      </c>
      <c r="E506" s="1">
        <v>280</v>
      </c>
      <c r="F506" s="2" t="s">
        <v>1910</v>
      </c>
      <c r="G506" s="3" t="s">
        <v>1821</v>
      </c>
      <c r="H506" s="2">
        <v>0</v>
      </c>
      <c r="J506" s="1" t="str">
        <f t="shared" si="21"/>
        <v>INSERT INTO nutri.alimento (idalimento,idcategoriaalimento,nomealimento,energia,proteina,lipideo,carboidrato) VALUES (429,6,'Porco, bisteca, grelhada',280,28.9,17.4,0);</v>
      </c>
      <c r="K506" s="1" t="str">
        <f t="shared" si="22"/>
        <v xml:space="preserve">INSERT INTO nutri.alimento (idalimento,idcategoriaalimento,nomealimento,energia,proteina,lipideo,carboidrato) </v>
      </c>
      <c r="L506" s="1" t="str">
        <f t="shared" si="23"/>
        <v>VALUES (429,6,'Porco, bisteca, grelhada',280,28.9,17.4,0);</v>
      </c>
    </row>
    <row r="507" spans="1:12" ht="11.25" x14ac:dyDescent="0.2">
      <c r="A507" s="1">
        <v>430</v>
      </c>
      <c r="B507" s="4" t="s">
        <v>5</v>
      </c>
      <c r="C507" s="1">
        <f>VLOOKUP(B507,categoria!$B$2:$C$16,2,0)</f>
        <v>6</v>
      </c>
      <c r="D507" s="1" t="s">
        <v>438</v>
      </c>
      <c r="E507" s="1">
        <v>402</v>
      </c>
      <c r="F507" s="2" t="s">
        <v>1911</v>
      </c>
      <c r="G507" s="3" t="s">
        <v>1912</v>
      </c>
      <c r="H507" s="2">
        <v>0</v>
      </c>
      <c r="J507" s="1" t="str">
        <f t="shared" si="21"/>
        <v>INSERT INTO nutri.alimento (idalimento,idcategoriaalimento,nomealimento,energia,proteina,lipideo,carboidrato) VALUES (430,6,'Porco, costela, assada',402,30.2,30.3,0);</v>
      </c>
      <c r="K507" s="1" t="str">
        <f t="shared" si="22"/>
        <v xml:space="preserve">INSERT INTO nutri.alimento (idalimento,idcategoriaalimento,nomealimento,energia,proteina,lipideo,carboidrato) </v>
      </c>
      <c r="L507" s="1" t="str">
        <f t="shared" si="23"/>
        <v>VALUES (430,6,'Porco, costela, assada',402,30.2,30.3,0);</v>
      </c>
    </row>
    <row r="508" spans="1:12" ht="11.25" x14ac:dyDescent="0.2">
      <c r="A508" s="1">
        <v>431</v>
      </c>
      <c r="B508" s="4" t="s">
        <v>5</v>
      </c>
      <c r="C508" s="1">
        <f>VLOOKUP(B508,categoria!$B$2:$C$16,2,0)</f>
        <v>6</v>
      </c>
      <c r="D508" s="1" t="s">
        <v>439</v>
      </c>
      <c r="E508" s="1">
        <v>256</v>
      </c>
      <c r="F508" s="2">
        <v>18</v>
      </c>
      <c r="G508" s="3" t="s">
        <v>1863</v>
      </c>
      <c r="H508" s="2">
        <v>0</v>
      </c>
      <c r="J508" s="1" t="str">
        <f t="shared" si="21"/>
        <v>INSERT INTO nutri.alimento (idalimento,idcategoriaalimento,nomealimento,energia,proteina,lipideo,carboidrato) VALUES (431,6,'Porco, costela, crua',256,18,19.8,0);</v>
      </c>
      <c r="K508" s="1" t="str">
        <f t="shared" si="22"/>
        <v xml:space="preserve">INSERT INTO nutri.alimento (idalimento,idcategoriaalimento,nomealimento,energia,proteina,lipideo,carboidrato) </v>
      </c>
      <c r="L508" s="1" t="str">
        <f t="shared" si="23"/>
        <v>VALUES (431,6,'Porco, costela, crua',256,18,19.8,0);</v>
      </c>
    </row>
    <row r="509" spans="1:12" ht="11.25" x14ac:dyDescent="0.2">
      <c r="A509" s="1">
        <v>432</v>
      </c>
      <c r="B509" s="4" t="s">
        <v>5</v>
      </c>
      <c r="C509" s="1">
        <f>VLOOKUP(B509,categoria!$B$2:$C$16,2,0)</f>
        <v>6</v>
      </c>
      <c r="D509" s="1" t="s">
        <v>440</v>
      </c>
      <c r="E509" s="1">
        <v>210</v>
      </c>
      <c r="F509" s="2" t="s">
        <v>1913</v>
      </c>
      <c r="G509" s="3" t="s">
        <v>1597</v>
      </c>
      <c r="H509" s="2">
        <v>0</v>
      </c>
      <c r="J509" s="1" t="str">
        <f t="shared" si="21"/>
        <v>INSERT INTO nutri.alimento (idalimento,idcategoriaalimento,nomealimento,energia,proteina,lipideo,carboidrato) VALUES (432,6,'Porco, lombo, assado',210,35.7,6.4,0);</v>
      </c>
      <c r="K509" s="1" t="str">
        <f t="shared" si="22"/>
        <v xml:space="preserve">INSERT INTO nutri.alimento (idalimento,idcategoriaalimento,nomealimento,energia,proteina,lipideo,carboidrato) </v>
      </c>
      <c r="L509" s="1" t="str">
        <f t="shared" si="23"/>
        <v>VALUES (432,6,'Porco, lombo, assado',210,35.7,6.4,0);</v>
      </c>
    </row>
    <row r="510" spans="1:12" ht="11.25" x14ac:dyDescent="0.2">
      <c r="A510" s="1">
        <v>433</v>
      </c>
      <c r="B510" s="4" t="s">
        <v>5</v>
      </c>
      <c r="C510" s="1">
        <f>VLOOKUP(B510,categoria!$B$2:$C$16,2,0)</f>
        <v>6</v>
      </c>
      <c r="D510" s="1" t="s">
        <v>441</v>
      </c>
      <c r="E510" s="1">
        <v>176</v>
      </c>
      <c r="F510" s="2" t="s">
        <v>1831</v>
      </c>
      <c r="G510" s="3" t="s">
        <v>1661</v>
      </c>
      <c r="H510" s="2">
        <v>0</v>
      </c>
      <c r="J510" s="1" t="str">
        <f t="shared" si="21"/>
        <v>INSERT INTO nutri.alimento (idalimento,idcategoriaalimento,nomealimento,energia,proteina,lipideo,carboidrato) VALUES (433,6,'Porco, lombo, cru',176,22.6,8.8,0);</v>
      </c>
      <c r="K510" s="1" t="str">
        <f t="shared" si="22"/>
        <v xml:space="preserve">INSERT INTO nutri.alimento (idalimento,idcategoriaalimento,nomealimento,energia,proteina,lipideo,carboidrato) </v>
      </c>
      <c r="L510" s="1" t="str">
        <f t="shared" si="23"/>
        <v>VALUES (433,6,'Porco, lombo, cru',176,22.6,8.8,0);</v>
      </c>
    </row>
    <row r="511" spans="1:12" ht="11.25" x14ac:dyDescent="0.2">
      <c r="A511" s="1">
        <v>434</v>
      </c>
      <c r="B511" s="4" t="s">
        <v>5</v>
      </c>
      <c r="C511" s="1">
        <f>VLOOKUP(B511,categoria!$B$2:$C$16,2,0)</f>
        <v>6</v>
      </c>
      <c r="D511" s="1" t="s">
        <v>442</v>
      </c>
      <c r="E511" s="1">
        <v>258</v>
      </c>
      <c r="F511" s="2" t="s">
        <v>1616</v>
      </c>
      <c r="G511" s="3" t="s">
        <v>1822</v>
      </c>
      <c r="H511" s="2">
        <v>0</v>
      </c>
      <c r="J511" s="1" t="str">
        <f t="shared" si="21"/>
        <v>INSERT INTO nutri.alimento (idalimento,idcategoriaalimento,nomealimento,energia,proteina,lipideo,carboidrato) VALUES (434,6,'Porco, orelha, salgada, crua',258,18.5,19.9,0);</v>
      </c>
      <c r="K511" s="1" t="str">
        <f t="shared" si="22"/>
        <v xml:space="preserve">INSERT INTO nutri.alimento (idalimento,idcategoriaalimento,nomealimento,energia,proteina,lipideo,carboidrato) </v>
      </c>
      <c r="L511" s="1" t="str">
        <f t="shared" si="23"/>
        <v>VALUES (434,6,'Porco, orelha, salgada, crua',258,18.5,19.9,0);</v>
      </c>
    </row>
    <row r="512" spans="1:12" ht="11.25" x14ac:dyDescent="0.2">
      <c r="A512" s="1">
        <v>435</v>
      </c>
      <c r="B512" s="4" t="s">
        <v>5</v>
      </c>
      <c r="C512" s="1">
        <f>VLOOKUP(B512,categoria!$B$2:$C$16,2,0)</f>
        <v>6</v>
      </c>
      <c r="D512" s="1" t="s">
        <v>443</v>
      </c>
      <c r="E512" s="1">
        <v>262</v>
      </c>
      <c r="F512" s="2" t="s">
        <v>1914</v>
      </c>
      <c r="G512" s="3" t="s">
        <v>1592</v>
      </c>
      <c r="H512" s="2">
        <v>0</v>
      </c>
      <c r="J512" s="1" t="str">
        <f t="shared" si="21"/>
        <v>INSERT INTO nutri.alimento (idalimento,idcategoriaalimento,nomealimento,energia,proteina,lipideo,carboidrato) VALUES (435,6,'Porco, pernil, assado',262,32.1,13.9,0);</v>
      </c>
      <c r="K512" s="1" t="str">
        <f t="shared" si="22"/>
        <v xml:space="preserve">INSERT INTO nutri.alimento (idalimento,idcategoriaalimento,nomealimento,energia,proteina,lipideo,carboidrato) </v>
      </c>
      <c r="L512" s="1" t="str">
        <f t="shared" si="23"/>
        <v>VALUES (435,6,'Porco, pernil, assado',262,32.1,13.9,0);</v>
      </c>
    </row>
    <row r="513" spans="1:12" ht="11.25" x14ac:dyDescent="0.2">
      <c r="A513" s="1">
        <v>436</v>
      </c>
      <c r="B513" s="4" t="s">
        <v>5</v>
      </c>
      <c r="C513" s="1">
        <f>VLOOKUP(B513,categoria!$B$2:$C$16,2,0)</f>
        <v>6</v>
      </c>
      <c r="D513" s="1" t="s">
        <v>444</v>
      </c>
      <c r="E513" s="1">
        <v>186</v>
      </c>
      <c r="F513" s="2" t="s">
        <v>1691</v>
      </c>
      <c r="G513" s="3" t="s">
        <v>1730</v>
      </c>
      <c r="H513" s="2">
        <v>0</v>
      </c>
      <c r="J513" s="1" t="str">
        <f t="shared" si="21"/>
        <v>INSERT INTO nutri.alimento (idalimento,idcategoriaalimento,nomealimento,energia,proteina,lipideo,carboidrato) VALUES (436,6,'Porco, pernil, cru',186,20.1,11.1,0);</v>
      </c>
      <c r="K513" s="1" t="str">
        <f t="shared" si="22"/>
        <v xml:space="preserve">INSERT INTO nutri.alimento (idalimento,idcategoriaalimento,nomealimento,energia,proteina,lipideo,carboidrato) </v>
      </c>
      <c r="L513" s="1" t="str">
        <f t="shared" si="23"/>
        <v>VALUES (436,6,'Porco, pernil, cru',186,20.1,11.1,0);</v>
      </c>
    </row>
    <row r="514" spans="1:12" ht="11.25" x14ac:dyDescent="0.2">
      <c r="A514" s="1">
        <v>437</v>
      </c>
      <c r="B514" s="4" t="s">
        <v>5</v>
      </c>
      <c r="C514" s="1">
        <f>VLOOKUP(B514,categoria!$B$2:$C$16,2,0)</f>
        <v>6</v>
      </c>
      <c r="D514" s="1" t="s">
        <v>445</v>
      </c>
      <c r="E514" s="1">
        <v>377</v>
      </c>
      <c r="F514" s="2" t="s">
        <v>1820</v>
      </c>
      <c r="G514" s="3" t="s">
        <v>1889</v>
      </c>
      <c r="H514" s="2">
        <v>0</v>
      </c>
      <c r="J514" s="1" t="str">
        <f t="shared" si="21"/>
        <v>INSERT INTO nutri.alimento (idalimento,idcategoriaalimento,nomealimento,energia,proteina,lipideo,carboidrato) VALUES (437,6,'Porco, rabo, salgado, cru',377,15.6,34.5,0);</v>
      </c>
      <c r="K514" s="1" t="str">
        <f t="shared" si="22"/>
        <v xml:space="preserve">INSERT INTO nutri.alimento (idalimento,idcategoriaalimento,nomealimento,energia,proteina,lipideo,carboidrato) </v>
      </c>
      <c r="L514" s="1" t="str">
        <f t="shared" si="23"/>
        <v>VALUES (437,6,'Porco, rabo, salgado, cru',377,15.6,34.5,0);</v>
      </c>
    </row>
    <row r="515" spans="1:12" ht="11.25" x14ac:dyDescent="0.2">
      <c r="A515" s="1">
        <v>314</v>
      </c>
      <c r="B515" s="4" t="s">
        <v>4</v>
      </c>
      <c r="C515" s="1">
        <f>VLOOKUP(B515,categoria!$B$2:$C$16,2,0)</f>
        <v>5</v>
      </c>
      <c r="D515" s="1" t="s">
        <v>323</v>
      </c>
      <c r="E515" s="1">
        <v>93</v>
      </c>
      <c r="F515" s="2" t="s">
        <v>1842</v>
      </c>
      <c r="G515" s="3" t="s">
        <v>1667</v>
      </c>
      <c r="H515" s="2">
        <v>0</v>
      </c>
      <c r="J515" s="1" t="str">
        <f t="shared" ref="J515:J578" si="24">K515&amp;L515</f>
        <v>INSERT INTO nutri.alimento (idalimento,idcategoriaalimento,nomealimento,energia,proteina,lipideo,carboidrato) VALUES (314,5,'Porquinho, cru',93,20.5,0.6,0);</v>
      </c>
      <c r="K515" s="1" t="str">
        <f t="shared" ref="K515:K578" si="25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515" s="1" t="str">
        <f t="shared" ref="L515:L578" si="26">"VALUES ("&amp;A515&amp;","&amp;C515&amp;",'"&amp;D515&amp;"',"&amp;E515&amp;","&amp;F515&amp;","&amp;G515&amp;","&amp;H515&amp;");"</f>
        <v>VALUES (314,5,'Porquinho, cru',93,20.5,0.6,0);</v>
      </c>
    </row>
    <row r="516" spans="1:12" ht="11.25" x14ac:dyDescent="0.2">
      <c r="A516" s="1">
        <v>438</v>
      </c>
      <c r="B516" s="4" t="s">
        <v>5</v>
      </c>
      <c r="C516" s="1">
        <f>VLOOKUP(B516,categoria!$B$2:$C$16,2,0)</f>
        <v>6</v>
      </c>
      <c r="D516" s="1" t="s">
        <v>446</v>
      </c>
      <c r="E516" s="1">
        <v>128</v>
      </c>
      <c r="F516" s="2" t="s">
        <v>1608</v>
      </c>
      <c r="G516" s="3" t="s">
        <v>1801</v>
      </c>
      <c r="H516" s="2" t="s">
        <v>1655</v>
      </c>
      <c r="J516" s="1" t="str">
        <f t="shared" si="24"/>
        <v>INSERT INTO nutri.alimento (idalimento,idcategoriaalimento,nomealimento,energia,proteina,lipideo,carboidrato) VALUES (438,6,'Presunto, com capa de gordura',128,14.4,6.8,1.4);</v>
      </c>
      <c r="K516" s="1" t="str">
        <f t="shared" si="25"/>
        <v xml:space="preserve">INSERT INTO nutri.alimento (idalimento,idcategoriaalimento,nomealimento,energia,proteina,lipideo,carboidrato) </v>
      </c>
      <c r="L516" s="1" t="str">
        <f t="shared" si="26"/>
        <v>VALUES (438,6,'Presunto, com capa de gordura',128,14.4,6.8,1.4);</v>
      </c>
    </row>
    <row r="517" spans="1:12" ht="11.25" x14ac:dyDescent="0.2">
      <c r="A517" s="1">
        <v>439</v>
      </c>
      <c r="B517" s="4" t="s">
        <v>5</v>
      </c>
      <c r="C517" s="1">
        <f>VLOOKUP(B517,categoria!$B$2:$C$16,2,0)</f>
        <v>6</v>
      </c>
      <c r="D517" s="1" t="s">
        <v>447</v>
      </c>
      <c r="E517" s="1">
        <v>94</v>
      </c>
      <c r="F517" s="2" t="s">
        <v>1857</v>
      </c>
      <c r="G517" s="3" t="s">
        <v>1678</v>
      </c>
      <c r="H517" s="2" t="s">
        <v>1634</v>
      </c>
      <c r="J517" s="1" t="str">
        <f t="shared" si="24"/>
        <v>INSERT INTO nutri.alimento (idalimento,idcategoriaalimento,nomealimento,energia,proteina,lipideo,carboidrato) VALUES (439,6,'Presunto, sem capa de gordura',94,14.3,2.7,2.1);</v>
      </c>
      <c r="K517" s="1" t="str">
        <f t="shared" si="25"/>
        <v xml:space="preserve">INSERT INTO nutri.alimento (idalimento,idcategoriaalimento,nomealimento,energia,proteina,lipideo,carboidrato) </v>
      </c>
      <c r="L517" s="1" t="str">
        <f t="shared" si="26"/>
        <v>VALUES (439,6,'Presunto, sem capa de gordura',94,14.3,2.7,2.1);</v>
      </c>
    </row>
    <row r="518" spans="1:12" ht="11.25" x14ac:dyDescent="0.2">
      <c r="A518" s="1">
        <v>596</v>
      </c>
      <c r="B518" s="4" t="s">
        <v>14</v>
      </c>
      <c r="C518" s="1">
        <f>VLOOKUP(B518,categoria!$B$2:$C$16,2,0)</f>
        <v>15</v>
      </c>
      <c r="D518" s="1" t="s">
        <v>603</v>
      </c>
      <c r="E518" s="1">
        <v>219</v>
      </c>
      <c r="F518" s="2" t="s">
        <v>1583</v>
      </c>
      <c r="G518" s="3" t="s">
        <v>1798</v>
      </c>
      <c r="H518" s="2" t="s">
        <v>1894</v>
      </c>
      <c r="J518" s="1" t="str">
        <f t="shared" si="24"/>
        <v>INSERT INTO nutri.alimento (idalimento,idcategoriaalimento,nomealimento,energia,proteina,lipideo,carboidrato) VALUES (596,15,'Pupunha, cozida',219,2.5,12.8,29.6);</v>
      </c>
      <c r="K518" s="1" t="str">
        <f t="shared" si="25"/>
        <v xml:space="preserve">INSERT INTO nutri.alimento (idalimento,idcategoriaalimento,nomealimento,energia,proteina,lipideo,carboidrato) </v>
      </c>
      <c r="L518" s="1" t="str">
        <f t="shared" si="26"/>
        <v>VALUES (596,15,'Pupunha, cozida',219,2.5,12.8,29.6);</v>
      </c>
    </row>
    <row r="519" spans="1:12" ht="11.25" x14ac:dyDescent="0.2">
      <c r="A519" s="1">
        <v>461</v>
      </c>
      <c r="B519" s="4" t="s">
        <v>6</v>
      </c>
      <c r="C519" s="1">
        <f>VLOOKUP(B519,categoria!$B$2:$C$16,2,0)</f>
        <v>7</v>
      </c>
      <c r="D519" s="1" t="s">
        <v>469</v>
      </c>
      <c r="E519" s="1">
        <v>264</v>
      </c>
      <c r="F519" s="2" t="s">
        <v>1821</v>
      </c>
      <c r="G519" s="3" t="s">
        <v>1922</v>
      </c>
      <c r="H519" s="2" t="s">
        <v>1671</v>
      </c>
      <c r="J519" s="1" t="str">
        <f t="shared" si="24"/>
        <v>INSERT INTO nutri.alimento (idalimento,idcategoriaalimento,nomealimento,energia,proteina,lipideo,carboidrato) VALUES (461,7,'Queijo, minas, frescal',264,17.4,20.2,3.2);</v>
      </c>
      <c r="K519" s="1" t="str">
        <f t="shared" si="25"/>
        <v xml:space="preserve">INSERT INTO nutri.alimento (idalimento,idcategoriaalimento,nomealimento,energia,proteina,lipideo,carboidrato) </v>
      </c>
      <c r="L519" s="1" t="str">
        <f t="shared" si="26"/>
        <v>VALUES (461,7,'Queijo, minas, frescal',264,17.4,20.2,3.2);</v>
      </c>
    </row>
    <row r="520" spans="1:12" ht="11.25" x14ac:dyDescent="0.2">
      <c r="A520" s="1">
        <v>462</v>
      </c>
      <c r="B520" s="4" t="s">
        <v>6</v>
      </c>
      <c r="C520" s="1">
        <f>VLOOKUP(B520,categoria!$B$2:$C$16,2,0)</f>
        <v>7</v>
      </c>
      <c r="D520" s="1" t="s">
        <v>470</v>
      </c>
      <c r="E520" s="1">
        <v>321</v>
      </c>
      <c r="F520" s="2" t="s">
        <v>1865</v>
      </c>
      <c r="G520" s="3" t="s">
        <v>1757</v>
      </c>
      <c r="H520" s="2" t="s">
        <v>1676</v>
      </c>
      <c r="J520" s="1" t="str">
        <f t="shared" si="24"/>
        <v>INSERT INTO nutri.alimento (idalimento,idcategoriaalimento,nomealimento,energia,proteina,lipideo,carboidrato) VALUES (462,7,'Queijo, minas, meia cura',321,21.2,24.6,3.6);</v>
      </c>
      <c r="K520" s="1" t="str">
        <f t="shared" si="25"/>
        <v xml:space="preserve">INSERT INTO nutri.alimento (idalimento,idcategoriaalimento,nomealimento,energia,proteina,lipideo,carboidrato) </v>
      </c>
      <c r="L520" s="1" t="str">
        <f t="shared" si="26"/>
        <v>VALUES (462,7,'Queijo, minas, meia cura',321,21.2,24.6,3.6);</v>
      </c>
    </row>
    <row r="521" spans="1:12" ht="11.25" x14ac:dyDescent="0.2">
      <c r="A521" s="1">
        <v>463</v>
      </c>
      <c r="B521" s="4" t="s">
        <v>6</v>
      </c>
      <c r="C521" s="1">
        <f>VLOOKUP(B521,categoria!$B$2:$C$16,2,0)</f>
        <v>7</v>
      </c>
      <c r="D521" s="1" t="s">
        <v>471</v>
      </c>
      <c r="E521" s="1">
        <v>330</v>
      </c>
      <c r="F521" s="2" t="s">
        <v>1831</v>
      </c>
      <c r="G521" s="3" t="s">
        <v>1923</v>
      </c>
      <c r="H521" s="2">
        <v>3</v>
      </c>
      <c r="J521" s="1" t="str">
        <f t="shared" si="24"/>
        <v>INSERT INTO nutri.alimento (idalimento,idcategoriaalimento,nomealimento,energia,proteina,lipideo,carboidrato) VALUES (463,7,'Queijo, mozarela',330,22.6,25.2,3);</v>
      </c>
      <c r="K521" s="1" t="str">
        <f t="shared" si="25"/>
        <v xml:space="preserve">INSERT INTO nutri.alimento (idalimento,idcategoriaalimento,nomealimento,energia,proteina,lipideo,carboidrato) </v>
      </c>
      <c r="L521" s="1" t="str">
        <f t="shared" si="26"/>
        <v>VALUES (463,7,'Queijo, mozarela',330,22.6,25.2,3);</v>
      </c>
    </row>
    <row r="522" spans="1:12" ht="11.25" x14ac:dyDescent="0.2">
      <c r="A522" s="1">
        <v>464</v>
      </c>
      <c r="B522" s="4" t="s">
        <v>6</v>
      </c>
      <c r="C522" s="1">
        <f>VLOOKUP(B522,categoria!$B$2:$C$16,2,0)</f>
        <v>7</v>
      </c>
      <c r="D522" s="1" t="s">
        <v>472</v>
      </c>
      <c r="E522" s="1">
        <v>453</v>
      </c>
      <c r="F522" s="2" t="s">
        <v>1728</v>
      </c>
      <c r="G522" s="3" t="s">
        <v>1924</v>
      </c>
      <c r="H522" s="2" t="s">
        <v>1711</v>
      </c>
      <c r="J522" s="1" t="str">
        <f t="shared" si="24"/>
        <v>INSERT INTO nutri.alimento (idalimento,idcategoriaalimento,nomealimento,energia,proteina,lipideo,carboidrato) VALUES (464,7,'Queijo, parmesão',453,35.6,33.5,1.7);</v>
      </c>
      <c r="K522" s="1" t="str">
        <f t="shared" si="25"/>
        <v xml:space="preserve">INSERT INTO nutri.alimento (idalimento,idcategoriaalimento,nomealimento,energia,proteina,lipideo,carboidrato) </v>
      </c>
      <c r="L522" s="1" t="str">
        <f t="shared" si="26"/>
        <v>VALUES (464,7,'Queijo, parmesão',453,35.6,33.5,1.7);</v>
      </c>
    </row>
    <row r="523" spans="1:12" ht="11.25" x14ac:dyDescent="0.2">
      <c r="A523" s="1">
        <v>465</v>
      </c>
      <c r="B523" s="4" t="s">
        <v>6</v>
      </c>
      <c r="C523" s="1">
        <f>VLOOKUP(B523,categoria!$B$2:$C$16,2,0)</f>
        <v>7</v>
      </c>
      <c r="D523" s="1" t="s">
        <v>473</v>
      </c>
      <c r="E523" s="1">
        <v>303</v>
      </c>
      <c r="F523" s="2" t="s">
        <v>1683</v>
      </c>
      <c r="G523" s="3" t="s">
        <v>1836</v>
      </c>
      <c r="H523" s="2" t="s">
        <v>1600</v>
      </c>
      <c r="J523" s="1" t="str">
        <f t="shared" si="24"/>
        <v>INSERT INTO nutri.alimento (idalimento,idcategoriaalimento,nomealimento,energia,proteina,lipideo,carboidrato) VALUES (465,7,'Queijo, pasteurizado',303,9.4,27.4,5.7);</v>
      </c>
      <c r="K523" s="1" t="str">
        <f t="shared" si="25"/>
        <v xml:space="preserve">INSERT INTO nutri.alimento (idalimento,idcategoriaalimento,nomealimento,energia,proteina,lipideo,carboidrato) </v>
      </c>
      <c r="L523" s="1" t="str">
        <f t="shared" si="26"/>
        <v>VALUES (465,7,'Queijo, pasteurizado',303,9.4,27.4,5.7);</v>
      </c>
    </row>
    <row r="524" spans="1:12" ht="11.25" x14ac:dyDescent="0.2">
      <c r="A524" s="1">
        <v>466</v>
      </c>
      <c r="B524" s="4" t="s">
        <v>6</v>
      </c>
      <c r="C524" s="1">
        <f>VLOOKUP(B524,categoria!$B$2:$C$16,2,0)</f>
        <v>7</v>
      </c>
      <c r="D524" s="1" t="s">
        <v>474</v>
      </c>
      <c r="E524" s="1">
        <v>121</v>
      </c>
      <c r="F524" s="2" t="s">
        <v>1658</v>
      </c>
      <c r="G524" s="3" t="s">
        <v>1688</v>
      </c>
      <c r="H524" s="2" t="s">
        <v>1616</v>
      </c>
      <c r="J524" s="1" t="str">
        <f t="shared" si="24"/>
        <v>INSERT INTO nutri.alimento (idalimento,idcategoriaalimento,nomealimento,energia,proteina,lipideo,carboidrato) VALUES (466,7,'Queijo, petit suisse, morango',121,5.8,2.8,18.5);</v>
      </c>
      <c r="K524" s="1" t="str">
        <f t="shared" si="25"/>
        <v xml:space="preserve">INSERT INTO nutri.alimento (idalimento,idcategoriaalimento,nomealimento,energia,proteina,lipideo,carboidrato) </v>
      </c>
      <c r="L524" s="1" t="str">
        <f t="shared" si="26"/>
        <v>VALUES (466,7,'Queijo, petit suisse, morango',121,5.8,2.8,18.5);</v>
      </c>
    </row>
    <row r="525" spans="1:12" ht="11.25" x14ac:dyDescent="0.2">
      <c r="A525" s="1">
        <v>467</v>
      </c>
      <c r="B525" s="4" t="s">
        <v>6</v>
      </c>
      <c r="C525" s="1">
        <f>VLOOKUP(B525,categoria!$B$2:$C$16,2,0)</f>
        <v>7</v>
      </c>
      <c r="D525" s="1" t="s">
        <v>475</v>
      </c>
      <c r="E525" s="1">
        <v>360</v>
      </c>
      <c r="F525" s="2" t="s">
        <v>1697</v>
      </c>
      <c r="G525" s="3" t="s">
        <v>1925</v>
      </c>
      <c r="H525" s="2" t="s">
        <v>1581</v>
      </c>
      <c r="J525" s="1" t="str">
        <f t="shared" si="24"/>
        <v>INSERT INTO nutri.alimento (idalimento,idcategoriaalimento,nomealimento,energia,proteina,lipideo,carboidrato) VALUES (467,7,'Queijo, prato',360,22.7,29.1,1.9);</v>
      </c>
      <c r="K525" s="1" t="str">
        <f t="shared" si="25"/>
        <v xml:space="preserve">INSERT INTO nutri.alimento (idalimento,idcategoriaalimento,nomealimento,energia,proteina,lipideo,carboidrato) </v>
      </c>
      <c r="L525" s="1" t="str">
        <f t="shared" si="26"/>
        <v>VALUES (467,7,'Queijo, prato',360,22.7,29.1,1.9);</v>
      </c>
    </row>
    <row r="526" spans="1:12" ht="11.25" x14ac:dyDescent="0.2">
      <c r="A526" s="1">
        <v>468</v>
      </c>
      <c r="B526" s="4" t="s">
        <v>6</v>
      </c>
      <c r="C526" s="1">
        <f>VLOOKUP(B526,categoria!$B$2:$C$16,2,0)</f>
        <v>7</v>
      </c>
      <c r="D526" s="1" t="s">
        <v>476</v>
      </c>
      <c r="E526" s="1">
        <v>257</v>
      </c>
      <c r="F526" s="2" t="s">
        <v>1694</v>
      </c>
      <c r="G526" s="3" t="s">
        <v>1825</v>
      </c>
      <c r="H526" s="2" t="s">
        <v>1624</v>
      </c>
      <c r="J526" s="1" t="str">
        <f t="shared" si="24"/>
        <v>INSERT INTO nutri.alimento (idalimento,idcategoriaalimento,nomealimento,energia,proteina,lipideo,carboidrato) VALUES (468,7,'Queijo, requeijão, cremoso',257,9.6,23.4,2.4);</v>
      </c>
      <c r="K526" s="1" t="str">
        <f t="shared" si="25"/>
        <v xml:space="preserve">INSERT INTO nutri.alimento (idalimento,idcategoriaalimento,nomealimento,energia,proteina,lipideo,carboidrato) </v>
      </c>
      <c r="L526" s="1" t="str">
        <f t="shared" si="26"/>
        <v>VALUES (468,7,'Queijo, requeijão, cremoso',257,9.6,23.4,2.4);</v>
      </c>
    </row>
    <row r="527" spans="1:12" ht="11.25" x14ac:dyDescent="0.2">
      <c r="A527" s="1">
        <v>469</v>
      </c>
      <c r="B527" s="4" t="s">
        <v>6</v>
      </c>
      <c r="C527" s="1">
        <f>VLOOKUP(B527,categoria!$B$2:$C$16,2,0)</f>
        <v>7</v>
      </c>
      <c r="D527" s="1" t="s">
        <v>477</v>
      </c>
      <c r="E527" s="1">
        <v>140</v>
      </c>
      <c r="F527" s="2" t="s">
        <v>1895</v>
      </c>
      <c r="G527" s="3" t="s">
        <v>1595</v>
      </c>
      <c r="H527" s="2" t="s">
        <v>1919</v>
      </c>
      <c r="J527" s="1" t="str">
        <f t="shared" si="24"/>
        <v>INSERT INTO nutri.alimento (idalimento,idcategoriaalimento,nomealimento,energia,proteina,lipideo,carboidrato) VALUES (469,7,'Queijo, ricota',140,12.6,8.1,3.8);</v>
      </c>
      <c r="K527" s="1" t="str">
        <f t="shared" si="25"/>
        <v xml:space="preserve">INSERT INTO nutri.alimento (idalimento,idcategoriaalimento,nomealimento,energia,proteina,lipideo,carboidrato) </v>
      </c>
      <c r="L527" s="1" t="str">
        <f t="shared" si="26"/>
        <v>VALUES (469,7,'Queijo, ricota',140,12.6,8.1,3.8);</v>
      </c>
    </row>
    <row r="528" spans="1:12" ht="11.25" x14ac:dyDescent="0.2">
      <c r="A528" s="1">
        <v>147</v>
      </c>
      <c r="B528" s="4" t="s">
        <v>1</v>
      </c>
      <c r="C528" s="1">
        <f>VLOOKUP(B528,categoria!$B$2:$C$16,2,0)</f>
        <v>2</v>
      </c>
      <c r="D528" s="1" t="s">
        <v>160</v>
      </c>
      <c r="E528" s="1">
        <v>30</v>
      </c>
      <c r="F528" s="2" t="s">
        <v>1581</v>
      </c>
      <c r="G528" s="3" t="s">
        <v>1587</v>
      </c>
      <c r="H528" s="2" t="s">
        <v>1597</v>
      </c>
      <c r="J528" s="1" t="str">
        <f t="shared" si="24"/>
        <v>INSERT INTO nutri.alimento (idalimento,idcategoriaalimento,nomealimento,energia,proteina,lipideo,carboidrato) VALUES (147,2,'Quiabo, cru',30,1.9,0.3,6.4);</v>
      </c>
      <c r="K528" s="1" t="str">
        <f t="shared" si="25"/>
        <v xml:space="preserve">INSERT INTO nutri.alimento (idalimento,idcategoriaalimento,nomealimento,energia,proteina,lipideo,carboidrato) </v>
      </c>
      <c r="L528" s="1" t="str">
        <f t="shared" si="26"/>
        <v>VALUES (147,2,'Quiabo, cru',30,1.9,0.3,6.4);</v>
      </c>
    </row>
    <row r="529" spans="1:12" ht="11.25" x14ac:dyDescent="0.2">
      <c r="A529" s="1">
        <v>440</v>
      </c>
      <c r="B529" s="4" t="s">
        <v>5</v>
      </c>
      <c r="C529" s="1">
        <f>VLOOKUP(B529,categoria!$B$2:$C$16,2,0)</f>
        <v>6</v>
      </c>
      <c r="D529" s="1" t="s">
        <v>448</v>
      </c>
      <c r="E529" s="1">
        <v>136</v>
      </c>
      <c r="F529" s="2" t="s">
        <v>1915</v>
      </c>
      <c r="G529" s="3" t="s">
        <v>1678</v>
      </c>
      <c r="H529" s="2" t="s">
        <v>1788</v>
      </c>
      <c r="J529" s="1" t="str">
        <f t="shared" si="24"/>
        <v>INSERT INTO nutri.alimento (idalimento,idcategoriaalimento,nomealimento,energia,proteina,lipideo,carboidrato) VALUES (440,6,'Quibe, assado',136,14.6,2.7,12.9);</v>
      </c>
      <c r="K529" s="1" t="str">
        <f t="shared" si="25"/>
        <v xml:space="preserve">INSERT INTO nutri.alimento (idalimento,idcategoriaalimento,nomealimento,energia,proteina,lipideo,carboidrato) </v>
      </c>
      <c r="L529" s="1" t="str">
        <f t="shared" si="26"/>
        <v>VALUES (440,6,'Quibe, assado',136,14.6,2.7,12.9);</v>
      </c>
    </row>
    <row r="530" spans="1:12" ht="11.25" x14ac:dyDescent="0.2">
      <c r="A530" s="1">
        <v>441</v>
      </c>
      <c r="B530" s="4" t="s">
        <v>5</v>
      </c>
      <c r="C530" s="1">
        <f>VLOOKUP(B530,categoria!$B$2:$C$16,2,0)</f>
        <v>6</v>
      </c>
      <c r="D530" s="1" t="s">
        <v>449</v>
      </c>
      <c r="E530" s="1">
        <v>109</v>
      </c>
      <c r="F530" s="2" t="s">
        <v>1621</v>
      </c>
      <c r="G530" s="3" t="s">
        <v>1711</v>
      </c>
      <c r="H530" s="2" t="s">
        <v>1710</v>
      </c>
      <c r="J530" s="1" t="str">
        <f t="shared" si="24"/>
        <v>INSERT INTO nutri.alimento (idalimento,idcategoriaalimento,nomealimento,energia,proteina,lipideo,carboidrato) VALUES (441,6,'Quibe, cru',109,12.4,1.7,10.8);</v>
      </c>
      <c r="K530" s="1" t="str">
        <f t="shared" si="25"/>
        <v xml:space="preserve">INSERT INTO nutri.alimento (idalimento,idcategoriaalimento,nomealimento,energia,proteina,lipideo,carboidrato) </v>
      </c>
      <c r="L530" s="1" t="str">
        <f t="shared" si="26"/>
        <v>VALUES (441,6,'Quibe, cru',109,12.4,1.7,10.8);</v>
      </c>
    </row>
    <row r="531" spans="1:12" ht="11.25" x14ac:dyDescent="0.2">
      <c r="A531" s="1">
        <v>442</v>
      </c>
      <c r="B531" s="4" t="s">
        <v>5</v>
      </c>
      <c r="C531" s="1">
        <f>VLOOKUP(B531,categoria!$B$2:$C$16,2,0)</f>
        <v>6</v>
      </c>
      <c r="D531" s="1" t="s">
        <v>450</v>
      </c>
      <c r="E531" s="1">
        <v>254</v>
      </c>
      <c r="F531" s="2" t="s">
        <v>1765</v>
      </c>
      <c r="G531" s="3" t="s">
        <v>1783</v>
      </c>
      <c r="H531" s="2" t="s">
        <v>1764</v>
      </c>
      <c r="J531" s="1" t="str">
        <f t="shared" si="24"/>
        <v>INSERT INTO nutri.alimento (idalimento,idcategoriaalimento,nomealimento,energia,proteina,lipideo,carboidrato) VALUES (442,6,'Quibe, frito',254,14.9,15.8,12.3);</v>
      </c>
      <c r="K531" s="1" t="str">
        <f t="shared" si="25"/>
        <v xml:space="preserve">INSERT INTO nutri.alimento (idalimento,idcategoriaalimento,nomealimento,energia,proteina,lipideo,carboidrato) </v>
      </c>
      <c r="L531" s="1" t="str">
        <f t="shared" si="26"/>
        <v>VALUES (442,6,'Quibe, frito',254,14.9,15.8,12.3);</v>
      </c>
    </row>
    <row r="532" spans="1:12" ht="11.25" x14ac:dyDescent="0.2">
      <c r="A532" s="1">
        <v>544</v>
      </c>
      <c r="B532" s="4" t="s">
        <v>12</v>
      </c>
      <c r="C532" s="1">
        <f>VLOOKUP(B532,categoria!$B$2:$C$16,2,0)</f>
        <v>13</v>
      </c>
      <c r="D532" s="1" t="s">
        <v>552</v>
      </c>
      <c r="E532" s="1">
        <v>86</v>
      </c>
      <c r="F532" s="2" t="s">
        <v>1791</v>
      </c>
      <c r="G532" s="3" t="s">
        <v>1678</v>
      </c>
      <c r="H532" s="2" t="s">
        <v>1669</v>
      </c>
      <c r="J532" s="1" t="str">
        <f t="shared" si="24"/>
        <v>INSERT INTO nutri.alimento (idalimento,idcategoriaalimento,nomealimento,energia,proteina,lipideo,carboidrato) VALUES (544,13,'Quibebe',86,8.6,2.7,6.6);</v>
      </c>
      <c r="K532" s="1" t="str">
        <f t="shared" si="25"/>
        <v xml:space="preserve">INSERT INTO nutri.alimento (idalimento,idcategoriaalimento,nomealimento,energia,proteina,lipideo,carboidrato) </v>
      </c>
      <c r="L532" s="1" t="str">
        <f t="shared" si="26"/>
        <v>VALUES (544,13,'Quibebe',86,8.6,2.7,6.6);</v>
      </c>
    </row>
    <row r="533" spans="1:12" ht="11.25" x14ac:dyDescent="0.2">
      <c r="A533" s="1">
        <v>509</v>
      </c>
      <c r="B533" s="4" t="s">
        <v>9</v>
      </c>
      <c r="C533" s="1">
        <f>VLOOKUP(B533,categoria!$B$2:$C$16,2,0)</f>
        <v>10</v>
      </c>
      <c r="D533" s="1" t="s">
        <v>517</v>
      </c>
      <c r="E533" s="1">
        <v>411</v>
      </c>
      <c r="F533" s="2" t="s">
        <v>1637</v>
      </c>
      <c r="G533" s="3" t="s">
        <v>1942</v>
      </c>
      <c r="H533" s="2" t="s">
        <v>1943</v>
      </c>
      <c r="J533" s="1" t="str">
        <f t="shared" si="24"/>
        <v>INSERT INTO nutri.alimento (idalimento,idcategoriaalimento,nomealimento,energia,proteina,lipideo,carboidrato) VALUES (509,10,'Quindim',411,4.7,24.4,46.3);</v>
      </c>
      <c r="K533" s="1" t="str">
        <f t="shared" si="25"/>
        <v xml:space="preserve">INSERT INTO nutri.alimento (idalimento,idcategoriaalimento,nomealimento,energia,proteina,lipideo,carboidrato) </v>
      </c>
      <c r="L533" s="1" t="str">
        <f t="shared" si="26"/>
        <v>VALUES (509,10,'Quindim',411,4.7,24.4,46.3);</v>
      </c>
    </row>
    <row r="534" spans="1:12" ht="11.25" x14ac:dyDescent="0.2">
      <c r="A534" s="1">
        <v>148</v>
      </c>
      <c r="B534" s="4" t="s">
        <v>1</v>
      </c>
      <c r="C534" s="1">
        <f>VLOOKUP(B534,categoria!$B$2:$C$16,2,0)</f>
        <v>2</v>
      </c>
      <c r="D534" s="1" t="s">
        <v>161</v>
      </c>
      <c r="E534" s="1">
        <v>14</v>
      </c>
      <c r="F534" s="2" t="s">
        <v>1655</v>
      </c>
      <c r="G534" s="3" t="s">
        <v>1713</v>
      </c>
      <c r="H534" s="2" t="s">
        <v>1678</v>
      </c>
      <c r="J534" s="1" t="str">
        <f t="shared" si="24"/>
        <v>INSERT INTO nutri.alimento (idalimento,idcategoriaalimento,nomealimento,energia,proteina,lipideo,carboidrato) VALUES (148,2,'Rabanete, cru',14,1.4,0.1,2.7);</v>
      </c>
      <c r="K534" s="1" t="str">
        <f t="shared" si="25"/>
        <v xml:space="preserve">INSERT INTO nutri.alimento (idalimento,idcategoriaalimento,nomealimento,energia,proteina,lipideo,carboidrato) </v>
      </c>
      <c r="L534" s="1" t="str">
        <f t="shared" si="26"/>
        <v>VALUES (148,2,'Rabanete, cru',14,1.4,0.1,2.7);</v>
      </c>
    </row>
    <row r="535" spans="1:12" ht="11.25" x14ac:dyDescent="0.2">
      <c r="A535" s="1">
        <v>510</v>
      </c>
      <c r="B535" s="4" t="s">
        <v>9</v>
      </c>
      <c r="C535" s="1">
        <f>VLOOKUP(B535,categoria!$B$2:$C$16,2,0)</f>
        <v>10</v>
      </c>
      <c r="D535" s="1" t="s">
        <v>518</v>
      </c>
      <c r="E535" s="1">
        <v>352</v>
      </c>
      <c r="F535" s="2">
        <v>1</v>
      </c>
      <c r="G535" s="3" t="s">
        <v>1713</v>
      </c>
      <c r="H535" s="2" t="s">
        <v>1944</v>
      </c>
      <c r="J535" s="1" t="str">
        <f t="shared" si="24"/>
        <v>INSERT INTO nutri.alimento (idalimento,idcategoriaalimento,nomealimento,energia,proteina,lipideo,carboidrato) VALUES (510,10,'Rapadura',352,1,0.1,90.8);</v>
      </c>
      <c r="K535" s="1" t="str">
        <f t="shared" si="25"/>
        <v xml:space="preserve">INSERT INTO nutri.alimento (idalimento,idcategoriaalimento,nomealimento,energia,proteina,lipideo,carboidrato) </v>
      </c>
      <c r="L535" s="1" t="str">
        <f t="shared" si="26"/>
        <v>VALUES (510,10,'Rapadura',352,1,0.1,90.8);</v>
      </c>
    </row>
    <row r="536" spans="1:12" ht="11.25" x14ac:dyDescent="0.2">
      <c r="A536" s="1">
        <v>479</v>
      </c>
      <c r="B536" s="4" t="s">
        <v>7</v>
      </c>
      <c r="C536" s="1">
        <f>VLOOKUP(B536,categoria!$B$2:$C$16,2,0)</f>
        <v>8</v>
      </c>
      <c r="D536" s="1" t="s">
        <v>487</v>
      </c>
      <c r="E536" s="1">
        <v>31</v>
      </c>
      <c r="F536" s="2">
        <v>0</v>
      </c>
      <c r="G536" s="3">
        <v>0</v>
      </c>
      <c r="H536" s="2">
        <v>8</v>
      </c>
      <c r="J536" s="1" t="str">
        <f t="shared" si="24"/>
        <v>INSERT INTO nutri.alimento (idalimento,idcategoriaalimento,nomealimento,energia,proteina,lipideo,carboidrato) VALUES (479,8,'Refrigerante, tipo água tônica',31,0,0,8);</v>
      </c>
      <c r="K536" s="1" t="str">
        <f t="shared" si="25"/>
        <v xml:space="preserve">INSERT INTO nutri.alimento (idalimento,idcategoriaalimento,nomealimento,energia,proteina,lipideo,carboidrato) </v>
      </c>
      <c r="L536" s="1" t="str">
        <f t="shared" si="26"/>
        <v>VALUES (479,8,'Refrigerante, tipo água tônica',31,0,0,8);</v>
      </c>
    </row>
    <row r="537" spans="1:12" ht="11.25" x14ac:dyDescent="0.2">
      <c r="A537" s="1">
        <v>480</v>
      </c>
      <c r="B537" s="4" t="s">
        <v>7</v>
      </c>
      <c r="C537" s="1">
        <f>VLOOKUP(B537,categoria!$B$2:$C$16,2,0)</f>
        <v>8</v>
      </c>
      <c r="D537" s="1" t="s">
        <v>488</v>
      </c>
      <c r="E537" s="1">
        <v>34</v>
      </c>
      <c r="F537" s="2">
        <v>0</v>
      </c>
      <c r="G537" s="3">
        <v>0</v>
      </c>
      <c r="H537" s="2" t="s">
        <v>1696</v>
      </c>
      <c r="J537" s="1" t="str">
        <f t="shared" si="24"/>
        <v>INSERT INTO nutri.alimento (idalimento,idcategoriaalimento,nomealimento,energia,proteina,lipideo,carboidrato) VALUES (480,8,'Refrigerante, tipo cola',34,0,0,8.7);</v>
      </c>
      <c r="K537" s="1" t="str">
        <f t="shared" si="25"/>
        <v xml:space="preserve">INSERT INTO nutri.alimento (idalimento,idcategoriaalimento,nomealimento,energia,proteina,lipideo,carboidrato) </v>
      </c>
      <c r="L537" s="1" t="str">
        <f t="shared" si="26"/>
        <v>VALUES (480,8,'Refrigerante, tipo cola',34,0,0,8.7);</v>
      </c>
    </row>
    <row r="538" spans="1:12" ht="11.25" x14ac:dyDescent="0.2">
      <c r="A538" s="1">
        <v>481</v>
      </c>
      <c r="B538" s="4" t="s">
        <v>7</v>
      </c>
      <c r="C538" s="1">
        <f>VLOOKUP(B538,categoria!$B$2:$C$16,2,0)</f>
        <v>8</v>
      </c>
      <c r="D538" s="1" t="s">
        <v>489</v>
      </c>
      <c r="E538" s="1">
        <v>39</v>
      </c>
      <c r="F538" s="2">
        <v>0</v>
      </c>
      <c r="G538" s="3">
        <v>0</v>
      </c>
      <c r="H538" s="2">
        <v>10</v>
      </c>
      <c r="J538" s="1" t="str">
        <f t="shared" si="24"/>
        <v>INSERT INTO nutri.alimento (idalimento,idcategoriaalimento,nomealimento,energia,proteina,lipideo,carboidrato) VALUES (481,8,'Refrigerante, tipo guaraná',39,0,0,10);</v>
      </c>
      <c r="K538" s="1" t="str">
        <f t="shared" si="25"/>
        <v xml:space="preserve">INSERT INTO nutri.alimento (idalimento,idcategoriaalimento,nomealimento,energia,proteina,lipideo,carboidrato) </v>
      </c>
      <c r="L538" s="1" t="str">
        <f t="shared" si="26"/>
        <v>VALUES (481,8,'Refrigerante, tipo guaraná',39,0,0,10);</v>
      </c>
    </row>
    <row r="539" spans="1:12" ht="11.25" x14ac:dyDescent="0.2">
      <c r="A539" s="1">
        <v>482</v>
      </c>
      <c r="B539" s="4" t="s">
        <v>7</v>
      </c>
      <c r="C539" s="1">
        <f>VLOOKUP(B539,categoria!$B$2:$C$16,2,0)</f>
        <v>8</v>
      </c>
      <c r="D539" s="1" t="s">
        <v>490</v>
      </c>
      <c r="E539" s="1">
        <v>46</v>
      </c>
      <c r="F539" s="2">
        <v>0</v>
      </c>
      <c r="G539" s="3">
        <v>0</v>
      </c>
      <c r="H539" s="2" t="s">
        <v>1837</v>
      </c>
      <c r="J539" s="1" t="str">
        <f t="shared" si="24"/>
        <v>INSERT INTO nutri.alimento (idalimento,idcategoriaalimento,nomealimento,energia,proteina,lipideo,carboidrato) VALUES (482,8,'Refrigerante, tipo laranja',46,0,0,11.8);</v>
      </c>
      <c r="K539" s="1" t="str">
        <f t="shared" si="25"/>
        <v xml:space="preserve">INSERT INTO nutri.alimento (idalimento,idcategoriaalimento,nomealimento,energia,proteina,lipideo,carboidrato) </v>
      </c>
      <c r="L539" s="1" t="str">
        <f t="shared" si="26"/>
        <v>VALUES (482,8,'Refrigerante, tipo laranja',46,0,0,11.8);</v>
      </c>
    </row>
    <row r="540" spans="1:12" ht="11.25" x14ac:dyDescent="0.2">
      <c r="A540" s="1">
        <v>483</v>
      </c>
      <c r="B540" s="4" t="s">
        <v>7</v>
      </c>
      <c r="C540" s="1">
        <f>VLOOKUP(B540,categoria!$B$2:$C$16,2,0)</f>
        <v>8</v>
      </c>
      <c r="D540" s="1" t="s">
        <v>491</v>
      </c>
      <c r="E540" s="1">
        <v>40</v>
      </c>
      <c r="F540" s="2">
        <v>0</v>
      </c>
      <c r="G540" s="3">
        <v>0</v>
      </c>
      <c r="H540" s="2" t="s">
        <v>1665</v>
      </c>
      <c r="J540" s="1" t="str">
        <f t="shared" si="24"/>
        <v>INSERT INTO nutri.alimento (idalimento,idcategoriaalimento,nomealimento,energia,proteina,lipideo,carboidrato) VALUES (483,8,'Refrigerante, tipo limão',40,0,0,10.3);</v>
      </c>
      <c r="K540" s="1" t="str">
        <f t="shared" si="25"/>
        <v xml:space="preserve">INSERT INTO nutri.alimento (idalimento,idcategoriaalimento,nomealimento,energia,proteina,lipideo,carboidrato) </v>
      </c>
      <c r="L540" s="1" t="str">
        <f t="shared" si="26"/>
        <v>VALUES (483,8,'Refrigerante, tipo limão',40,0,0,10.3);</v>
      </c>
    </row>
    <row r="541" spans="1:12" ht="11.25" x14ac:dyDescent="0.2">
      <c r="A541" s="1">
        <v>149</v>
      </c>
      <c r="B541" s="4" t="s">
        <v>1</v>
      </c>
      <c r="C541" s="1">
        <f>VLOOKUP(B541,categoria!$B$2:$C$16,2,0)</f>
        <v>2</v>
      </c>
      <c r="D541" s="1" t="s">
        <v>162</v>
      </c>
      <c r="E541" s="1">
        <v>17</v>
      </c>
      <c r="F541" s="2" t="s">
        <v>1719</v>
      </c>
      <c r="G541" s="3" t="s">
        <v>1713</v>
      </c>
      <c r="H541" s="2" t="s">
        <v>1740</v>
      </c>
      <c r="J541" s="1" t="str">
        <f t="shared" si="24"/>
        <v>INSERT INTO nutri.alimento (idalimento,idcategoriaalimento,nomealimento,energia,proteina,lipideo,carboidrato) VALUES (149,2,'Repolho, branco, cru',17,0.9,0.1,3.9);</v>
      </c>
      <c r="K541" s="1" t="str">
        <f t="shared" si="25"/>
        <v xml:space="preserve">INSERT INTO nutri.alimento (idalimento,idcategoriaalimento,nomealimento,energia,proteina,lipideo,carboidrato) </v>
      </c>
      <c r="L541" s="1" t="str">
        <f t="shared" si="26"/>
        <v>VALUES (149,2,'Repolho, branco, cru',17,0.9,0.1,3.9);</v>
      </c>
    </row>
    <row r="542" spans="1:12" ht="11.25" x14ac:dyDescent="0.2">
      <c r="A542" s="1">
        <v>150</v>
      </c>
      <c r="B542" s="4" t="s">
        <v>1</v>
      </c>
      <c r="C542" s="1">
        <f>VLOOKUP(B542,categoria!$B$2:$C$16,2,0)</f>
        <v>2</v>
      </c>
      <c r="D542" s="1" t="s">
        <v>163</v>
      </c>
      <c r="E542" s="1">
        <v>31</v>
      </c>
      <c r="F542" s="2" t="s">
        <v>1581</v>
      </c>
      <c r="G542" s="3" t="s">
        <v>1713</v>
      </c>
      <c r="H542" s="2" t="s">
        <v>1586</v>
      </c>
      <c r="J542" s="1" t="str">
        <f t="shared" si="24"/>
        <v>INSERT INTO nutri.alimento (idalimento,idcategoriaalimento,nomealimento,energia,proteina,lipideo,carboidrato) VALUES (150,2,'Repolho, roxo, cru',31,1.9,0.1,7.2);</v>
      </c>
      <c r="K542" s="1" t="str">
        <f t="shared" si="25"/>
        <v xml:space="preserve">INSERT INTO nutri.alimento (idalimento,idcategoriaalimento,nomealimento,energia,proteina,lipideo,carboidrato) </v>
      </c>
      <c r="L542" s="1" t="str">
        <f t="shared" si="26"/>
        <v>VALUES (150,2,'Repolho, roxo, cru',31,1.9,0.1,7.2);</v>
      </c>
    </row>
    <row r="543" spans="1:12" ht="11.25" x14ac:dyDescent="0.2">
      <c r="A543" s="1">
        <v>151</v>
      </c>
      <c r="B543" s="4" t="s">
        <v>1</v>
      </c>
      <c r="C543" s="1">
        <f>VLOOKUP(B543,categoria!$B$2:$C$16,2,0)</f>
        <v>2</v>
      </c>
      <c r="D543" s="1" t="s">
        <v>164</v>
      </c>
      <c r="E543" s="1">
        <v>42</v>
      </c>
      <c r="F543" s="2" t="s">
        <v>1648</v>
      </c>
      <c r="G543" s="3" t="s">
        <v>1625</v>
      </c>
      <c r="H543" s="2" t="s">
        <v>1762</v>
      </c>
      <c r="J543" s="1" t="str">
        <f t="shared" si="24"/>
        <v>INSERT INTO nutri.alimento (idalimento,idcategoriaalimento,nomealimento,energia,proteina,lipideo,carboidrato) VALUES (151,2,'Repolho, roxo, refogado',42,1.8,1.2,7.6);</v>
      </c>
      <c r="K543" s="1" t="str">
        <f t="shared" si="25"/>
        <v xml:space="preserve">INSERT INTO nutri.alimento (idalimento,idcategoriaalimento,nomealimento,energia,proteina,lipideo,carboidrato) </v>
      </c>
      <c r="L543" s="1" t="str">
        <f t="shared" si="26"/>
        <v>VALUES (151,2,'Repolho, roxo, refogado',42,1.8,1.2,7.6);</v>
      </c>
    </row>
    <row r="544" spans="1:12" ht="11.25" x14ac:dyDescent="0.2">
      <c r="A544" s="1">
        <v>249</v>
      </c>
      <c r="B544" s="4" t="s">
        <v>2</v>
      </c>
      <c r="C544" s="1">
        <f>VLOOKUP(B544,categoria!$B$2:$C$16,2,0)</f>
        <v>3</v>
      </c>
      <c r="D544" s="1" t="s">
        <v>258</v>
      </c>
      <c r="E544" s="1">
        <v>56</v>
      </c>
      <c r="F544" s="2" t="s">
        <v>1589</v>
      </c>
      <c r="G544" s="3">
        <v>0</v>
      </c>
      <c r="H544" s="2" t="s">
        <v>1805</v>
      </c>
      <c r="J544" s="1" t="str">
        <f t="shared" si="24"/>
        <v>INSERT INTO nutri.alimento (idalimento,idcategoriaalimento,nomealimento,energia,proteina,lipideo,carboidrato) VALUES (249,3,'Romã, crua',56,0.4,0,15.1);</v>
      </c>
      <c r="K544" s="1" t="str">
        <f t="shared" si="25"/>
        <v xml:space="preserve">INSERT INTO nutri.alimento (idalimento,idcategoriaalimento,nomealimento,energia,proteina,lipideo,carboidrato) </v>
      </c>
      <c r="L544" s="1" t="str">
        <f t="shared" si="26"/>
        <v>VALUES (249,3,'Romã, crua',56,0.4,0,15.1);</v>
      </c>
    </row>
    <row r="545" spans="1:12" ht="11.25" x14ac:dyDescent="0.2">
      <c r="A545" s="1">
        <v>152</v>
      </c>
      <c r="B545" s="4" t="s">
        <v>1</v>
      </c>
      <c r="C545" s="1">
        <f>VLOOKUP(B545,categoria!$B$2:$C$16,2,0)</f>
        <v>2</v>
      </c>
      <c r="D545" s="1" t="s">
        <v>165</v>
      </c>
      <c r="E545" s="1">
        <v>13</v>
      </c>
      <c r="F545" s="2" t="s">
        <v>1648</v>
      </c>
      <c r="G545" s="3" t="s">
        <v>1713</v>
      </c>
      <c r="H545" s="2" t="s">
        <v>1642</v>
      </c>
      <c r="J545" s="1" t="str">
        <f t="shared" si="24"/>
        <v>INSERT INTO nutri.alimento (idalimento,idcategoriaalimento,nomealimento,energia,proteina,lipideo,carboidrato) VALUES (152,2,'Rúcula, crua',13,1.8,0.1,2.2);</v>
      </c>
      <c r="K545" s="1" t="str">
        <f t="shared" si="25"/>
        <v xml:space="preserve">INSERT INTO nutri.alimento (idalimento,idcategoriaalimento,nomealimento,energia,proteina,lipideo,carboidrato) </v>
      </c>
      <c r="L545" s="1" t="str">
        <f t="shared" si="26"/>
        <v>VALUES (152,2,'Rúcula, crua',13,1.8,0.1,2.2);</v>
      </c>
    </row>
    <row r="546" spans="1:12" ht="11.25" x14ac:dyDescent="0.2">
      <c r="A546" s="1">
        <v>516</v>
      </c>
      <c r="B546" s="4" t="s">
        <v>10</v>
      </c>
      <c r="C546" s="1">
        <f>VLOOKUP(B546,categoria!$B$2:$C$16,2,0)</f>
        <v>11</v>
      </c>
      <c r="D546" s="1" t="s">
        <v>524</v>
      </c>
      <c r="E546" s="1">
        <v>0</v>
      </c>
      <c r="F546" s="2">
        <v>0</v>
      </c>
      <c r="G546" s="2">
        <v>0</v>
      </c>
      <c r="H546" s="2">
        <v>0</v>
      </c>
      <c r="J546" s="1" t="str">
        <f t="shared" si="24"/>
        <v>INSERT INTO nutri.alimento (idalimento,idcategoriaalimento,nomealimento,energia,proteina,lipideo,carboidrato) VALUES (516,11,'Sal, dietético',0,0,0,0);</v>
      </c>
      <c r="K546" s="1" t="str">
        <f t="shared" si="25"/>
        <v xml:space="preserve">INSERT INTO nutri.alimento (idalimento,idcategoriaalimento,nomealimento,energia,proteina,lipideo,carboidrato) </v>
      </c>
      <c r="L546" s="1" t="str">
        <f t="shared" si="26"/>
        <v>VALUES (516,11,'Sal, dietético',0,0,0,0);</v>
      </c>
    </row>
    <row r="547" spans="1:12" ht="11.25" x14ac:dyDescent="0.2">
      <c r="A547" s="1">
        <v>517</v>
      </c>
      <c r="B547" s="4" t="s">
        <v>10</v>
      </c>
      <c r="C547" s="1">
        <f>VLOOKUP(B547,categoria!$B$2:$C$16,2,0)</f>
        <v>11</v>
      </c>
      <c r="D547" s="1" t="s">
        <v>525</v>
      </c>
      <c r="E547" s="1">
        <v>0</v>
      </c>
      <c r="F547" s="2">
        <v>0</v>
      </c>
      <c r="G547" s="2">
        <v>0</v>
      </c>
      <c r="H547" s="2">
        <v>0</v>
      </c>
      <c r="J547" s="1" t="str">
        <f t="shared" si="24"/>
        <v>INSERT INTO nutri.alimento (idalimento,idcategoriaalimento,nomealimento,energia,proteina,lipideo,carboidrato) VALUES (517,11,'Sal, grosso',0,0,0,0);</v>
      </c>
      <c r="K547" s="1" t="str">
        <f t="shared" si="25"/>
        <v xml:space="preserve">INSERT INTO nutri.alimento (idalimento,idcategoriaalimento,nomealimento,energia,proteina,lipideo,carboidrato) </v>
      </c>
      <c r="L547" s="1" t="str">
        <f t="shared" si="26"/>
        <v>VALUES (517,11,'Sal, grosso',0,0,0,0);</v>
      </c>
    </row>
    <row r="548" spans="1:12" ht="11.25" x14ac:dyDescent="0.2">
      <c r="A548" s="1">
        <v>545</v>
      </c>
      <c r="B548" s="4" t="s">
        <v>12</v>
      </c>
      <c r="C548" s="1">
        <f>VLOOKUP(B548,categoria!$B$2:$C$16,2,0)</f>
        <v>13</v>
      </c>
      <c r="D548" s="1" t="s">
        <v>553</v>
      </c>
      <c r="E548" s="1">
        <v>96</v>
      </c>
      <c r="F548" s="2" t="s">
        <v>1631</v>
      </c>
      <c r="G548" s="3">
        <v>7</v>
      </c>
      <c r="H548" s="2" t="s">
        <v>1633</v>
      </c>
      <c r="J548" s="1" t="str">
        <f t="shared" si="24"/>
        <v>INSERT INTO nutri.alimento (idalimento,idcategoriaalimento,nomealimento,energia,proteina,lipideo,carboidrato) VALUES (545,13,'Salada, de legumes, com maionese',96,1.1,7,8.9);</v>
      </c>
      <c r="K548" s="1" t="str">
        <f t="shared" si="25"/>
        <v xml:space="preserve">INSERT INTO nutri.alimento (idalimento,idcategoriaalimento,nomealimento,energia,proteina,lipideo,carboidrato) </v>
      </c>
      <c r="L548" s="1" t="str">
        <f t="shared" si="26"/>
        <v>VALUES (545,13,'Salada, de legumes, com maionese',96,1.1,7,8.9);</v>
      </c>
    </row>
    <row r="549" spans="1:12" ht="11.25" x14ac:dyDescent="0.2">
      <c r="A549" s="1">
        <v>546</v>
      </c>
      <c r="B549" s="4" t="s">
        <v>12</v>
      </c>
      <c r="C549" s="1">
        <f>VLOOKUP(B549,categoria!$B$2:$C$16,2,0)</f>
        <v>13</v>
      </c>
      <c r="D549" s="1" t="s">
        <v>554</v>
      </c>
      <c r="E549" s="1">
        <v>35</v>
      </c>
      <c r="F549" s="2">
        <v>2</v>
      </c>
      <c r="G549" s="3" t="s">
        <v>1587</v>
      </c>
      <c r="H549" s="2" t="s">
        <v>1902</v>
      </c>
      <c r="J549" s="1" t="str">
        <f t="shared" si="24"/>
        <v>INSERT INTO nutri.alimento (idalimento,idcategoriaalimento,nomealimento,energia,proteina,lipideo,carboidrato) VALUES (546,13,'Salada, de legumes, cozida no vapor',35,2,0.3,7.1);</v>
      </c>
      <c r="K549" s="1" t="str">
        <f t="shared" si="25"/>
        <v xml:space="preserve">INSERT INTO nutri.alimento (idalimento,idcategoriaalimento,nomealimento,energia,proteina,lipideo,carboidrato) </v>
      </c>
      <c r="L549" s="1" t="str">
        <f t="shared" si="26"/>
        <v>VALUES (546,13,'Salada, de legumes, cozida no vapor',35,2,0.3,7.1);</v>
      </c>
    </row>
    <row r="550" spans="1:12" ht="11.25" x14ac:dyDescent="0.2">
      <c r="A550" s="1">
        <v>443</v>
      </c>
      <c r="B550" s="4" t="s">
        <v>5</v>
      </c>
      <c r="C550" s="1">
        <f>VLOOKUP(B550,categoria!$B$2:$C$16,2,0)</f>
        <v>6</v>
      </c>
      <c r="D550" s="1" t="s">
        <v>451</v>
      </c>
      <c r="E550" s="1">
        <v>398</v>
      </c>
      <c r="F550" s="2" t="s">
        <v>1579</v>
      </c>
      <c r="G550" s="3" t="s">
        <v>1916</v>
      </c>
      <c r="H550" s="2" t="s">
        <v>1736</v>
      </c>
      <c r="J550" s="1" t="str">
        <f t="shared" si="24"/>
        <v>INSERT INTO nutri.alimento (idalimento,idcategoriaalimento,nomealimento,energia,proteina,lipideo,carboidrato) VALUES (443,6,'Salame',398,25.8,30.6,2.9);</v>
      </c>
      <c r="K550" s="1" t="str">
        <f t="shared" si="25"/>
        <v xml:space="preserve">INSERT INTO nutri.alimento (idalimento,idcategoriaalimento,nomealimento,energia,proteina,lipideo,carboidrato) </v>
      </c>
      <c r="L550" s="1" t="str">
        <f t="shared" si="26"/>
        <v>VALUES (443,6,'Salame',398,25.8,30.6,2.9);</v>
      </c>
    </row>
    <row r="551" spans="1:12" ht="11.25" x14ac:dyDescent="0.2">
      <c r="A551" s="1">
        <v>315</v>
      </c>
      <c r="B551" s="4" t="s">
        <v>4</v>
      </c>
      <c r="C551" s="1">
        <f>VLOOKUP(B551,categoria!$B$2:$C$16,2,0)</f>
        <v>5</v>
      </c>
      <c r="D551" s="1" t="s">
        <v>1976</v>
      </c>
      <c r="E551" s="1">
        <v>229</v>
      </c>
      <c r="F551" s="2" t="s">
        <v>1721</v>
      </c>
      <c r="G551" s="3">
        <v>14</v>
      </c>
      <c r="H551" s="2">
        <v>0</v>
      </c>
      <c r="J551" s="1" t="str">
        <f t="shared" si="24"/>
        <v>INSERT INTO nutri.alimento (idalimento,idcategoriaalimento,nomealimento,energia,proteina,lipideo,carboidrato) VALUES (315,5,'Salmão, filé, com pele, fresco, grelhado',229,23.9,14,0);</v>
      </c>
      <c r="K551" s="1" t="str">
        <f t="shared" si="25"/>
        <v xml:space="preserve">INSERT INTO nutri.alimento (idalimento,idcategoriaalimento,nomealimento,energia,proteina,lipideo,carboidrato) </v>
      </c>
      <c r="L551" s="1" t="str">
        <f t="shared" si="26"/>
        <v>VALUES (315,5,'Salmão, filé, com pele, fresco, grelhado',229,23.9,14,0);</v>
      </c>
    </row>
    <row r="552" spans="1:12" ht="11.25" x14ac:dyDescent="0.2">
      <c r="A552" s="1">
        <v>316</v>
      </c>
      <c r="B552" s="4" t="s">
        <v>4</v>
      </c>
      <c r="C552" s="1">
        <f>VLOOKUP(B552,categoria!$B$2:$C$16,2,0)</f>
        <v>5</v>
      </c>
      <c r="D552" s="1" t="s">
        <v>324</v>
      </c>
      <c r="E552" s="1">
        <v>170</v>
      </c>
      <c r="F552" s="2" t="s">
        <v>1778</v>
      </c>
      <c r="G552" s="3" t="s">
        <v>1843</v>
      </c>
      <c r="H552" s="2">
        <v>0</v>
      </c>
      <c r="J552" s="1" t="str">
        <f t="shared" si="24"/>
        <v>INSERT INTO nutri.alimento (idalimento,idcategoriaalimento,nomealimento,energia,proteina,lipideo,carboidrato) VALUES (316,5,'Salmão, sem pele, fresco, cru',170,19.3,9.7,0);</v>
      </c>
      <c r="K552" s="1" t="str">
        <f t="shared" si="25"/>
        <v xml:space="preserve">INSERT INTO nutri.alimento (idalimento,idcategoriaalimento,nomealimento,energia,proteina,lipideo,carboidrato) </v>
      </c>
      <c r="L552" s="1" t="str">
        <f t="shared" si="26"/>
        <v>VALUES (316,5,'Salmão, sem pele, fresco, cru',170,19.3,9.7,0);</v>
      </c>
    </row>
    <row r="553" spans="1:12" ht="11.25" x14ac:dyDescent="0.2">
      <c r="A553" s="1">
        <v>317</v>
      </c>
      <c r="B553" s="4" t="s">
        <v>4</v>
      </c>
      <c r="C553" s="1">
        <f>VLOOKUP(B553,categoria!$B$2:$C$16,2,0)</f>
        <v>5</v>
      </c>
      <c r="D553" s="1" t="s">
        <v>325</v>
      </c>
      <c r="E553" s="1">
        <v>243</v>
      </c>
      <c r="F553" s="2" t="s">
        <v>1844</v>
      </c>
      <c r="G553" s="3" t="s">
        <v>1845</v>
      </c>
      <c r="H553" s="2">
        <v>0</v>
      </c>
      <c r="J553" s="1" t="str">
        <f t="shared" si="24"/>
        <v>INSERT INTO nutri.alimento (idalimento,idcategoriaalimento,nomealimento,energia,proteina,lipideo,carboidrato) VALUES (317,5,'Salmão, sem pele, fresco, grelhado',243,26.1,14.5,0);</v>
      </c>
      <c r="K553" s="1" t="str">
        <f t="shared" si="25"/>
        <v xml:space="preserve">INSERT INTO nutri.alimento (idalimento,idcategoriaalimento,nomealimento,energia,proteina,lipideo,carboidrato) </v>
      </c>
      <c r="L553" s="1" t="str">
        <f t="shared" si="26"/>
        <v>VALUES (317,5,'Salmão, sem pele, fresco, grelhado',243,26.1,14.5,0);</v>
      </c>
    </row>
    <row r="554" spans="1:12" ht="11.25" x14ac:dyDescent="0.2">
      <c r="A554" s="1">
        <v>547</v>
      </c>
      <c r="B554" s="4" t="s">
        <v>12</v>
      </c>
      <c r="C554" s="1">
        <f>VLOOKUP(B554,categoria!$B$2:$C$16,2,0)</f>
        <v>13</v>
      </c>
      <c r="D554" s="1" t="s">
        <v>555</v>
      </c>
      <c r="E554" s="1">
        <v>148</v>
      </c>
      <c r="F554" s="2" t="s">
        <v>1592</v>
      </c>
      <c r="G554" s="3" t="s">
        <v>1745</v>
      </c>
      <c r="H554" s="2" t="s">
        <v>1718</v>
      </c>
      <c r="J554" s="1" t="str">
        <f t="shared" si="24"/>
        <v>INSERT INTO nutri.alimento (idalimento,idcategoriaalimento,nomealimento,energia,proteina,lipideo,carboidrato) VALUES (547,13,'Salpicão, de frango',148,13.9,7.8,4.6);</v>
      </c>
      <c r="K554" s="1" t="str">
        <f t="shared" si="25"/>
        <v xml:space="preserve">INSERT INTO nutri.alimento (idalimento,idcategoriaalimento,nomealimento,energia,proteina,lipideo,carboidrato) </v>
      </c>
      <c r="L554" s="1" t="str">
        <f t="shared" si="26"/>
        <v>VALUES (547,13,'Salpicão, de frango',148,13.9,7.8,4.6);</v>
      </c>
    </row>
    <row r="555" spans="1:12" ht="11.25" x14ac:dyDescent="0.2">
      <c r="A555" s="1">
        <v>153</v>
      </c>
      <c r="B555" s="4" t="s">
        <v>1</v>
      </c>
      <c r="C555" s="1">
        <f>VLOOKUP(B555,categoria!$B$2:$C$16,2,0)</f>
        <v>2</v>
      </c>
      <c r="D555" s="1" t="s">
        <v>166</v>
      </c>
      <c r="E555" s="1">
        <v>33</v>
      </c>
      <c r="F555" s="2" t="s">
        <v>1708</v>
      </c>
      <c r="G555" s="3" t="s">
        <v>1667</v>
      </c>
      <c r="H555" s="2" t="s">
        <v>1600</v>
      </c>
      <c r="J555" s="1" t="str">
        <f t="shared" si="24"/>
        <v>INSERT INTO nutri.alimento (idalimento,idcategoriaalimento,nomealimento,energia,proteina,lipideo,carboidrato) VALUES (153,2,'Salsa, crua',33,3.3,0.6,5.7);</v>
      </c>
      <c r="K555" s="1" t="str">
        <f t="shared" si="25"/>
        <v xml:space="preserve">INSERT INTO nutri.alimento (idalimento,idcategoriaalimento,nomealimento,energia,proteina,lipideo,carboidrato) </v>
      </c>
      <c r="L555" s="1" t="str">
        <f t="shared" si="26"/>
        <v>VALUES (153,2,'Salsa, crua',33,3.3,0.6,5.7);</v>
      </c>
    </row>
    <row r="556" spans="1:12" ht="11.25" x14ac:dyDescent="0.2">
      <c r="A556" s="1">
        <v>548</v>
      </c>
      <c r="B556" s="4" t="s">
        <v>12</v>
      </c>
      <c r="C556" s="1">
        <f>VLOOKUP(B556,categoria!$B$2:$C$16,2,0)</f>
        <v>13</v>
      </c>
      <c r="D556" s="1" t="s">
        <v>556</v>
      </c>
      <c r="E556" s="1">
        <v>123</v>
      </c>
      <c r="F556" s="2" t="s">
        <v>1616</v>
      </c>
      <c r="G556" s="3" t="s">
        <v>1613</v>
      </c>
      <c r="H556" s="2" t="s">
        <v>1631</v>
      </c>
      <c r="J556" s="1" t="str">
        <f t="shared" si="24"/>
        <v>INSERT INTO nutri.alimento (idalimento,idcategoriaalimento,nomealimento,energia,proteina,lipideo,carboidrato) VALUES (548,13,'Sarapatel',123,18.5,4.4,1.1);</v>
      </c>
      <c r="K556" s="1" t="str">
        <f t="shared" si="25"/>
        <v xml:space="preserve">INSERT INTO nutri.alimento (idalimento,idcategoriaalimento,nomealimento,energia,proteina,lipideo,carboidrato) </v>
      </c>
      <c r="L556" s="1" t="str">
        <f t="shared" si="26"/>
        <v>VALUES (548,13,'Sarapatel',123,18.5,4.4,1.1);</v>
      </c>
    </row>
    <row r="557" spans="1:12" ht="11.25" x14ac:dyDescent="0.2">
      <c r="A557" s="1">
        <v>318</v>
      </c>
      <c r="B557" s="4" t="s">
        <v>4</v>
      </c>
      <c r="C557" s="1">
        <f>VLOOKUP(B557,categoria!$B$2:$C$16,2,0)</f>
        <v>5</v>
      </c>
      <c r="D557" s="1" t="s">
        <v>326</v>
      </c>
      <c r="E557" s="1">
        <v>164</v>
      </c>
      <c r="F557" s="2" t="s">
        <v>1846</v>
      </c>
      <c r="G557" s="3">
        <v>3</v>
      </c>
      <c r="H557" s="2">
        <v>0</v>
      </c>
      <c r="J557" s="1" t="str">
        <f t="shared" si="24"/>
        <v>INSERT INTO nutri.alimento (idalimento,idcategoriaalimento,nomealimento,energia,proteina,lipideo,carboidrato) VALUES (318,5,'Sardinha, assada',164,32.2,3,0);</v>
      </c>
      <c r="K557" s="1" t="str">
        <f t="shared" si="25"/>
        <v xml:space="preserve">INSERT INTO nutri.alimento (idalimento,idcategoriaalimento,nomealimento,energia,proteina,lipideo,carboidrato) </v>
      </c>
      <c r="L557" s="1" t="str">
        <f t="shared" si="26"/>
        <v>VALUES (318,5,'Sardinha, assada',164,32.2,3,0);</v>
      </c>
    </row>
    <row r="558" spans="1:12" ht="11.25" x14ac:dyDescent="0.2">
      <c r="A558" s="1">
        <v>319</v>
      </c>
      <c r="B558" s="4" t="s">
        <v>4</v>
      </c>
      <c r="C558" s="1">
        <f>VLOOKUP(B558,categoria!$B$2:$C$16,2,0)</f>
        <v>5</v>
      </c>
      <c r="D558" s="1" t="s">
        <v>327</v>
      </c>
      <c r="E558" s="1">
        <v>285</v>
      </c>
      <c r="F558" s="2" t="s">
        <v>1703</v>
      </c>
      <c r="G558" s="3">
        <v>24</v>
      </c>
      <c r="H558" s="2">
        <v>0</v>
      </c>
      <c r="J558" s="1" t="str">
        <f t="shared" si="24"/>
        <v>INSERT INTO nutri.alimento (idalimento,idcategoriaalimento,nomealimento,energia,proteina,lipideo,carboidrato) VALUES (319,5,'Sardinha, conserva em óleo',285,15.9,24,0);</v>
      </c>
      <c r="K558" s="1" t="str">
        <f t="shared" si="25"/>
        <v xml:space="preserve">INSERT INTO nutri.alimento (idalimento,idcategoriaalimento,nomealimento,energia,proteina,lipideo,carboidrato) </v>
      </c>
      <c r="L558" s="1" t="str">
        <f t="shared" si="26"/>
        <v>VALUES (319,5,'Sardinha, conserva em óleo',285,15.9,24,0);</v>
      </c>
    </row>
    <row r="559" spans="1:12" ht="11.25" x14ac:dyDescent="0.2">
      <c r="A559" s="1">
        <v>320</v>
      </c>
      <c r="B559" s="4" t="s">
        <v>4</v>
      </c>
      <c r="C559" s="1">
        <f>VLOOKUP(B559,categoria!$B$2:$C$16,2,0)</f>
        <v>5</v>
      </c>
      <c r="D559" s="1" t="s">
        <v>328</v>
      </c>
      <c r="E559" s="1">
        <v>257</v>
      </c>
      <c r="F559" s="2" t="s">
        <v>1847</v>
      </c>
      <c r="G559" s="3" t="s">
        <v>1614</v>
      </c>
      <c r="H559" s="2">
        <v>0</v>
      </c>
      <c r="J559" s="1" t="str">
        <f t="shared" si="24"/>
        <v>INSERT INTO nutri.alimento (idalimento,idcategoriaalimento,nomealimento,energia,proteina,lipideo,carboidrato) VALUES (320,5,'Sardinha, frita',257,33.4,12.7,0);</v>
      </c>
      <c r="K559" s="1" t="str">
        <f t="shared" si="25"/>
        <v xml:space="preserve">INSERT INTO nutri.alimento (idalimento,idcategoriaalimento,nomealimento,energia,proteina,lipideo,carboidrato) </v>
      </c>
      <c r="L559" s="1" t="str">
        <f t="shared" si="26"/>
        <v>VALUES (320,5,'Sardinha, frita',257,33.4,12.7,0);</v>
      </c>
    </row>
    <row r="560" spans="1:12" ht="11.25" x14ac:dyDescent="0.2">
      <c r="A560" s="1">
        <v>321</v>
      </c>
      <c r="B560" s="4" t="s">
        <v>4</v>
      </c>
      <c r="C560" s="1">
        <f>VLOOKUP(B560,categoria!$B$2:$C$16,2,0)</f>
        <v>5</v>
      </c>
      <c r="D560" s="1" t="s">
        <v>329</v>
      </c>
      <c r="E560" s="1">
        <v>114</v>
      </c>
      <c r="F560" s="2" t="s">
        <v>1848</v>
      </c>
      <c r="G560" s="3" t="s">
        <v>1678</v>
      </c>
      <c r="H560" s="2">
        <v>0</v>
      </c>
      <c r="J560" s="1" t="str">
        <f t="shared" si="24"/>
        <v>INSERT INTO nutri.alimento (idalimento,idcategoriaalimento,nomealimento,energia,proteina,lipideo,carboidrato) VALUES (321,5,'Sardinha, inteira, crua',114,21.1,2.7,0);</v>
      </c>
      <c r="K560" s="1" t="str">
        <f t="shared" si="25"/>
        <v xml:space="preserve">INSERT INTO nutri.alimento (idalimento,idcategoriaalimento,nomealimento,energia,proteina,lipideo,carboidrato) </v>
      </c>
      <c r="L560" s="1" t="str">
        <f t="shared" si="26"/>
        <v>VALUES (321,5,'Sardinha, inteira, crua',114,21.1,2.7,0);</v>
      </c>
    </row>
    <row r="561" spans="1:12" ht="11.25" x14ac:dyDescent="0.2">
      <c r="A561" s="1">
        <v>154</v>
      </c>
      <c r="B561" s="4" t="s">
        <v>1</v>
      </c>
      <c r="C561" s="1">
        <f>VLOOKUP(B561,categoria!$B$2:$C$16,2,0)</f>
        <v>2</v>
      </c>
      <c r="D561" s="1" t="s">
        <v>167</v>
      </c>
      <c r="E561" s="1">
        <v>57</v>
      </c>
      <c r="F561" s="2" t="s">
        <v>1733</v>
      </c>
      <c r="G561" s="3" t="s">
        <v>1589</v>
      </c>
      <c r="H561" s="2" t="s">
        <v>1614</v>
      </c>
      <c r="J561" s="1" t="str">
        <f t="shared" si="24"/>
        <v>INSERT INTO nutri.alimento (idalimento,idcategoriaalimento,nomealimento,energia,proteina,lipideo,carboidrato) VALUES (154,2,'Seleta de legumes, enlatada',57,3.4,0.4,12.7);</v>
      </c>
      <c r="K561" s="1" t="str">
        <f t="shared" si="25"/>
        <v xml:space="preserve">INSERT INTO nutri.alimento (idalimento,idcategoriaalimento,nomealimento,energia,proteina,lipideo,carboidrato) </v>
      </c>
      <c r="L561" s="1" t="str">
        <f t="shared" si="26"/>
        <v>VALUES (154,2,'Seleta de legumes, enlatada',57,3.4,0.4,12.7);</v>
      </c>
    </row>
    <row r="562" spans="1:12" ht="11.25" x14ac:dyDescent="0.2">
      <c r="A562" s="1">
        <v>155</v>
      </c>
      <c r="B562" s="4" t="s">
        <v>1</v>
      </c>
      <c r="C562" s="1">
        <f>VLOOKUP(B562,categoria!$B$2:$C$16,2,0)</f>
        <v>2</v>
      </c>
      <c r="D562" s="1" t="s">
        <v>168</v>
      </c>
      <c r="E562" s="1">
        <v>30</v>
      </c>
      <c r="F562" s="2" t="s">
        <v>1678</v>
      </c>
      <c r="G562" s="3" t="s">
        <v>1638</v>
      </c>
      <c r="H562" s="2" t="s">
        <v>1760</v>
      </c>
      <c r="J562" s="1" t="str">
        <f t="shared" si="24"/>
        <v>INSERT INTO nutri.alimento (idalimento,idcategoriaalimento,nomealimento,energia,proteina,lipideo,carboidrato) VALUES (155,2,'Serralha, crua',30,2.7,0.7,4.9);</v>
      </c>
      <c r="K562" s="1" t="str">
        <f t="shared" si="25"/>
        <v xml:space="preserve">INSERT INTO nutri.alimento (idalimento,idcategoriaalimento,nomealimento,energia,proteina,lipideo,carboidrato) </v>
      </c>
      <c r="L562" s="1" t="str">
        <f t="shared" si="26"/>
        <v>VALUES (155,2,'Serralha, crua',30,2.7,0.7,4.9);</v>
      </c>
    </row>
    <row r="563" spans="1:12" ht="11.25" x14ac:dyDescent="0.2">
      <c r="A563" s="1">
        <v>518</v>
      </c>
      <c r="B563" s="4" t="s">
        <v>10</v>
      </c>
      <c r="C563" s="1">
        <f>VLOOKUP(B563,categoria!$B$2:$C$16,2,0)</f>
        <v>11</v>
      </c>
      <c r="D563" s="1" t="s">
        <v>526</v>
      </c>
      <c r="E563" s="1">
        <v>61</v>
      </c>
      <c r="F563" s="2" t="s">
        <v>1708</v>
      </c>
      <c r="G563" s="3" t="s">
        <v>1587</v>
      </c>
      <c r="H563" s="2" t="s">
        <v>1795</v>
      </c>
      <c r="J563" s="1" t="str">
        <f t="shared" si="24"/>
        <v>INSERT INTO nutri.alimento (idalimento,idcategoriaalimento,nomealimento,energia,proteina,lipideo,carboidrato) VALUES (518,11,'Shoyu',61,3.3,0.3,11.6);</v>
      </c>
      <c r="K563" s="1" t="str">
        <f t="shared" si="25"/>
        <v xml:space="preserve">INSERT INTO nutri.alimento (idalimento,idcategoriaalimento,nomealimento,energia,proteina,lipideo,carboidrato) </v>
      </c>
      <c r="L563" s="1" t="str">
        <f t="shared" si="26"/>
        <v>VALUES (518,11,'Shoyu',61,3.3,0.3,11.6);</v>
      </c>
    </row>
    <row r="564" spans="1:12" ht="11.25" x14ac:dyDescent="0.2">
      <c r="A564" s="1">
        <v>582</v>
      </c>
      <c r="B564" s="4" t="s">
        <v>13</v>
      </c>
      <c r="C564" s="1">
        <f>VLOOKUP(B564,categoria!$B$2:$C$16,2,0)</f>
        <v>14</v>
      </c>
      <c r="D564" s="1" t="s">
        <v>590</v>
      </c>
      <c r="E564" s="1">
        <v>39</v>
      </c>
      <c r="F564" s="2" t="s">
        <v>1624</v>
      </c>
      <c r="G564" s="3" t="s">
        <v>1627</v>
      </c>
      <c r="H564" s="2" t="s">
        <v>1715</v>
      </c>
      <c r="J564" s="1" t="str">
        <f t="shared" si="24"/>
        <v>INSERT INTO nutri.alimento (idalimento,idcategoriaalimento,nomealimento,energia,proteina,lipideo,carboidrato) VALUES (582,14,'Soja, extrato solúvel, natural, fluido',39,2.4,1.6,4.3);</v>
      </c>
      <c r="K564" s="1" t="str">
        <f t="shared" si="25"/>
        <v xml:space="preserve">INSERT INTO nutri.alimento (idalimento,idcategoriaalimento,nomealimento,energia,proteina,lipideo,carboidrato) </v>
      </c>
      <c r="L564" s="1" t="str">
        <f t="shared" si="26"/>
        <v>VALUES (582,14,'Soja, extrato solúvel, natural, fluido',39,2.4,1.6,4.3);</v>
      </c>
    </row>
    <row r="565" spans="1:12" ht="11.25" x14ac:dyDescent="0.2">
      <c r="A565" s="1">
        <v>583</v>
      </c>
      <c r="B565" s="4" t="s">
        <v>13</v>
      </c>
      <c r="C565" s="1">
        <f>VLOOKUP(B565,categoria!$B$2:$C$16,2,0)</f>
        <v>14</v>
      </c>
      <c r="D565" s="1" t="s">
        <v>591</v>
      </c>
      <c r="E565" s="1">
        <v>459</v>
      </c>
      <c r="F565" s="2" t="s">
        <v>1913</v>
      </c>
      <c r="G565" s="3" t="s">
        <v>1816</v>
      </c>
      <c r="H565" s="2" t="s">
        <v>1897</v>
      </c>
      <c r="J565" s="1" t="str">
        <f t="shared" si="24"/>
        <v>INSERT INTO nutri.alimento (idalimento,idcategoriaalimento,nomealimento,energia,proteina,lipideo,carboidrato) VALUES (583,14,'Soja, extrato solúvel, pó',459,35.7,26.2,28.5);</v>
      </c>
      <c r="K565" s="1" t="str">
        <f t="shared" si="25"/>
        <v xml:space="preserve">INSERT INTO nutri.alimento (idalimento,idcategoriaalimento,nomealimento,energia,proteina,lipideo,carboidrato) </v>
      </c>
      <c r="L565" s="1" t="str">
        <f t="shared" si="26"/>
        <v>VALUES (583,14,'Soja, extrato solúvel, pó',459,35.7,26.2,28.5);</v>
      </c>
    </row>
    <row r="566" spans="1:12" ht="11.25" x14ac:dyDescent="0.2">
      <c r="A566" s="1">
        <v>581</v>
      </c>
      <c r="B566" s="4" t="s">
        <v>13</v>
      </c>
      <c r="C566" s="1">
        <f>VLOOKUP(B566,categoria!$B$2:$C$16,2,0)</f>
        <v>14</v>
      </c>
      <c r="D566" s="1" t="s">
        <v>589</v>
      </c>
      <c r="E566" s="1">
        <v>404</v>
      </c>
      <c r="F566" s="2">
        <v>36</v>
      </c>
      <c r="G566" s="3" t="s">
        <v>1915</v>
      </c>
      <c r="H566" s="2" t="s">
        <v>1960</v>
      </c>
      <c r="J566" s="1" t="str">
        <f t="shared" si="24"/>
        <v>INSERT INTO nutri.alimento (idalimento,idcategoriaalimento,nomealimento,energia,proteina,lipideo,carboidrato) VALUES (581,14,'Soja, farinha',404,36,14.6,38.4);</v>
      </c>
      <c r="K566" s="1" t="str">
        <f t="shared" si="25"/>
        <v xml:space="preserve">INSERT INTO nutri.alimento (idalimento,idcategoriaalimento,nomealimento,energia,proteina,lipideo,carboidrato) </v>
      </c>
      <c r="L566" s="1" t="str">
        <f t="shared" si="26"/>
        <v>VALUES (581,14,'Soja, farinha',404,36,14.6,38.4);</v>
      </c>
    </row>
    <row r="567" spans="1:12" ht="11.25" x14ac:dyDescent="0.2">
      <c r="A567" s="1">
        <v>584</v>
      </c>
      <c r="B567" s="4" t="s">
        <v>13</v>
      </c>
      <c r="C567" s="1">
        <f>VLOOKUP(B567,categoria!$B$2:$C$16,2,0)</f>
        <v>14</v>
      </c>
      <c r="D567" s="1" t="s">
        <v>592</v>
      </c>
      <c r="E567" s="1">
        <v>64</v>
      </c>
      <c r="F567" s="2" t="s">
        <v>1669</v>
      </c>
      <c r="G567" s="3">
        <v>4</v>
      </c>
      <c r="H567" s="2" t="s">
        <v>1634</v>
      </c>
      <c r="J567" s="1" t="str">
        <f t="shared" si="24"/>
        <v>INSERT INTO nutri.alimento (idalimento,idcategoriaalimento,nomealimento,energia,proteina,lipideo,carboidrato) VALUES (584,14,'Soja, queijo (tofu)',64,6.6,4,2.1);</v>
      </c>
      <c r="K567" s="1" t="str">
        <f t="shared" si="25"/>
        <v xml:space="preserve">INSERT INTO nutri.alimento (idalimento,idcategoriaalimento,nomealimento,energia,proteina,lipideo,carboidrato) </v>
      </c>
      <c r="L567" s="1" t="str">
        <f t="shared" si="26"/>
        <v>VALUES (584,14,'Soja, queijo (tofu)',64,6.6,4,2.1);</v>
      </c>
    </row>
    <row r="568" spans="1:12" ht="11.25" x14ac:dyDescent="0.2">
      <c r="A568" s="1">
        <v>549</v>
      </c>
      <c r="B568" s="4" t="s">
        <v>12</v>
      </c>
      <c r="C568" s="1">
        <f>VLOOKUP(B568,categoria!$B$2:$C$16,2,0)</f>
        <v>13</v>
      </c>
      <c r="D568" s="1" t="s">
        <v>557</v>
      </c>
      <c r="E568" s="1">
        <v>57</v>
      </c>
      <c r="F568" s="2">
        <v>2</v>
      </c>
      <c r="G568" s="3" t="s">
        <v>1625</v>
      </c>
      <c r="H568" s="2" t="s">
        <v>1787</v>
      </c>
      <c r="J568" s="1" t="str">
        <f t="shared" si="24"/>
        <v>INSERT INTO nutri.alimento (idalimento,idcategoriaalimento,nomealimento,energia,proteina,lipideo,carboidrato) VALUES (549,13,'Tabule',57,2,1.2,10.6);</v>
      </c>
      <c r="K568" s="1" t="str">
        <f t="shared" si="25"/>
        <v xml:space="preserve">INSERT INTO nutri.alimento (idalimento,idcategoriaalimento,nomealimento,energia,proteina,lipideo,carboidrato) </v>
      </c>
      <c r="L568" s="1" t="str">
        <f t="shared" si="26"/>
        <v>VALUES (549,13,'Tabule',57,2,1.2,10.6);</v>
      </c>
    </row>
    <row r="569" spans="1:12" ht="11.25" x14ac:dyDescent="0.2">
      <c r="A569" s="1">
        <v>550</v>
      </c>
      <c r="B569" s="4" t="s">
        <v>12</v>
      </c>
      <c r="C569" s="1">
        <f>VLOOKUP(B569,categoria!$B$2:$C$16,2,0)</f>
        <v>13</v>
      </c>
      <c r="D569" s="1" t="s">
        <v>558</v>
      </c>
      <c r="E569" s="1">
        <v>47</v>
      </c>
      <c r="F569" s="2">
        <v>7</v>
      </c>
      <c r="G569" s="3" t="s">
        <v>1589</v>
      </c>
      <c r="H569" s="2" t="s">
        <v>1733</v>
      </c>
      <c r="J569" s="1" t="str">
        <f t="shared" si="24"/>
        <v>INSERT INTO nutri.alimento (idalimento,idcategoriaalimento,nomealimento,energia,proteina,lipideo,carboidrato) VALUES (550,13,'Tacacá',47,7,0.4,3.4);</v>
      </c>
      <c r="K569" s="1" t="str">
        <f t="shared" si="25"/>
        <v xml:space="preserve">INSERT INTO nutri.alimento (idalimento,idcategoriaalimento,nomealimento,energia,proteina,lipideo,carboidrato) </v>
      </c>
      <c r="L569" s="1" t="str">
        <f t="shared" si="26"/>
        <v>VALUES (550,13,'Tacacá',47,7,0.4,3.4);</v>
      </c>
    </row>
    <row r="570" spans="1:12" ht="11.25" x14ac:dyDescent="0.2">
      <c r="A570" s="1">
        <v>156</v>
      </c>
      <c r="B570" s="4" t="s">
        <v>1</v>
      </c>
      <c r="C570" s="1">
        <f>VLOOKUP(B570,categoria!$B$2:$C$16,2,0)</f>
        <v>2</v>
      </c>
      <c r="D570" s="1" t="s">
        <v>169</v>
      </c>
      <c r="E570" s="1">
        <v>34</v>
      </c>
      <c r="F570" s="2" t="s">
        <v>1736</v>
      </c>
      <c r="G570" s="3" t="s">
        <v>1719</v>
      </c>
      <c r="H570" s="2" t="s">
        <v>1741</v>
      </c>
      <c r="J570" s="1" t="str">
        <f t="shared" si="24"/>
        <v>INSERT INTO nutri.alimento (idalimento,idcategoriaalimento,nomealimento,energia,proteina,lipideo,carboidrato) VALUES (156,2,'Taioba, crua',34,2.9,0.9,5.4);</v>
      </c>
      <c r="K570" s="1" t="str">
        <f t="shared" si="25"/>
        <v xml:space="preserve">INSERT INTO nutri.alimento (idalimento,idcategoriaalimento,nomealimento,energia,proteina,lipideo,carboidrato) </v>
      </c>
      <c r="L570" s="1" t="str">
        <f t="shared" si="26"/>
        <v>VALUES (156,2,'Taioba, crua',34,2.9,0.9,5.4);</v>
      </c>
    </row>
    <row r="571" spans="1:12" ht="11.25" x14ac:dyDescent="0.2">
      <c r="A571" s="1">
        <v>250</v>
      </c>
      <c r="B571" s="4" t="s">
        <v>2</v>
      </c>
      <c r="C571" s="1">
        <f>VLOOKUP(B571,categoria!$B$2:$C$16,2,0)</f>
        <v>3</v>
      </c>
      <c r="D571" s="1" t="s">
        <v>259</v>
      </c>
      <c r="E571" s="1">
        <v>276</v>
      </c>
      <c r="F571" s="2" t="s">
        <v>1671</v>
      </c>
      <c r="G571" s="3" t="s">
        <v>1712</v>
      </c>
      <c r="H571" s="2" t="s">
        <v>1806</v>
      </c>
      <c r="J571" s="1" t="str">
        <f t="shared" si="24"/>
        <v>INSERT INTO nutri.alimento (idalimento,idcategoriaalimento,nomealimento,energia,proteina,lipideo,carboidrato) VALUES (250,3,'Tamarindo, cru',276,3.2,0.5,72.5);</v>
      </c>
      <c r="K571" s="1" t="str">
        <f t="shared" si="25"/>
        <v xml:space="preserve">INSERT INTO nutri.alimento (idalimento,idcategoriaalimento,nomealimento,energia,proteina,lipideo,carboidrato) </v>
      </c>
      <c r="L571" s="1" t="str">
        <f t="shared" si="26"/>
        <v>VALUES (250,3,'Tamarindo, cru',276,3.2,0.5,72.5);</v>
      </c>
    </row>
    <row r="572" spans="1:12" ht="11.25" x14ac:dyDescent="0.2">
      <c r="A572" s="1">
        <v>251</v>
      </c>
      <c r="B572" s="4" t="s">
        <v>2</v>
      </c>
      <c r="C572" s="1">
        <f>VLOOKUP(B572,categoria!$B$2:$C$16,2,0)</f>
        <v>3</v>
      </c>
      <c r="D572" s="1" t="s">
        <v>260</v>
      </c>
      <c r="E572" s="1">
        <v>38</v>
      </c>
      <c r="F572" s="2" t="s">
        <v>1714</v>
      </c>
      <c r="G572" s="3" t="s">
        <v>1713</v>
      </c>
      <c r="H572" s="2" t="s">
        <v>1694</v>
      </c>
      <c r="J572" s="1" t="str">
        <f t="shared" si="24"/>
        <v>INSERT INTO nutri.alimento (idalimento,idcategoriaalimento,nomealimento,energia,proteina,lipideo,carboidrato) VALUES (251,3,'Tangerina, Poncã, crua',38,0.8,0.1,9.6);</v>
      </c>
      <c r="K572" s="1" t="str">
        <f t="shared" si="25"/>
        <v xml:space="preserve">INSERT INTO nutri.alimento (idalimento,idcategoriaalimento,nomealimento,energia,proteina,lipideo,carboidrato) </v>
      </c>
      <c r="L572" s="1" t="str">
        <f t="shared" si="26"/>
        <v>VALUES (251,3,'Tangerina, Poncã, crua',38,0.8,0.1,9.6);</v>
      </c>
    </row>
    <row r="573" spans="1:12" ht="11.25" x14ac:dyDescent="0.2">
      <c r="A573" s="1">
        <v>252</v>
      </c>
      <c r="B573" s="4" t="s">
        <v>2</v>
      </c>
      <c r="C573" s="1">
        <f>VLOOKUP(B573,categoria!$B$2:$C$16,2,0)</f>
        <v>3</v>
      </c>
      <c r="D573" s="1" t="s">
        <v>261</v>
      </c>
      <c r="E573" s="1">
        <v>36</v>
      </c>
      <c r="F573" s="2" t="s">
        <v>1712</v>
      </c>
      <c r="G573" s="3">
        <v>0</v>
      </c>
      <c r="H573" s="2" t="s">
        <v>1661</v>
      </c>
      <c r="J573" s="1" t="str">
        <f t="shared" si="24"/>
        <v>INSERT INTO nutri.alimento (idalimento,idcategoriaalimento,nomealimento,energia,proteina,lipideo,carboidrato) VALUES (252,3,'Tangerina, Poncã, suco',36,0.5,0,8.8);</v>
      </c>
      <c r="K573" s="1" t="str">
        <f t="shared" si="25"/>
        <v xml:space="preserve">INSERT INTO nutri.alimento (idalimento,idcategoriaalimento,nomealimento,energia,proteina,lipideo,carboidrato) </v>
      </c>
      <c r="L573" s="1" t="str">
        <f t="shared" si="26"/>
        <v>VALUES (252,3,'Tangerina, Poncã, suco',36,0.5,0,8.8);</v>
      </c>
    </row>
    <row r="574" spans="1:12" ht="11.25" x14ac:dyDescent="0.2">
      <c r="A574" s="1">
        <v>551</v>
      </c>
      <c r="B574" s="4" t="s">
        <v>12</v>
      </c>
      <c r="C574" s="1">
        <f>VLOOKUP(B574,categoria!$B$2:$C$16,2,0)</f>
        <v>13</v>
      </c>
      <c r="D574" s="1" t="s">
        <v>559</v>
      </c>
      <c r="E574" s="1">
        <v>348</v>
      </c>
      <c r="F574" s="2" t="s">
        <v>1713</v>
      </c>
      <c r="G574" s="3" t="s">
        <v>1853</v>
      </c>
      <c r="H574" s="2" t="s">
        <v>1950</v>
      </c>
      <c r="J574" s="1" t="str">
        <f t="shared" si="24"/>
        <v>INSERT INTO nutri.alimento (idalimento,idcategoriaalimento,nomealimento,energia,proteina,lipideo,carboidrato) VALUES (551,13,'Tapioca, com manteiga',348,0.1,10.9,63.6);</v>
      </c>
      <c r="K574" s="1" t="str">
        <f t="shared" si="25"/>
        <v xml:space="preserve">INSERT INTO nutri.alimento (idalimento,idcategoriaalimento,nomealimento,energia,proteina,lipideo,carboidrato) </v>
      </c>
      <c r="L574" s="1" t="str">
        <f t="shared" si="26"/>
        <v>VALUES (551,13,'Tapioca, com manteiga',348,0.1,10.9,63.6);</v>
      </c>
    </row>
    <row r="575" spans="1:12" ht="11.25" x14ac:dyDescent="0.2">
      <c r="A575" s="1">
        <v>519</v>
      </c>
      <c r="B575" s="4" t="s">
        <v>10</v>
      </c>
      <c r="C575" s="1">
        <f>VLOOKUP(B575,categoria!$B$2:$C$16,2,0)</f>
        <v>11</v>
      </c>
      <c r="D575" s="1" t="s">
        <v>527</v>
      </c>
      <c r="E575" s="1">
        <v>21</v>
      </c>
      <c r="F575" s="2" t="s">
        <v>1678</v>
      </c>
      <c r="G575" s="3" t="s">
        <v>1587</v>
      </c>
      <c r="H575" s="2" t="s">
        <v>1634</v>
      </c>
      <c r="J575" s="1" t="str">
        <f t="shared" si="24"/>
        <v>INSERT INTO nutri.alimento (idalimento,idcategoriaalimento,nomealimento,energia,proteina,lipideo,carboidrato) VALUES (519,11,'Tempero a base de sal',21,2.7,0.3,2.1);</v>
      </c>
      <c r="K575" s="1" t="str">
        <f t="shared" si="25"/>
        <v xml:space="preserve">INSERT INTO nutri.alimento (idalimento,idcategoriaalimento,nomealimento,energia,proteina,lipideo,carboidrato) </v>
      </c>
      <c r="L575" s="1" t="str">
        <f t="shared" si="26"/>
        <v>VALUES (519,11,'Tempero a base de sal',21,2.7,0.3,2.1);</v>
      </c>
    </row>
    <row r="576" spans="1:12" ht="11.25" x14ac:dyDescent="0.2">
      <c r="A576" s="1">
        <v>157</v>
      </c>
      <c r="B576" s="4" t="s">
        <v>1</v>
      </c>
      <c r="C576" s="1">
        <f>VLOOKUP(B576,categoria!$B$2:$C$16,2,0)</f>
        <v>2</v>
      </c>
      <c r="D576" s="1" t="s">
        <v>170</v>
      </c>
      <c r="E576" s="1">
        <v>15</v>
      </c>
      <c r="F576" s="2" t="s">
        <v>1631</v>
      </c>
      <c r="G576" s="3" t="s">
        <v>1584</v>
      </c>
      <c r="H576" s="2" t="s">
        <v>1681</v>
      </c>
      <c r="J576" s="1" t="str">
        <f t="shared" si="24"/>
        <v>INSERT INTO nutri.alimento (idalimento,idcategoriaalimento,nomealimento,energia,proteina,lipideo,carboidrato) VALUES (157,2,'Tomate, com semente, cru',15,1.1,0.2,3.1);</v>
      </c>
      <c r="K576" s="1" t="str">
        <f t="shared" si="25"/>
        <v xml:space="preserve">INSERT INTO nutri.alimento (idalimento,idcategoriaalimento,nomealimento,energia,proteina,lipideo,carboidrato) </v>
      </c>
      <c r="L576" s="1" t="str">
        <f t="shared" si="26"/>
        <v>VALUES (157,2,'Tomate, com semente, cru',15,1.1,0.2,3.1);</v>
      </c>
    </row>
    <row r="577" spans="1:12" ht="11.25" x14ac:dyDescent="0.2">
      <c r="A577" s="1">
        <v>158</v>
      </c>
      <c r="B577" s="4" t="s">
        <v>1</v>
      </c>
      <c r="C577" s="1">
        <f>VLOOKUP(B577,categoria!$B$2:$C$16,2,0)</f>
        <v>2</v>
      </c>
      <c r="D577" s="1" t="s">
        <v>171</v>
      </c>
      <c r="E577" s="1">
        <v>61</v>
      </c>
      <c r="F577" s="2" t="s">
        <v>1624</v>
      </c>
      <c r="G577" s="3" t="s">
        <v>1584</v>
      </c>
      <c r="H577" s="2">
        <v>15</v>
      </c>
      <c r="J577" s="1" t="str">
        <f t="shared" si="24"/>
        <v>INSERT INTO nutri.alimento (idalimento,idcategoriaalimento,nomealimento,energia,proteina,lipideo,carboidrato) VALUES (158,2,'Tomate, extrato',61,2.4,0.2,15);</v>
      </c>
      <c r="K577" s="1" t="str">
        <f t="shared" si="25"/>
        <v xml:space="preserve">INSERT INTO nutri.alimento (idalimento,idcategoriaalimento,nomealimento,energia,proteina,lipideo,carboidrato) </v>
      </c>
      <c r="L577" s="1" t="str">
        <f t="shared" si="26"/>
        <v>VALUES (158,2,'Tomate, extrato',61,2.4,0.2,15);</v>
      </c>
    </row>
    <row r="578" spans="1:12" ht="11.25" x14ac:dyDescent="0.2">
      <c r="A578" s="1">
        <v>159</v>
      </c>
      <c r="B578" s="4" t="s">
        <v>1</v>
      </c>
      <c r="C578" s="1">
        <f>VLOOKUP(B578,categoria!$B$2:$C$16,2,0)</f>
        <v>2</v>
      </c>
      <c r="D578" s="1" t="s">
        <v>172</v>
      </c>
      <c r="E578" s="1">
        <v>38</v>
      </c>
      <c r="F578" s="2" t="s">
        <v>1655</v>
      </c>
      <c r="G578" s="3" t="s">
        <v>1719</v>
      </c>
      <c r="H578" s="2" t="s">
        <v>1735</v>
      </c>
      <c r="J578" s="1" t="str">
        <f t="shared" si="24"/>
        <v>INSERT INTO nutri.alimento (idalimento,idcategoriaalimento,nomealimento,energia,proteina,lipideo,carboidrato) VALUES (159,2,'Tomate, molho industrializado',38,1.4,0.9,7.7);</v>
      </c>
      <c r="K578" s="1" t="str">
        <f t="shared" si="25"/>
        <v xml:space="preserve">INSERT INTO nutri.alimento (idalimento,idcategoriaalimento,nomealimento,energia,proteina,lipideo,carboidrato) </v>
      </c>
      <c r="L578" s="1" t="str">
        <f t="shared" si="26"/>
        <v>VALUES (159,2,'Tomate, molho industrializado',38,1.4,0.9,7.7);</v>
      </c>
    </row>
    <row r="579" spans="1:12" ht="11.25" x14ac:dyDescent="0.2">
      <c r="A579" s="1">
        <v>160</v>
      </c>
      <c r="B579" s="4" t="s">
        <v>1</v>
      </c>
      <c r="C579" s="1">
        <f>VLOOKUP(B579,categoria!$B$2:$C$16,2,0)</f>
        <v>2</v>
      </c>
      <c r="D579" s="1" t="s">
        <v>173</v>
      </c>
      <c r="E579" s="1">
        <v>28</v>
      </c>
      <c r="F579" s="2" t="s">
        <v>1655</v>
      </c>
      <c r="G579" s="3">
        <v>0</v>
      </c>
      <c r="H579" s="2" t="s">
        <v>1629</v>
      </c>
      <c r="J579" s="1" t="str">
        <f t="shared" ref="J579:J598" si="27">K579&amp;L579</f>
        <v>INSERT INTO nutri.alimento (idalimento,idcategoriaalimento,nomealimento,energia,proteina,lipideo,carboidrato) VALUES (160,2,'Tomate, purê',28,1.4,0,6.9);</v>
      </c>
      <c r="K579" s="1" t="str">
        <f t="shared" ref="K579:K598" si="28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579" s="1" t="str">
        <f t="shared" ref="L579:L598" si="29">"VALUES ("&amp;A579&amp;","&amp;C579&amp;",'"&amp;D579&amp;"',"&amp;E579&amp;","&amp;F579&amp;","&amp;G579&amp;","&amp;H579&amp;");"</f>
        <v>VALUES (160,2,'Tomate, purê',28,1.4,0,6.9);</v>
      </c>
    </row>
    <row r="580" spans="1:12" ht="11.25" x14ac:dyDescent="0.2">
      <c r="A580" s="1">
        <v>161</v>
      </c>
      <c r="B580" s="4" t="s">
        <v>1</v>
      </c>
      <c r="C580" s="1">
        <f>VLOOKUP(B580,categoria!$B$2:$C$16,2,0)</f>
        <v>2</v>
      </c>
      <c r="D580" s="1" t="s">
        <v>174</v>
      </c>
      <c r="E580" s="1">
        <v>21</v>
      </c>
      <c r="F580" s="2" t="s">
        <v>1714</v>
      </c>
      <c r="G580" s="3">
        <v>0</v>
      </c>
      <c r="H580" s="2" t="s">
        <v>1756</v>
      </c>
      <c r="J580" s="1" t="str">
        <f t="shared" si="27"/>
        <v>INSERT INTO nutri.alimento (idalimento,idcategoriaalimento,nomealimento,energia,proteina,lipideo,carboidrato) VALUES (161,2,'Tomate, salada',21,0.8,0,5.1);</v>
      </c>
      <c r="K580" s="1" t="str">
        <f t="shared" si="28"/>
        <v xml:space="preserve">INSERT INTO nutri.alimento (idalimento,idcategoriaalimento,nomealimento,energia,proteina,lipideo,carboidrato) </v>
      </c>
      <c r="L580" s="1" t="str">
        <f t="shared" si="29"/>
        <v>VALUES (161,2,'Tomate, salada',21,0.8,0,5.1);</v>
      </c>
    </row>
    <row r="581" spans="1:12" ht="11.25" x14ac:dyDescent="0.2">
      <c r="A581" s="1">
        <v>63</v>
      </c>
      <c r="B581" s="4" t="s">
        <v>0</v>
      </c>
      <c r="C581" s="1">
        <f>VLOOKUP(B581,categoria!$B$2:$C$16,2,0)</f>
        <v>1</v>
      </c>
      <c r="D581" s="1" t="s">
        <v>77</v>
      </c>
      <c r="E581" s="1">
        <v>377</v>
      </c>
      <c r="F581" s="2" t="s">
        <v>1707</v>
      </c>
      <c r="G581" s="3" t="s">
        <v>1708</v>
      </c>
      <c r="H581" s="2" t="s">
        <v>1709</v>
      </c>
      <c r="J581" s="1" t="str">
        <f t="shared" si="27"/>
        <v>INSERT INTO nutri.alimento (idalimento,idcategoriaalimento,nomealimento,energia,proteina,lipideo,carboidrato) VALUES (63,1,'Torrada, pão francês',377,10.5,3.3,74.6);</v>
      </c>
      <c r="K581" s="1" t="str">
        <f t="shared" si="28"/>
        <v xml:space="preserve">INSERT INTO nutri.alimento (idalimento,idcategoriaalimento,nomealimento,energia,proteina,lipideo,carboidrato) </v>
      </c>
      <c r="L581" s="1" t="str">
        <f t="shared" si="29"/>
        <v>VALUES (63,1,'Torrada, pão francês',377,10.5,3.3,74.6);</v>
      </c>
    </row>
    <row r="582" spans="1:12" ht="11.25" x14ac:dyDescent="0.2">
      <c r="A582" s="1">
        <v>444</v>
      </c>
      <c r="B582" s="4" t="s">
        <v>5</v>
      </c>
      <c r="C582" s="1">
        <f>VLOOKUP(B582,categoria!$B$2:$C$16,2,0)</f>
        <v>6</v>
      </c>
      <c r="D582" s="1" t="s">
        <v>452</v>
      </c>
      <c r="E582" s="1">
        <v>593</v>
      </c>
      <c r="F582" s="2" t="s">
        <v>1779</v>
      </c>
      <c r="G582" s="3" t="s">
        <v>1917</v>
      </c>
      <c r="H582" s="2">
        <v>0</v>
      </c>
      <c r="J582" s="1" t="str">
        <f t="shared" si="27"/>
        <v>INSERT INTO nutri.alimento (idalimento,idcategoriaalimento,nomealimento,energia,proteina,lipideo,carboidrato) VALUES (444,6,'Toucinho, cru',593,11.5,60.3,0);</v>
      </c>
      <c r="K582" s="1" t="str">
        <f t="shared" si="28"/>
        <v xml:space="preserve">INSERT INTO nutri.alimento (idalimento,idcategoriaalimento,nomealimento,energia,proteina,lipideo,carboidrato) </v>
      </c>
      <c r="L582" s="1" t="str">
        <f t="shared" si="29"/>
        <v>VALUES (444,6,'Toucinho, cru',593,11.5,60.3,0);</v>
      </c>
    </row>
    <row r="583" spans="1:12" ht="11.25" x14ac:dyDescent="0.2">
      <c r="A583" s="1">
        <v>445</v>
      </c>
      <c r="B583" s="4" t="s">
        <v>5</v>
      </c>
      <c r="C583" s="1">
        <f>VLOOKUP(B583,categoria!$B$2:$C$16,2,0)</f>
        <v>6</v>
      </c>
      <c r="D583" s="1" t="s">
        <v>453</v>
      </c>
      <c r="E583" s="1">
        <v>697</v>
      </c>
      <c r="F583" s="2" t="s">
        <v>1854</v>
      </c>
      <c r="G583" s="3" t="s">
        <v>1918</v>
      </c>
      <c r="H583" s="2">
        <v>0</v>
      </c>
      <c r="J583" s="1" t="str">
        <f t="shared" si="27"/>
        <v>INSERT INTO nutri.alimento (idalimento,idcategoriaalimento,nomealimento,energia,proteina,lipideo,carboidrato) VALUES (445,6,'Toucinho, frito',697,27.3,64.3,0);</v>
      </c>
      <c r="K583" s="1" t="str">
        <f t="shared" si="28"/>
        <v xml:space="preserve">INSERT INTO nutri.alimento (idalimento,idcategoriaalimento,nomealimento,energia,proteina,lipideo,carboidrato) </v>
      </c>
      <c r="L583" s="1" t="str">
        <f t="shared" si="29"/>
        <v>VALUES (445,6,'Toucinho, frito',697,27.3,64.3,0);</v>
      </c>
    </row>
    <row r="584" spans="1:12" ht="11.25" x14ac:dyDescent="0.2">
      <c r="A584" s="1">
        <v>585</v>
      </c>
      <c r="B584" s="4" t="s">
        <v>13</v>
      </c>
      <c r="C584" s="1">
        <f>VLOOKUP(B584,categoria!$B$2:$C$16,2,0)</f>
        <v>14</v>
      </c>
      <c r="D584" s="1" t="s">
        <v>593</v>
      </c>
      <c r="E584" s="1">
        <v>381</v>
      </c>
      <c r="F584" s="2" t="s">
        <v>1961</v>
      </c>
      <c r="G584" s="3" t="s">
        <v>1665</v>
      </c>
      <c r="H584" s="2" t="s">
        <v>1692</v>
      </c>
      <c r="J584" s="1" t="str">
        <f t="shared" si="27"/>
        <v>INSERT INTO nutri.alimento (idalimento,idcategoriaalimento,nomealimento,energia,proteina,lipideo,carboidrato) VALUES (585,14,'Tremoço, cru',381,33.6,10.3,43.8);</v>
      </c>
      <c r="K584" s="1" t="str">
        <f t="shared" si="28"/>
        <v xml:space="preserve">INSERT INTO nutri.alimento (idalimento,idcategoriaalimento,nomealimento,energia,proteina,lipideo,carboidrato) </v>
      </c>
      <c r="L584" s="1" t="str">
        <f t="shared" si="29"/>
        <v>VALUES (585,14,'Tremoço, cru',381,33.6,10.3,43.8);</v>
      </c>
    </row>
    <row r="585" spans="1:12" ht="11.25" x14ac:dyDescent="0.2">
      <c r="A585" s="1">
        <v>586</v>
      </c>
      <c r="B585" s="4" t="s">
        <v>13</v>
      </c>
      <c r="C585" s="1">
        <f>VLOOKUP(B585,categoria!$B$2:$C$16,2,0)</f>
        <v>14</v>
      </c>
      <c r="D585" s="1" t="s">
        <v>594</v>
      </c>
      <c r="E585" s="1">
        <v>121</v>
      </c>
      <c r="F585" s="2" t="s">
        <v>1730</v>
      </c>
      <c r="G585" s="3" t="s">
        <v>1919</v>
      </c>
      <c r="H585" s="2" t="s">
        <v>1621</v>
      </c>
      <c r="J585" s="1" t="str">
        <f t="shared" si="27"/>
        <v>INSERT INTO nutri.alimento (idalimento,idcategoriaalimento,nomealimento,energia,proteina,lipideo,carboidrato) VALUES (586,14,'Tremoço, em conserva',121,11.1,3.8,12.4);</v>
      </c>
      <c r="K585" s="1" t="str">
        <f t="shared" si="28"/>
        <v xml:space="preserve">INSERT INTO nutri.alimento (idalimento,idcategoriaalimento,nomealimento,energia,proteina,lipideo,carboidrato) </v>
      </c>
      <c r="L585" s="1" t="str">
        <f t="shared" si="29"/>
        <v>VALUES (586,14,'Tremoço, em conserva',121,11.1,3.8,12.4);</v>
      </c>
    </row>
    <row r="586" spans="1:12" ht="11.25" x14ac:dyDescent="0.2">
      <c r="A586" s="1">
        <v>253</v>
      </c>
      <c r="B586" s="4" t="s">
        <v>2</v>
      </c>
      <c r="C586" s="1">
        <f>VLOOKUP(B586,categoria!$B$2:$C$16,2,0)</f>
        <v>3</v>
      </c>
      <c r="D586" s="1" t="s">
        <v>262</v>
      </c>
      <c r="E586" s="1">
        <v>262</v>
      </c>
      <c r="F586" s="2" t="s">
        <v>1634</v>
      </c>
      <c r="G586" s="3" t="s">
        <v>1807</v>
      </c>
      <c r="H586" s="2" t="s">
        <v>1808</v>
      </c>
      <c r="J586" s="1" t="str">
        <f t="shared" si="27"/>
        <v>INSERT INTO nutri.alimento (idalimento,idcategoriaalimento,nomealimento,energia,proteina,lipideo,carboidrato) VALUES (253,3,'Tucumã, cru',262,2.1,19.1,26.5);</v>
      </c>
      <c r="K586" s="1" t="str">
        <f t="shared" si="28"/>
        <v xml:space="preserve">INSERT INTO nutri.alimento (idalimento,idcategoriaalimento,nomealimento,energia,proteina,lipideo,carboidrato) </v>
      </c>
      <c r="L586" s="1" t="str">
        <f t="shared" si="29"/>
        <v>VALUES (253,3,'Tucumã, cru',262,2.1,19.1,26.5);</v>
      </c>
    </row>
    <row r="587" spans="1:12" ht="11.25" x14ac:dyDescent="0.2">
      <c r="A587" s="1">
        <v>322</v>
      </c>
      <c r="B587" s="4" t="s">
        <v>4</v>
      </c>
      <c r="C587" s="1">
        <f>VLOOKUP(B587,categoria!$B$2:$C$16,2,0)</f>
        <v>5</v>
      </c>
      <c r="D587" s="1" t="s">
        <v>330</v>
      </c>
      <c r="E587" s="1">
        <v>88</v>
      </c>
      <c r="F587" s="2">
        <v>18</v>
      </c>
      <c r="G587" s="3" t="s">
        <v>1625</v>
      </c>
      <c r="H587" s="2">
        <v>0</v>
      </c>
      <c r="J587" s="1" t="str">
        <f t="shared" si="27"/>
        <v>INSERT INTO nutri.alimento (idalimento,idcategoriaalimento,nomealimento,energia,proteina,lipideo,carboidrato) VALUES (322,5,'Tucunaré, filé, congelado, cru',88,18,1.2,0);</v>
      </c>
      <c r="K587" s="1" t="str">
        <f t="shared" si="28"/>
        <v xml:space="preserve">INSERT INTO nutri.alimento (idalimento,idcategoriaalimento,nomealimento,energia,proteina,lipideo,carboidrato) </v>
      </c>
      <c r="L587" s="1" t="str">
        <f t="shared" si="29"/>
        <v>VALUES (322,5,'Tucunaré, filé, congelado, cru',88,18,1.2,0);</v>
      </c>
    </row>
    <row r="588" spans="1:12" ht="11.25" x14ac:dyDescent="0.2">
      <c r="A588" s="1">
        <v>552</v>
      </c>
      <c r="B588" s="4" t="s">
        <v>12</v>
      </c>
      <c r="C588" s="1">
        <f>VLOOKUP(B588,categoria!$B$2:$C$16,2,0)</f>
        <v>13</v>
      </c>
      <c r="D588" s="1" t="s">
        <v>560</v>
      </c>
      <c r="E588" s="1">
        <v>27</v>
      </c>
      <c r="F588" s="2" t="s">
        <v>1634</v>
      </c>
      <c r="G588" s="3" t="s">
        <v>1587</v>
      </c>
      <c r="H588" s="2" t="s">
        <v>1637</v>
      </c>
      <c r="J588" s="1" t="str">
        <f t="shared" si="27"/>
        <v>INSERT INTO nutri.alimento (idalimento,idcategoriaalimento,nomealimento,energia,proteina,lipideo,carboidrato) VALUES (552,13,'Tucupi, com pimenta-de-cheiro',27,2.1,0.3,4.7);</v>
      </c>
      <c r="K588" s="1" t="str">
        <f t="shared" si="28"/>
        <v xml:space="preserve">INSERT INTO nutri.alimento (idalimento,idcategoriaalimento,nomealimento,energia,proteina,lipideo,carboidrato) </v>
      </c>
      <c r="L588" s="1" t="str">
        <f t="shared" si="29"/>
        <v>VALUES (552,13,'Tucupi, com pimenta-de-cheiro',27,2.1,0.3,4.7);</v>
      </c>
    </row>
    <row r="589" spans="1:12" ht="11.25" x14ac:dyDescent="0.2">
      <c r="A589" s="1">
        <v>254</v>
      </c>
      <c r="B589" s="4" t="s">
        <v>2</v>
      </c>
      <c r="C589" s="1">
        <f>VLOOKUP(B589,categoria!$B$2:$C$16,2,0)</f>
        <v>3</v>
      </c>
      <c r="D589" s="1" t="s">
        <v>263</v>
      </c>
      <c r="E589" s="1">
        <v>37</v>
      </c>
      <c r="F589" s="2" t="s">
        <v>1714</v>
      </c>
      <c r="G589" s="3">
        <v>0</v>
      </c>
      <c r="H589" s="2" t="s">
        <v>1683</v>
      </c>
      <c r="J589" s="1" t="str">
        <f t="shared" si="27"/>
        <v>INSERT INTO nutri.alimento (idalimento,idcategoriaalimento,nomealimento,energia,proteina,lipideo,carboidrato) VALUES (254,3,'Umbu, cru',37,0.8,0,9.4);</v>
      </c>
      <c r="K589" s="1" t="str">
        <f t="shared" si="28"/>
        <v xml:space="preserve">INSERT INTO nutri.alimento (idalimento,idcategoriaalimento,nomealimento,energia,proteina,lipideo,carboidrato) </v>
      </c>
      <c r="L589" s="1" t="str">
        <f t="shared" si="29"/>
        <v>VALUES (254,3,'Umbu, cru',37,0.8,0,9.4);</v>
      </c>
    </row>
    <row r="590" spans="1:12" ht="11.25" x14ac:dyDescent="0.2">
      <c r="A590" s="1">
        <v>255</v>
      </c>
      <c r="B590" s="4" t="s">
        <v>2</v>
      </c>
      <c r="C590" s="1">
        <f>VLOOKUP(B590,categoria!$B$2:$C$16,2,0)</f>
        <v>3</v>
      </c>
      <c r="D590" s="1" t="s">
        <v>264</v>
      </c>
      <c r="E590" s="1">
        <v>34</v>
      </c>
      <c r="F590" s="2" t="s">
        <v>1712</v>
      </c>
      <c r="G590" s="3" t="s">
        <v>1713</v>
      </c>
      <c r="H590" s="2" t="s">
        <v>1661</v>
      </c>
      <c r="J590" s="1" t="str">
        <f t="shared" si="27"/>
        <v>INSERT INTO nutri.alimento (idalimento,idcategoriaalimento,nomealimento,energia,proteina,lipideo,carboidrato) VALUES (255,3,'Umbu, polpa, congelada',34,0.5,0.1,8.8);</v>
      </c>
      <c r="K590" s="1" t="str">
        <f t="shared" si="28"/>
        <v xml:space="preserve">INSERT INTO nutri.alimento (idalimento,idcategoriaalimento,nomealimento,energia,proteina,lipideo,carboidrato) </v>
      </c>
      <c r="L590" s="1" t="str">
        <f t="shared" si="29"/>
        <v>VALUES (255,3,'Umbu, polpa, congelada',34,0.5,0.1,8.8);</v>
      </c>
    </row>
    <row r="591" spans="1:12" ht="11.25" x14ac:dyDescent="0.2">
      <c r="A591" s="1">
        <v>256</v>
      </c>
      <c r="B591" s="4" t="s">
        <v>2</v>
      </c>
      <c r="C591" s="1">
        <f>VLOOKUP(B591,categoria!$B$2:$C$16,2,0)</f>
        <v>3</v>
      </c>
      <c r="D591" s="1" t="s">
        <v>265</v>
      </c>
      <c r="E591" s="1">
        <v>53</v>
      </c>
      <c r="F591" s="2" t="s">
        <v>1638</v>
      </c>
      <c r="G591" s="3" t="s">
        <v>1584</v>
      </c>
      <c r="H591" s="2" t="s">
        <v>1809</v>
      </c>
      <c r="J591" s="1" t="str">
        <f t="shared" si="27"/>
        <v>INSERT INTO nutri.alimento (idalimento,idcategoriaalimento,nomealimento,energia,proteina,lipideo,carboidrato) VALUES (256,3,'Uva, Itália, crua',53,0.7,0.2,13.6);</v>
      </c>
      <c r="K591" s="1" t="str">
        <f t="shared" si="28"/>
        <v xml:space="preserve">INSERT INTO nutri.alimento (idalimento,idcategoriaalimento,nomealimento,energia,proteina,lipideo,carboidrato) </v>
      </c>
      <c r="L591" s="1" t="str">
        <f t="shared" si="29"/>
        <v>VALUES (256,3,'Uva, Itália, crua',53,0.7,0.2,13.6);</v>
      </c>
    </row>
    <row r="592" spans="1:12" ht="11.25" x14ac:dyDescent="0.2">
      <c r="A592" s="1">
        <v>257</v>
      </c>
      <c r="B592" s="4" t="s">
        <v>2</v>
      </c>
      <c r="C592" s="1">
        <f>VLOOKUP(B592,categoria!$B$2:$C$16,2,0)</f>
        <v>3</v>
      </c>
      <c r="D592" s="1" t="s">
        <v>266</v>
      </c>
      <c r="E592" s="1">
        <v>49</v>
      </c>
      <c r="F592" s="2" t="s">
        <v>1667</v>
      </c>
      <c r="G592" s="3" t="s">
        <v>1584</v>
      </c>
      <c r="H592" s="2" t="s">
        <v>1614</v>
      </c>
      <c r="J592" s="1" t="str">
        <f t="shared" si="27"/>
        <v>INSERT INTO nutri.alimento (idalimento,idcategoriaalimento,nomealimento,energia,proteina,lipideo,carboidrato) VALUES (257,3,'Uva, Rubi, crua',49,0.6,0.2,12.7);</v>
      </c>
      <c r="K592" s="1" t="str">
        <f t="shared" si="28"/>
        <v xml:space="preserve">INSERT INTO nutri.alimento (idalimento,idcategoriaalimento,nomealimento,energia,proteina,lipideo,carboidrato) </v>
      </c>
      <c r="L592" s="1" t="str">
        <f t="shared" si="29"/>
        <v>VALUES (257,3,'Uva, Rubi, crua',49,0.6,0.2,12.7);</v>
      </c>
    </row>
    <row r="593" spans="1:12" ht="11.25" x14ac:dyDescent="0.2">
      <c r="A593" s="1">
        <v>258</v>
      </c>
      <c r="B593" s="4" t="s">
        <v>2</v>
      </c>
      <c r="C593" s="1">
        <f>VLOOKUP(B593,categoria!$B$2:$C$16,2,0)</f>
        <v>3</v>
      </c>
      <c r="D593" s="1" t="s">
        <v>267</v>
      </c>
      <c r="E593" s="1">
        <v>58</v>
      </c>
      <c r="F593" s="2">
        <v>0</v>
      </c>
      <c r="G593" s="3">
        <v>0</v>
      </c>
      <c r="H593" s="2" t="s">
        <v>1726</v>
      </c>
      <c r="J593" s="1" t="str">
        <f t="shared" si="27"/>
        <v>INSERT INTO nutri.alimento (idalimento,idcategoriaalimento,nomealimento,energia,proteina,lipideo,carboidrato) VALUES (258,3,'Uva, suco concentrado, envasado',58,0,0,14.7);</v>
      </c>
      <c r="K593" s="1" t="str">
        <f t="shared" si="28"/>
        <v xml:space="preserve">INSERT INTO nutri.alimento (idalimento,idcategoriaalimento,nomealimento,energia,proteina,lipideo,carboidrato) </v>
      </c>
      <c r="L593" s="1" t="str">
        <f t="shared" si="29"/>
        <v>VALUES (258,3,'Uva, suco concentrado, envasado',58,0,0,14.7);</v>
      </c>
    </row>
    <row r="594" spans="1:12" ht="11.25" x14ac:dyDescent="0.2">
      <c r="A594" s="1">
        <v>553</v>
      </c>
      <c r="B594" s="4" t="s">
        <v>12</v>
      </c>
      <c r="C594" s="1">
        <f>VLOOKUP(B594,categoria!$B$2:$C$16,2,0)</f>
        <v>13</v>
      </c>
      <c r="D594" s="1" t="s">
        <v>561</v>
      </c>
      <c r="E594" s="1">
        <v>145</v>
      </c>
      <c r="F594" s="2" t="s">
        <v>1756</v>
      </c>
      <c r="G594" s="3" t="s">
        <v>1800</v>
      </c>
      <c r="H594" s="2" t="s">
        <v>1607</v>
      </c>
      <c r="J594" s="1" t="str">
        <f t="shared" si="27"/>
        <v>INSERT INTO nutri.alimento (idalimento,idcategoriaalimento,nomealimento,energia,proteina,lipideo,carboidrato) VALUES (553,13,'Vaca atolada',145,5.1,9.3,10.1);</v>
      </c>
      <c r="K594" s="1" t="str">
        <f t="shared" si="28"/>
        <v xml:space="preserve">INSERT INTO nutri.alimento (idalimento,idcategoriaalimento,nomealimento,energia,proteina,lipideo,carboidrato) </v>
      </c>
      <c r="L594" s="1" t="str">
        <f t="shared" si="29"/>
        <v>VALUES (553,13,'Vaca atolada',145,5.1,9.3,10.1);</v>
      </c>
    </row>
    <row r="595" spans="1:12" ht="11.25" x14ac:dyDescent="0.2">
      <c r="A595" s="1">
        <v>162</v>
      </c>
      <c r="B595" s="4" t="s">
        <v>1</v>
      </c>
      <c r="C595" s="1">
        <f>VLOOKUP(B595,categoria!$B$2:$C$16,2,0)</f>
        <v>2</v>
      </c>
      <c r="D595" s="1" t="s">
        <v>175</v>
      </c>
      <c r="E595" s="1">
        <v>25</v>
      </c>
      <c r="F595" s="2" t="s">
        <v>1648</v>
      </c>
      <c r="G595" s="3" t="s">
        <v>1584</v>
      </c>
      <c r="H595" s="2" t="s">
        <v>1763</v>
      </c>
      <c r="J595" s="1" t="str">
        <f t="shared" si="27"/>
        <v>INSERT INTO nutri.alimento (idalimento,idcategoriaalimento,nomealimento,energia,proteina,lipideo,carboidrato) VALUES (162,2,'Vagem, crua',25,1.8,0.2,5.3);</v>
      </c>
      <c r="K595" s="1" t="str">
        <f t="shared" si="28"/>
        <v xml:space="preserve">INSERT INTO nutri.alimento (idalimento,idcategoriaalimento,nomealimento,energia,proteina,lipideo,carboidrato) </v>
      </c>
      <c r="L595" s="1" t="str">
        <f t="shared" si="29"/>
        <v>VALUES (162,2,'Vagem, crua',25,1.8,0.2,5.3);</v>
      </c>
    </row>
    <row r="596" spans="1:12" ht="11.25" x14ac:dyDescent="0.2">
      <c r="A596" s="1">
        <v>554</v>
      </c>
      <c r="B596" s="4" t="s">
        <v>12</v>
      </c>
      <c r="C596" s="1">
        <f>VLOOKUP(B596,categoria!$B$2:$C$16,2,0)</f>
        <v>13</v>
      </c>
      <c r="D596" s="1" t="s">
        <v>562</v>
      </c>
      <c r="E596" s="1">
        <v>255</v>
      </c>
      <c r="F596" s="2">
        <v>6</v>
      </c>
      <c r="G596" s="3" t="s">
        <v>1746</v>
      </c>
      <c r="H596" s="2" t="s">
        <v>1843</v>
      </c>
      <c r="J596" s="1" t="str">
        <f t="shared" si="27"/>
        <v>INSERT INTO nutri.alimento (idalimento,idcategoriaalimento,nomealimento,energia,proteina,lipideo,carboidrato) VALUES (554,13,'Vatapá',255,6,23.2,9.7);</v>
      </c>
      <c r="K596" s="1" t="str">
        <f t="shared" si="28"/>
        <v xml:space="preserve">INSERT INTO nutri.alimento (idalimento,idcategoriaalimento,nomealimento,energia,proteina,lipideo,carboidrato) </v>
      </c>
      <c r="L596" s="1" t="str">
        <f t="shared" si="29"/>
        <v>VALUES (554,13,'Vatapá',255,6,23.2,9.7);</v>
      </c>
    </row>
    <row r="597" spans="1:12" ht="11.25" x14ac:dyDescent="0.2">
      <c r="A597" s="1">
        <v>555</v>
      </c>
      <c r="B597" s="4" t="s">
        <v>12</v>
      </c>
      <c r="C597" s="1">
        <f>VLOOKUP(B597,categoria!$B$2:$C$16,2,0)</f>
        <v>13</v>
      </c>
      <c r="D597" s="1" t="s">
        <v>563</v>
      </c>
      <c r="E597" s="1">
        <v>307</v>
      </c>
      <c r="F597" s="2" t="s">
        <v>1780</v>
      </c>
      <c r="G597" s="3" t="s">
        <v>1818</v>
      </c>
      <c r="H597" s="2" t="s">
        <v>1729</v>
      </c>
      <c r="J597" s="1" t="str">
        <f t="shared" si="27"/>
        <v>INSERT INTO nutri.alimento (idalimento,idcategoriaalimento,nomealimento,energia,proteina,lipideo,carboidrato) VALUES (555,13,'Virado à paulista',307,10.2,25.6,14.1);</v>
      </c>
      <c r="K597" s="1" t="str">
        <f t="shared" si="28"/>
        <v xml:space="preserve">INSERT INTO nutri.alimento (idalimento,idcategoriaalimento,nomealimento,energia,proteina,lipideo,carboidrato) </v>
      </c>
      <c r="L597" s="1" t="str">
        <f t="shared" si="29"/>
        <v>VALUES (555,13,'Virado à paulista',307,10.2,25.6,14.1);</v>
      </c>
    </row>
    <row r="598" spans="1:12" ht="11.25" x14ac:dyDescent="0.2">
      <c r="A598" s="1">
        <v>556</v>
      </c>
      <c r="B598" s="4" t="s">
        <v>12</v>
      </c>
      <c r="C598" s="1">
        <f>VLOOKUP(B598,categoria!$B$2:$C$16,2,0)</f>
        <v>13</v>
      </c>
      <c r="D598" s="1" t="s">
        <v>564</v>
      </c>
      <c r="E598" s="1">
        <v>113</v>
      </c>
      <c r="F598" s="2" t="s">
        <v>1799</v>
      </c>
      <c r="G598" s="3" t="s">
        <v>1578</v>
      </c>
      <c r="H598" s="2" t="s">
        <v>1909</v>
      </c>
      <c r="J598" s="1" t="str">
        <f t="shared" si="27"/>
        <v>INSERT INTO nutri.alimento (idalimento,idcategoriaalimento,nomealimento,energia,proteina,lipideo,carboidrato) VALUES (556,13,'Yakisoba',113,7.5,2.6,18.3);</v>
      </c>
      <c r="K598" s="1" t="str">
        <f t="shared" si="28"/>
        <v xml:space="preserve">INSERT INTO nutri.alimento (idalimento,idcategoriaalimento,nomealimento,energia,proteina,lipideo,carboidrato) </v>
      </c>
      <c r="L598" s="1" t="str">
        <f t="shared" si="29"/>
        <v>VALUES (556,13,'Yakisoba',113,7.5,2.6,18.3);</v>
      </c>
    </row>
  </sheetData>
  <autoFilter ref="A1:H598" xr:uid="{E4D5C2CA-EC36-4C66-BF7D-EEB19EE710C5}">
    <sortState xmlns:xlrd2="http://schemas.microsoft.com/office/spreadsheetml/2017/richdata2" ref="A2:H598">
      <sortCondition ref="D1:D59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0E47-E290-4DA7-B4E6-956893B8F2FC}">
  <dimension ref="A1:L1122"/>
  <sheetViews>
    <sheetView showGridLines="0" tabSelected="1" topLeftCell="J1" workbookViewId="0">
      <selection activeCell="J2" sqref="J2"/>
    </sheetView>
  </sheetViews>
  <sheetFormatPr defaultRowHeight="11.25" x14ac:dyDescent="0.2"/>
  <cols>
    <col min="1" max="1" width="16.7109375" style="1" bestFit="1" customWidth="1"/>
    <col min="2" max="3" width="16.7109375" style="1" customWidth="1"/>
    <col min="4" max="4" width="47.7109375" style="1" customWidth="1"/>
    <col min="5" max="9" width="9.140625" style="1"/>
    <col min="10" max="10" width="148.42578125" style="1" bestFit="1" customWidth="1"/>
    <col min="11" max="11" width="74.42578125" style="1" bestFit="1" customWidth="1"/>
    <col min="12" max="12" width="73" style="1" bestFit="1" customWidth="1"/>
    <col min="13" max="16384" width="9.140625" style="1"/>
  </cols>
  <sheetData>
    <row r="1" spans="1:12" x14ac:dyDescent="0.2">
      <c r="A1" s="5" t="s">
        <v>1977</v>
      </c>
      <c r="B1" s="6" t="s">
        <v>1979</v>
      </c>
      <c r="C1" s="6" t="s">
        <v>1978</v>
      </c>
      <c r="D1" s="1" t="s">
        <v>1980</v>
      </c>
      <c r="E1" s="5" t="s">
        <v>1574</v>
      </c>
      <c r="F1" s="5" t="s">
        <v>1575</v>
      </c>
      <c r="G1" s="5" t="s">
        <v>1981</v>
      </c>
      <c r="H1" s="5" t="s">
        <v>1576</v>
      </c>
      <c r="J1" s="5" t="s">
        <v>1577</v>
      </c>
      <c r="K1" s="5"/>
      <c r="L1" s="5"/>
    </row>
    <row r="2" spans="1:12" x14ac:dyDescent="0.2">
      <c r="A2" s="1">
        <v>6300101</v>
      </c>
      <c r="B2" s="1" t="s">
        <v>605</v>
      </c>
      <c r="C2" s="1">
        <f>VLOOKUP(B2,categoria!$B$17:$C$35,2,0)</f>
        <v>6000001</v>
      </c>
      <c r="D2" s="1" t="s">
        <v>606</v>
      </c>
      <c r="E2" s="2">
        <v>136</v>
      </c>
      <c r="F2" s="2" t="s">
        <v>1583</v>
      </c>
      <c r="G2" s="2" t="s">
        <v>1625</v>
      </c>
      <c r="H2" s="2" t="s">
        <v>1772</v>
      </c>
      <c r="J2" s="1" t="str">
        <f>K2&amp;L2</f>
        <v>INSERT INTO nutri.alimento (idalimento,idcategoriaalimento,nomealimento,energia,proteina,lipideo,carboidrato) VALUES (6300101,6000001,'Arroz (polido, parboilizado, agulha, agulhinha, etc.)',136,2.5,1.2,27.8);</v>
      </c>
      <c r="K2" s="1" t="str">
        <f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2" s="1" t="str">
        <f>"VALUES ("&amp;A2&amp;","&amp;C2&amp;",'"&amp;D2&amp;"',"&amp;E2&amp;","&amp;F2&amp;","&amp;G2&amp;","&amp;H2&amp;");"</f>
        <v>VALUES (6300101,6000001,'Arroz (polido, parboilizado, agulha, agulhinha, etc.)',136,2.5,1.2,27.8);</v>
      </c>
    </row>
    <row r="3" spans="1:12" x14ac:dyDescent="0.2">
      <c r="A3" s="1">
        <v>6300201</v>
      </c>
      <c r="B3" s="1" t="s">
        <v>605</v>
      </c>
      <c r="C3" s="1">
        <f>VLOOKUP(B3,categoria!$B$17:$C$35,2,0)</f>
        <v>6000001</v>
      </c>
      <c r="D3" s="1" t="s">
        <v>607</v>
      </c>
      <c r="E3" s="2">
        <v>131</v>
      </c>
      <c r="F3" s="2" t="s">
        <v>1578</v>
      </c>
      <c r="G3" s="2">
        <v>2</v>
      </c>
      <c r="H3" s="2" t="s">
        <v>1818</v>
      </c>
      <c r="J3" s="1" t="str">
        <f t="shared" ref="J3:J66" si="0">K3&amp;L3</f>
        <v>INSERT INTO nutri.alimento (idalimento,idcategoriaalimento,nomealimento,energia,proteina,lipideo,carboidrato) VALUES (6300201,6000001,'Arroz integral',131,2.6,2,25.6);</v>
      </c>
      <c r="K3" s="1" t="str">
        <f t="shared" ref="K3:K66" si="1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" s="1" t="str">
        <f t="shared" ref="L3:L66" si="2">"VALUES ("&amp;A3&amp;","&amp;C3&amp;",'"&amp;D3&amp;"',"&amp;E3&amp;","&amp;F3&amp;","&amp;G3&amp;","&amp;H3&amp;");"</f>
        <v>VALUES (6300201,6000001,'Arroz integral',131,2.6,2,25.6);</v>
      </c>
    </row>
    <row r="4" spans="1:12" x14ac:dyDescent="0.2">
      <c r="A4" s="1">
        <v>6300701</v>
      </c>
      <c r="B4" s="1" t="s">
        <v>605</v>
      </c>
      <c r="C4" s="1">
        <f>VLOOKUP(B4,categoria!$B$17:$C$35,2,0)</f>
        <v>6000001</v>
      </c>
      <c r="D4" s="1" t="s">
        <v>608</v>
      </c>
      <c r="E4" s="2">
        <v>160</v>
      </c>
      <c r="F4" s="2" t="s">
        <v>1708</v>
      </c>
      <c r="G4" s="2" t="s">
        <v>1586</v>
      </c>
      <c r="H4" s="2" t="s">
        <v>1982</v>
      </c>
      <c r="J4" s="1" t="str">
        <f t="shared" si="0"/>
        <v>INSERT INTO nutri.alimento (idalimento,idcategoriaalimento,nomealimento,energia,proteina,lipideo,carboidrato) VALUES (6300701,6000001,'Milho (em grão)',160,3.3,7.2,25.1);</v>
      </c>
      <c r="K4" s="1" t="str">
        <f t="shared" si="1"/>
        <v xml:space="preserve">INSERT INTO nutri.alimento (idalimento,idcategoriaalimento,nomealimento,energia,proteina,lipideo,carboidrato) </v>
      </c>
      <c r="L4" s="1" t="str">
        <f t="shared" si="2"/>
        <v>VALUES (6300701,6000001,'Milho (em grão)',160,3.3,7.2,25.1);</v>
      </c>
    </row>
    <row r="5" spans="1:12" x14ac:dyDescent="0.2">
      <c r="A5" s="1">
        <v>6300706</v>
      </c>
      <c r="B5" s="1" t="s">
        <v>605</v>
      </c>
      <c r="C5" s="1">
        <f>VLOOKUP(B5,categoria!$B$17:$C$35,2,0)</f>
        <v>6000001</v>
      </c>
      <c r="D5" s="1" t="s">
        <v>609</v>
      </c>
      <c r="E5" s="2">
        <v>80</v>
      </c>
      <c r="F5" s="2" t="s">
        <v>1625</v>
      </c>
      <c r="G5" s="2" t="s">
        <v>1642</v>
      </c>
      <c r="H5" s="2" t="s">
        <v>1849</v>
      </c>
      <c r="J5" s="1" t="str">
        <f t="shared" si="0"/>
        <v>INSERT INTO nutri.alimento (idalimento,idcategoriaalimento,nomealimento,energia,proteina,lipideo,carboidrato) VALUES (6300706,6000001,'Canjiquinha de milho em grão',80,1.2,2.2,13.5);</v>
      </c>
      <c r="K5" s="1" t="str">
        <f t="shared" si="1"/>
        <v xml:space="preserve">INSERT INTO nutri.alimento (idalimento,idcategoriaalimento,nomealimento,energia,proteina,lipideo,carboidrato) </v>
      </c>
      <c r="L5" s="1" t="str">
        <f t="shared" si="2"/>
        <v>VALUES (6300706,6000001,'Canjiquinha de milho em grão',80,1.2,2.2,13.5);</v>
      </c>
    </row>
    <row r="6" spans="1:12" x14ac:dyDescent="0.2">
      <c r="A6" s="1">
        <v>6300707</v>
      </c>
      <c r="B6" s="1" t="s">
        <v>605</v>
      </c>
      <c r="C6" s="1">
        <f>VLOOKUP(B6,categoria!$B$17:$C$35,2,0)</f>
        <v>6000001</v>
      </c>
      <c r="D6" s="1" t="s">
        <v>610</v>
      </c>
      <c r="E6" s="2">
        <v>63</v>
      </c>
      <c r="F6" s="2" t="s">
        <v>1625</v>
      </c>
      <c r="G6" s="2" t="s">
        <v>1587</v>
      </c>
      <c r="H6" s="2" t="s">
        <v>1849</v>
      </c>
      <c r="J6" s="1" t="str">
        <f t="shared" si="0"/>
        <v>INSERT INTO nutri.alimento (idalimento,idcategoriaalimento,nomealimento,energia,proteina,lipideo,carboidrato) VALUES (6300707,6000001,'Xerém de milho',63,1.2,0.3,13.5);</v>
      </c>
      <c r="K6" s="1" t="str">
        <f t="shared" si="1"/>
        <v xml:space="preserve">INSERT INTO nutri.alimento (idalimento,idcategoriaalimento,nomealimento,energia,proteina,lipideo,carboidrato) </v>
      </c>
      <c r="L6" s="1" t="str">
        <f t="shared" si="2"/>
        <v>VALUES (6300707,6000001,'Xerém de milho',63,1.2,0.3,13.5);</v>
      </c>
    </row>
    <row r="7" spans="1:12" x14ac:dyDescent="0.2">
      <c r="A7" s="1">
        <v>6301001</v>
      </c>
      <c r="B7" s="1" t="s">
        <v>605</v>
      </c>
      <c r="C7" s="1">
        <f>VLOOKUP(B7,categoria!$B$17:$C$35,2,0)</f>
        <v>6000001</v>
      </c>
      <c r="D7" s="1" t="s">
        <v>611</v>
      </c>
      <c r="E7" s="2">
        <v>567</v>
      </c>
      <c r="F7" s="2" t="s">
        <v>1579</v>
      </c>
      <c r="G7" s="2" t="s">
        <v>1983</v>
      </c>
      <c r="H7" s="2" t="s">
        <v>1802</v>
      </c>
      <c r="J7" s="1" t="str">
        <f t="shared" si="0"/>
        <v>INSERT INTO nutri.alimento (idalimento,idcategoriaalimento,nomealimento,energia,proteina,lipideo,carboidrato) VALUES (6301001,6000001,'Amendoim (em grão) in natura',567,25.8,49.2,16.1);</v>
      </c>
      <c r="K7" s="1" t="str">
        <f t="shared" si="1"/>
        <v xml:space="preserve">INSERT INTO nutri.alimento (idalimento,idcategoriaalimento,nomealimento,energia,proteina,lipideo,carboidrato) </v>
      </c>
      <c r="L7" s="1" t="str">
        <f t="shared" si="2"/>
        <v>VALUES (6301001,6000001,'Amendoim (em grão) in natura',567,25.8,49.2,16.1);</v>
      </c>
    </row>
    <row r="8" spans="1:12" x14ac:dyDescent="0.2">
      <c r="A8" s="1">
        <v>6301101</v>
      </c>
      <c r="B8" s="1" t="s">
        <v>605</v>
      </c>
      <c r="C8" s="1">
        <f>VLOOKUP(B8,categoria!$B$17:$C$35,2,0)</f>
        <v>6000001</v>
      </c>
      <c r="D8" s="1" t="s">
        <v>612</v>
      </c>
      <c r="E8" s="2">
        <v>109</v>
      </c>
      <c r="F8" s="2" t="s">
        <v>1741</v>
      </c>
      <c r="G8" s="2" t="s">
        <v>1681</v>
      </c>
      <c r="H8" s="2" t="s">
        <v>1820</v>
      </c>
      <c r="J8" s="1" t="str">
        <f t="shared" si="0"/>
        <v>INSERT INTO nutri.alimento (idalimento,idcategoriaalimento,nomealimento,energia,proteina,lipideo,carboidrato) VALUES (6301101,6000001,'Ervilha em grão',109,5.4,3.1,15.6);</v>
      </c>
      <c r="K8" s="1" t="str">
        <f t="shared" si="1"/>
        <v xml:space="preserve">INSERT INTO nutri.alimento (idalimento,idcategoriaalimento,nomealimento,energia,proteina,lipideo,carboidrato) </v>
      </c>
      <c r="L8" s="1" t="str">
        <f t="shared" si="2"/>
        <v>VALUES (6301101,6000001,'Ervilha em grão',109,5.4,3.1,15.6);</v>
      </c>
    </row>
    <row r="9" spans="1:12" x14ac:dyDescent="0.2">
      <c r="A9" s="1">
        <v>6301201</v>
      </c>
      <c r="B9" s="1" t="s">
        <v>605</v>
      </c>
      <c r="C9" s="1">
        <f>VLOOKUP(B9,categoria!$B$17:$C$35,2,0)</f>
        <v>6000001</v>
      </c>
      <c r="D9" s="1" t="s">
        <v>613</v>
      </c>
      <c r="E9" s="2">
        <v>86</v>
      </c>
      <c r="F9" s="2" t="s">
        <v>1620</v>
      </c>
      <c r="G9" s="2" t="s">
        <v>1671</v>
      </c>
      <c r="H9" s="2" t="s">
        <v>1607</v>
      </c>
      <c r="J9" s="1" t="str">
        <f t="shared" si="0"/>
        <v>INSERT INTO nutri.alimento (idalimento,idcategoriaalimento,nomealimento,energia,proteina,lipideo,carboidrato) VALUES (6301201,6000001,'Fava (em grão)',86,4.8,3.2,10.1);</v>
      </c>
      <c r="K9" s="1" t="str">
        <f t="shared" si="1"/>
        <v xml:space="preserve">INSERT INTO nutri.alimento (idalimento,idcategoriaalimento,nomealimento,energia,proteina,lipideo,carboidrato) </v>
      </c>
      <c r="L9" s="1" t="str">
        <f t="shared" si="2"/>
        <v>VALUES (6301201,6000001,'Fava (em grão)',86,4.8,3.2,10.1);</v>
      </c>
    </row>
    <row r="10" spans="1:12" x14ac:dyDescent="0.2">
      <c r="A10" s="1">
        <v>6301204</v>
      </c>
      <c r="B10" s="1" t="s">
        <v>605</v>
      </c>
      <c r="C10" s="1">
        <f>VLOOKUP(B10,categoria!$B$17:$C$35,2,0)</f>
        <v>6000001</v>
      </c>
      <c r="D10" s="1" t="s">
        <v>614</v>
      </c>
      <c r="E10" s="2">
        <v>86</v>
      </c>
      <c r="F10" s="2" t="s">
        <v>1620</v>
      </c>
      <c r="G10" s="2" t="s">
        <v>1671</v>
      </c>
      <c r="H10" s="2" t="s">
        <v>1607</v>
      </c>
      <c r="J10" s="1" t="str">
        <f t="shared" si="0"/>
        <v>INSERT INTO nutri.alimento (idalimento,idcategoriaalimento,nomealimento,energia,proteina,lipideo,carboidrato) VALUES (6301204,6000001,'Mangalô amargo em grão',86,4.8,3.2,10.1);</v>
      </c>
      <c r="K10" s="1" t="str">
        <f t="shared" si="1"/>
        <v xml:space="preserve">INSERT INTO nutri.alimento (idalimento,idcategoriaalimento,nomealimento,energia,proteina,lipideo,carboidrato) </v>
      </c>
      <c r="L10" s="1" t="str">
        <f t="shared" si="2"/>
        <v>VALUES (6301204,6000001,'Mangalô amargo em grão',86,4.8,3.2,10.1);</v>
      </c>
    </row>
    <row r="11" spans="1:12" x14ac:dyDescent="0.2">
      <c r="A11" s="1">
        <v>6301603</v>
      </c>
      <c r="B11" s="1" t="s">
        <v>605</v>
      </c>
      <c r="C11" s="1">
        <f>VLOOKUP(B11,categoria!$B$17:$C$35,2,0)</f>
        <v>6000001</v>
      </c>
      <c r="D11" s="1" t="s">
        <v>615</v>
      </c>
      <c r="E11" s="2">
        <v>121</v>
      </c>
      <c r="F11" s="2" t="s">
        <v>1671</v>
      </c>
      <c r="G11" s="2" t="s">
        <v>1681</v>
      </c>
      <c r="H11" s="2" t="s">
        <v>1776</v>
      </c>
      <c r="J11" s="1" t="str">
        <f t="shared" si="0"/>
        <v>INSERT INTO nutri.alimento (idalimento,idcategoriaalimento,nomealimento,energia,proteina,lipideo,carboidrato) VALUES (6301603,6000001,'Feijão-de-corda',121,3.2,3.1,20.3);</v>
      </c>
      <c r="K11" s="1" t="str">
        <f t="shared" si="1"/>
        <v xml:space="preserve">INSERT INTO nutri.alimento (idalimento,idcategoriaalimento,nomealimento,energia,proteina,lipideo,carboidrato) </v>
      </c>
      <c r="L11" s="1" t="str">
        <f t="shared" si="2"/>
        <v>VALUES (6301603,6000001,'Feijão-de-corda',121,3.2,3.1,20.3);</v>
      </c>
    </row>
    <row r="12" spans="1:12" x14ac:dyDescent="0.2">
      <c r="A12" s="1">
        <v>6301634</v>
      </c>
      <c r="B12" s="1" t="s">
        <v>605</v>
      </c>
      <c r="C12" s="1">
        <f>VLOOKUP(B12,categoria!$B$17:$C$35,2,0)</f>
        <v>6000001</v>
      </c>
      <c r="D12" s="1" t="s">
        <v>616</v>
      </c>
      <c r="E12" s="2">
        <v>121</v>
      </c>
      <c r="F12" s="2" t="s">
        <v>1671</v>
      </c>
      <c r="G12" s="2" t="s">
        <v>1681</v>
      </c>
      <c r="H12" s="2" t="s">
        <v>1776</v>
      </c>
      <c r="J12" s="1" t="str">
        <f t="shared" si="0"/>
        <v>INSERT INTO nutri.alimento (idalimento,idcategoriaalimento,nomealimento,energia,proteina,lipideo,carboidrato) VALUES (6301634,6000001,'Feijão-verde',121,3.2,3.1,20.3);</v>
      </c>
      <c r="K12" s="1" t="str">
        <f t="shared" si="1"/>
        <v xml:space="preserve">INSERT INTO nutri.alimento (idalimento,idcategoriaalimento,nomealimento,energia,proteina,lipideo,carboidrato) </v>
      </c>
      <c r="L12" s="1" t="str">
        <f t="shared" si="2"/>
        <v>VALUES (6301634,6000001,'Feijão-verde',121,3.2,3.1,20.3);</v>
      </c>
    </row>
    <row r="13" spans="1:12" x14ac:dyDescent="0.2">
      <c r="A13" s="1">
        <v>6302001</v>
      </c>
      <c r="B13" s="1" t="s">
        <v>605</v>
      </c>
      <c r="C13" s="1">
        <f>VLOOKUP(B13,categoria!$B$17:$C$35,2,0)</f>
        <v>6000001</v>
      </c>
      <c r="D13" s="1" t="s">
        <v>617</v>
      </c>
      <c r="E13" s="2">
        <v>534</v>
      </c>
      <c r="F13" s="2" t="s">
        <v>1909</v>
      </c>
      <c r="G13" s="2" t="s">
        <v>1984</v>
      </c>
      <c r="H13" s="2" t="s">
        <v>1910</v>
      </c>
      <c r="J13" s="1" t="str">
        <f t="shared" si="0"/>
        <v>INSERT INTO nutri.alimento (idalimento,idcategoriaalimento,nomealimento,energia,proteina,lipideo,carboidrato) VALUES (6302001,6000001,'Semente de linhaça',534,18.3,42.2,28.9);</v>
      </c>
      <c r="K13" s="1" t="str">
        <f t="shared" si="1"/>
        <v xml:space="preserve">INSERT INTO nutri.alimento (idalimento,idcategoriaalimento,nomealimento,energia,proteina,lipideo,carboidrato) </v>
      </c>
      <c r="L13" s="1" t="str">
        <f t="shared" si="2"/>
        <v>VALUES (6302001,6000001,'Semente de linhaça',534,18.3,42.2,28.9);</v>
      </c>
    </row>
    <row r="14" spans="1:12" x14ac:dyDescent="0.2">
      <c r="A14" s="1">
        <v>6302602</v>
      </c>
      <c r="B14" s="1" t="s">
        <v>605</v>
      </c>
      <c r="C14" s="1">
        <f>VLOOKUP(B14,categoria!$B$17:$C$35,2,0)</f>
        <v>6000001</v>
      </c>
      <c r="D14" s="1" t="s">
        <v>618</v>
      </c>
      <c r="E14" s="2">
        <v>97</v>
      </c>
      <c r="F14" s="2" t="s">
        <v>1658</v>
      </c>
      <c r="G14" s="2" t="s">
        <v>1648</v>
      </c>
      <c r="H14" s="2" t="s">
        <v>1805</v>
      </c>
      <c r="J14" s="1" t="str">
        <f t="shared" si="0"/>
        <v>INSERT INTO nutri.alimento (idalimento,idcategoriaalimento,nomealimento,energia,proteina,lipideo,carboidrato) VALUES (6302602,6000001,'Andu',97,5.8,1.8,15.1);</v>
      </c>
      <c r="K14" s="1" t="str">
        <f t="shared" si="1"/>
        <v xml:space="preserve">INSERT INTO nutri.alimento (idalimento,idcategoriaalimento,nomealimento,energia,proteina,lipideo,carboidrato) </v>
      </c>
      <c r="L14" s="1" t="str">
        <f t="shared" si="2"/>
        <v>VALUES (6302602,6000001,'Andu',97,5.8,1.8,15.1);</v>
      </c>
    </row>
    <row r="15" spans="1:12" x14ac:dyDescent="0.2">
      <c r="A15" s="1">
        <v>6302801</v>
      </c>
      <c r="B15" s="1" t="s">
        <v>605</v>
      </c>
      <c r="C15" s="1">
        <f>VLOOKUP(B15,categoria!$B$17:$C$35,2,0)</f>
        <v>6000001</v>
      </c>
      <c r="D15" s="1" t="s">
        <v>619</v>
      </c>
      <c r="E15" s="2">
        <v>188</v>
      </c>
      <c r="F15" s="2" t="s">
        <v>1633</v>
      </c>
      <c r="G15" s="2" t="s">
        <v>1741</v>
      </c>
      <c r="H15" s="2" t="s">
        <v>1836</v>
      </c>
      <c r="J15" s="1" t="str">
        <f t="shared" si="0"/>
        <v>INSERT INTO nutri.alimento (idalimento,idcategoriaalimento,nomealimento,energia,proteina,lipideo,carboidrato) VALUES (6302801,6000001,'Grão de bico',188,8.9,5.4,27.4);</v>
      </c>
      <c r="K15" s="1" t="str">
        <f t="shared" si="1"/>
        <v xml:space="preserve">INSERT INTO nutri.alimento (idalimento,idcategoriaalimento,nomealimento,energia,proteina,lipideo,carboidrato) </v>
      </c>
      <c r="L15" s="1" t="str">
        <f t="shared" si="2"/>
        <v>VALUES (6302801,6000001,'Grão de bico',188,8.9,5.4,27.4);</v>
      </c>
    </row>
    <row r="16" spans="1:12" x14ac:dyDescent="0.2">
      <c r="A16" s="1">
        <v>6302901</v>
      </c>
      <c r="B16" s="1" t="s">
        <v>605</v>
      </c>
      <c r="C16" s="1">
        <f>VLOOKUP(B16,categoria!$B$17:$C$35,2,0)</f>
        <v>6000001</v>
      </c>
      <c r="D16" s="1" t="s">
        <v>620</v>
      </c>
      <c r="E16" s="2">
        <v>136</v>
      </c>
      <c r="F16" s="2">
        <v>9</v>
      </c>
      <c r="G16" s="2" t="s">
        <v>1678</v>
      </c>
      <c r="H16" s="2" t="s">
        <v>1691</v>
      </c>
      <c r="J16" s="1" t="str">
        <f t="shared" si="0"/>
        <v>INSERT INTO nutri.alimento (idalimento,idcategoriaalimento,nomealimento,energia,proteina,lipideo,carboidrato) VALUES (6302901,6000001,'Lentilha',136,9,2.7,20.1);</v>
      </c>
      <c r="K16" s="1" t="str">
        <f t="shared" si="1"/>
        <v xml:space="preserve">INSERT INTO nutri.alimento (idalimento,idcategoriaalimento,nomealimento,energia,proteina,lipideo,carboidrato) </v>
      </c>
      <c r="L16" s="1" t="str">
        <f t="shared" si="2"/>
        <v>VALUES (6302901,6000001,'Lentilha',136,9,2.7,20.1);</v>
      </c>
    </row>
    <row r="17" spans="1:12" x14ac:dyDescent="0.2">
      <c r="A17" s="1">
        <v>6303001</v>
      </c>
      <c r="B17" s="1" t="s">
        <v>605</v>
      </c>
      <c r="C17" s="1">
        <f>VLOOKUP(B17,categoria!$B$17:$C$35,2,0)</f>
        <v>6000001</v>
      </c>
      <c r="D17" s="1" t="s">
        <v>621</v>
      </c>
      <c r="E17" s="2">
        <v>196</v>
      </c>
      <c r="F17" s="2" t="s">
        <v>1792</v>
      </c>
      <c r="G17" s="2" t="s">
        <v>1795</v>
      </c>
      <c r="H17" s="2" t="s">
        <v>1693</v>
      </c>
      <c r="J17" s="1" t="str">
        <f t="shared" si="0"/>
        <v>INSERT INTO nutri.alimento (idalimento,idcategoriaalimento,nomealimento,energia,proteina,lipideo,carboidrato) VALUES (6303001,6000001,'Soja em grão',196,16.6,11.6,9.9);</v>
      </c>
      <c r="K17" s="1" t="str">
        <f t="shared" si="1"/>
        <v xml:space="preserve">INSERT INTO nutri.alimento (idalimento,idcategoriaalimento,nomealimento,energia,proteina,lipideo,carboidrato) </v>
      </c>
      <c r="L17" s="1" t="str">
        <f t="shared" si="2"/>
        <v>VALUES (6303001,6000001,'Soja em grão',196,16.6,11.6,9.9);</v>
      </c>
    </row>
    <row r="18" spans="1:12" x14ac:dyDescent="0.2">
      <c r="A18" s="1">
        <v>6303102</v>
      </c>
      <c r="B18" s="1" t="s">
        <v>605</v>
      </c>
      <c r="C18" s="1">
        <f>VLOOKUP(B18,categoria!$B$17:$C$35,2,0)</f>
        <v>6000001</v>
      </c>
      <c r="D18" s="1" t="s">
        <v>622</v>
      </c>
      <c r="E18" s="2">
        <v>97</v>
      </c>
      <c r="F18" s="2" t="s">
        <v>1658</v>
      </c>
      <c r="G18" s="2" t="s">
        <v>1648</v>
      </c>
      <c r="H18" s="2" t="s">
        <v>1805</v>
      </c>
      <c r="J18" s="1" t="str">
        <f t="shared" si="0"/>
        <v>INSERT INTO nutri.alimento (idalimento,idcategoriaalimento,nomealimento,energia,proteina,lipideo,carboidrato) VALUES (6303102,6000001,'Feijão (preto, mulatinho, roxo, rosinha, etc.)',97,5.8,1.8,15.1);</v>
      </c>
      <c r="K18" s="1" t="str">
        <f t="shared" si="1"/>
        <v xml:space="preserve">INSERT INTO nutri.alimento (idalimento,idcategoriaalimento,nomealimento,energia,proteina,lipideo,carboidrato) </v>
      </c>
      <c r="L18" s="1" t="str">
        <f t="shared" si="2"/>
        <v>VALUES (6303102,6000001,'Feijão (preto, mulatinho, roxo, rosinha, etc.)',97,5.8,1.8,15.1);</v>
      </c>
    </row>
    <row r="19" spans="1:12" x14ac:dyDescent="0.2">
      <c r="A19" s="1">
        <v>6303501</v>
      </c>
      <c r="B19" s="1" t="s">
        <v>605</v>
      </c>
      <c r="C19" s="1">
        <f>VLOOKUP(B19,categoria!$B$17:$C$35,2,0)</f>
        <v>6000001</v>
      </c>
      <c r="D19" s="1" t="s">
        <v>623</v>
      </c>
      <c r="E19" s="2">
        <v>63</v>
      </c>
      <c r="F19" s="2" t="s">
        <v>1625</v>
      </c>
      <c r="G19" s="2" t="s">
        <v>1587</v>
      </c>
      <c r="H19" s="2" t="s">
        <v>1849</v>
      </c>
      <c r="J19" s="1" t="str">
        <f t="shared" si="0"/>
        <v>INSERT INTO nutri.alimento (idalimento,idcategoriaalimento,nomealimento,energia,proteina,lipideo,carboidrato) VALUES (6303501,6000001,'Quirera não especificada',63,1.2,0.3,13.5);</v>
      </c>
      <c r="K19" s="1" t="str">
        <f t="shared" si="1"/>
        <v xml:space="preserve">INSERT INTO nutri.alimento (idalimento,idcategoriaalimento,nomealimento,energia,proteina,lipideo,carboidrato) </v>
      </c>
      <c r="L19" s="1" t="str">
        <f t="shared" si="2"/>
        <v>VALUES (6303501,6000001,'Quirera não especificada',63,1.2,0.3,13.5);</v>
      </c>
    </row>
    <row r="20" spans="1:12" x14ac:dyDescent="0.2">
      <c r="A20" s="1">
        <v>6304034</v>
      </c>
      <c r="B20" s="1" t="s">
        <v>605</v>
      </c>
      <c r="C20" s="1">
        <f>VLOOKUP(B20,categoria!$B$17:$C$35,2,0)</f>
        <v>6000001</v>
      </c>
      <c r="D20" s="1" t="s">
        <v>624</v>
      </c>
      <c r="E20" s="2">
        <v>121</v>
      </c>
      <c r="F20" s="2" t="s">
        <v>1671</v>
      </c>
      <c r="G20" s="2" t="s">
        <v>1681</v>
      </c>
      <c r="H20" s="2" t="s">
        <v>1776</v>
      </c>
      <c r="J20" s="1" t="str">
        <f t="shared" si="0"/>
        <v>INSERT INTO nutri.alimento (idalimento,idcategoriaalimento,nomealimento,energia,proteina,lipideo,carboidrato) VALUES (6304034,6000001,'Feijão-verde orgânico',121,3.2,3.1,20.3);</v>
      </c>
      <c r="K20" s="1" t="str">
        <f t="shared" si="1"/>
        <v xml:space="preserve">INSERT INTO nutri.alimento (idalimento,idcategoriaalimento,nomealimento,energia,proteina,lipideo,carboidrato) </v>
      </c>
      <c r="L20" s="1" t="str">
        <f t="shared" si="2"/>
        <v>VALUES (6304034,6000001,'Feijão-verde orgânico',121,3.2,3.1,20.3);</v>
      </c>
    </row>
    <row r="21" spans="1:12" x14ac:dyDescent="0.2">
      <c r="A21" s="1">
        <v>6304101</v>
      </c>
      <c r="B21" s="1" t="s">
        <v>605</v>
      </c>
      <c r="C21" s="1">
        <f>VLOOKUP(B21,categoria!$B$17:$C$35,2,0)</f>
        <v>6000001</v>
      </c>
      <c r="D21" s="1" t="s">
        <v>625</v>
      </c>
      <c r="E21" s="2">
        <v>97</v>
      </c>
      <c r="F21" s="2" t="s">
        <v>1658</v>
      </c>
      <c r="G21" s="2" t="s">
        <v>1648</v>
      </c>
      <c r="H21" s="2" t="s">
        <v>1805</v>
      </c>
      <c r="J21" s="1" t="str">
        <f t="shared" si="0"/>
        <v>INSERT INTO nutri.alimento (idalimento,idcategoriaalimento,nomealimento,energia,proteina,lipideo,carboidrato) VALUES (6304101,6000001,'Feijão orgânico',97,5.8,1.8,15.1);</v>
      </c>
      <c r="K21" s="1" t="str">
        <f t="shared" si="1"/>
        <v xml:space="preserve">INSERT INTO nutri.alimento (idalimento,idcategoriaalimento,nomealimento,energia,proteina,lipideo,carboidrato) </v>
      </c>
      <c r="L21" s="1" t="str">
        <f t="shared" si="2"/>
        <v>VALUES (6304101,6000001,'Feijão orgânico',97,5.8,1.8,15.1);</v>
      </c>
    </row>
    <row r="22" spans="1:12" x14ac:dyDescent="0.2">
      <c r="A22" s="1">
        <v>6304201</v>
      </c>
      <c r="B22" s="1" t="s">
        <v>605</v>
      </c>
      <c r="C22" s="1">
        <f>VLOOKUP(B22,categoria!$B$17:$C$35,2,0)</f>
        <v>6000001</v>
      </c>
      <c r="D22" s="1" t="s">
        <v>2093</v>
      </c>
      <c r="E22" s="2">
        <v>446</v>
      </c>
      <c r="F22" s="2" t="s">
        <v>1710</v>
      </c>
      <c r="G22" s="2" t="s">
        <v>1898</v>
      </c>
      <c r="H22" s="2" t="s">
        <v>1985</v>
      </c>
      <c r="J22" s="1" t="str">
        <f t="shared" si="0"/>
        <v>INSERT INTO nutri.alimento (idalimento,idcategoriaalimento,nomealimento,energia,proteina,lipideo,carboidrato) VALUES (6304201,6000001,'Pipoca light',446,10.8,17.8,64.9);</v>
      </c>
      <c r="K22" s="1" t="str">
        <f t="shared" si="1"/>
        <v xml:space="preserve">INSERT INTO nutri.alimento (idalimento,idcategoriaalimento,nomealimento,energia,proteina,lipideo,carboidrato) </v>
      </c>
      <c r="L22" s="1" t="str">
        <f t="shared" si="2"/>
        <v>VALUES (6304201,6000001,'Pipoca light',446,10.8,17.8,64.9);</v>
      </c>
    </row>
    <row r="23" spans="1:12" x14ac:dyDescent="0.2">
      <c r="A23" s="1">
        <v>6304301</v>
      </c>
      <c r="B23" s="1" t="s">
        <v>605</v>
      </c>
      <c r="C23" s="1">
        <f>VLOOKUP(B23,categoria!$B$17:$C$35,2,0)</f>
        <v>6000001</v>
      </c>
      <c r="D23" s="1" t="s">
        <v>2094</v>
      </c>
      <c r="E23" s="2">
        <v>136</v>
      </c>
      <c r="F23" s="2" t="s">
        <v>1583</v>
      </c>
      <c r="G23" s="2" t="s">
        <v>1625</v>
      </c>
      <c r="H23" s="2" t="s">
        <v>1772</v>
      </c>
      <c r="J23" s="1" t="str">
        <f t="shared" si="0"/>
        <v>INSERT INTO nutri.alimento (idalimento,idcategoriaalimento,nomealimento,energia,proteina,lipideo,carboidrato) VALUES (6304301,6000001,'Arroz orgânico',136,2.5,1.2,27.8);</v>
      </c>
      <c r="K23" s="1" t="str">
        <f t="shared" si="1"/>
        <v xml:space="preserve">INSERT INTO nutri.alimento (idalimento,idcategoriaalimento,nomealimento,energia,proteina,lipideo,carboidrato) </v>
      </c>
      <c r="L23" s="1" t="str">
        <f t="shared" si="2"/>
        <v>VALUES (6304301,6000001,'Arroz orgânico',136,2.5,1.2,27.8);</v>
      </c>
    </row>
    <row r="24" spans="1:12" x14ac:dyDescent="0.2">
      <c r="A24" s="1">
        <v>6304401</v>
      </c>
      <c r="B24" s="1" t="s">
        <v>605</v>
      </c>
      <c r="C24" s="1">
        <f>VLOOKUP(B24,categoria!$B$17:$C$35,2,0)</f>
        <v>6000001</v>
      </c>
      <c r="D24" s="1" t="s">
        <v>626</v>
      </c>
      <c r="E24" s="2">
        <v>131</v>
      </c>
      <c r="F24" s="2" t="s">
        <v>1578</v>
      </c>
      <c r="G24" s="2">
        <v>2</v>
      </c>
      <c r="H24" s="2" t="s">
        <v>1818</v>
      </c>
      <c r="J24" s="1" t="str">
        <f t="shared" si="0"/>
        <v>INSERT INTO nutri.alimento (idalimento,idcategoriaalimento,nomealimento,energia,proteina,lipideo,carboidrato) VALUES (6304401,6000001,'Arroz integral orgânico',131,2.6,2,25.6);</v>
      </c>
      <c r="K24" s="1" t="str">
        <f t="shared" si="1"/>
        <v xml:space="preserve">INSERT INTO nutri.alimento (idalimento,idcategoriaalimento,nomealimento,energia,proteina,lipideo,carboidrato) </v>
      </c>
      <c r="L24" s="1" t="str">
        <f t="shared" si="2"/>
        <v>VALUES (6304401,6000001,'Arroz integral orgânico',131,2.6,2,25.6);</v>
      </c>
    </row>
    <row r="25" spans="1:12" x14ac:dyDescent="0.2">
      <c r="A25" s="1">
        <v>6304602</v>
      </c>
      <c r="B25" s="1" t="s">
        <v>605</v>
      </c>
      <c r="C25" s="1">
        <f>VLOOKUP(B25,categoria!$B$17:$C$35,2,0)</f>
        <v>6000001</v>
      </c>
      <c r="D25" s="1" t="s">
        <v>627</v>
      </c>
      <c r="E25" s="2">
        <v>196</v>
      </c>
      <c r="F25" s="2" t="s">
        <v>1792</v>
      </c>
      <c r="G25" s="2" t="s">
        <v>1795</v>
      </c>
      <c r="H25" s="2" t="s">
        <v>1693</v>
      </c>
      <c r="J25" s="1" t="str">
        <f t="shared" si="0"/>
        <v>INSERT INTO nutri.alimento (idalimento,idcategoriaalimento,nomealimento,energia,proteina,lipideo,carboidrato) VALUES (6304602,6000001,'Feijão-de-soja orgânico',196,16.6,11.6,9.9);</v>
      </c>
      <c r="K25" s="1" t="str">
        <f t="shared" si="1"/>
        <v xml:space="preserve">INSERT INTO nutri.alimento (idalimento,idcategoriaalimento,nomealimento,energia,proteina,lipideo,carboidrato) </v>
      </c>
      <c r="L25" s="1" t="str">
        <f t="shared" si="2"/>
        <v>VALUES (6304602,6000001,'Feijão-de-soja orgânico',196,16.6,11.6,9.9);</v>
      </c>
    </row>
    <row r="26" spans="1:12" x14ac:dyDescent="0.2">
      <c r="A26" s="1">
        <v>6304901</v>
      </c>
      <c r="B26" s="1" t="s">
        <v>605</v>
      </c>
      <c r="C26" s="1">
        <f>VLOOKUP(B26,categoria!$B$17:$C$35,2,0)</f>
        <v>6000001</v>
      </c>
      <c r="D26" s="1" t="s">
        <v>628</v>
      </c>
      <c r="E26" s="2">
        <v>135</v>
      </c>
      <c r="F26" s="2" t="s">
        <v>1613</v>
      </c>
      <c r="G26" s="2" t="s">
        <v>1715</v>
      </c>
      <c r="H26" s="2" t="s">
        <v>1863</v>
      </c>
      <c r="J26" s="1" t="str">
        <f t="shared" si="0"/>
        <v>INSERT INTO nutri.alimento (idalimento,idcategoriaalimento,nomealimento,energia,proteina,lipideo,carboidrato) VALUES (6304901,6000001,'Quinoa',135,4.4,4.3,19.8);</v>
      </c>
      <c r="K26" s="1" t="str">
        <f t="shared" si="1"/>
        <v xml:space="preserve">INSERT INTO nutri.alimento (idalimento,idcategoriaalimento,nomealimento,energia,proteina,lipideo,carboidrato) </v>
      </c>
      <c r="L26" s="1" t="str">
        <f t="shared" si="2"/>
        <v>VALUES (6304901,6000001,'Quinoa',135,4.4,4.3,19.8);</v>
      </c>
    </row>
    <row r="27" spans="1:12" x14ac:dyDescent="0.2">
      <c r="A27" s="1">
        <v>6400101</v>
      </c>
      <c r="B27" s="1" t="s">
        <v>629</v>
      </c>
      <c r="C27" s="1">
        <f>VLOOKUP(B27,categoria!$B$17:$C$35,2,0)</f>
        <v>6000002</v>
      </c>
      <c r="D27" s="1" t="s">
        <v>630</v>
      </c>
      <c r="E27" s="2">
        <v>86</v>
      </c>
      <c r="F27" s="2" t="s">
        <v>1711</v>
      </c>
      <c r="G27" s="2" t="s">
        <v>1713</v>
      </c>
      <c r="H27" s="2">
        <v>20</v>
      </c>
      <c r="J27" s="1" t="str">
        <f t="shared" si="0"/>
        <v>INSERT INTO nutri.alimento (idalimento,idcategoriaalimento,nomealimento,energia,proteina,lipideo,carboidrato) VALUES (6400101,6000002,'Batata-inglesa',86,1.7,0.1,20);</v>
      </c>
      <c r="K27" s="1" t="str">
        <f t="shared" si="1"/>
        <v xml:space="preserve">INSERT INTO nutri.alimento (idalimento,idcategoriaalimento,nomealimento,energia,proteina,lipideo,carboidrato) </v>
      </c>
      <c r="L27" s="1" t="str">
        <f t="shared" si="2"/>
        <v>VALUES (6400101,6000002,'Batata-inglesa',86,1.7,0.1,20);</v>
      </c>
    </row>
    <row r="28" spans="1:12" x14ac:dyDescent="0.2">
      <c r="A28" s="1">
        <v>6400303</v>
      </c>
      <c r="B28" s="1" t="s">
        <v>629</v>
      </c>
      <c r="C28" s="1">
        <f>VLOOKUP(B28,categoria!$B$17:$C$35,2,0)</f>
        <v>6000002</v>
      </c>
      <c r="D28" s="1" t="s">
        <v>631</v>
      </c>
      <c r="E28" s="2">
        <v>76</v>
      </c>
      <c r="F28" s="2" t="s">
        <v>1655</v>
      </c>
      <c r="G28" s="2" t="s">
        <v>1713</v>
      </c>
      <c r="H28" s="2" t="s">
        <v>1986</v>
      </c>
      <c r="J28" s="1" t="str">
        <f t="shared" si="0"/>
        <v>INSERT INTO nutri.alimento (idalimento,idcategoriaalimento,nomealimento,energia,proteina,lipideo,carboidrato) VALUES (6400303,6000002,'Mandioquinha salsa (batata-baroa)',76,1.4,0.1,17.7);</v>
      </c>
      <c r="K28" s="1" t="str">
        <f t="shared" si="1"/>
        <v xml:space="preserve">INSERT INTO nutri.alimento (idalimento,idcategoriaalimento,nomealimento,energia,proteina,lipideo,carboidrato) </v>
      </c>
      <c r="L28" s="1" t="str">
        <f t="shared" si="2"/>
        <v>VALUES (6400303,6000002,'Mandioquinha salsa (batata-baroa)',76,1.4,0.1,17.7);</v>
      </c>
    </row>
    <row r="29" spans="1:12" x14ac:dyDescent="0.2">
      <c r="A29" s="1">
        <v>6400304</v>
      </c>
      <c r="B29" s="1" t="s">
        <v>629</v>
      </c>
      <c r="C29" s="1">
        <f>VLOOKUP(B29,categoria!$B$17:$C$35,2,0)</f>
        <v>6000002</v>
      </c>
      <c r="D29" s="1" t="s">
        <v>632</v>
      </c>
      <c r="E29" s="2">
        <v>76</v>
      </c>
      <c r="F29" s="2" t="s">
        <v>1655</v>
      </c>
      <c r="G29" s="2" t="s">
        <v>1713</v>
      </c>
      <c r="H29" s="2" t="s">
        <v>1986</v>
      </c>
      <c r="J29" s="1" t="str">
        <f t="shared" si="0"/>
        <v>INSERT INTO nutri.alimento (idalimento,idcategoriaalimento,nomealimento,energia,proteina,lipideo,carboidrato) VALUES (6400304,6000002,'Cenoura amarela (batata-baroa)',76,1.4,0.1,17.7);</v>
      </c>
      <c r="K29" s="1" t="str">
        <f t="shared" si="1"/>
        <v xml:space="preserve">INSERT INTO nutri.alimento (idalimento,idcategoriaalimento,nomealimento,energia,proteina,lipideo,carboidrato) </v>
      </c>
      <c r="L29" s="1" t="str">
        <f t="shared" si="2"/>
        <v>VALUES (6400304,6000002,'Cenoura amarela (batata-baroa)',76,1.4,0.1,17.7);</v>
      </c>
    </row>
    <row r="30" spans="1:12" x14ac:dyDescent="0.2">
      <c r="A30" s="1">
        <v>6400401</v>
      </c>
      <c r="B30" s="1" t="s">
        <v>629</v>
      </c>
      <c r="C30" s="1">
        <f>VLOOKUP(B30,categoria!$B$17:$C$35,2,0)</f>
        <v>6000002</v>
      </c>
      <c r="D30" s="1" t="s">
        <v>633</v>
      </c>
      <c r="E30" s="2">
        <v>76</v>
      </c>
      <c r="F30" s="2" t="s">
        <v>1655</v>
      </c>
      <c r="G30" s="2" t="s">
        <v>1713</v>
      </c>
      <c r="H30" s="2" t="s">
        <v>1986</v>
      </c>
      <c r="J30" s="1" t="str">
        <f t="shared" si="0"/>
        <v>INSERT INTO nutri.alimento (idalimento,idcategoriaalimento,nomealimento,energia,proteina,lipideo,carboidrato) VALUES (6400401,6000002,'Batata-doce',76,1.4,0.1,17.7);</v>
      </c>
      <c r="K30" s="1" t="str">
        <f t="shared" si="1"/>
        <v xml:space="preserve">INSERT INTO nutri.alimento (idalimento,idcategoriaalimento,nomealimento,energia,proteina,lipideo,carboidrato) </v>
      </c>
      <c r="L30" s="1" t="str">
        <f t="shared" si="2"/>
        <v>VALUES (6400401,6000002,'Batata-doce',76,1.4,0.1,17.7);</v>
      </c>
    </row>
    <row r="31" spans="1:12" x14ac:dyDescent="0.2">
      <c r="A31" s="1">
        <v>6400501</v>
      </c>
      <c r="B31" s="1" t="s">
        <v>629</v>
      </c>
      <c r="C31" s="1">
        <f>VLOOKUP(B31,categoria!$B$17:$C$35,2,0)</f>
        <v>6000002</v>
      </c>
      <c r="D31" s="1" t="s">
        <v>634</v>
      </c>
      <c r="E31" s="2">
        <v>100</v>
      </c>
      <c r="F31" s="2" t="s">
        <v>1711</v>
      </c>
      <c r="G31" s="2" t="s">
        <v>1713</v>
      </c>
      <c r="H31" s="2" t="s">
        <v>1825</v>
      </c>
      <c r="J31" s="1" t="str">
        <f t="shared" si="0"/>
        <v>INSERT INTO nutri.alimento (idalimento,idcategoriaalimento,nomealimento,energia,proteina,lipideo,carboidrato) VALUES (6400501,6000002,'Inhame',100,1.7,0.1,23.4);</v>
      </c>
      <c r="K31" s="1" t="str">
        <f t="shared" si="1"/>
        <v xml:space="preserve">INSERT INTO nutri.alimento (idalimento,idcategoriaalimento,nomealimento,energia,proteina,lipideo,carboidrato) </v>
      </c>
      <c r="L31" s="1" t="str">
        <f t="shared" si="2"/>
        <v>VALUES (6400501,6000002,'Inhame',100,1.7,0.1,23.4);</v>
      </c>
    </row>
    <row r="32" spans="1:12" x14ac:dyDescent="0.2">
      <c r="A32" s="1">
        <v>6400508</v>
      </c>
      <c r="B32" s="1" t="s">
        <v>629</v>
      </c>
      <c r="C32" s="1">
        <f>VLOOKUP(B32,categoria!$B$17:$C$35,2,0)</f>
        <v>6000002</v>
      </c>
      <c r="D32" s="1" t="s">
        <v>635</v>
      </c>
      <c r="E32" s="2">
        <v>100</v>
      </c>
      <c r="F32" s="2" t="s">
        <v>1711</v>
      </c>
      <c r="G32" s="2" t="s">
        <v>1713</v>
      </c>
      <c r="H32" s="2" t="s">
        <v>1825</v>
      </c>
      <c r="J32" s="1" t="str">
        <f t="shared" si="0"/>
        <v>INSERT INTO nutri.alimento (idalimento,idcategoriaalimento,nomealimento,energia,proteina,lipideo,carboidrato) VALUES (6400508,6000002,'Quicaré',100,1.7,0.1,23.4);</v>
      </c>
      <c r="K32" s="1" t="str">
        <f t="shared" si="1"/>
        <v xml:space="preserve">INSERT INTO nutri.alimento (idalimento,idcategoriaalimento,nomealimento,energia,proteina,lipideo,carboidrato) </v>
      </c>
      <c r="L32" s="1" t="str">
        <f t="shared" si="2"/>
        <v>VALUES (6400508,6000002,'Quicaré',100,1.7,0.1,23.4);</v>
      </c>
    </row>
    <row r="33" spans="1:12" x14ac:dyDescent="0.2">
      <c r="A33" s="1">
        <v>6400601</v>
      </c>
      <c r="B33" s="1" t="s">
        <v>629</v>
      </c>
      <c r="C33" s="1">
        <f>VLOOKUP(B33,categoria!$B$17:$C$35,2,0)</f>
        <v>6000002</v>
      </c>
      <c r="D33" s="1" t="s">
        <v>636</v>
      </c>
      <c r="E33" s="2">
        <v>125</v>
      </c>
      <c r="F33" s="2" t="s">
        <v>1667</v>
      </c>
      <c r="G33" s="2" t="s">
        <v>1587</v>
      </c>
      <c r="H33" s="2" t="s">
        <v>1748</v>
      </c>
      <c r="J33" s="1" t="str">
        <f t="shared" si="0"/>
        <v>INSERT INTO nutri.alimento (idalimento,idcategoriaalimento,nomealimento,energia,proteina,lipideo,carboidrato) VALUES (6400601,6000002,'Mandioca',125,0.6,0.3,30.1);</v>
      </c>
      <c r="K33" s="1" t="str">
        <f t="shared" si="1"/>
        <v xml:space="preserve">INSERT INTO nutri.alimento (idalimento,idcategoriaalimento,nomealimento,energia,proteina,lipideo,carboidrato) </v>
      </c>
      <c r="L33" s="1" t="str">
        <f t="shared" si="2"/>
        <v>VALUES (6400601,6000002,'Mandioca',125,0.6,0.3,30.1);</v>
      </c>
    </row>
    <row r="34" spans="1:12" x14ac:dyDescent="0.2">
      <c r="A34" s="1">
        <v>6400609</v>
      </c>
      <c r="B34" s="1" t="s">
        <v>629</v>
      </c>
      <c r="C34" s="1">
        <f>VLOOKUP(B34,categoria!$B$17:$C$35,2,0)</f>
        <v>6000002</v>
      </c>
      <c r="D34" s="1" t="s">
        <v>637</v>
      </c>
      <c r="E34" s="2">
        <v>125</v>
      </c>
      <c r="F34" s="2" t="s">
        <v>1667</v>
      </c>
      <c r="G34" s="2" t="s">
        <v>1587</v>
      </c>
      <c r="H34" s="2" t="s">
        <v>1748</v>
      </c>
      <c r="J34" s="1" t="str">
        <f t="shared" si="0"/>
        <v>INSERT INTO nutri.alimento (idalimento,idcategoriaalimento,nomealimento,energia,proteina,lipideo,carboidrato) VALUES (6400609,6000002,'Aipim',125,0.6,0.3,30.1);</v>
      </c>
      <c r="K34" s="1" t="str">
        <f t="shared" si="1"/>
        <v xml:space="preserve">INSERT INTO nutri.alimento (idalimento,idcategoriaalimento,nomealimento,energia,proteina,lipideo,carboidrato) </v>
      </c>
      <c r="L34" s="1" t="str">
        <f t="shared" si="2"/>
        <v>VALUES (6400609,6000002,'Aipim',125,0.6,0.3,30.1);</v>
      </c>
    </row>
    <row r="35" spans="1:12" x14ac:dyDescent="0.2">
      <c r="A35" s="1">
        <v>6400610</v>
      </c>
      <c r="B35" s="1" t="s">
        <v>629</v>
      </c>
      <c r="C35" s="1">
        <f>VLOOKUP(B35,categoria!$B$17:$C$35,2,0)</f>
        <v>6000002</v>
      </c>
      <c r="D35" s="1" t="s">
        <v>638</v>
      </c>
      <c r="E35" s="2">
        <v>125</v>
      </c>
      <c r="F35" s="2" t="s">
        <v>1667</v>
      </c>
      <c r="G35" s="2" t="s">
        <v>1587</v>
      </c>
      <c r="H35" s="2" t="s">
        <v>1748</v>
      </c>
      <c r="J35" s="1" t="str">
        <f t="shared" si="0"/>
        <v>INSERT INTO nutri.alimento (idalimento,idcategoriaalimento,nomealimento,energia,proteina,lipideo,carboidrato) VALUES (6400610,6000002,'Macaxeira',125,0.6,0.3,30.1);</v>
      </c>
      <c r="K35" s="1" t="str">
        <f t="shared" si="1"/>
        <v xml:space="preserve">INSERT INTO nutri.alimento (idalimento,idcategoriaalimento,nomealimento,energia,proteina,lipideo,carboidrato) </v>
      </c>
      <c r="L35" s="1" t="str">
        <f t="shared" si="2"/>
        <v>VALUES (6400610,6000002,'Macaxeira',125,0.6,0.3,30.1);</v>
      </c>
    </row>
    <row r="36" spans="1:12" x14ac:dyDescent="0.2">
      <c r="A36" s="1">
        <v>6400701</v>
      </c>
      <c r="B36" s="1" t="s">
        <v>629</v>
      </c>
      <c r="C36" s="1">
        <f>VLOOKUP(B36,categoria!$B$17:$C$35,2,0)</f>
        <v>6000002</v>
      </c>
      <c r="D36" s="1" t="s">
        <v>639</v>
      </c>
      <c r="E36" s="2">
        <v>100</v>
      </c>
      <c r="F36" s="2" t="s">
        <v>1711</v>
      </c>
      <c r="G36" s="2" t="s">
        <v>1713</v>
      </c>
      <c r="H36" s="2" t="s">
        <v>1825</v>
      </c>
      <c r="J36" s="1" t="str">
        <f t="shared" si="0"/>
        <v>INSERT INTO nutri.alimento (idalimento,idcategoriaalimento,nomealimento,energia,proteina,lipideo,carboidrato) VALUES (6400701,6000002,'Cará',100,1.7,0.1,23.4);</v>
      </c>
      <c r="K36" s="1" t="str">
        <f t="shared" si="1"/>
        <v xml:space="preserve">INSERT INTO nutri.alimento (idalimento,idcategoriaalimento,nomealimento,energia,proteina,lipideo,carboidrato) </v>
      </c>
      <c r="L36" s="1" t="str">
        <f t="shared" si="2"/>
        <v>VALUES (6400701,6000002,'Cará',100,1.7,0.1,23.4);</v>
      </c>
    </row>
    <row r="37" spans="1:12" x14ac:dyDescent="0.2">
      <c r="A37" s="1">
        <v>6400713</v>
      </c>
      <c r="B37" s="1" t="s">
        <v>629</v>
      </c>
      <c r="C37" s="1">
        <f>VLOOKUP(B37,categoria!$B$17:$C$35,2,0)</f>
        <v>6000002</v>
      </c>
      <c r="D37" s="1" t="s">
        <v>640</v>
      </c>
      <c r="E37" s="2">
        <v>100</v>
      </c>
      <c r="F37" s="2" t="s">
        <v>1711</v>
      </c>
      <c r="G37" s="2" t="s">
        <v>1713</v>
      </c>
      <c r="H37" s="2" t="s">
        <v>1825</v>
      </c>
      <c r="J37" s="1" t="str">
        <f t="shared" si="0"/>
        <v>INSERT INTO nutri.alimento (idalimento,idcategoriaalimento,nomealimento,energia,proteina,lipideo,carboidrato) VALUES (6400713,6000002,'Inhame caraquento (cará)',100,1.7,0.1,23.4);</v>
      </c>
      <c r="K37" s="1" t="str">
        <f t="shared" si="1"/>
        <v xml:space="preserve">INSERT INTO nutri.alimento (idalimento,idcategoriaalimento,nomealimento,energia,proteina,lipideo,carboidrato) </v>
      </c>
      <c r="L37" s="1" t="str">
        <f t="shared" si="2"/>
        <v>VALUES (6400713,6000002,'Inhame caraquento (cará)',100,1.7,0.1,23.4);</v>
      </c>
    </row>
    <row r="38" spans="1:12" x14ac:dyDescent="0.2">
      <c r="A38" s="1">
        <v>6400802</v>
      </c>
      <c r="B38" s="1" t="s">
        <v>629</v>
      </c>
      <c r="C38" s="1">
        <f>VLOOKUP(B38,categoria!$B$17:$C$35,2,0)</f>
        <v>6000002</v>
      </c>
      <c r="D38" s="1" t="s">
        <v>641</v>
      </c>
      <c r="E38" s="2">
        <v>86</v>
      </c>
      <c r="F38" s="2" t="s">
        <v>1711</v>
      </c>
      <c r="G38" s="2" t="s">
        <v>1713</v>
      </c>
      <c r="H38" s="2">
        <v>20</v>
      </c>
      <c r="J38" s="1" t="str">
        <f t="shared" si="0"/>
        <v>INSERT INTO nutri.alimento (idalimento,idcategoriaalimento,nomealimento,energia,proteina,lipideo,carboidrato) VALUES (6400802,6000002,'Batata (não especificada)',86,1.7,0.1,20);</v>
      </c>
      <c r="K38" s="1" t="str">
        <f t="shared" si="1"/>
        <v xml:space="preserve">INSERT INTO nutri.alimento (idalimento,idcategoriaalimento,nomealimento,energia,proteina,lipideo,carboidrato) </v>
      </c>
      <c r="L38" s="1" t="str">
        <f t="shared" si="2"/>
        <v>VALUES (6400802,6000002,'Batata (não especificada)',86,1.7,0.1,20);</v>
      </c>
    </row>
    <row r="39" spans="1:12" x14ac:dyDescent="0.2">
      <c r="A39" s="1">
        <v>6400908</v>
      </c>
      <c r="B39" s="1" t="s">
        <v>629</v>
      </c>
      <c r="C39" s="1">
        <f>VLOOKUP(B39,categoria!$B$17:$C$35,2,0)</f>
        <v>6000002</v>
      </c>
      <c r="D39" s="1" t="s">
        <v>642</v>
      </c>
      <c r="E39" s="2">
        <v>76</v>
      </c>
      <c r="F39" s="2" t="s">
        <v>1655</v>
      </c>
      <c r="G39" s="2" t="s">
        <v>1713</v>
      </c>
      <c r="H39" s="2" t="s">
        <v>1986</v>
      </c>
      <c r="J39" s="1" t="str">
        <f t="shared" si="0"/>
        <v>INSERT INTO nutri.alimento (idalimento,idcategoriaalimento,nomealimento,energia,proteina,lipideo,carboidrato) VALUES (6400908,6000002,'Mandioquinha',76,1.4,0.1,17.7);</v>
      </c>
      <c r="K39" s="1" t="str">
        <f t="shared" si="1"/>
        <v xml:space="preserve">INSERT INTO nutri.alimento (idalimento,idcategoriaalimento,nomealimento,energia,proteina,lipideo,carboidrato) </v>
      </c>
      <c r="L39" s="1" t="str">
        <f t="shared" si="2"/>
        <v>VALUES (6400908,6000002,'Mandioquinha',76,1.4,0.1,17.7);</v>
      </c>
    </row>
    <row r="40" spans="1:12" x14ac:dyDescent="0.2">
      <c r="A40" s="1">
        <v>6401001</v>
      </c>
      <c r="B40" s="1" t="s">
        <v>629</v>
      </c>
      <c r="C40" s="1">
        <f>VLOOKUP(B40,categoria!$B$17:$C$35,2,0)</f>
        <v>6000002</v>
      </c>
      <c r="D40" s="1" t="s">
        <v>643</v>
      </c>
      <c r="E40" s="2">
        <v>16</v>
      </c>
      <c r="F40" s="2" t="s">
        <v>1638</v>
      </c>
      <c r="G40" s="2" t="s">
        <v>1713</v>
      </c>
      <c r="H40" s="2" t="s">
        <v>1733</v>
      </c>
      <c r="J40" s="1" t="str">
        <f t="shared" si="0"/>
        <v>INSERT INTO nutri.alimento (idalimento,idcategoriaalimento,nomealimento,energia,proteina,lipideo,carboidrato) VALUES (6401001,6000002,'Rabanete',16,0.7,0.1,3.4);</v>
      </c>
      <c r="K40" s="1" t="str">
        <f t="shared" si="1"/>
        <v xml:space="preserve">INSERT INTO nutri.alimento (idalimento,idcategoriaalimento,nomealimento,energia,proteina,lipideo,carboidrato) </v>
      </c>
      <c r="L40" s="1" t="str">
        <f t="shared" si="2"/>
        <v>VALUES (6401001,6000002,'Rabanete',16,0.7,0.1,3.4);</v>
      </c>
    </row>
    <row r="41" spans="1:12" x14ac:dyDescent="0.2">
      <c r="A41" s="1">
        <v>6401101</v>
      </c>
      <c r="B41" s="1" t="s">
        <v>629</v>
      </c>
      <c r="C41" s="1">
        <f>VLOOKUP(B41,categoria!$B$17:$C$35,2,0)</f>
        <v>6000002</v>
      </c>
      <c r="D41" s="1" t="s">
        <v>644</v>
      </c>
      <c r="E41" s="2">
        <v>43</v>
      </c>
      <c r="F41" s="2" t="s">
        <v>1627</v>
      </c>
      <c r="G41" s="2" t="s">
        <v>1584</v>
      </c>
      <c r="H41" s="2" t="s">
        <v>1694</v>
      </c>
      <c r="J41" s="1" t="str">
        <f t="shared" si="0"/>
        <v>INSERT INTO nutri.alimento (idalimento,idcategoriaalimento,nomealimento,energia,proteina,lipideo,carboidrato) VALUES (6401101,6000002,'Beterraba',43,1.6,0.2,9.6);</v>
      </c>
      <c r="K41" s="1" t="str">
        <f t="shared" si="1"/>
        <v xml:space="preserve">INSERT INTO nutri.alimento (idalimento,idcategoriaalimento,nomealimento,energia,proteina,lipideo,carboidrato) </v>
      </c>
      <c r="L41" s="1" t="str">
        <f t="shared" si="2"/>
        <v>VALUES (6401101,6000002,'Beterraba',43,1.6,0.2,9.6);</v>
      </c>
    </row>
    <row r="42" spans="1:12" x14ac:dyDescent="0.2">
      <c r="A42" s="1">
        <v>6401201</v>
      </c>
      <c r="B42" s="1" t="s">
        <v>629</v>
      </c>
      <c r="C42" s="1">
        <f>VLOOKUP(B42,categoria!$B$17:$C$35,2,0)</f>
        <v>6000002</v>
      </c>
      <c r="D42" s="1" t="s">
        <v>645</v>
      </c>
      <c r="E42" s="2">
        <v>41</v>
      </c>
      <c r="F42" s="2" t="s">
        <v>1719</v>
      </c>
      <c r="G42" s="2" t="s">
        <v>1584</v>
      </c>
      <c r="H42" s="2" t="s">
        <v>1694</v>
      </c>
      <c r="J42" s="1" t="str">
        <f t="shared" si="0"/>
        <v>INSERT INTO nutri.alimento (idalimento,idcategoriaalimento,nomealimento,energia,proteina,lipideo,carboidrato) VALUES (6401201,6000002,'Cenoura',41,0.9,0.2,9.6);</v>
      </c>
      <c r="K42" s="1" t="str">
        <f t="shared" si="1"/>
        <v xml:space="preserve">INSERT INTO nutri.alimento (idalimento,idcategoriaalimento,nomealimento,energia,proteina,lipideo,carboidrato) </v>
      </c>
      <c r="L42" s="1" t="str">
        <f t="shared" si="2"/>
        <v>VALUES (6401201,6000002,'Cenoura',41,0.9,0.2,9.6);</v>
      </c>
    </row>
    <row r="43" spans="1:12" x14ac:dyDescent="0.2">
      <c r="A43" s="1">
        <v>6401301</v>
      </c>
      <c r="B43" s="1" t="s">
        <v>629</v>
      </c>
      <c r="C43" s="1">
        <f>VLOOKUP(B43,categoria!$B$17:$C$35,2,0)</f>
        <v>6000002</v>
      </c>
      <c r="D43" s="1" t="s">
        <v>646</v>
      </c>
      <c r="E43" s="2">
        <v>22</v>
      </c>
      <c r="F43" s="2" t="s">
        <v>1638</v>
      </c>
      <c r="G43" s="2" t="s">
        <v>1713</v>
      </c>
      <c r="H43" s="2" t="s">
        <v>1756</v>
      </c>
      <c r="J43" s="1" t="str">
        <f t="shared" si="0"/>
        <v>INSERT INTO nutri.alimento (idalimento,idcategoriaalimento,nomealimento,energia,proteina,lipideo,carboidrato) VALUES (6401301,6000002,'Nabo',22,0.7,0.1,5.1);</v>
      </c>
      <c r="K43" s="1" t="str">
        <f t="shared" si="1"/>
        <v xml:space="preserve">INSERT INTO nutri.alimento (idalimento,idcategoriaalimento,nomealimento,energia,proteina,lipideo,carboidrato) </v>
      </c>
      <c r="L43" s="1" t="str">
        <f t="shared" si="2"/>
        <v>VALUES (6401301,6000002,'Nabo',22,0.7,0.1,5.1);</v>
      </c>
    </row>
    <row r="44" spans="1:12" x14ac:dyDescent="0.2">
      <c r="A44" s="1">
        <v>6401601</v>
      </c>
      <c r="B44" s="1" t="s">
        <v>629</v>
      </c>
      <c r="C44" s="1">
        <f>VLOOKUP(B44,categoria!$B$17:$C$35,2,0)</f>
        <v>6000002</v>
      </c>
      <c r="D44" s="1" t="s">
        <v>647</v>
      </c>
      <c r="E44" s="2">
        <v>310</v>
      </c>
      <c r="F44" s="2" t="s">
        <v>1652</v>
      </c>
      <c r="G44" s="2" t="s">
        <v>1754</v>
      </c>
      <c r="H44" s="2" t="s">
        <v>1987</v>
      </c>
      <c r="J44" s="1" t="str">
        <f t="shared" si="0"/>
        <v>INSERT INTO nutri.alimento (idalimento,idcategoriaalimento,nomealimento,energia,proteina,lipideo,carboidrato) VALUES (6401601,6000002,'Açafrão',310,11.4,5.9,65.4);</v>
      </c>
      <c r="K44" s="1" t="str">
        <f t="shared" si="1"/>
        <v xml:space="preserve">INSERT INTO nutri.alimento (idalimento,idcategoriaalimento,nomealimento,energia,proteina,lipideo,carboidrato) </v>
      </c>
      <c r="L44" s="1" t="str">
        <f t="shared" si="2"/>
        <v>VALUES (6401601,6000002,'Açafrão',310,11.4,5.9,65.4);</v>
      </c>
    </row>
    <row r="45" spans="1:12" x14ac:dyDescent="0.2">
      <c r="A45" s="1">
        <v>6401801</v>
      </c>
      <c r="B45" s="1" t="s">
        <v>629</v>
      </c>
      <c r="C45" s="1">
        <f>VLOOKUP(B45,categoria!$B$17:$C$35,2,0)</f>
        <v>6000002</v>
      </c>
      <c r="D45" s="1" t="s">
        <v>648</v>
      </c>
      <c r="E45" s="2">
        <v>264</v>
      </c>
      <c r="F45" s="2" t="s">
        <v>1736</v>
      </c>
      <c r="G45" s="2" t="s">
        <v>1809</v>
      </c>
      <c r="H45" s="2" t="s">
        <v>1961</v>
      </c>
      <c r="J45" s="1" t="str">
        <f t="shared" si="0"/>
        <v>INSERT INTO nutri.alimento (idalimento,idcategoriaalimento,nomealimento,energia,proteina,lipideo,carboidrato) VALUES (6401801,6000002,'Batata-inglesa orgânica',264,2.9,13.6,33.6);</v>
      </c>
      <c r="K45" s="1" t="str">
        <f t="shared" si="1"/>
        <v xml:space="preserve">INSERT INTO nutri.alimento (idalimento,idcategoriaalimento,nomealimento,energia,proteina,lipideo,carboidrato) </v>
      </c>
      <c r="L45" s="1" t="str">
        <f t="shared" si="2"/>
        <v>VALUES (6401801,6000002,'Batata-inglesa orgânica',264,2.9,13.6,33.6);</v>
      </c>
    </row>
    <row r="46" spans="1:12" x14ac:dyDescent="0.2">
      <c r="A46" s="1">
        <v>6500101</v>
      </c>
      <c r="B46" s="1" t="s">
        <v>649</v>
      </c>
      <c r="C46" s="1">
        <f>VLOOKUP(B46,categoria!$B$17:$C$35,2,0)</f>
        <v>6000003</v>
      </c>
      <c r="D46" s="1" t="s">
        <v>650</v>
      </c>
      <c r="E46" s="2">
        <v>148</v>
      </c>
      <c r="F46" s="2" t="s">
        <v>1919</v>
      </c>
      <c r="G46" s="2" t="s">
        <v>1708</v>
      </c>
      <c r="H46" s="2" t="s">
        <v>1844</v>
      </c>
      <c r="J46" s="1" t="str">
        <f t="shared" si="0"/>
        <v>INSERT INTO nutri.alimento (idalimento,idcategoriaalimento,nomealimento,energia,proteina,lipideo,carboidrato) VALUES (6500101,6000003,'Creme de arroz',148,3.8,3.3,26.1);</v>
      </c>
      <c r="K46" s="1" t="str">
        <f t="shared" si="1"/>
        <v xml:space="preserve">INSERT INTO nutri.alimento (idalimento,idcategoriaalimento,nomealimento,energia,proteina,lipideo,carboidrato) </v>
      </c>
      <c r="L46" s="1" t="str">
        <f t="shared" si="2"/>
        <v>VALUES (6500101,6000003,'Creme de arroz',148,3.8,3.3,26.1);</v>
      </c>
    </row>
    <row r="47" spans="1:12" x14ac:dyDescent="0.2">
      <c r="A47" s="1">
        <v>6500104</v>
      </c>
      <c r="B47" s="1" t="s">
        <v>649</v>
      </c>
      <c r="C47" s="1">
        <f>VLOOKUP(B47,categoria!$B$17:$C$35,2,0)</f>
        <v>6000003</v>
      </c>
      <c r="D47" s="1" t="s">
        <v>651</v>
      </c>
      <c r="E47" s="2">
        <v>148</v>
      </c>
      <c r="F47" s="2" t="s">
        <v>1919</v>
      </c>
      <c r="G47" s="2" t="s">
        <v>1708</v>
      </c>
      <c r="H47" s="2" t="s">
        <v>1844</v>
      </c>
      <c r="J47" s="1" t="str">
        <f t="shared" si="0"/>
        <v>INSERT INTO nutri.alimento (idalimento,idcategoriaalimento,nomealimento,energia,proteina,lipideo,carboidrato) VALUES (6500104,6000003,'Arrozina',148,3.8,3.3,26.1);</v>
      </c>
      <c r="K47" s="1" t="str">
        <f t="shared" si="1"/>
        <v xml:space="preserve">INSERT INTO nutri.alimento (idalimento,idcategoriaalimento,nomealimento,energia,proteina,lipideo,carboidrato) </v>
      </c>
      <c r="L47" s="1" t="str">
        <f t="shared" si="2"/>
        <v>VALUES (6500104,6000003,'Arrozina',148,3.8,3.3,26.1);</v>
      </c>
    </row>
    <row r="48" spans="1:12" x14ac:dyDescent="0.2">
      <c r="A48" s="1">
        <v>6500105</v>
      </c>
      <c r="B48" s="1" t="s">
        <v>649</v>
      </c>
      <c r="C48" s="1">
        <f>VLOOKUP(B48,categoria!$B$17:$C$35,2,0)</f>
        <v>6000003</v>
      </c>
      <c r="D48" s="1" t="s">
        <v>652</v>
      </c>
      <c r="E48" s="2">
        <v>78</v>
      </c>
      <c r="F48" s="2" t="s">
        <v>1624</v>
      </c>
      <c r="G48" s="2" t="s">
        <v>1681</v>
      </c>
      <c r="H48" s="2" t="s">
        <v>1707</v>
      </c>
      <c r="J48" s="1" t="str">
        <f t="shared" si="0"/>
        <v>INSERT INTO nutri.alimento (idalimento,idcategoriaalimento,nomealimento,energia,proteina,lipideo,carboidrato) VALUES (6500105,6000003,'Mucilon',78,2.4,3.1,10.5);</v>
      </c>
      <c r="K48" s="1" t="str">
        <f t="shared" si="1"/>
        <v xml:space="preserve">INSERT INTO nutri.alimento (idalimento,idcategoriaalimento,nomealimento,energia,proteina,lipideo,carboidrato) </v>
      </c>
      <c r="L48" s="1" t="str">
        <f t="shared" si="2"/>
        <v>VALUES (6500105,6000003,'Mucilon',78,2.4,3.1,10.5);</v>
      </c>
    </row>
    <row r="49" spans="1:12" x14ac:dyDescent="0.2">
      <c r="A49" s="1">
        <v>6500108</v>
      </c>
      <c r="B49" s="1" t="s">
        <v>649</v>
      </c>
      <c r="C49" s="1">
        <f>VLOOKUP(B49,categoria!$B$17:$C$35,2,0)</f>
        <v>6000003</v>
      </c>
      <c r="D49" s="1" t="s">
        <v>653</v>
      </c>
      <c r="E49" s="2">
        <v>148</v>
      </c>
      <c r="F49" s="2" t="s">
        <v>1919</v>
      </c>
      <c r="G49" s="2" t="s">
        <v>1708</v>
      </c>
      <c r="H49" s="2" t="s">
        <v>1844</v>
      </c>
      <c r="J49" s="1" t="str">
        <f t="shared" si="0"/>
        <v>INSERT INTO nutri.alimento (idalimento,idcategoriaalimento,nomealimento,energia,proteina,lipideo,carboidrato) VALUES (6500108,6000003,'Mingau de arroz',148,3.8,3.3,26.1);</v>
      </c>
      <c r="K49" s="1" t="str">
        <f t="shared" si="1"/>
        <v xml:space="preserve">INSERT INTO nutri.alimento (idalimento,idcategoriaalimento,nomealimento,energia,proteina,lipideo,carboidrato) </v>
      </c>
      <c r="L49" s="1" t="str">
        <f t="shared" si="2"/>
        <v>VALUES (6500108,6000003,'Mingau de arroz',148,3.8,3.3,26.1);</v>
      </c>
    </row>
    <row r="50" spans="1:12" x14ac:dyDescent="0.2">
      <c r="A50" s="1">
        <v>6500202</v>
      </c>
      <c r="B50" s="1" t="s">
        <v>649</v>
      </c>
      <c r="C50" s="1">
        <f>VLOOKUP(B50,categoria!$B$17:$C$35,2,0)</f>
        <v>6000003</v>
      </c>
      <c r="D50" s="1" t="s">
        <v>654</v>
      </c>
      <c r="E50" s="2">
        <v>387</v>
      </c>
      <c r="F50" s="2" t="s">
        <v>1788</v>
      </c>
      <c r="G50" s="2" t="s">
        <v>1604</v>
      </c>
      <c r="H50" s="2" t="s">
        <v>1664</v>
      </c>
      <c r="J50" s="1" t="str">
        <f t="shared" si="0"/>
        <v>INSERT INTO nutri.alimento (idalimento,idcategoriaalimento,nomealimento,energia,proteina,lipideo,carboidrato) VALUES (6500202,6000003,'Croquinhos de arroz',387,12.9,4.5,77.9);</v>
      </c>
      <c r="K50" s="1" t="str">
        <f t="shared" si="1"/>
        <v xml:space="preserve">INSERT INTO nutri.alimento (idalimento,idcategoriaalimento,nomealimento,energia,proteina,lipideo,carboidrato) </v>
      </c>
      <c r="L50" s="1" t="str">
        <f t="shared" si="2"/>
        <v>VALUES (6500202,6000003,'Croquinhos de arroz',387,12.9,4.5,77.9);</v>
      </c>
    </row>
    <row r="51" spans="1:12" x14ac:dyDescent="0.2">
      <c r="A51" s="1">
        <v>6500301</v>
      </c>
      <c r="B51" s="1" t="s">
        <v>649</v>
      </c>
      <c r="C51" s="1">
        <f>VLOOKUP(B51,categoria!$B$17:$C$35,2,0)</f>
        <v>6000003</v>
      </c>
      <c r="D51" s="1" t="s">
        <v>655</v>
      </c>
      <c r="E51" s="2">
        <v>384</v>
      </c>
      <c r="F51" s="2">
        <v>16</v>
      </c>
      <c r="G51" s="2" t="s">
        <v>1850</v>
      </c>
      <c r="H51" s="2">
        <v>67</v>
      </c>
      <c r="J51" s="1" t="str">
        <f t="shared" si="0"/>
        <v>INSERT INTO nutri.alimento (idalimento,idcategoriaalimento,nomealimento,energia,proteina,lipideo,carboidrato) VALUES (6500301,6000003,'Farinha de aveia',384,16,6.3,67);</v>
      </c>
      <c r="K51" s="1" t="str">
        <f t="shared" si="1"/>
        <v xml:space="preserve">INSERT INTO nutri.alimento (idalimento,idcategoriaalimento,nomealimento,energia,proteina,lipideo,carboidrato) </v>
      </c>
      <c r="L51" s="1" t="str">
        <f t="shared" si="2"/>
        <v>VALUES (6500301,6000003,'Farinha de aveia',384,16,6.3,67);</v>
      </c>
    </row>
    <row r="52" spans="1:12" x14ac:dyDescent="0.2">
      <c r="A52" s="1">
        <v>6500401</v>
      </c>
      <c r="B52" s="1" t="s">
        <v>649</v>
      </c>
      <c r="C52" s="1">
        <f>VLOOKUP(B52,categoria!$B$17:$C$35,2,0)</f>
        <v>6000003</v>
      </c>
      <c r="D52" s="1" t="s">
        <v>656</v>
      </c>
      <c r="E52" s="2">
        <v>384</v>
      </c>
      <c r="F52" s="2">
        <v>16</v>
      </c>
      <c r="G52" s="2" t="s">
        <v>1850</v>
      </c>
      <c r="H52" s="2">
        <v>67</v>
      </c>
      <c r="J52" s="1" t="str">
        <f t="shared" si="0"/>
        <v>INSERT INTO nutri.alimento (idalimento,idcategoriaalimento,nomealimento,energia,proteina,lipideo,carboidrato) VALUES (6500401,6000003,'Aveia em flocos',384,16,6.3,67);</v>
      </c>
      <c r="K52" s="1" t="str">
        <f t="shared" si="1"/>
        <v xml:space="preserve">INSERT INTO nutri.alimento (idalimento,idcategoriaalimento,nomealimento,energia,proteina,lipideo,carboidrato) </v>
      </c>
      <c r="L52" s="1" t="str">
        <f t="shared" si="2"/>
        <v>VALUES (6500401,6000003,'Aveia em flocos',384,16,6.3,67);</v>
      </c>
    </row>
    <row r="53" spans="1:12" x14ac:dyDescent="0.2">
      <c r="A53" s="1">
        <v>6500601</v>
      </c>
      <c r="B53" s="1" t="s">
        <v>649</v>
      </c>
      <c r="C53" s="1">
        <f>VLOOKUP(B53,categoria!$B$17:$C$35,2,0)</f>
        <v>6000003</v>
      </c>
      <c r="D53" s="1" t="s">
        <v>657</v>
      </c>
      <c r="E53" s="2">
        <v>61</v>
      </c>
      <c r="F53" s="2" t="s">
        <v>1655</v>
      </c>
      <c r="G53" s="2" t="s">
        <v>1584</v>
      </c>
      <c r="H53" s="2">
        <v>13</v>
      </c>
      <c r="J53" s="1" t="str">
        <f t="shared" si="0"/>
        <v>INSERT INTO nutri.alimento (idalimento,idcategoriaalimento,nomealimento,energia,proteina,lipideo,carboidrato) VALUES (6500601,6000003,'Fubá de milho',61,1.4,0.2,13);</v>
      </c>
      <c r="K53" s="1" t="str">
        <f t="shared" si="1"/>
        <v xml:space="preserve">INSERT INTO nutri.alimento (idalimento,idcategoriaalimento,nomealimento,energia,proteina,lipideo,carboidrato) </v>
      </c>
      <c r="L53" s="1" t="str">
        <f t="shared" si="2"/>
        <v>VALUES (6500601,6000003,'Fubá de milho',61,1.4,0.2,13);</v>
      </c>
    </row>
    <row r="54" spans="1:12" x14ac:dyDescent="0.2">
      <c r="A54" s="1">
        <v>6500603</v>
      </c>
      <c r="B54" s="1" t="s">
        <v>649</v>
      </c>
      <c r="C54" s="1">
        <f>VLOOKUP(B54,categoria!$B$17:$C$35,2,0)</f>
        <v>6000003</v>
      </c>
      <c r="D54" s="1" t="s">
        <v>658</v>
      </c>
      <c r="E54" s="2">
        <v>351</v>
      </c>
      <c r="F54" s="2" t="s">
        <v>1586</v>
      </c>
      <c r="G54" s="2" t="s">
        <v>1650</v>
      </c>
      <c r="H54" s="2" t="s">
        <v>1651</v>
      </c>
      <c r="J54" s="1" t="str">
        <f t="shared" si="0"/>
        <v>INSERT INTO nutri.alimento (idalimento,idcategoriaalimento,nomealimento,energia,proteina,lipideo,carboidrato) VALUES (6500603,6000003,'Farinha de milho',351,7.2,1.5,79.1);</v>
      </c>
      <c r="K54" s="1" t="str">
        <f t="shared" si="1"/>
        <v xml:space="preserve">INSERT INTO nutri.alimento (idalimento,idcategoriaalimento,nomealimento,energia,proteina,lipideo,carboidrato) </v>
      </c>
      <c r="L54" s="1" t="str">
        <f t="shared" si="2"/>
        <v>VALUES (6500603,6000003,'Farinha de milho',351,7.2,1.5,79.1);</v>
      </c>
    </row>
    <row r="55" spans="1:12" x14ac:dyDescent="0.2">
      <c r="A55" s="1">
        <v>6500608</v>
      </c>
      <c r="B55" s="1" t="s">
        <v>649</v>
      </c>
      <c r="C55" s="1">
        <f>VLOOKUP(B55,categoria!$B$17:$C$35,2,0)</f>
        <v>6000003</v>
      </c>
      <c r="D55" s="1" t="s">
        <v>659</v>
      </c>
      <c r="E55" s="2">
        <v>311</v>
      </c>
      <c r="F55" s="2" t="s">
        <v>1620</v>
      </c>
      <c r="G55" s="2" t="s">
        <v>1621</v>
      </c>
      <c r="H55" s="2" t="s">
        <v>1622</v>
      </c>
      <c r="J55" s="1" t="str">
        <f t="shared" si="0"/>
        <v>INSERT INTO nutri.alimento (idalimento,idcategoriaalimento,nomealimento,energia,proteina,lipideo,carboidrato) VALUES (6500608,6000003,'Puba de milho',311,4.8,12.4,45.1);</v>
      </c>
      <c r="K55" s="1" t="str">
        <f t="shared" si="1"/>
        <v xml:space="preserve">INSERT INTO nutri.alimento (idalimento,idcategoriaalimento,nomealimento,energia,proteina,lipideo,carboidrato) </v>
      </c>
      <c r="L55" s="1" t="str">
        <f t="shared" si="2"/>
        <v>VALUES (6500608,6000003,'Puba de milho',311,4.8,12.4,45.1);</v>
      </c>
    </row>
    <row r="56" spans="1:12" x14ac:dyDescent="0.2">
      <c r="A56" s="1">
        <v>6500609</v>
      </c>
      <c r="B56" s="1" t="s">
        <v>649</v>
      </c>
      <c r="C56" s="1">
        <f>VLOOKUP(B56,categoria!$B$17:$C$35,2,0)</f>
        <v>6000003</v>
      </c>
      <c r="D56" s="1" t="s">
        <v>660</v>
      </c>
      <c r="E56" s="2">
        <v>311</v>
      </c>
      <c r="F56" s="2" t="s">
        <v>1620</v>
      </c>
      <c r="G56" s="2" t="s">
        <v>1621</v>
      </c>
      <c r="H56" s="2" t="s">
        <v>1622</v>
      </c>
      <c r="J56" s="1" t="str">
        <f t="shared" si="0"/>
        <v>INSERT INTO nutri.alimento (idalimento,idcategoriaalimento,nomealimento,energia,proteina,lipideo,carboidrato) VALUES (6500609,6000003,'Puba de fubá',311,4.8,12.4,45.1);</v>
      </c>
      <c r="K56" s="1" t="str">
        <f t="shared" si="1"/>
        <v xml:space="preserve">INSERT INTO nutri.alimento (idalimento,idcategoriaalimento,nomealimento,energia,proteina,lipideo,carboidrato) </v>
      </c>
      <c r="L56" s="1" t="str">
        <f t="shared" si="2"/>
        <v>VALUES (6500609,6000003,'Puba de fubá',311,4.8,12.4,45.1);</v>
      </c>
    </row>
    <row r="57" spans="1:12" x14ac:dyDescent="0.2">
      <c r="A57" s="1">
        <v>6500613</v>
      </c>
      <c r="B57" s="1" t="s">
        <v>649</v>
      </c>
      <c r="C57" s="1">
        <f>VLOOKUP(B57,categoria!$B$17:$C$35,2,0)</f>
        <v>6000003</v>
      </c>
      <c r="D57" s="1" t="s">
        <v>661</v>
      </c>
      <c r="E57" s="2">
        <v>160</v>
      </c>
      <c r="F57" s="2" t="s">
        <v>1708</v>
      </c>
      <c r="G57" s="2" t="s">
        <v>1586</v>
      </c>
      <c r="H57" s="2" t="s">
        <v>1982</v>
      </c>
      <c r="J57" s="1" t="str">
        <f t="shared" si="0"/>
        <v>INSERT INTO nutri.alimento (idalimento,idcategoriaalimento,nomealimento,energia,proteina,lipideo,carboidrato) VALUES (6500613,6000003,'Milho moído',160,3.3,7.2,25.1);</v>
      </c>
      <c r="K57" s="1" t="str">
        <f t="shared" si="1"/>
        <v xml:space="preserve">INSERT INTO nutri.alimento (idalimento,idcategoriaalimento,nomealimento,energia,proteina,lipideo,carboidrato) </v>
      </c>
      <c r="L57" s="1" t="str">
        <f t="shared" si="2"/>
        <v>VALUES (6500613,6000003,'Milho moído',160,3.3,7.2,25.1);</v>
      </c>
    </row>
    <row r="58" spans="1:12" x14ac:dyDescent="0.2">
      <c r="A58" s="1">
        <v>6500614</v>
      </c>
      <c r="B58" s="1" t="s">
        <v>649</v>
      </c>
      <c r="C58" s="1">
        <f>VLOOKUP(B58,categoria!$B$17:$C$35,2,0)</f>
        <v>6000003</v>
      </c>
      <c r="D58" s="1" t="s">
        <v>662</v>
      </c>
      <c r="E58" s="2">
        <v>78</v>
      </c>
      <c r="F58" s="2" t="s">
        <v>1624</v>
      </c>
      <c r="G58" s="2" t="s">
        <v>1681</v>
      </c>
      <c r="H58" s="2" t="s">
        <v>1707</v>
      </c>
      <c r="J58" s="1" t="str">
        <f t="shared" si="0"/>
        <v>INSERT INTO nutri.alimento (idalimento,idcategoriaalimento,nomealimento,energia,proteina,lipideo,carboidrato) VALUES (6500614,6000003,'Mingau de milho',78,2.4,3.1,10.5);</v>
      </c>
      <c r="K58" s="1" t="str">
        <f t="shared" si="1"/>
        <v xml:space="preserve">INSERT INTO nutri.alimento (idalimento,idcategoriaalimento,nomealimento,energia,proteina,lipideo,carboidrato) </v>
      </c>
      <c r="L58" s="1" t="str">
        <f t="shared" si="2"/>
        <v>VALUES (6500614,6000003,'Mingau de milho',78,2.4,3.1,10.5);</v>
      </c>
    </row>
    <row r="59" spans="1:12" x14ac:dyDescent="0.2">
      <c r="A59" s="1">
        <v>6500702</v>
      </c>
      <c r="B59" s="1" t="s">
        <v>649</v>
      </c>
      <c r="C59" s="1">
        <f>VLOOKUP(B59,categoria!$B$17:$C$35,2,0)</f>
        <v>6000003</v>
      </c>
      <c r="D59" s="1" t="s">
        <v>663</v>
      </c>
      <c r="E59" s="2">
        <v>78</v>
      </c>
      <c r="F59" s="2" t="s">
        <v>1624</v>
      </c>
      <c r="G59" s="2" t="s">
        <v>1681</v>
      </c>
      <c r="H59" s="2" t="s">
        <v>1707</v>
      </c>
      <c r="J59" s="1" t="str">
        <f t="shared" si="0"/>
        <v>INSERT INTO nutri.alimento (idalimento,idcategoriaalimento,nomealimento,energia,proteina,lipideo,carboidrato) VALUES (6500702,6000003,'Amido de milho',78,2.4,3.1,10.5);</v>
      </c>
      <c r="K59" s="1" t="str">
        <f t="shared" si="1"/>
        <v xml:space="preserve">INSERT INTO nutri.alimento (idalimento,idcategoriaalimento,nomealimento,energia,proteina,lipideo,carboidrato) </v>
      </c>
      <c r="L59" s="1" t="str">
        <f t="shared" si="2"/>
        <v>VALUES (6500702,6000003,'Amido de milho',78,2.4,3.1,10.5);</v>
      </c>
    </row>
    <row r="60" spans="1:12" x14ac:dyDescent="0.2">
      <c r="A60" s="1">
        <v>6500705</v>
      </c>
      <c r="B60" s="1" t="s">
        <v>649</v>
      </c>
      <c r="C60" s="1">
        <f>VLOOKUP(B60,categoria!$B$17:$C$35,2,0)</f>
        <v>6000003</v>
      </c>
      <c r="D60" s="1" t="s">
        <v>664</v>
      </c>
      <c r="E60" s="2">
        <v>148</v>
      </c>
      <c r="F60" s="2" t="s">
        <v>1919</v>
      </c>
      <c r="G60" s="2" t="s">
        <v>1708</v>
      </c>
      <c r="H60" s="2" t="s">
        <v>1844</v>
      </c>
      <c r="J60" s="1" t="str">
        <f t="shared" si="0"/>
        <v>INSERT INTO nutri.alimento (idalimento,idcategoriaalimento,nomealimento,energia,proteina,lipideo,carboidrato) VALUES (6500705,6000003,'Amido de arroz',148,3.8,3.3,26.1);</v>
      </c>
      <c r="K60" s="1" t="str">
        <f t="shared" si="1"/>
        <v xml:space="preserve">INSERT INTO nutri.alimento (idalimento,idcategoriaalimento,nomealimento,energia,proteina,lipideo,carboidrato) </v>
      </c>
      <c r="L60" s="1" t="str">
        <f t="shared" si="2"/>
        <v>VALUES (6500705,6000003,'Amido de arroz',148,3.8,3.3,26.1);</v>
      </c>
    </row>
    <row r="61" spans="1:12" x14ac:dyDescent="0.2">
      <c r="A61" s="1">
        <v>6500801</v>
      </c>
      <c r="B61" s="1" t="s">
        <v>649</v>
      </c>
      <c r="C61" s="1">
        <f>VLOOKUP(B61,categoria!$B$17:$C$35,2,0)</f>
        <v>6000003</v>
      </c>
      <c r="D61" s="1" t="s">
        <v>665</v>
      </c>
      <c r="E61" s="2">
        <v>78</v>
      </c>
      <c r="F61" s="2" t="s">
        <v>1624</v>
      </c>
      <c r="G61" s="2" t="s">
        <v>1681</v>
      </c>
      <c r="H61" s="2" t="s">
        <v>1707</v>
      </c>
      <c r="J61" s="1" t="str">
        <f t="shared" si="0"/>
        <v>INSERT INTO nutri.alimento (idalimento,idcategoriaalimento,nomealimento,energia,proteina,lipideo,carboidrato) VALUES (6500801,6000003,'Cremogema',78,2.4,3.1,10.5);</v>
      </c>
      <c r="K61" s="1" t="str">
        <f t="shared" si="1"/>
        <v xml:space="preserve">INSERT INTO nutri.alimento (idalimento,idcategoriaalimento,nomealimento,energia,proteina,lipideo,carboidrato) </v>
      </c>
      <c r="L61" s="1" t="str">
        <f t="shared" si="2"/>
        <v>VALUES (6500801,6000003,'Cremogema',78,2.4,3.1,10.5);</v>
      </c>
    </row>
    <row r="62" spans="1:12" x14ac:dyDescent="0.2">
      <c r="A62" s="1">
        <v>6500802</v>
      </c>
      <c r="B62" s="1" t="s">
        <v>649</v>
      </c>
      <c r="C62" s="1">
        <f>VLOOKUP(B62,categoria!$B$17:$C$35,2,0)</f>
        <v>6000003</v>
      </c>
      <c r="D62" s="1" t="s">
        <v>666</v>
      </c>
      <c r="E62" s="2">
        <v>128</v>
      </c>
      <c r="F62" s="2" t="s">
        <v>1613</v>
      </c>
      <c r="G62" s="2" t="s">
        <v>1584</v>
      </c>
      <c r="H62" s="2" t="s">
        <v>1605</v>
      </c>
      <c r="J62" s="1" t="str">
        <f t="shared" si="0"/>
        <v>INSERT INTO nutri.alimento (idalimento,idcategoriaalimento,nomealimento,energia,proteina,lipideo,carboidrato) VALUES (6500802,6000003,'Vitamilho',128,4.4,0.2,26.4);</v>
      </c>
      <c r="K62" s="1" t="str">
        <f t="shared" si="1"/>
        <v xml:space="preserve">INSERT INTO nutri.alimento (idalimento,idcategoriaalimento,nomealimento,energia,proteina,lipideo,carboidrato) </v>
      </c>
      <c r="L62" s="1" t="str">
        <f t="shared" si="2"/>
        <v>VALUES (6500802,6000003,'Vitamilho',128,4.4,0.2,26.4);</v>
      </c>
    </row>
    <row r="63" spans="1:12" x14ac:dyDescent="0.2">
      <c r="A63" s="1">
        <v>6500804</v>
      </c>
      <c r="B63" s="1" t="s">
        <v>649</v>
      </c>
      <c r="C63" s="1">
        <f>VLOOKUP(B63,categoria!$B$17:$C$35,2,0)</f>
        <v>6000003</v>
      </c>
      <c r="D63" s="1" t="s">
        <v>667</v>
      </c>
      <c r="E63" s="2">
        <v>78</v>
      </c>
      <c r="F63" s="2" t="s">
        <v>1624</v>
      </c>
      <c r="G63" s="2" t="s">
        <v>1681</v>
      </c>
      <c r="H63" s="2" t="s">
        <v>1707</v>
      </c>
      <c r="J63" s="1" t="str">
        <f t="shared" si="0"/>
        <v>INSERT INTO nutri.alimento (idalimento,idcategoriaalimento,nomealimento,energia,proteina,lipideo,carboidrato) VALUES (6500804,6000003,'Creme de milho',78,2.4,3.1,10.5);</v>
      </c>
      <c r="K63" s="1" t="str">
        <f t="shared" si="1"/>
        <v xml:space="preserve">INSERT INTO nutri.alimento (idalimento,idcategoriaalimento,nomealimento,energia,proteina,lipideo,carboidrato) </v>
      </c>
      <c r="L63" s="1" t="str">
        <f t="shared" si="2"/>
        <v>VALUES (6500804,6000003,'Creme de milho',78,2.4,3.1,10.5);</v>
      </c>
    </row>
    <row r="64" spans="1:12" x14ac:dyDescent="0.2">
      <c r="A64" s="1">
        <v>6500902</v>
      </c>
      <c r="B64" s="1" t="s">
        <v>649</v>
      </c>
      <c r="C64" s="1">
        <f>VLOOKUP(B64,categoria!$B$17:$C$35,2,0)</f>
        <v>6000003</v>
      </c>
      <c r="D64" s="1" t="s">
        <v>668</v>
      </c>
      <c r="E64" s="2">
        <v>377</v>
      </c>
      <c r="F64" s="2" t="s">
        <v>1637</v>
      </c>
      <c r="G64" s="2" t="s">
        <v>1638</v>
      </c>
      <c r="H64" s="2" t="s">
        <v>1639</v>
      </c>
      <c r="J64" s="1" t="str">
        <f t="shared" si="0"/>
        <v>INSERT INTO nutri.alimento (idalimento,idcategoriaalimento,nomealimento,energia,proteina,lipideo,carboidrato) VALUES (6500902,6000003,'Sucrilhos de milho',377,4.7,0.7,88.8);</v>
      </c>
      <c r="K64" s="1" t="str">
        <f t="shared" si="1"/>
        <v xml:space="preserve">INSERT INTO nutri.alimento (idalimento,idcategoriaalimento,nomealimento,energia,proteina,lipideo,carboidrato) </v>
      </c>
      <c r="L64" s="1" t="str">
        <f t="shared" si="2"/>
        <v>VALUES (6500902,6000003,'Sucrilhos de milho',377,4.7,0.7,88.8);</v>
      </c>
    </row>
    <row r="65" spans="1:12" x14ac:dyDescent="0.2">
      <c r="A65" s="1">
        <v>6500903</v>
      </c>
      <c r="B65" s="1" t="s">
        <v>649</v>
      </c>
      <c r="C65" s="1">
        <f>VLOOKUP(B65,categoria!$B$17:$C$35,2,0)</f>
        <v>6000003</v>
      </c>
      <c r="D65" s="1" t="s">
        <v>669</v>
      </c>
      <c r="E65" s="2">
        <v>377</v>
      </c>
      <c r="F65" s="2" t="s">
        <v>1637</v>
      </c>
      <c r="G65" s="2" t="s">
        <v>1638</v>
      </c>
      <c r="H65" s="2" t="s">
        <v>1639</v>
      </c>
      <c r="J65" s="1" t="str">
        <f t="shared" si="0"/>
        <v>INSERT INTO nutri.alimento (idalimento,idcategoriaalimento,nomealimento,energia,proteina,lipideo,carboidrato) VALUES (6500903,6000003,'Cereal matinal de milho em flocos',377,4.7,0.7,88.8);</v>
      </c>
      <c r="K65" s="1" t="str">
        <f t="shared" si="1"/>
        <v xml:space="preserve">INSERT INTO nutri.alimento (idalimento,idcategoriaalimento,nomealimento,energia,proteina,lipideo,carboidrato) </v>
      </c>
      <c r="L65" s="1" t="str">
        <f t="shared" si="2"/>
        <v>VALUES (6500903,6000003,'Cereal matinal de milho em flocos',377,4.7,0.7,88.8);</v>
      </c>
    </row>
    <row r="66" spans="1:12" x14ac:dyDescent="0.2">
      <c r="A66" s="1">
        <v>6501301</v>
      </c>
      <c r="B66" s="1" t="s">
        <v>649</v>
      </c>
      <c r="C66" s="1">
        <f>VLOOKUP(B66,categoria!$B$17:$C$35,2,0)</f>
        <v>6000003</v>
      </c>
      <c r="D66" s="1" t="s">
        <v>670</v>
      </c>
      <c r="E66" s="2">
        <v>360</v>
      </c>
      <c r="F66" s="2" t="s">
        <v>1746</v>
      </c>
      <c r="G66" s="2" t="s">
        <v>1843</v>
      </c>
      <c r="H66" s="2" t="s">
        <v>1988</v>
      </c>
      <c r="J66" s="1" t="str">
        <f t="shared" si="0"/>
        <v>INSERT INTO nutri.alimento (idalimento,idcategoriaalimento,nomealimento,energia,proteina,lipideo,carboidrato) VALUES (6501301,6000003,'Germe de trigo',360,23.2,9.7,51.8);</v>
      </c>
      <c r="K66" s="1" t="str">
        <f t="shared" si="1"/>
        <v xml:space="preserve">INSERT INTO nutri.alimento (idalimento,idcategoriaalimento,nomealimento,energia,proteina,lipideo,carboidrato) </v>
      </c>
      <c r="L66" s="1" t="str">
        <f t="shared" si="2"/>
        <v>VALUES (6501301,6000003,'Germe de trigo',360,23.2,9.7,51.8);</v>
      </c>
    </row>
    <row r="67" spans="1:12" x14ac:dyDescent="0.2">
      <c r="A67" s="1">
        <v>6501303</v>
      </c>
      <c r="B67" s="1" t="s">
        <v>649</v>
      </c>
      <c r="C67" s="1">
        <f>VLOOKUP(B67,categoria!$B$17:$C$35,2,0)</f>
        <v>6000003</v>
      </c>
      <c r="D67" s="1" t="s">
        <v>671</v>
      </c>
      <c r="E67" s="2">
        <v>216</v>
      </c>
      <c r="F67" s="2" t="s">
        <v>1820</v>
      </c>
      <c r="G67" s="2" t="s">
        <v>1715</v>
      </c>
      <c r="H67" s="2" t="s">
        <v>1989</v>
      </c>
      <c r="J67" s="1" t="str">
        <f t="shared" ref="J67:J130" si="3">K67&amp;L67</f>
        <v>INSERT INTO nutri.alimento (idalimento,idcategoriaalimento,nomealimento,energia,proteina,lipideo,carboidrato) VALUES (6501303,6000003,'Fibra de trigo',216,15.6,4.3,64.5);</v>
      </c>
      <c r="K67" s="1" t="str">
        <f t="shared" ref="K67:K130" si="4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67" s="1" t="str">
        <f t="shared" ref="L67:L130" si="5">"VALUES ("&amp;A67&amp;","&amp;C67&amp;",'"&amp;D67&amp;"',"&amp;E67&amp;","&amp;F67&amp;","&amp;G67&amp;","&amp;H67&amp;");"</f>
        <v>VALUES (6501303,6000003,'Fibra de trigo',216,15.6,4.3,64.5);</v>
      </c>
    </row>
    <row r="68" spans="1:12" x14ac:dyDescent="0.2">
      <c r="A68" s="1">
        <v>6501304</v>
      </c>
      <c r="B68" s="1" t="s">
        <v>649</v>
      </c>
      <c r="C68" s="1">
        <f>VLOOKUP(B68,categoria!$B$17:$C$35,2,0)</f>
        <v>6000003</v>
      </c>
      <c r="D68" s="1" t="s">
        <v>672</v>
      </c>
      <c r="E68" s="2">
        <v>216</v>
      </c>
      <c r="F68" s="2" t="s">
        <v>1820</v>
      </c>
      <c r="G68" s="2" t="s">
        <v>1715</v>
      </c>
      <c r="H68" s="2" t="s">
        <v>1989</v>
      </c>
      <c r="J68" s="1" t="str">
        <f t="shared" si="3"/>
        <v>INSERT INTO nutri.alimento (idalimento,idcategoriaalimento,nomealimento,energia,proteina,lipideo,carboidrato) VALUES (6501304,6000003,'Fibra de cereal trigo',216,15.6,4.3,64.5);</v>
      </c>
      <c r="K68" s="1" t="str">
        <f t="shared" si="4"/>
        <v xml:space="preserve">INSERT INTO nutri.alimento (idalimento,idcategoriaalimento,nomealimento,energia,proteina,lipideo,carboidrato) </v>
      </c>
      <c r="L68" s="1" t="str">
        <f t="shared" si="5"/>
        <v>VALUES (6501304,6000003,'Fibra de cereal trigo',216,15.6,4.3,64.5);</v>
      </c>
    </row>
    <row r="69" spans="1:12" x14ac:dyDescent="0.2">
      <c r="A69" s="1">
        <v>6501401</v>
      </c>
      <c r="B69" s="1" t="s">
        <v>649</v>
      </c>
      <c r="C69" s="1">
        <f>VLOOKUP(B69,categoria!$B$17:$C$35,2,0)</f>
        <v>6000003</v>
      </c>
      <c r="D69" s="1" t="s">
        <v>673</v>
      </c>
      <c r="E69" s="2">
        <v>361</v>
      </c>
      <c r="F69" s="2" t="s">
        <v>1627</v>
      </c>
      <c r="G69" s="2" t="s">
        <v>1587</v>
      </c>
      <c r="H69" s="2" t="s">
        <v>1742</v>
      </c>
      <c r="J69" s="1" t="str">
        <f t="shared" si="3"/>
        <v>INSERT INTO nutri.alimento (idalimento,idcategoriaalimento,nomealimento,energia,proteina,lipideo,carboidrato) VALUES (6501401,6000003,'Farinha de mandioca',361,1.6,0.3,87.9);</v>
      </c>
      <c r="K69" s="1" t="str">
        <f t="shared" si="4"/>
        <v xml:space="preserve">INSERT INTO nutri.alimento (idalimento,idcategoriaalimento,nomealimento,energia,proteina,lipideo,carboidrato) </v>
      </c>
      <c r="L69" s="1" t="str">
        <f t="shared" si="5"/>
        <v>VALUES (6501401,6000003,'Farinha de mandioca',361,1.6,0.3,87.9);</v>
      </c>
    </row>
    <row r="70" spans="1:12" x14ac:dyDescent="0.2">
      <c r="A70" s="1">
        <v>6501410</v>
      </c>
      <c r="B70" s="1" t="s">
        <v>649</v>
      </c>
      <c r="C70" s="1">
        <f>VLOOKUP(B70,categoria!$B$17:$C$35,2,0)</f>
        <v>6000003</v>
      </c>
      <c r="D70" s="1" t="s">
        <v>674</v>
      </c>
      <c r="E70" s="2">
        <v>361</v>
      </c>
      <c r="F70" s="2" t="s">
        <v>1627</v>
      </c>
      <c r="G70" s="2" t="s">
        <v>1587</v>
      </c>
      <c r="H70" s="2" t="s">
        <v>1742</v>
      </c>
      <c r="J70" s="1" t="str">
        <f t="shared" si="3"/>
        <v>INSERT INTO nutri.alimento (idalimento,idcategoriaalimento,nomealimento,energia,proteina,lipideo,carboidrato) VALUES (6501410,6000003,'Farinha de copioba',361,1.6,0.3,87.9);</v>
      </c>
      <c r="K70" s="1" t="str">
        <f t="shared" si="4"/>
        <v xml:space="preserve">INSERT INTO nutri.alimento (idalimento,idcategoriaalimento,nomealimento,energia,proteina,lipideo,carboidrato) </v>
      </c>
      <c r="L70" s="1" t="str">
        <f t="shared" si="5"/>
        <v>VALUES (6501410,6000003,'Farinha de copioba',361,1.6,0.3,87.9);</v>
      </c>
    </row>
    <row r="71" spans="1:12" x14ac:dyDescent="0.2">
      <c r="A71" s="1">
        <v>6501415</v>
      </c>
      <c r="B71" s="1" t="s">
        <v>649</v>
      </c>
      <c r="C71" s="1">
        <f>VLOOKUP(B71,categoria!$B$17:$C$35,2,0)</f>
        <v>6000003</v>
      </c>
      <c r="D71" s="1" t="s">
        <v>675</v>
      </c>
      <c r="E71" s="2">
        <v>361</v>
      </c>
      <c r="F71" s="2" t="s">
        <v>1627</v>
      </c>
      <c r="G71" s="2" t="s">
        <v>1587</v>
      </c>
      <c r="H71" s="2" t="s">
        <v>1742</v>
      </c>
      <c r="J71" s="1" t="str">
        <f t="shared" si="3"/>
        <v>INSERT INTO nutri.alimento (idalimento,idcategoriaalimento,nomealimento,energia,proteina,lipideo,carboidrato) VALUES (6501415,6000003,'Farinha d'água',361,1.6,0.3,87.9);</v>
      </c>
      <c r="K71" s="1" t="str">
        <f t="shared" si="4"/>
        <v xml:space="preserve">INSERT INTO nutri.alimento (idalimento,idcategoriaalimento,nomealimento,energia,proteina,lipideo,carboidrato) </v>
      </c>
      <c r="L71" s="1" t="str">
        <f t="shared" si="5"/>
        <v>VALUES (6501415,6000003,'Farinha d'água',361,1.6,0.3,87.9);</v>
      </c>
    </row>
    <row r="72" spans="1:12" x14ac:dyDescent="0.2">
      <c r="A72" s="1">
        <v>6501416</v>
      </c>
      <c r="B72" s="1" t="s">
        <v>649</v>
      </c>
      <c r="C72" s="1">
        <f>VLOOKUP(B72,categoria!$B$17:$C$35,2,0)</f>
        <v>6000003</v>
      </c>
      <c r="D72" s="1" t="s">
        <v>676</v>
      </c>
      <c r="E72" s="2">
        <v>361</v>
      </c>
      <c r="F72" s="2" t="s">
        <v>1627</v>
      </c>
      <c r="G72" s="2" t="s">
        <v>1587</v>
      </c>
      <c r="H72" s="2" t="s">
        <v>1742</v>
      </c>
      <c r="J72" s="1" t="str">
        <f t="shared" si="3"/>
        <v>INSERT INTO nutri.alimento (idalimento,idcategoriaalimento,nomealimento,energia,proteina,lipideo,carboidrato) VALUES (6501416,6000003,'Cruera',361,1.6,0.3,87.9);</v>
      </c>
      <c r="K72" s="1" t="str">
        <f t="shared" si="4"/>
        <v xml:space="preserve">INSERT INTO nutri.alimento (idalimento,idcategoriaalimento,nomealimento,energia,proteina,lipideo,carboidrato) </v>
      </c>
      <c r="L72" s="1" t="str">
        <f t="shared" si="5"/>
        <v>VALUES (6501416,6000003,'Cruera',361,1.6,0.3,87.9);</v>
      </c>
    </row>
    <row r="73" spans="1:12" x14ac:dyDescent="0.2">
      <c r="A73" s="1">
        <v>6501502</v>
      </c>
      <c r="B73" s="1" t="s">
        <v>649</v>
      </c>
      <c r="C73" s="1">
        <f>VLOOKUP(B73,categoria!$B$17:$C$35,2,0)</f>
        <v>6000003</v>
      </c>
      <c r="D73" s="1" t="s">
        <v>677</v>
      </c>
      <c r="E73" s="2">
        <v>336</v>
      </c>
      <c r="F73" s="2">
        <v>2</v>
      </c>
      <c r="G73" s="2">
        <v>0</v>
      </c>
      <c r="H73" s="2">
        <v>82</v>
      </c>
      <c r="J73" s="1" t="str">
        <f t="shared" si="3"/>
        <v>INSERT INTO nutri.alimento (idalimento,idcategoriaalimento,nomealimento,energia,proteina,lipideo,carboidrato) VALUES (6501502,6000003,'Goma de mandioca',336,2,0,82);</v>
      </c>
      <c r="K73" s="1" t="str">
        <f t="shared" si="4"/>
        <v xml:space="preserve">INSERT INTO nutri.alimento (idalimento,idcategoriaalimento,nomealimento,energia,proteina,lipideo,carboidrato) </v>
      </c>
      <c r="L73" s="1" t="str">
        <f t="shared" si="5"/>
        <v>VALUES (6501502,6000003,'Goma de mandioca',336,2,0,82);</v>
      </c>
    </row>
    <row r="74" spans="1:12" x14ac:dyDescent="0.2">
      <c r="A74" s="1">
        <v>6501505</v>
      </c>
      <c r="B74" s="1" t="s">
        <v>649</v>
      </c>
      <c r="C74" s="1">
        <f>VLOOKUP(B74,categoria!$B$17:$C$35,2,0)</f>
        <v>6000003</v>
      </c>
      <c r="D74" s="1" t="s">
        <v>678</v>
      </c>
      <c r="E74" s="2">
        <v>117</v>
      </c>
      <c r="F74" s="2" t="s">
        <v>1715</v>
      </c>
      <c r="G74" s="2" t="s">
        <v>1737</v>
      </c>
      <c r="H74" s="2" t="s">
        <v>1839</v>
      </c>
      <c r="J74" s="1" t="str">
        <f t="shared" si="3"/>
        <v>INSERT INTO nutri.alimento (idalimento,idcategoriaalimento,nomealimento,energia,proteina,lipideo,carboidrato) VALUES (6501505,6000003,'Sagu de mandioca',117,4.3,4.1,15.5);</v>
      </c>
      <c r="K74" s="1" t="str">
        <f t="shared" si="4"/>
        <v xml:space="preserve">INSERT INTO nutri.alimento (idalimento,idcategoriaalimento,nomealimento,energia,proteina,lipideo,carboidrato) </v>
      </c>
      <c r="L74" s="1" t="str">
        <f t="shared" si="5"/>
        <v>VALUES (6501505,6000003,'Sagu de mandioca',117,4.3,4.1,15.5);</v>
      </c>
    </row>
    <row r="75" spans="1:12" x14ac:dyDescent="0.2">
      <c r="A75" s="1">
        <v>6501510</v>
      </c>
      <c r="B75" s="1" t="s">
        <v>649</v>
      </c>
      <c r="C75" s="1">
        <f>VLOOKUP(B75,categoria!$B$17:$C$35,2,0)</f>
        <v>6000003</v>
      </c>
      <c r="D75" s="1" t="s">
        <v>679</v>
      </c>
      <c r="E75" s="2">
        <v>331</v>
      </c>
      <c r="F75" s="2" t="s">
        <v>1712</v>
      </c>
      <c r="G75" s="2" t="s">
        <v>1587</v>
      </c>
      <c r="H75" s="2" t="s">
        <v>1744</v>
      </c>
      <c r="J75" s="1" t="str">
        <f t="shared" si="3"/>
        <v>INSERT INTO nutri.alimento (idalimento,idcategoriaalimento,nomealimento,energia,proteina,lipideo,carboidrato) VALUES (6501510,6000003,'Farinha de tapioca',331,0.5,0.3,81.1);</v>
      </c>
      <c r="K75" s="1" t="str">
        <f t="shared" si="4"/>
        <v xml:space="preserve">INSERT INTO nutri.alimento (idalimento,idcategoriaalimento,nomealimento,energia,proteina,lipideo,carboidrato) </v>
      </c>
      <c r="L75" s="1" t="str">
        <f t="shared" si="5"/>
        <v>VALUES (6501510,6000003,'Farinha de tapioca',331,0.5,0.3,81.1);</v>
      </c>
    </row>
    <row r="76" spans="1:12" x14ac:dyDescent="0.2">
      <c r="A76" s="1">
        <v>6501511</v>
      </c>
      <c r="B76" s="1" t="s">
        <v>649</v>
      </c>
      <c r="C76" s="1">
        <f>VLOOKUP(B76,categoria!$B$17:$C$35,2,0)</f>
        <v>6000003</v>
      </c>
      <c r="D76" s="1" t="s">
        <v>680</v>
      </c>
      <c r="E76" s="2">
        <v>331</v>
      </c>
      <c r="F76" s="2" t="s">
        <v>1712</v>
      </c>
      <c r="G76" s="2" t="s">
        <v>1587</v>
      </c>
      <c r="H76" s="2" t="s">
        <v>1744</v>
      </c>
      <c r="J76" s="1" t="str">
        <f t="shared" si="3"/>
        <v>INSERT INTO nutri.alimento (idalimento,idcategoriaalimento,nomealimento,energia,proteina,lipideo,carboidrato) VALUES (6501511,6000003,'Farinha beiju',331,0.5,0.3,81.1);</v>
      </c>
      <c r="K76" s="1" t="str">
        <f t="shared" si="4"/>
        <v xml:space="preserve">INSERT INTO nutri.alimento (idalimento,idcategoriaalimento,nomealimento,energia,proteina,lipideo,carboidrato) </v>
      </c>
      <c r="L76" s="1" t="str">
        <f t="shared" si="5"/>
        <v>VALUES (6501511,6000003,'Farinha beiju',331,0.5,0.3,81.1);</v>
      </c>
    </row>
    <row r="77" spans="1:12" x14ac:dyDescent="0.2">
      <c r="A77" s="1">
        <v>6501515</v>
      </c>
      <c r="B77" s="1" t="s">
        <v>649</v>
      </c>
      <c r="C77" s="1">
        <f>VLOOKUP(B77,categoria!$B$17:$C$35,2,0)</f>
        <v>6000003</v>
      </c>
      <c r="D77" s="1" t="s">
        <v>681</v>
      </c>
      <c r="E77" s="2">
        <v>117</v>
      </c>
      <c r="F77" s="2" t="s">
        <v>1715</v>
      </c>
      <c r="G77" s="2" t="s">
        <v>1737</v>
      </c>
      <c r="H77" s="2" t="s">
        <v>1839</v>
      </c>
      <c r="J77" s="1" t="str">
        <f t="shared" si="3"/>
        <v>INSERT INTO nutri.alimento (idalimento,idcategoriaalimento,nomealimento,energia,proteina,lipideo,carboidrato) VALUES (6501515,6000003,'Sagu de tapioca',117,4.3,4.1,15.5);</v>
      </c>
      <c r="K77" s="1" t="str">
        <f t="shared" si="4"/>
        <v xml:space="preserve">INSERT INTO nutri.alimento (idalimento,idcategoriaalimento,nomealimento,energia,proteina,lipideo,carboidrato) </v>
      </c>
      <c r="L77" s="1" t="str">
        <f t="shared" si="5"/>
        <v>VALUES (6501515,6000003,'Sagu de tapioca',117,4.3,4.1,15.5);</v>
      </c>
    </row>
    <row r="78" spans="1:12" x14ac:dyDescent="0.2">
      <c r="A78" s="1">
        <v>6501516</v>
      </c>
      <c r="B78" s="1" t="s">
        <v>649</v>
      </c>
      <c r="C78" s="1">
        <f>VLOOKUP(B78,categoria!$B$17:$C$35,2,0)</f>
        <v>6000003</v>
      </c>
      <c r="D78" s="1" t="s">
        <v>682</v>
      </c>
      <c r="E78" s="2">
        <v>336</v>
      </c>
      <c r="F78" s="2">
        <v>2</v>
      </c>
      <c r="G78" s="2">
        <v>0</v>
      </c>
      <c r="H78" s="2">
        <v>82</v>
      </c>
      <c r="J78" s="1" t="str">
        <f t="shared" si="3"/>
        <v>INSERT INTO nutri.alimento (idalimento,idcategoriaalimento,nomealimento,energia,proteina,lipideo,carboidrato) VALUES (6501516,6000003,'Tapioca de goma',336,2,0,82);</v>
      </c>
      <c r="K78" s="1" t="str">
        <f t="shared" si="4"/>
        <v xml:space="preserve">INSERT INTO nutri.alimento (idalimento,idcategoriaalimento,nomealimento,energia,proteina,lipideo,carboidrato) </v>
      </c>
      <c r="L78" s="1" t="str">
        <f t="shared" si="5"/>
        <v>VALUES (6501516,6000003,'Tapioca de goma',336,2,0,82);</v>
      </c>
    </row>
    <row r="79" spans="1:12" x14ac:dyDescent="0.2">
      <c r="A79" s="1">
        <v>6502001</v>
      </c>
      <c r="B79" s="1" t="s">
        <v>649</v>
      </c>
      <c r="C79" s="1">
        <f>VLOOKUP(B79,categoria!$B$17:$C$35,2,0)</f>
        <v>6000003</v>
      </c>
      <c r="D79" s="1" t="s">
        <v>683</v>
      </c>
      <c r="E79" s="2">
        <v>397</v>
      </c>
      <c r="F79" s="2" t="s">
        <v>1614</v>
      </c>
      <c r="G79" s="2" t="s">
        <v>1850</v>
      </c>
      <c r="H79" s="2" t="s">
        <v>1649</v>
      </c>
      <c r="J79" s="1" t="str">
        <f t="shared" si="3"/>
        <v>INSERT INTO nutri.alimento (idalimento,idcategoriaalimento,nomealimento,energia,proteina,lipideo,carboidrato) VALUES (6502001,6000003,'Farinha láctea',397,12.7,6.3,73.3);</v>
      </c>
      <c r="K79" s="1" t="str">
        <f t="shared" si="4"/>
        <v xml:space="preserve">INSERT INTO nutri.alimento (idalimento,idcategoriaalimento,nomealimento,energia,proteina,lipideo,carboidrato) </v>
      </c>
      <c r="L79" s="1" t="str">
        <f t="shared" si="5"/>
        <v>VALUES (6502001,6000003,'Farinha láctea',397,12.7,6.3,73.3);</v>
      </c>
    </row>
    <row r="80" spans="1:12" x14ac:dyDescent="0.2">
      <c r="A80" s="1">
        <v>6502101</v>
      </c>
      <c r="B80" s="1" t="s">
        <v>649</v>
      </c>
      <c r="C80" s="1">
        <f>VLOOKUP(B80,categoria!$B$17:$C$35,2,0)</f>
        <v>6000003</v>
      </c>
      <c r="D80" s="1" t="s">
        <v>684</v>
      </c>
      <c r="E80" s="2">
        <v>346</v>
      </c>
      <c r="F80" s="2" t="s">
        <v>1788</v>
      </c>
      <c r="G80" s="2">
        <v>0</v>
      </c>
      <c r="H80" s="2" t="s">
        <v>1941</v>
      </c>
      <c r="J80" s="1" t="str">
        <f t="shared" si="3"/>
        <v>INSERT INTO nutri.alimento (idalimento,idcategoriaalimento,nomealimento,energia,proteina,lipideo,carboidrato) VALUES (6502101,6000003,'Neston',346,12.9,0,70.8);</v>
      </c>
      <c r="K80" s="1" t="str">
        <f t="shared" si="4"/>
        <v xml:space="preserve">INSERT INTO nutri.alimento (idalimento,idcategoriaalimento,nomealimento,energia,proteina,lipideo,carboidrato) </v>
      </c>
      <c r="L80" s="1" t="str">
        <f t="shared" si="5"/>
        <v>VALUES (6502101,6000003,'Neston',346,12.9,0,70.8);</v>
      </c>
    </row>
    <row r="81" spans="1:12" x14ac:dyDescent="0.2">
      <c r="A81" s="1">
        <v>6502102</v>
      </c>
      <c r="B81" s="1" t="s">
        <v>649</v>
      </c>
      <c r="C81" s="1">
        <f>VLOOKUP(B81,categoria!$B$17:$C$35,2,0)</f>
        <v>6000003</v>
      </c>
      <c r="D81" s="1" t="s">
        <v>685</v>
      </c>
      <c r="E81" s="2">
        <v>365</v>
      </c>
      <c r="F81" s="2" t="s">
        <v>1586</v>
      </c>
      <c r="G81" s="2">
        <v>1</v>
      </c>
      <c r="H81" s="2" t="s">
        <v>1636</v>
      </c>
      <c r="J81" s="1" t="str">
        <f t="shared" si="3"/>
        <v>INSERT INTO nutri.alimento (idalimento,idcategoriaalimento,nomealimento,energia,proteina,lipideo,carboidrato) VALUES (6502102,6000003,'Flocos de cereais',365,7.2,1,83.8);</v>
      </c>
      <c r="K81" s="1" t="str">
        <f t="shared" si="4"/>
        <v xml:space="preserve">INSERT INTO nutri.alimento (idalimento,idcategoriaalimento,nomealimento,energia,proteina,lipideo,carboidrato) </v>
      </c>
      <c r="L81" s="1" t="str">
        <f t="shared" si="5"/>
        <v>VALUES (6502102,6000003,'Flocos de cereais',365,7.2,1,83.8);</v>
      </c>
    </row>
    <row r="82" spans="1:12" x14ac:dyDescent="0.2">
      <c r="A82" s="1">
        <v>6502105</v>
      </c>
      <c r="B82" s="1" t="s">
        <v>649</v>
      </c>
      <c r="C82" s="1">
        <f>VLOOKUP(B82,categoria!$B$17:$C$35,2,0)</f>
        <v>6000003</v>
      </c>
      <c r="D82" s="1" t="s">
        <v>686</v>
      </c>
      <c r="E82" s="2">
        <v>78</v>
      </c>
      <c r="F82" s="2" t="s">
        <v>1624</v>
      </c>
      <c r="G82" s="2" t="s">
        <v>1681</v>
      </c>
      <c r="H82" s="2" t="s">
        <v>1707</v>
      </c>
      <c r="J82" s="1" t="str">
        <f t="shared" si="3"/>
        <v>INSERT INTO nutri.alimento (idalimento,idcategoriaalimento,nomealimento,energia,proteina,lipideo,carboidrato) VALUES (6502105,6000003,'Vitaflocos',78,2.4,3.1,10.5);</v>
      </c>
      <c r="K82" s="1" t="str">
        <f t="shared" si="4"/>
        <v xml:space="preserve">INSERT INTO nutri.alimento (idalimento,idcategoriaalimento,nomealimento,energia,proteina,lipideo,carboidrato) </v>
      </c>
      <c r="L82" s="1" t="str">
        <f t="shared" si="5"/>
        <v>VALUES (6502105,6000003,'Vitaflocos',78,2.4,3.1,10.5);</v>
      </c>
    </row>
    <row r="83" spans="1:12" x14ac:dyDescent="0.2">
      <c r="A83" s="1">
        <v>6502403</v>
      </c>
      <c r="B83" s="1" t="s">
        <v>649</v>
      </c>
      <c r="C83" s="1">
        <f>VLOOKUP(B83,categoria!$B$17:$C$35,2,0)</f>
        <v>6000003</v>
      </c>
      <c r="D83" s="1" t="s">
        <v>687</v>
      </c>
      <c r="E83" s="2">
        <v>252</v>
      </c>
      <c r="F83" s="2" t="s">
        <v>1780</v>
      </c>
      <c r="G83" s="2" t="s">
        <v>1990</v>
      </c>
      <c r="H83" s="2" t="s">
        <v>1770</v>
      </c>
      <c r="J83" s="1" t="str">
        <f t="shared" si="3"/>
        <v>INSERT INTO nutri.alimento (idalimento,idcategoriaalimento,nomealimento,energia,proteina,lipideo,carboidrato) VALUES (6502403,6000003,'Mini pizza semipronta',252,10.2,8.2,33.7);</v>
      </c>
      <c r="K83" s="1" t="str">
        <f t="shared" si="4"/>
        <v xml:space="preserve">INSERT INTO nutri.alimento (idalimento,idcategoriaalimento,nomealimento,energia,proteina,lipideo,carboidrato) </v>
      </c>
      <c r="L83" s="1" t="str">
        <f t="shared" si="5"/>
        <v>VALUES (6502403,6000003,'Mini pizza semipronta',252,10.2,8.2,33.7);</v>
      </c>
    </row>
    <row r="84" spans="1:12" x14ac:dyDescent="0.2">
      <c r="A84" s="1">
        <v>6502501</v>
      </c>
      <c r="B84" s="1" t="s">
        <v>649</v>
      </c>
      <c r="C84" s="1">
        <f>VLOOKUP(B84,categoria!$B$17:$C$35,2,0)</f>
        <v>6000003</v>
      </c>
      <c r="D84" s="1" t="s">
        <v>688</v>
      </c>
      <c r="E84" s="2">
        <v>70</v>
      </c>
      <c r="F84" s="2">
        <v>12</v>
      </c>
      <c r="G84" s="2">
        <v>2</v>
      </c>
      <c r="H84" s="2">
        <v>74</v>
      </c>
      <c r="J84" s="1" t="str">
        <f t="shared" si="3"/>
        <v>INSERT INTO nutri.alimento (idalimento,idcategoriaalimento,nomealimento,energia,proteina,lipideo,carboidrato) VALUES (6502501,6000003,'Fibra de soja',70,12,2,74);</v>
      </c>
      <c r="K84" s="1" t="str">
        <f t="shared" si="4"/>
        <v xml:space="preserve">INSERT INTO nutri.alimento (idalimento,idcategoriaalimento,nomealimento,energia,proteina,lipideo,carboidrato) </v>
      </c>
      <c r="L84" s="1" t="str">
        <f t="shared" si="5"/>
        <v>VALUES (6502501,6000003,'Fibra de soja',70,12,2,74);</v>
      </c>
    </row>
    <row r="85" spans="1:12" x14ac:dyDescent="0.2">
      <c r="A85" s="1">
        <v>6502603</v>
      </c>
      <c r="B85" s="1" t="s">
        <v>649</v>
      </c>
      <c r="C85" s="1">
        <f>VLOOKUP(B85,categoria!$B$17:$C$35,2,0)</f>
        <v>6000003</v>
      </c>
      <c r="D85" s="1" t="s">
        <v>689</v>
      </c>
      <c r="E85" s="2">
        <v>320</v>
      </c>
      <c r="F85" s="2" t="s">
        <v>1739</v>
      </c>
      <c r="G85" s="2" t="s">
        <v>1830</v>
      </c>
      <c r="H85" s="2" t="s">
        <v>1924</v>
      </c>
      <c r="J85" s="1" t="str">
        <f t="shared" si="3"/>
        <v>INSERT INTO nutri.alimento (idalimento,idcategoriaalimento,nomealimento,energia,proteina,lipideo,carboidrato) VALUES (6502603,6000003,'Minipastel',320,10.4,15.7,33.5);</v>
      </c>
      <c r="K85" s="1" t="str">
        <f t="shared" si="4"/>
        <v xml:space="preserve">INSERT INTO nutri.alimento (idalimento,idcategoriaalimento,nomealimento,energia,proteina,lipideo,carboidrato) </v>
      </c>
      <c r="L85" s="1" t="str">
        <f t="shared" si="5"/>
        <v>VALUES (6502603,6000003,'Minipastel',320,10.4,15.7,33.5);</v>
      </c>
    </row>
    <row r="86" spans="1:12" x14ac:dyDescent="0.2">
      <c r="A86" s="1">
        <v>6503401</v>
      </c>
      <c r="B86" s="1" t="s">
        <v>649</v>
      </c>
      <c r="C86" s="1">
        <f>VLOOKUP(B86,categoria!$B$17:$C$35,2,0)</f>
        <v>6000003</v>
      </c>
      <c r="D86" s="1" t="s">
        <v>2095</v>
      </c>
      <c r="E86" s="2">
        <v>158</v>
      </c>
      <c r="F86" s="2" t="s">
        <v>1658</v>
      </c>
      <c r="G86" s="2" t="s">
        <v>1719</v>
      </c>
      <c r="H86" s="2" t="s">
        <v>1991</v>
      </c>
      <c r="J86" s="1" t="str">
        <f t="shared" si="3"/>
        <v>INSERT INTO nutri.alimento (idalimento,idcategoriaalimento,nomealimento,energia,proteina,lipideo,carboidrato) VALUES (6503401,6000003,'Macarrão',158,5.8,0.9,30.9);</v>
      </c>
      <c r="K86" s="1" t="str">
        <f t="shared" si="4"/>
        <v xml:space="preserve">INSERT INTO nutri.alimento (idalimento,idcategoriaalimento,nomealimento,energia,proteina,lipideo,carboidrato) </v>
      </c>
      <c r="L86" s="1" t="str">
        <f t="shared" si="5"/>
        <v>VALUES (6503401,6000003,'Macarrão',158,5.8,0.9,30.9);</v>
      </c>
    </row>
    <row r="87" spans="1:12" x14ac:dyDescent="0.2">
      <c r="A87" s="1">
        <v>6503501</v>
      </c>
      <c r="B87" s="1" t="s">
        <v>649</v>
      </c>
      <c r="C87" s="1">
        <f>VLOOKUP(B87,categoria!$B$17:$C$35,2,0)</f>
        <v>6000003</v>
      </c>
      <c r="D87" s="1" t="s">
        <v>690</v>
      </c>
      <c r="E87" s="2">
        <v>115</v>
      </c>
      <c r="F87" s="2" t="s">
        <v>1648</v>
      </c>
      <c r="G87" s="2" t="s">
        <v>1613</v>
      </c>
      <c r="H87" s="2" t="s">
        <v>1898</v>
      </c>
      <c r="J87" s="1" t="str">
        <f t="shared" si="3"/>
        <v>INSERT INTO nutri.alimento (idalimento,idcategoriaalimento,nomealimento,energia,proteina,lipideo,carboidrato) VALUES (6503501,6000003,'Purê de batata',115,1.8,4.4,17.8);</v>
      </c>
      <c r="K87" s="1" t="str">
        <f t="shared" si="4"/>
        <v xml:space="preserve">INSERT INTO nutri.alimento (idalimento,idcategoriaalimento,nomealimento,energia,proteina,lipideo,carboidrato) </v>
      </c>
      <c r="L87" s="1" t="str">
        <f t="shared" si="5"/>
        <v>VALUES (6503501,6000003,'Purê de batata',115,1.8,4.4,17.8);</v>
      </c>
    </row>
    <row r="88" spans="1:12" x14ac:dyDescent="0.2">
      <c r="A88" s="1">
        <v>6503601</v>
      </c>
      <c r="B88" s="1" t="s">
        <v>649</v>
      </c>
      <c r="C88" s="1">
        <f>VLOOKUP(B88,categoria!$B$17:$C$35,2,0)</f>
        <v>6000003</v>
      </c>
      <c r="D88" s="1" t="s">
        <v>691</v>
      </c>
      <c r="E88" s="2">
        <v>142</v>
      </c>
      <c r="F88" s="2" t="s">
        <v>1616</v>
      </c>
      <c r="G88" s="2" t="s">
        <v>1763</v>
      </c>
      <c r="H88" s="2" t="s">
        <v>1658</v>
      </c>
      <c r="J88" s="1" t="str">
        <f t="shared" si="3"/>
        <v>INSERT INTO nutri.alimento (idalimento,idcategoriaalimento,nomealimento,energia,proteina,lipideo,carboidrato) VALUES (6503601,6000003,'Bife vegetal',142,18.5,5.3,5.8);</v>
      </c>
      <c r="K88" s="1" t="str">
        <f t="shared" si="4"/>
        <v xml:space="preserve">INSERT INTO nutri.alimento (idalimento,idcategoriaalimento,nomealimento,energia,proteina,lipideo,carboidrato) </v>
      </c>
      <c r="L88" s="1" t="str">
        <f t="shared" si="5"/>
        <v>VALUES (6503601,6000003,'Bife vegetal',142,18.5,5.3,5.8);</v>
      </c>
    </row>
    <row r="89" spans="1:12" x14ac:dyDescent="0.2">
      <c r="A89" s="1">
        <v>6503603</v>
      </c>
      <c r="B89" s="1" t="s">
        <v>649</v>
      </c>
      <c r="C89" s="1">
        <f>VLOOKUP(B89,categoria!$B$17:$C$35,2,0)</f>
        <v>6000003</v>
      </c>
      <c r="D89" s="1" t="s">
        <v>692</v>
      </c>
      <c r="E89" s="2">
        <v>142</v>
      </c>
      <c r="F89" s="2" t="s">
        <v>1616</v>
      </c>
      <c r="G89" s="2" t="s">
        <v>1763</v>
      </c>
      <c r="H89" s="2" t="s">
        <v>1658</v>
      </c>
      <c r="J89" s="1" t="str">
        <f t="shared" si="3"/>
        <v>INSERT INTO nutri.alimento (idalimento,idcategoriaalimento,nomealimento,energia,proteina,lipideo,carboidrato) VALUES (6503603,6000003,'Carne vegetal',142,18.5,5.3,5.8);</v>
      </c>
      <c r="K89" s="1" t="str">
        <f t="shared" si="4"/>
        <v xml:space="preserve">INSERT INTO nutri.alimento (idalimento,idcategoriaalimento,nomealimento,energia,proteina,lipideo,carboidrato) </v>
      </c>
      <c r="L89" s="1" t="str">
        <f t="shared" si="5"/>
        <v>VALUES (6503603,6000003,'Carne vegetal',142,18.5,5.3,5.8);</v>
      </c>
    </row>
    <row r="90" spans="1:12" x14ac:dyDescent="0.2">
      <c r="A90" s="1">
        <v>6503604</v>
      </c>
      <c r="B90" s="1" t="s">
        <v>649</v>
      </c>
      <c r="C90" s="1">
        <f>VLOOKUP(B90,categoria!$B$17:$C$35,2,0)</f>
        <v>6000003</v>
      </c>
      <c r="D90" s="1" t="s">
        <v>693</v>
      </c>
      <c r="E90" s="2">
        <v>62</v>
      </c>
      <c r="F90" s="2" t="s">
        <v>1629</v>
      </c>
      <c r="G90" s="2" t="s">
        <v>1678</v>
      </c>
      <c r="H90" s="2" t="s">
        <v>1624</v>
      </c>
      <c r="J90" s="1" t="str">
        <f t="shared" si="3"/>
        <v>INSERT INTO nutri.alimento (idalimento,idcategoriaalimento,nomealimento,energia,proteina,lipideo,carboidrato) VALUES (6503604,6000003,'Pasta de soja',62,6.9,2.7,2.4);</v>
      </c>
      <c r="K90" s="1" t="str">
        <f t="shared" si="4"/>
        <v xml:space="preserve">INSERT INTO nutri.alimento (idalimento,idcategoriaalimento,nomealimento,energia,proteina,lipideo,carboidrato) </v>
      </c>
      <c r="L90" s="1" t="str">
        <f t="shared" si="5"/>
        <v>VALUES (6503604,6000003,'Pasta de soja',62,6.9,2.7,2.4);</v>
      </c>
    </row>
    <row r="91" spans="1:12" x14ac:dyDescent="0.2">
      <c r="A91" s="1">
        <v>6503605</v>
      </c>
      <c r="B91" s="1" t="s">
        <v>649</v>
      </c>
      <c r="C91" s="1">
        <f>VLOOKUP(B91,categoria!$B$17:$C$35,2,0)</f>
        <v>6000003</v>
      </c>
      <c r="D91" s="1" t="s">
        <v>694</v>
      </c>
      <c r="E91" s="2">
        <v>142</v>
      </c>
      <c r="F91" s="2" t="s">
        <v>1616</v>
      </c>
      <c r="G91" s="2" t="s">
        <v>1763</v>
      </c>
      <c r="H91" s="2" t="s">
        <v>1658</v>
      </c>
      <c r="J91" s="1" t="str">
        <f t="shared" si="3"/>
        <v>INSERT INTO nutri.alimento (idalimento,idcategoriaalimento,nomealimento,energia,proteina,lipideo,carboidrato) VALUES (6503605,6000003,'Carne de soja',142,18.5,5.3,5.8);</v>
      </c>
      <c r="K91" s="1" t="str">
        <f t="shared" si="4"/>
        <v xml:space="preserve">INSERT INTO nutri.alimento (idalimento,idcategoriaalimento,nomealimento,energia,proteina,lipideo,carboidrato) </v>
      </c>
      <c r="L91" s="1" t="str">
        <f t="shared" si="5"/>
        <v>VALUES (6503605,6000003,'Carne de soja',142,18.5,5.3,5.8);</v>
      </c>
    </row>
    <row r="92" spans="1:12" x14ac:dyDescent="0.2">
      <c r="A92" s="1">
        <v>6503702</v>
      </c>
      <c r="B92" s="1" t="s">
        <v>649</v>
      </c>
      <c r="C92" s="1">
        <f>VLOOKUP(B92,categoria!$B$17:$C$35,2,0)</f>
        <v>6000003</v>
      </c>
      <c r="D92" s="1" t="s">
        <v>695</v>
      </c>
      <c r="E92" s="2">
        <v>567</v>
      </c>
      <c r="F92" s="2" t="s">
        <v>1579</v>
      </c>
      <c r="G92" s="2" t="s">
        <v>1983</v>
      </c>
      <c r="H92" s="2" t="s">
        <v>1802</v>
      </c>
      <c r="J92" s="1" t="str">
        <f t="shared" si="3"/>
        <v>INSERT INTO nutri.alimento (idalimento,idcategoriaalimento,nomealimento,energia,proteina,lipideo,carboidrato) VALUES (6503702,6000003,'Amendoim moído',567,25.8,49.2,16.1);</v>
      </c>
      <c r="K92" s="1" t="str">
        <f t="shared" si="4"/>
        <v xml:space="preserve">INSERT INTO nutri.alimento (idalimento,idcategoriaalimento,nomealimento,energia,proteina,lipideo,carboidrato) </v>
      </c>
      <c r="L92" s="1" t="str">
        <f t="shared" si="5"/>
        <v>VALUES (6503702,6000003,'Amendoim moído',567,25.8,49.2,16.1);</v>
      </c>
    </row>
    <row r="93" spans="1:12" x14ac:dyDescent="0.2">
      <c r="A93" s="1">
        <v>6504101</v>
      </c>
      <c r="B93" s="1" t="s">
        <v>649</v>
      </c>
      <c r="C93" s="1">
        <f>VLOOKUP(B93,categoria!$B$17:$C$35,2,0)</f>
        <v>6000003</v>
      </c>
      <c r="D93" s="1" t="s">
        <v>2096</v>
      </c>
      <c r="E93" s="2">
        <v>388</v>
      </c>
      <c r="F93" s="2" t="s">
        <v>1928</v>
      </c>
      <c r="G93" s="2" t="s">
        <v>1850</v>
      </c>
      <c r="H93" s="2" t="s">
        <v>1992</v>
      </c>
      <c r="J93" s="1" t="str">
        <f t="shared" si="3"/>
        <v>INSERT INTO nutri.alimento (idalimento,idcategoriaalimento,nomealimento,energia,proteina,lipideo,carboidrato) VALUES (6504101,6000003,'Granola',388,9.5,6.3,73.8);</v>
      </c>
      <c r="K93" s="1" t="str">
        <f t="shared" si="4"/>
        <v xml:space="preserve">INSERT INTO nutri.alimento (idalimento,idcategoriaalimento,nomealimento,energia,proteina,lipideo,carboidrato) </v>
      </c>
      <c r="L93" s="1" t="str">
        <f t="shared" si="5"/>
        <v>VALUES (6504101,6000003,'Granola',388,9.5,6.3,73.8);</v>
      </c>
    </row>
    <row r="94" spans="1:12" x14ac:dyDescent="0.2">
      <c r="A94" s="1">
        <v>6504601</v>
      </c>
      <c r="B94" s="1" t="s">
        <v>649</v>
      </c>
      <c r="C94" s="1">
        <f>VLOOKUP(B94,categoria!$B$17:$C$35,2,0)</f>
        <v>6000003</v>
      </c>
      <c r="D94" s="1" t="s">
        <v>696</v>
      </c>
      <c r="E94" s="2">
        <v>388</v>
      </c>
      <c r="F94" s="2" t="s">
        <v>1928</v>
      </c>
      <c r="G94" s="2" t="s">
        <v>1850</v>
      </c>
      <c r="H94" s="2" t="s">
        <v>1992</v>
      </c>
      <c r="J94" s="1" t="str">
        <f t="shared" si="3"/>
        <v>INSERT INTO nutri.alimento (idalimento,idcategoriaalimento,nomealimento,energia,proteina,lipideo,carboidrato) VALUES (6504601,6000003,'Musli',388,9.5,6.3,73.8);</v>
      </c>
      <c r="K94" s="1" t="str">
        <f t="shared" si="4"/>
        <v xml:space="preserve">INSERT INTO nutri.alimento (idalimento,idcategoriaalimento,nomealimento,energia,proteina,lipideo,carboidrato) </v>
      </c>
      <c r="L94" s="1" t="str">
        <f t="shared" si="5"/>
        <v>VALUES (6504601,6000003,'Musli',388,9.5,6.3,73.8);</v>
      </c>
    </row>
    <row r="95" spans="1:12" x14ac:dyDescent="0.2">
      <c r="A95" s="1">
        <v>6504701</v>
      </c>
      <c r="B95" s="1" t="s">
        <v>649</v>
      </c>
      <c r="C95" s="1">
        <f>VLOOKUP(B95,categoria!$B$17:$C$35,2,0)</f>
        <v>6000003</v>
      </c>
      <c r="D95" s="1" t="s">
        <v>697</v>
      </c>
      <c r="E95" s="2">
        <v>388</v>
      </c>
      <c r="F95" s="2" t="s">
        <v>1928</v>
      </c>
      <c r="G95" s="2" t="s">
        <v>1850</v>
      </c>
      <c r="H95" s="2" t="s">
        <v>1992</v>
      </c>
      <c r="J95" s="1" t="str">
        <f t="shared" si="3"/>
        <v>INSERT INTO nutri.alimento (idalimento,idcategoriaalimento,nomealimento,energia,proteina,lipideo,carboidrato) VALUES (6504701,6000003,'Mix de cereais',388,9.5,6.3,73.8);</v>
      </c>
      <c r="K95" s="1" t="str">
        <f t="shared" si="4"/>
        <v xml:space="preserve">INSERT INTO nutri.alimento (idalimento,idcategoriaalimento,nomealimento,energia,proteina,lipideo,carboidrato) </v>
      </c>
      <c r="L95" s="1" t="str">
        <f t="shared" si="5"/>
        <v>VALUES (6504701,6000003,'Mix de cereais',388,9.5,6.3,73.8);</v>
      </c>
    </row>
    <row r="96" spans="1:12" x14ac:dyDescent="0.2">
      <c r="A96" s="1">
        <v>6504801</v>
      </c>
      <c r="B96" s="1" t="s">
        <v>649</v>
      </c>
      <c r="C96" s="1">
        <f>VLOOKUP(B96,categoria!$B$17:$C$35,2,0)</f>
        <v>6000003</v>
      </c>
      <c r="D96" s="1" t="s">
        <v>698</v>
      </c>
      <c r="E96" s="2">
        <v>190</v>
      </c>
      <c r="F96" s="2" t="s">
        <v>1601</v>
      </c>
      <c r="G96" s="2" t="s">
        <v>1586</v>
      </c>
      <c r="H96" s="2" t="s">
        <v>1993</v>
      </c>
      <c r="J96" s="1" t="str">
        <f t="shared" si="3"/>
        <v>INSERT INTO nutri.alimento (idalimento,idcategoriaalimento,nomealimento,energia,proteina,lipideo,carboidrato) VALUES (6504801,6000003,'Miojo',190,5.6,7.2,25.5);</v>
      </c>
      <c r="K96" s="1" t="str">
        <f t="shared" si="4"/>
        <v xml:space="preserve">INSERT INTO nutri.alimento (idalimento,idcategoriaalimento,nomealimento,energia,proteina,lipideo,carboidrato) </v>
      </c>
      <c r="L96" s="1" t="str">
        <f t="shared" si="5"/>
        <v>VALUES (6504801,6000003,'Miojo',190,5.6,7.2,25.5);</v>
      </c>
    </row>
    <row r="97" spans="1:12" x14ac:dyDescent="0.2">
      <c r="A97" s="1">
        <v>6504802</v>
      </c>
      <c r="B97" s="1" t="s">
        <v>649</v>
      </c>
      <c r="C97" s="1">
        <f>VLOOKUP(B97,categoria!$B$17:$C$35,2,0)</f>
        <v>6000003</v>
      </c>
      <c r="D97" s="1" t="s">
        <v>699</v>
      </c>
      <c r="E97" s="2">
        <v>190</v>
      </c>
      <c r="F97" s="2" t="s">
        <v>1601</v>
      </c>
      <c r="G97" s="2" t="s">
        <v>1586</v>
      </c>
      <c r="H97" s="2" t="s">
        <v>1993</v>
      </c>
      <c r="J97" s="1" t="str">
        <f t="shared" si="3"/>
        <v>INSERT INTO nutri.alimento (idalimento,idcategoriaalimento,nomealimento,energia,proteina,lipideo,carboidrato) VALUES (6504802,6000003,'Macarrão instantâneo',190,5.6,7.2,25.5);</v>
      </c>
      <c r="K97" s="1" t="str">
        <f t="shared" si="4"/>
        <v xml:space="preserve">INSERT INTO nutri.alimento (idalimento,idcategoriaalimento,nomealimento,energia,proteina,lipideo,carboidrato) </v>
      </c>
      <c r="L97" s="1" t="str">
        <f t="shared" si="5"/>
        <v>VALUES (6504802,6000003,'Macarrão instantâneo',190,5.6,7.2,25.5);</v>
      </c>
    </row>
    <row r="98" spans="1:12" x14ac:dyDescent="0.2">
      <c r="A98" s="1">
        <v>6505101</v>
      </c>
      <c r="B98" s="1" t="s">
        <v>649</v>
      </c>
      <c r="C98" s="1">
        <f>VLOOKUP(B98,categoria!$B$17:$C$35,2,0)</f>
        <v>6000003</v>
      </c>
      <c r="D98" s="1" t="s">
        <v>700</v>
      </c>
      <c r="E98" s="2">
        <v>369</v>
      </c>
      <c r="F98" s="2" t="s">
        <v>1994</v>
      </c>
      <c r="G98" s="2" t="s">
        <v>1712</v>
      </c>
      <c r="H98" s="2">
        <v>68</v>
      </c>
      <c r="J98" s="1" t="str">
        <f t="shared" si="3"/>
        <v>INSERT INTO nutri.alimento (idalimento,idcategoriaalimento,nomealimento,energia,proteina,lipideo,carboidrato) VALUES (6505101,6000003,'Sustagem',369,24.1,0.5,68);</v>
      </c>
      <c r="K98" s="1" t="str">
        <f t="shared" si="4"/>
        <v xml:space="preserve">INSERT INTO nutri.alimento (idalimento,idcategoriaalimento,nomealimento,energia,proteina,lipideo,carboidrato) </v>
      </c>
      <c r="L98" s="1" t="str">
        <f t="shared" si="5"/>
        <v>VALUES (6505101,6000003,'Sustagem',369,24.1,0.5,68);</v>
      </c>
    </row>
    <row r="99" spans="1:12" x14ac:dyDescent="0.2">
      <c r="A99" s="1">
        <v>6505601</v>
      </c>
      <c r="B99" s="1" t="s">
        <v>649</v>
      </c>
      <c r="C99" s="1">
        <f>VLOOKUP(B99,categoria!$B$17:$C$35,2,0)</f>
        <v>6000003</v>
      </c>
      <c r="D99" s="1" t="s">
        <v>701</v>
      </c>
      <c r="E99" s="2">
        <v>142</v>
      </c>
      <c r="F99" s="2" t="s">
        <v>1616</v>
      </c>
      <c r="G99" s="2" t="s">
        <v>1763</v>
      </c>
      <c r="H99" s="2" t="s">
        <v>1658</v>
      </c>
      <c r="J99" s="1" t="str">
        <f t="shared" si="3"/>
        <v>INSERT INTO nutri.alimento (idalimento,idcategoriaalimento,nomealimento,energia,proteina,lipideo,carboidrato) VALUES (6505601,6000003,'Proteína de soja',142,18.5,5.3,5.8);</v>
      </c>
      <c r="K99" s="1" t="str">
        <f t="shared" si="4"/>
        <v xml:space="preserve">INSERT INTO nutri.alimento (idalimento,idcategoriaalimento,nomealimento,energia,proteina,lipideo,carboidrato) </v>
      </c>
      <c r="L99" s="1" t="str">
        <f t="shared" si="5"/>
        <v>VALUES (6505601,6000003,'Proteína de soja',142,18.5,5.3,5.8);</v>
      </c>
    </row>
    <row r="100" spans="1:12" x14ac:dyDescent="0.2">
      <c r="A100" s="1">
        <v>6505603</v>
      </c>
      <c r="B100" s="1" t="s">
        <v>649</v>
      </c>
      <c r="C100" s="1">
        <f>VLOOKUP(B100,categoria!$B$17:$C$35,2,0)</f>
        <v>6000003</v>
      </c>
      <c r="D100" s="1" t="s">
        <v>702</v>
      </c>
      <c r="E100" s="2">
        <v>142</v>
      </c>
      <c r="F100" s="2" t="s">
        <v>1616</v>
      </c>
      <c r="G100" s="2" t="s">
        <v>1763</v>
      </c>
      <c r="H100" s="2" t="s">
        <v>1658</v>
      </c>
      <c r="J100" s="1" t="str">
        <f t="shared" si="3"/>
        <v>INSERT INTO nutri.alimento (idalimento,idcategoriaalimento,nomealimento,energia,proteina,lipideo,carboidrato) VALUES (6505603,6000003,'Proteína vegetal',142,18.5,5.3,5.8);</v>
      </c>
      <c r="K100" s="1" t="str">
        <f t="shared" si="4"/>
        <v xml:space="preserve">INSERT INTO nutri.alimento (idalimento,idcategoriaalimento,nomealimento,energia,proteina,lipideo,carboidrato) </v>
      </c>
      <c r="L100" s="1" t="str">
        <f t="shared" si="5"/>
        <v>VALUES (6505603,6000003,'Proteína vegetal',142,18.5,5.3,5.8);</v>
      </c>
    </row>
    <row r="101" spans="1:12" x14ac:dyDescent="0.2">
      <c r="A101" s="1">
        <v>6505701</v>
      </c>
      <c r="B101" s="1" t="s">
        <v>649</v>
      </c>
      <c r="C101" s="1">
        <f>VLOOKUP(B101,categoria!$B$17:$C$35,2,0)</f>
        <v>6000003</v>
      </c>
      <c r="D101" s="1" t="s">
        <v>703</v>
      </c>
      <c r="E101" s="2">
        <v>369</v>
      </c>
      <c r="F101" s="2" t="s">
        <v>1994</v>
      </c>
      <c r="G101" s="2" t="s">
        <v>1712</v>
      </c>
      <c r="H101" s="2">
        <v>68</v>
      </c>
      <c r="J101" s="1" t="str">
        <f t="shared" si="3"/>
        <v>INSERT INTO nutri.alimento (idalimento,idcategoriaalimento,nomealimento,energia,proteina,lipideo,carboidrato) VALUES (6505701,6000003,'Complemento alimentar de qualquer sabor',369,24.1,0.5,68);</v>
      </c>
      <c r="K101" s="1" t="str">
        <f t="shared" si="4"/>
        <v xml:space="preserve">INSERT INTO nutri.alimento (idalimento,idcategoriaalimento,nomealimento,energia,proteina,lipideo,carboidrato) </v>
      </c>
      <c r="L101" s="1" t="str">
        <f t="shared" si="5"/>
        <v>VALUES (6505701,6000003,'Complemento alimentar de qualquer sabor',369,24.1,0.5,68);</v>
      </c>
    </row>
    <row r="102" spans="1:12" x14ac:dyDescent="0.2">
      <c r="A102" s="1">
        <v>6505902</v>
      </c>
      <c r="B102" s="1" t="s">
        <v>649</v>
      </c>
      <c r="C102" s="1">
        <f>VLOOKUP(B102,categoria!$B$17:$C$35,2,0)</f>
        <v>6000003</v>
      </c>
      <c r="D102" s="1" t="s">
        <v>704</v>
      </c>
      <c r="E102" s="2">
        <v>365</v>
      </c>
      <c r="F102" s="2" t="s">
        <v>1586</v>
      </c>
      <c r="G102" s="2">
        <v>1</v>
      </c>
      <c r="H102" s="2" t="s">
        <v>1636</v>
      </c>
      <c r="J102" s="1" t="str">
        <f t="shared" si="3"/>
        <v>INSERT INTO nutri.alimento (idalimento,idcategoriaalimento,nomealimento,energia,proteina,lipideo,carboidrato) VALUES (6505902,6000003,'Sucrilhos de milho light',365,7.2,1,83.8);</v>
      </c>
      <c r="K102" s="1" t="str">
        <f t="shared" si="4"/>
        <v xml:space="preserve">INSERT INTO nutri.alimento (idalimento,idcategoriaalimento,nomealimento,energia,proteina,lipideo,carboidrato) </v>
      </c>
      <c r="L102" s="1" t="str">
        <f t="shared" si="5"/>
        <v>VALUES (6505902,6000003,'Sucrilhos de milho light',365,7.2,1,83.8);</v>
      </c>
    </row>
    <row r="103" spans="1:12" x14ac:dyDescent="0.2">
      <c r="A103" s="1">
        <v>6506003</v>
      </c>
      <c r="B103" s="1" t="s">
        <v>649</v>
      </c>
      <c r="C103" s="1">
        <f>VLOOKUP(B103,categoria!$B$17:$C$35,2,0)</f>
        <v>6000003</v>
      </c>
      <c r="D103" s="1" t="s">
        <v>705</v>
      </c>
      <c r="E103" s="2">
        <v>256</v>
      </c>
      <c r="F103" s="2" t="s">
        <v>1915</v>
      </c>
      <c r="G103" s="2" t="s">
        <v>1593</v>
      </c>
      <c r="H103" s="2" t="s">
        <v>1995</v>
      </c>
      <c r="J103" s="1" t="str">
        <f t="shared" si="3"/>
        <v>INSERT INTO nutri.alimento (idalimento,idcategoriaalimento,nomealimento,energia,proteina,lipideo,carboidrato) VALUES (6506003,6000003,'Mini pizza semipronta light',256,14.6,8.5,29.8);</v>
      </c>
      <c r="K103" s="1" t="str">
        <f t="shared" si="4"/>
        <v xml:space="preserve">INSERT INTO nutri.alimento (idalimento,idcategoriaalimento,nomealimento,energia,proteina,lipideo,carboidrato) </v>
      </c>
      <c r="L103" s="1" t="str">
        <f t="shared" si="5"/>
        <v>VALUES (6506003,6000003,'Mini pizza semipronta light',256,14.6,8.5,29.8);</v>
      </c>
    </row>
    <row r="104" spans="1:12" x14ac:dyDescent="0.2">
      <c r="A104" s="1">
        <v>6506302</v>
      </c>
      <c r="B104" s="1" t="s">
        <v>649</v>
      </c>
      <c r="C104" s="1">
        <f>VLOOKUP(B104,categoria!$B$17:$C$35,2,0)</f>
        <v>6000003</v>
      </c>
      <c r="D104" s="1" t="s">
        <v>706</v>
      </c>
      <c r="E104" s="2">
        <v>190</v>
      </c>
      <c r="F104" s="2" t="s">
        <v>1601</v>
      </c>
      <c r="G104" s="2" t="s">
        <v>1586</v>
      </c>
      <c r="H104" s="2" t="s">
        <v>1993</v>
      </c>
      <c r="J104" s="1" t="str">
        <f t="shared" si="3"/>
        <v>INSERT INTO nutri.alimento (idalimento,idcategoriaalimento,nomealimento,energia,proteina,lipideo,carboidrato) VALUES (6506302,6000003,'Macarrão instantâneo light',190,5.6,7.2,25.5);</v>
      </c>
      <c r="K104" s="1" t="str">
        <f t="shared" si="4"/>
        <v xml:space="preserve">INSERT INTO nutri.alimento (idalimento,idcategoriaalimento,nomealimento,energia,proteina,lipideo,carboidrato) </v>
      </c>
      <c r="L104" s="1" t="str">
        <f t="shared" si="5"/>
        <v>VALUES (6506302,6000003,'Macarrão instantâneo light',190,5.6,7.2,25.5);</v>
      </c>
    </row>
    <row r="105" spans="1:12" x14ac:dyDescent="0.2">
      <c r="A105" s="1">
        <v>6506401</v>
      </c>
      <c r="B105" s="1" t="s">
        <v>649</v>
      </c>
      <c r="C105" s="1">
        <f>VLOOKUP(B105,categoria!$B$17:$C$35,2,0)</f>
        <v>6000003</v>
      </c>
      <c r="D105" s="1" t="s">
        <v>707</v>
      </c>
      <c r="E105" s="2">
        <v>142</v>
      </c>
      <c r="F105" s="2" t="s">
        <v>1616</v>
      </c>
      <c r="G105" s="2" t="s">
        <v>1763</v>
      </c>
      <c r="H105" s="2" t="s">
        <v>1658</v>
      </c>
      <c r="J105" s="1" t="str">
        <f t="shared" si="3"/>
        <v>INSERT INTO nutri.alimento (idalimento,idcategoriaalimento,nomealimento,energia,proteina,lipideo,carboidrato) VALUES (6506401,6000003,'Proteína de soja orgânica',142,18.5,5.3,5.8);</v>
      </c>
      <c r="K105" s="1" t="str">
        <f t="shared" si="4"/>
        <v xml:space="preserve">INSERT INTO nutri.alimento (idalimento,idcategoriaalimento,nomealimento,energia,proteina,lipideo,carboidrato) </v>
      </c>
      <c r="L105" s="1" t="str">
        <f t="shared" si="5"/>
        <v>VALUES (6506401,6000003,'Proteína de soja orgânica',142,18.5,5.3,5.8);</v>
      </c>
    </row>
    <row r="106" spans="1:12" x14ac:dyDescent="0.2">
      <c r="A106" s="1">
        <v>6573225</v>
      </c>
      <c r="B106" s="1" t="s">
        <v>649</v>
      </c>
      <c r="C106" s="1">
        <f>VLOOKUP(B106,categoria!$B$17:$C$35,2,0)</f>
        <v>6000003</v>
      </c>
      <c r="D106" s="1" t="s">
        <v>708</v>
      </c>
      <c r="E106" s="2">
        <v>121</v>
      </c>
      <c r="F106" s="2" t="s">
        <v>1610</v>
      </c>
      <c r="G106" s="2" t="s">
        <v>1688</v>
      </c>
      <c r="H106" s="2" t="s">
        <v>1821</v>
      </c>
      <c r="J106" s="1" t="str">
        <f t="shared" si="3"/>
        <v>INSERT INTO nutri.alimento (idalimento,idcategoriaalimento,nomealimento,energia,proteina,lipideo,carboidrato) VALUES (6573225,6000003,'Macarrão com carne',121,6.2,2.8,17.4);</v>
      </c>
      <c r="K106" s="1" t="str">
        <f t="shared" si="4"/>
        <v xml:space="preserve">INSERT INTO nutri.alimento (idalimento,idcategoriaalimento,nomealimento,energia,proteina,lipideo,carboidrato) </v>
      </c>
      <c r="L106" s="1" t="str">
        <f t="shared" si="5"/>
        <v>VALUES (6573225,6000003,'Macarrão com carne',121,6.2,2.8,17.4);</v>
      </c>
    </row>
    <row r="107" spans="1:12" x14ac:dyDescent="0.2">
      <c r="A107" s="1">
        <v>6573226</v>
      </c>
      <c r="B107" s="1" t="s">
        <v>649</v>
      </c>
      <c r="C107" s="1">
        <f>VLOOKUP(B107,categoria!$B$17:$C$35,2,0)</f>
        <v>6000003</v>
      </c>
      <c r="D107" s="1" t="s">
        <v>709</v>
      </c>
      <c r="E107" s="2">
        <v>163</v>
      </c>
      <c r="F107" s="2">
        <v>15</v>
      </c>
      <c r="G107" s="2" t="s">
        <v>1737</v>
      </c>
      <c r="H107" s="2" t="s">
        <v>1996</v>
      </c>
      <c r="J107" s="1" t="str">
        <f t="shared" si="3"/>
        <v>INSERT INTO nutri.alimento (idalimento,idcategoriaalimento,nomealimento,energia,proteina,lipideo,carboidrato) VALUES (6573226,6000003,'Macarrão com peixe',163,15,4.1,15.4);</v>
      </c>
      <c r="K107" s="1" t="str">
        <f t="shared" si="4"/>
        <v xml:space="preserve">INSERT INTO nutri.alimento (idalimento,idcategoriaalimento,nomealimento,energia,proteina,lipideo,carboidrato) </v>
      </c>
      <c r="L107" s="1" t="str">
        <f t="shared" si="5"/>
        <v>VALUES (6573226,6000003,'Macarrão com peixe',163,15,4.1,15.4);</v>
      </c>
    </row>
    <row r="108" spans="1:12" x14ac:dyDescent="0.2">
      <c r="A108" s="1">
        <v>6600101</v>
      </c>
      <c r="B108" s="1" t="s">
        <v>710</v>
      </c>
      <c r="C108" s="1">
        <f>VLOOKUP(B108,categoria!$B$17:$C$35,2,0)</f>
        <v>6000004</v>
      </c>
      <c r="D108" s="1" t="s">
        <v>711</v>
      </c>
      <c r="E108" s="2">
        <v>354</v>
      </c>
      <c r="F108" s="2" t="s">
        <v>1708</v>
      </c>
      <c r="G108" s="2" t="s">
        <v>1924</v>
      </c>
      <c r="H108" s="2" t="s">
        <v>1793</v>
      </c>
      <c r="J108" s="1" t="str">
        <f t="shared" si="3"/>
        <v>INSERT INTO nutri.alimento (idalimento,idcategoriaalimento,nomealimento,energia,proteina,lipideo,carboidrato) VALUES (6600101,6000004,'Coco-da-baía (seco ou verde)',354,3.3,33.5,15.2);</v>
      </c>
      <c r="K108" s="1" t="str">
        <f t="shared" si="4"/>
        <v xml:space="preserve">INSERT INTO nutri.alimento (idalimento,idcategoriaalimento,nomealimento,energia,proteina,lipideo,carboidrato) </v>
      </c>
      <c r="L108" s="1" t="str">
        <f t="shared" si="5"/>
        <v>VALUES (6600101,6000004,'Coco-da-baía (seco ou verde)',354,3.3,33.5,15.2);</v>
      </c>
    </row>
    <row r="109" spans="1:12" x14ac:dyDescent="0.2">
      <c r="A109" s="1">
        <v>6600301</v>
      </c>
      <c r="B109" s="1" t="s">
        <v>710</v>
      </c>
      <c r="C109" s="1">
        <f>VLOOKUP(B109,categoria!$B$17:$C$35,2,0)</f>
        <v>6000004</v>
      </c>
      <c r="D109" s="1" t="s">
        <v>712</v>
      </c>
      <c r="E109" s="2">
        <v>131</v>
      </c>
      <c r="F109" s="2">
        <v>2</v>
      </c>
      <c r="G109" s="2" t="s">
        <v>1655</v>
      </c>
      <c r="H109" s="2" t="s">
        <v>1772</v>
      </c>
      <c r="J109" s="1" t="str">
        <f t="shared" si="3"/>
        <v>INSERT INTO nutri.alimento (idalimento,idcategoriaalimento,nomealimento,energia,proteina,lipideo,carboidrato) VALUES (6600301,6000004,'Castanha portuguesa',131,2,1.4,27.8);</v>
      </c>
      <c r="K109" s="1" t="str">
        <f t="shared" si="4"/>
        <v xml:space="preserve">INSERT INTO nutri.alimento (idalimento,idcategoriaalimento,nomealimento,energia,proteina,lipideo,carboidrato) </v>
      </c>
      <c r="L109" s="1" t="str">
        <f t="shared" si="5"/>
        <v>VALUES (6600301,6000004,'Castanha portuguesa',131,2,1.4,27.8);</v>
      </c>
    </row>
    <row r="110" spans="1:12" x14ac:dyDescent="0.2">
      <c r="A110" s="1">
        <v>6600401</v>
      </c>
      <c r="B110" s="1" t="s">
        <v>710</v>
      </c>
      <c r="C110" s="1">
        <f>VLOOKUP(B110,categoria!$B$17:$C$35,2,0)</f>
        <v>6000004</v>
      </c>
      <c r="D110" s="1" t="s">
        <v>713</v>
      </c>
      <c r="E110" s="2">
        <v>174</v>
      </c>
      <c r="F110" s="2">
        <v>3</v>
      </c>
      <c r="G110" s="2" t="s">
        <v>1638</v>
      </c>
      <c r="H110" s="2" t="s">
        <v>1946</v>
      </c>
      <c r="J110" s="1" t="str">
        <f t="shared" si="3"/>
        <v>INSERT INTO nutri.alimento (idalimento,idcategoriaalimento,nomealimento,energia,proteina,lipideo,carboidrato) VALUES (6600401,6000004,'Pinhão',174,3,0.7,43.9);</v>
      </c>
      <c r="K110" s="1" t="str">
        <f t="shared" si="4"/>
        <v xml:space="preserve">INSERT INTO nutri.alimento (idalimento,idcategoriaalimento,nomealimento,energia,proteina,lipideo,carboidrato) </v>
      </c>
      <c r="L110" s="1" t="str">
        <f t="shared" si="5"/>
        <v>VALUES (6600401,6000004,'Pinhão',174,3,0.7,43.9);</v>
      </c>
    </row>
    <row r="111" spans="1:12" x14ac:dyDescent="0.2">
      <c r="A111" s="1">
        <v>6600501</v>
      </c>
      <c r="B111" s="1" t="s">
        <v>710</v>
      </c>
      <c r="C111" s="1">
        <f>VLOOKUP(B111,categoria!$B$17:$C$35,2,0)</f>
        <v>6000004</v>
      </c>
      <c r="D111" s="1" t="s">
        <v>714</v>
      </c>
      <c r="E111" s="2">
        <v>578</v>
      </c>
      <c r="F111" s="2" t="s">
        <v>1885</v>
      </c>
      <c r="G111" s="2" t="s">
        <v>1997</v>
      </c>
      <c r="H111" s="2" t="s">
        <v>1887</v>
      </c>
      <c r="J111" s="1" t="str">
        <f t="shared" si="3"/>
        <v>INSERT INTO nutri.alimento (idalimento,idcategoriaalimento,nomealimento,energia,proteina,lipideo,carboidrato) VALUES (6600501,6000004,'Amêndoa',578,21.3,50.6,19.7);</v>
      </c>
      <c r="K111" s="1" t="str">
        <f t="shared" si="4"/>
        <v xml:space="preserve">INSERT INTO nutri.alimento (idalimento,idcategoriaalimento,nomealimento,energia,proteina,lipideo,carboidrato) </v>
      </c>
      <c r="L111" s="1" t="str">
        <f t="shared" si="5"/>
        <v>VALUES (6600501,6000004,'Amêndoa',578,21.3,50.6,19.7);</v>
      </c>
    </row>
    <row r="112" spans="1:12" x14ac:dyDescent="0.2">
      <c r="A112" s="1">
        <v>6600601</v>
      </c>
      <c r="B112" s="1" t="s">
        <v>710</v>
      </c>
      <c r="C112" s="1">
        <f>VLOOKUP(B112,categoria!$B$17:$C$35,2,0)</f>
        <v>6000004</v>
      </c>
      <c r="D112" s="1" t="s">
        <v>715</v>
      </c>
      <c r="E112" s="2">
        <v>628</v>
      </c>
      <c r="F112" s="2">
        <v>15</v>
      </c>
      <c r="G112" s="2" t="s">
        <v>1998</v>
      </c>
      <c r="H112" s="2" t="s">
        <v>1797</v>
      </c>
      <c r="J112" s="1" t="str">
        <f t="shared" si="3"/>
        <v>INSERT INTO nutri.alimento (idalimento,idcategoriaalimento,nomealimento,energia,proteina,lipideo,carboidrato) VALUES (6600601,6000004,'Avelã',628,15,60.8,16.7);</v>
      </c>
      <c r="K112" s="1" t="str">
        <f t="shared" si="4"/>
        <v xml:space="preserve">INSERT INTO nutri.alimento (idalimento,idcategoriaalimento,nomealimento,energia,proteina,lipideo,carboidrato) </v>
      </c>
      <c r="L112" s="1" t="str">
        <f t="shared" si="5"/>
        <v>VALUES (6600601,6000004,'Avelã',628,15,60.8,16.7);</v>
      </c>
    </row>
    <row r="113" spans="1:12" x14ac:dyDescent="0.2">
      <c r="A113" s="1">
        <v>6600701</v>
      </c>
      <c r="B113" s="1" t="s">
        <v>710</v>
      </c>
      <c r="C113" s="1">
        <f>VLOOKUP(B113,categoria!$B$17:$C$35,2,0)</f>
        <v>6000004</v>
      </c>
      <c r="D113" s="1" t="s">
        <v>716</v>
      </c>
      <c r="E113" s="2">
        <v>656</v>
      </c>
      <c r="F113" s="2" t="s">
        <v>1857</v>
      </c>
      <c r="G113" s="2" t="s">
        <v>1999</v>
      </c>
      <c r="H113" s="2" t="s">
        <v>1764</v>
      </c>
      <c r="J113" s="1" t="str">
        <f t="shared" si="3"/>
        <v>INSERT INTO nutri.alimento (idalimento,idcategoriaalimento,nomealimento,energia,proteina,lipideo,carboidrato) VALUES (6600701,6000004,'Castanha-do-pará',656,14.3,66.4,12.3);</v>
      </c>
      <c r="K113" s="1" t="str">
        <f t="shared" si="4"/>
        <v xml:space="preserve">INSERT INTO nutri.alimento (idalimento,idcategoriaalimento,nomealimento,energia,proteina,lipideo,carboidrato) </v>
      </c>
      <c r="L113" s="1" t="str">
        <f t="shared" si="5"/>
        <v>VALUES (6600701,6000004,'Castanha-do-pará',656,14.3,66.4,12.3);</v>
      </c>
    </row>
    <row r="114" spans="1:12" x14ac:dyDescent="0.2">
      <c r="A114" s="1">
        <v>6600801</v>
      </c>
      <c r="B114" s="1" t="s">
        <v>710</v>
      </c>
      <c r="C114" s="1">
        <f>VLOOKUP(B114,categoria!$B$17:$C$35,2,0)</f>
        <v>6000004</v>
      </c>
      <c r="D114" s="1" t="s">
        <v>717</v>
      </c>
      <c r="E114" s="2">
        <v>574</v>
      </c>
      <c r="F114" s="2" t="s">
        <v>1784</v>
      </c>
      <c r="G114" s="2" t="s">
        <v>2000</v>
      </c>
      <c r="H114" s="2" t="s">
        <v>2001</v>
      </c>
      <c r="J114" s="1" t="str">
        <f t="shared" si="3"/>
        <v>INSERT INTO nutri.alimento (idalimento,idcategoriaalimento,nomealimento,energia,proteina,lipideo,carboidrato) VALUES (6600801,6000004,'Castanha de caju',574,15.3,46.4,32.7);</v>
      </c>
      <c r="K114" s="1" t="str">
        <f t="shared" si="4"/>
        <v xml:space="preserve">INSERT INTO nutri.alimento (idalimento,idcategoriaalimento,nomealimento,energia,proteina,lipideo,carboidrato) </v>
      </c>
      <c r="L114" s="1" t="str">
        <f t="shared" si="5"/>
        <v>VALUES (6600801,6000004,'Castanha de caju',574,15.3,46.4,32.7);</v>
      </c>
    </row>
    <row r="115" spans="1:12" x14ac:dyDescent="0.2">
      <c r="A115" s="1">
        <v>6600912</v>
      </c>
      <c r="B115" s="1" t="s">
        <v>710</v>
      </c>
      <c r="C115" s="1">
        <f>VLOOKUP(B115,categoria!$B$17:$C$35,2,0)</f>
        <v>6000004</v>
      </c>
      <c r="D115" s="1" t="s">
        <v>718</v>
      </c>
      <c r="E115" s="2">
        <v>105</v>
      </c>
      <c r="F115" s="2" t="s">
        <v>1581</v>
      </c>
      <c r="G115" s="2">
        <v>2</v>
      </c>
      <c r="H115" s="2" t="s">
        <v>1829</v>
      </c>
      <c r="J115" s="1" t="str">
        <f t="shared" si="3"/>
        <v>INSERT INTO nutri.alimento (idalimento,idcategoriaalimento,nomealimento,energia,proteina,lipideo,carboidrato) VALUES (6600912,6000004,'Butiá',105,1.9,2,22.8);</v>
      </c>
      <c r="K115" s="1" t="str">
        <f t="shared" si="4"/>
        <v xml:space="preserve">INSERT INTO nutri.alimento (idalimento,idcategoriaalimento,nomealimento,energia,proteina,lipideo,carboidrato) </v>
      </c>
      <c r="L115" s="1" t="str">
        <f t="shared" si="5"/>
        <v>VALUES (6600912,6000004,'Butiá',105,1.9,2,22.8);</v>
      </c>
    </row>
    <row r="116" spans="1:12" x14ac:dyDescent="0.2">
      <c r="A116" s="1">
        <v>6601108</v>
      </c>
      <c r="B116" s="1" t="s">
        <v>710</v>
      </c>
      <c r="C116" s="1">
        <f>VLOOKUP(B116,categoria!$B$17:$C$35,2,0)</f>
        <v>6000004</v>
      </c>
      <c r="D116" s="1" t="s">
        <v>719</v>
      </c>
      <c r="E116" s="2">
        <v>474</v>
      </c>
      <c r="F116" s="2" t="s">
        <v>1699</v>
      </c>
      <c r="G116" s="2" t="s">
        <v>2002</v>
      </c>
      <c r="H116" s="2" t="s">
        <v>1801</v>
      </c>
      <c r="J116" s="1" t="str">
        <f t="shared" si="3"/>
        <v>INSERT INTO nutri.alimento (idalimento,idcategoriaalimento,nomealimento,energia,proteina,lipideo,carboidrato) VALUES (6601108,6000004,'Tucumã',474,5.5,47.2,6.8);</v>
      </c>
      <c r="K116" s="1" t="str">
        <f t="shared" si="4"/>
        <v xml:space="preserve">INSERT INTO nutri.alimento (idalimento,idcategoriaalimento,nomealimento,energia,proteina,lipideo,carboidrato) </v>
      </c>
      <c r="L116" s="1" t="str">
        <f t="shared" si="5"/>
        <v>VALUES (6601108,6000004,'Tucumã',474,5.5,47.2,6.8);</v>
      </c>
    </row>
    <row r="117" spans="1:12" x14ac:dyDescent="0.2">
      <c r="A117" s="1">
        <v>6601208</v>
      </c>
      <c r="B117" s="1" t="s">
        <v>710</v>
      </c>
      <c r="C117" s="1">
        <f>VLOOKUP(B117,categoria!$B$17:$C$35,2,0)</f>
        <v>6000004</v>
      </c>
      <c r="D117" s="1" t="s">
        <v>720</v>
      </c>
      <c r="E117" s="2">
        <v>404</v>
      </c>
      <c r="F117" s="2" t="s">
        <v>1634</v>
      </c>
      <c r="G117" s="2" t="s">
        <v>1794</v>
      </c>
      <c r="H117" s="2" t="s">
        <v>1592</v>
      </c>
      <c r="J117" s="1" t="str">
        <f t="shared" si="3"/>
        <v>INSERT INTO nutri.alimento (idalimento,idcategoriaalimento,nomealimento,energia,proteina,lipideo,carboidrato) VALUES (6601208,6000004,'Coco de mucajá',404,2.1,40.7,13.9);</v>
      </c>
      <c r="K117" s="1" t="str">
        <f t="shared" si="4"/>
        <v xml:space="preserve">INSERT INTO nutri.alimento (idalimento,idcategoriaalimento,nomealimento,energia,proteina,lipideo,carboidrato) </v>
      </c>
      <c r="L117" s="1" t="str">
        <f t="shared" si="5"/>
        <v>VALUES (6601208,6000004,'Coco de mucajá',404,2.1,40.7,13.9);</v>
      </c>
    </row>
    <row r="118" spans="1:12" x14ac:dyDescent="0.2">
      <c r="A118" s="1">
        <v>6601501</v>
      </c>
      <c r="B118" s="1" t="s">
        <v>710</v>
      </c>
      <c r="C118" s="1">
        <f>VLOOKUP(B118,categoria!$B$17:$C$35,2,0)</f>
        <v>6000004</v>
      </c>
      <c r="D118" s="1" t="s">
        <v>721</v>
      </c>
      <c r="E118" s="2">
        <v>654</v>
      </c>
      <c r="F118" s="2" t="s">
        <v>1793</v>
      </c>
      <c r="G118" s="2" t="s">
        <v>2003</v>
      </c>
      <c r="H118" s="2" t="s">
        <v>1926</v>
      </c>
      <c r="J118" s="1" t="str">
        <f t="shared" si="3"/>
        <v>INSERT INTO nutri.alimento (idalimento,idcategoriaalimento,nomealimento,energia,proteina,lipideo,carboidrato) VALUES (6601501,6000004,'Noz (nogueira)',654,15.2,65.2,13.7);</v>
      </c>
      <c r="K118" s="1" t="str">
        <f t="shared" si="4"/>
        <v xml:space="preserve">INSERT INTO nutri.alimento (idalimento,idcategoriaalimento,nomealimento,energia,proteina,lipideo,carboidrato) </v>
      </c>
      <c r="L118" s="1" t="str">
        <f t="shared" si="5"/>
        <v>VALUES (6601501,6000004,'Noz (nogueira)',654,15.2,65.2,13.7);</v>
      </c>
    </row>
    <row r="119" spans="1:12" x14ac:dyDescent="0.2">
      <c r="A119" s="1">
        <v>6601706</v>
      </c>
      <c r="B119" s="1" t="s">
        <v>710</v>
      </c>
      <c r="C119" s="1">
        <f>VLOOKUP(B119,categoria!$B$17:$C$35,2,0)</f>
        <v>6000004</v>
      </c>
      <c r="D119" s="1" t="s">
        <v>2097</v>
      </c>
      <c r="E119" s="2">
        <v>262</v>
      </c>
      <c r="F119" s="2" t="s">
        <v>1676</v>
      </c>
      <c r="G119" s="2">
        <v>2</v>
      </c>
      <c r="H119" s="2" t="s">
        <v>1700</v>
      </c>
      <c r="J119" s="1" t="str">
        <f t="shared" si="3"/>
        <v>INSERT INTO nutri.alimento (idalimento,idcategoriaalimento,nomealimento,energia,proteina,lipideo,carboidrato) VALUES (6601706,6000004,'Açaí',262,3.6,2,57.4);</v>
      </c>
      <c r="K119" s="1" t="str">
        <f t="shared" si="4"/>
        <v xml:space="preserve">INSERT INTO nutri.alimento (idalimento,idcategoriaalimento,nomealimento,energia,proteina,lipideo,carboidrato) </v>
      </c>
      <c r="L119" s="1" t="str">
        <f t="shared" si="5"/>
        <v>VALUES (6601706,6000004,'Açaí',262,3.6,2,57.4);</v>
      </c>
    </row>
    <row r="120" spans="1:12" x14ac:dyDescent="0.2">
      <c r="A120" s="1">
        <v>6601707</v>
      </c>
      <c r="B120" s="1" t="s">
        <v>710</v>
      </c>
      <c r="C120" s="1">
        <f>VLOOKUP(B120,categoria!$B$17:$C$35,2,0)</f>
        <v>6000004</v>
      </c>
      <c r="D120" s="1" t="s">
        <v>722</v>
      </c>
      <c r="E120" s="2">
        <v>262</v>
      </c>
      <c r="F120" s="2" t="s">
        <v>1676</v>
      </c>
      <c r="G120" s="2">
        <v>2</v>
      </c>
      <c r="H120" s="2" t="s">
        <v>1700</v>
      </c>
      <c r="J120" s="1" t="str">
        <f t="shared" si="3"/>
        <v>INSERT INTO nutri.alimento (idalimento,idcategoriaalimento,nomealimento,energia,proteina,lipideo,carboidrato) VALUES (6601707,6000004,'Juçara',262,3.6,2,57.4);</v>
      </c>
      <c r="K120" s="1" t="str">
        <f t="shared" si="4"/>
        <v xml:space="preserve">INSERT INTO nutri.alimento (idalimento,idcategoriaalimento,nomealimento,energia,proteina,lipideo,carboidrato) </v>
      </c>
      <c r="L120" s="1" t="str">
        <f t="shared" si="5"/>
        <v>VALUES (6601707,6000004,'Juçara',262,3.6,2,57.4);</v>
      </c>
    </row>
    <row r="121" spans="1:12" x14ac:dyDescent="0.2">
      <c r="A121" s="1">
        <v>6601709</v>
      </c>
      <c r="B121" s="1" t="s">
        <v>710</v>
      </c>
      <c r="C121" s="1">
        <f>VLOOKUP(B121,categoria!$B$17:$C$35,2,0)</f>
        <v>6000004</v>
      </c>
      <c r="D121" s="1" t="s">
        <v>723</v>
      </c>
      <c r="E121" s="2">
        <v>262</v>
      </c>
      <c r="F121" s="2" t="s">
        <v>1676</v>
      </c>
      <c r="G121" s="2">
        <v>2</v>
      </c>
      <c r="H121" s="2" t="s">
        <v>1700</v>
      </c>
      <c r="J121" s="1" t="str">
        <f t="shared" si="3"/>
        <v>INSERT INTO nutri.alimento (idalimento,idcategoriaalimento,nomealimento,energia,proteina,lipideo,carboidrato) VALUES (6601709,6000004,'Uaçaí',262,3.6,2,57.4);</v>
      </c>
      <c r="K121" s="1" t="str">
        <f t="shared" si="4"/>
        <v xml:space="preserve">INSERT INTO nutri.alimento (idalimento,idcategoriaalimento,nomealimento,energia,proteina,lipideo,carboidrato) </v>
      </c>
      <c r="L121" s="1" t="str">
        <f t="shared" si="5"/>
        <v>VALUES (6601709,6000004,'Uaçaí',262,3.6,2,57.4);</v>
      </c>
    </row>
    <row r="122" spans="1:12" x14ac:dyDescent="0.2">
      <c r="A122" s="1">
        <v>6601712</v>
      </c>
      <c r="B122" s="1" t="s">
        <v>710</v>
      </c>
      <c r="C122" s="1">
        <f>VLOOKUP(B122,categoria!$B$17:$C$35,2,0)</f>
        <v>6000004</v>
      </c>
      <c r="D122" s="1" t="s">
        <v>724</v>
      </c>
      <c r="E122" s="2">
        <v>262</v>
      </c>
      <c r="F122" s="2" t="s">
        <v>1676</v>
      </c>
      <c r="G122" s="2">
        <v>2</v>
      </c>
      <c r="H122" s="2" t="s">
        <v>1700</v>
      </c>
      <c r="J122" s="1" t="str">
        <f t="shared" si="3"/>
        <v>INSERT INTO nutri.alimento (idalimento,idcategoriaalimento,nomealimento,energia,proteina,lipideo,carboidrato) VALUES (6601712,6000004,'Jussara',262,3.6,2,57.4);</v>
      </c>
      <c r="K122" s="1" t="str">
        <f t="shared" si="4"/>
        <v xml:space="preserve">INSERT INTO nutri.alimento (idalimento,idcategoriaalimento,nomealimento,energia,proteina,lipideo,carboidrato) </v>
      </c>
      <c r="L122" s="1" t="str">
        <f t="shared" si="5"/>
        <v>VALUES (6601712,6000004,'Jussara',262,3.6,2,57.4);</v>
      </c>
    </row>
    <row r="123" spans="1:12" x14ac:dyDescent="0.2">
      <c r="A123" s="1">
        <v>6601805</v>
      </c>
      <c r="B123" s="1" t="s">
        <v>710</v>
      </c>
      <c r="C123" s="1">
        <f>VLOOKUP(B123,categoria!$B$17:$C$35,2,0)</f>
        <v>6000004</v>
      </c>
      <c r="D123" s="1" t="s">
        <v>725</v>
      </c>
      <c r="E123" s="2">
        <v>28</v>
      </c>
      <c r="F123" s="2" t="s">
        <v>1583</v>
      </c>
      <c r="G123" s="2" t="s">
        <v>1667</v>
      </c>
      <c r="H123" s="2" t="s">
        <v>1718</v>
      </c>
      <c r="J123" s="1" t="str">
        <f t="shared" si="3"/>
        <v>INSERT INTO nutri.alimento (idalimento,idcategoriaalimento,nomealimento,energia,proteina,lipideo,carboidrato) VALUES (6601805,6000004,'Pupunha',28,2.5,0.6,4.6);</v>
      </c>
      <c r="K123" s="1" t="str">
        <f t="shared" si="4"/>
        <v xml:space="preserve">INSERT INTO nutri.alimento (idalimento,idcategoriaalimento,nomealimento,energia,proteina,lipideo,carboidrato) </v>
      </c>
      <c r="L123" s="1" t="str">
        <f t="shared" si="5"/>
        <v>VALUES (6601805,6000004,'Pupunha',28,2.5,0.6,4.6);</v>
      </c>
    </row>
    <row r="124" spans="1:12" x14ac:dyDescent="0.2">
      <c r="A124" s="1">
        <v>6601902</v>
      </c>
      <c r="B124" s="1" t="s">
        <v>710</v>
      </c>
      <c r="C124" s="1">
        <f>VLOOKUP(B124,categoria!$B$17:$C$35,2,0)</f>
        <v>6000004</v>
      </c>
      <c r="D124" s="1" t="s">
        <v>726</v>
      </c>
      <c r="E124" s="2">
        <v>212</v>
      </c>
      <c r="F124" s="2" t="s">
        <v>1681</v>
      </c>
      <c r="G124" s="2" t="s">
        <v>1863</v>
      </c>
      <c r="H124" s="2" t="s">
        <v>1669</v>
      </c>
      <c r="J124" s="1" t="str">
        <f t="shared" si="3"/>
        <v>INSERT INTO nutri.alimento (idalimento,idcategoriaalimento,nomealimento,energia,proteina,lipideo,carboidrato) VALUES (6601902,6000004,'Bacaba',212,3.1,19.8,6.6);</v>
      </c>
      <c r="K124" s="1" t="str">
        <f t="shared" si="4"/>
        <v xml:space="preserve">INSERT INTO nutri.alimento (idalimento,idcategoriaalimento,nomealimento,energia,proteina,lipideo,carboidrato) </v>
      </c>
      <c r="L124" s="1" t="str">
        <f t="shared" si="5"/>
        <v>VALUES (6601902,6000004,'Bacaba',212,3.1,19.8,6.6);</v>
      </c>
    </row>
    <row r="125" spans="1:12" x14ac:dyDescent="0.2">
      <c r="A125" s="1">
        <v>6601904</v>
      </c>
      <c r="B125" s="1" t="s">
        <v>710</v>
      </c>
      <c r="C125" s="1">
        <f>VLOOKUP(B125,categoria!$B$17:$C$35,2,0)</f>
        <v>6000004</v>
      </c>
      <c r="D125" s="1" t="s">
        <v>727</v>
      </c>
      <c r="E125" s="2">
        <v>212</v>
      </c>
      <c r="F125" s="2" t="s">
        <v>1681</v>
      </c>
      <c r="G125" s="2" t="s">
        <v>1863</v>
      </c>
      <c r="H125" s="2" t="s">
        <v>1669</v>
      </c>
      <c r="J125" s="1" t="str">
        <f t="shared" si="3"/>
        <v>INSERT INTO nutri.alimento (idalimento,idcategoriaalimento,nomealimento,energia,proteina,lipideo,carboidrato) VALUES (6601904,6000004,'Bacabuçu',212,3.1,19.8,6.6);</v>
      </c>
      <c r="K125" s="1" t="str">
        <f t="shared" si="4"/>
        <v xml:space="preserve">INSERT INTO nutri.alimento (idalimento,idcategoriaalimento,nomealimento,energia,proteina,lipideo,carboidrato) </v>
      </c>
      <c r="L125" s="1" t="str">
        <f t="shared" si="5"/>
        <v>VALUES (6601904,6000004,'Bacabuçu',212,3.1,19.8,6.6);</v>
      </c>
    </row>
    <row r="126" spans="1:12" x14ac:dyDescent="0.2">
      <c r="A126" s="1">
        <v>6602001</v>
      </c>
      <c r="B126" s="1" t="s">
        <v>710</v>
      </c>
      <c r="C126" s="1">
        <f>VLOOKUP(B126,categoria!$B$17:$C$35,2,0)</f>
        <v>6000004</v>
      </c>
      <c r="D126" s="1" t="s">
        <v>728</v>
      </c>
      <c r="E126" s="2">
        <v>656</v>
      </c>
      <c r="F126" s="2" t="s">
        <v>1857</v>
      </c>
      <c r="G126" s="2" t="s">
        <v>1999</v>
      </c>
      <c r="H126" s="2" t="s">
        <v>1764</v>
      </c>
      <c r="J126" s="1" t="str">
        <f t="shared" si="3"/>
        <v>INSERT INTO nutri.alimento (idalimento,idcategoriaalimento,nomealimento,energia,proteina,lipideo,carboidrato) VALUES (6602001,6000004,'Castanha-da-índia',656,14.3,66.4,12.3);</v>
      </c>
      <c r="K126" s="1" t="str">
        <f t="shared" si="4"/>
        <v xml:space="preserve">INSERT INTO nutri.alimento (idalimento,idcategoriaalimento,nomealimento,energia,proteina,lipideo,carboidrato) </v>
      </c>
      <c r="L126" s="1" t="str">
        <f t="shared" si="5"/>
        <v>VALUES (6602001,6000004,'Castanha-da-índia',656,14.3,66.4,12.3);</v>
      </c>
    </row>
    <row r="127" spans="1:12" x14ac:dyDescent="0.2">
      <c r="A127" s="1">
        <v>6602201</v>
      </c>
      <c r="B127" s="1" t="s">
        <v>710</v>
      </c>
      <c r="C127" s="1">
        <f>VLOOKUP(B127,categoria!$B$17:$C$35,2,0)</f>
        <v>6000004</v>
      </c>
      <c r="D127" s="1" t="s">
        <v>729</v>
      </c>
      <c r="E127" s="2">
        <v>557</v>
      </c>
      <c r="F127" s="2" t="s">
        <v>1862</v>
      </c>
      <c r="G127" s="2" t="s">
        <v>2004</v>
      </c>
      <c r="H127" s="2">
        <v>28</v>
      </c>
      <c r="J127" s="1" t="str">
        <f t="shared" si="3"/>
        <v>INSERT INTO nutri.alimento (idalimento,idcategoriaalimento,nomealimento,energia,proteina,lipideo,carboidrato) VALUES (6602201,6000004,'Pistache',557,20.6,44.4,28);</v>
      </c>
      <c r="K127" s="1" t="str">
        <f t="shared" si="4"/>
        <v xml:space="preserve">INSERT INTO nutri.alimento (idalimento,idcategoriaalimento,nomealimento,energia,proteina,lipideo,carboidrato) </v>
      </c>
      <c r="L127" s="1" t="str">
        <f t="shared" si="5"/>
        <v>VALUES (6602201,6000004,'Pistache',557,20.6,44.4,28);</v>
      </c>
    </row>
    <row r="128" spans="1:12" x14ac:dyDescent="0.2">
      <c r="A128" s="1">
        <v>6602301</v>
      </c>
      <c r="B128" s="1" t="s">
        <v>710</v>
      </c>
      <c r="C128" s="1">
        <f>VLOOKUP(B128,categoria!$B$17:$C$35,2,0)</f>
        <v>6000004</v>
      </c>
      <c r="D128" s="1" t="s">
        <v>2098</v>
      </c>
      <c r="E128" s="2">
        <v>145</v>
      </c>
      <c r="F128" s="2" t="s">
        <v>1648</v>
      </c>
      <c r="G128" s="2" t="s">
        <v>1595</v>
      </c>
      <c r="H128" s="2" t="s">
        <v>1780</v>
      </c>
      <c r="J128" s="1" t="str">
        <f t="shared" si="3"/>
        <v>INSERT INTO nutri.alimento (idalimento,idcategoriaalimento,nomealimento,energia,proteina,lipideo,carboidrato) VALUES (6602301,6000004,'Buriti',145,1.8,8.1,10.2);</v>
      </c>
      <c r="K128" s="1" t="str">
        <f t="shared" si="4"/>
        <v xml:space="preserve">INSERT INTO nutri.alimento (idalimento,idcategoriaalimento,nomealimento,energia,proteina,lipideo,carboidrato) </v>
      </c>
      <c r="L128" s="1" t="str">
        <f t="shared" si="5"/>
        <v>VALUES (6602301,6000004,'Buriti',145,1.8,8.1,10.2);</v>
      </c>
    </row>
    <row r="129" spans="1:12" x14ac:dyDescent="0.2">
      <c r="A129" s="1">
        <v>6602401</v>
      </c>
      <c r="B129" s="1" t="s">
        <v>710</v>
      </c>
      <c r="C129" s="1">
        <f>VLOOKUP(B129,categoria!$B$17:$C$35,2,0)</f>
        <v>6000004</v>
      </c>
      <c r="D129" s="1" t="s">
        <v>2099</v>
      </c>
      <c r="E129" s="2">
        <v>354</v>
      </c>
      <c r="F129" s="2" t="s">
        <v>1708</v>
      </c>
      <c r="G129" s="2" t="s">
        <v>1924</v>
      </c>
      <c r="H129" s="2" t="s">
        <v>1793</v>
      </c>
      <c r="J129" s="1" t="str">
        <f t="shared" si="3"/>
        <v>INSERT INTO nutri.alimento (idalimento,idcategoriaalimento,nomealimento,energia,proteina,lipideo,carboidrato) VALUES (6602401,6000004,'Coco',354,3.3,33.5,15.2);</v>
      </c>
      <c r="K129" s="1" t="str">
        <f t="shared" si="4"/>
        <v xml:space="preserve">INSERT INTO nutri.alimento (idalimento,idcategoriaalimento,nomealimento,energia,proteina,lipideo,carboidrato) </v>
      </c>
      <c r="L129" s="1" t="str">
        <f t="shared" si="5"/>
        <v>VALUES (6602401,6000004,'Coco',354,3.3,33.5,15.2);</v>
      </c>
    </row>
    <row r="130" spans="1:12" x14ac:dyDescent="0.2">
      <c r="A130" s="1">
        <v>6602601</v>
      </c>
      <c r="B130" s="1" t="s">
        <v>710</v>
      </c>
      <c r="C130" s="1">
        <f>VLOOKUP(B130,categoria!$B$17:$C$35,2,0)</f>
        <v>6000004</v>
      </c>
      <c r="D130" s="1" t="s">
        <v>2100</v>
      </c>
      <c r="E130" s="2">
        <v>105</v>
      </c>
      <c r="F130" s="2" t="s">
        <v>1581</v>
      </c>
      <c r="G130" s="2">
        <v>2</v>
      </c>
      <c r="H130" s="2" t="s">
        <v>1829</v>
      </c>
      <c r="J130" s="1" t="str">
        <f t="shared" si="3"/>
        <v>INSERT INTO nutri.alimento (idalimento,idcategoriaalimento,nomealimento,energia,proteina,lipideo,carboidrato) VALUES (6602601,6000004,'Patauá',105,1.9,2,22.8);</v>
      </c>
      <c r="K130" s="1" t="str">
        <f t="shared" si="4"/>
        <v xml:space="preserve">INSERT INTO nutri.alimento (idalimento,idcategoriaalimento,nomealimento,energia,proteina,lipideo,carboidrato) </v>
      </c>
      <c r="L130" s="1" t="str">
        <f t="shared" si="5"/>
        <v>VALUES (6602601,6000004,'Patauá',105,1.9,2,22.8);</v>
      </c>
    </row>
    <row r="131" spans="1:12" x14ac:dyDescent="0.2">
      <c r="A131" s="1">
        <v>6700101</v>
      </c>
      <c r="B131" s="1" t="s">
        <v>730</v>
      </c>
      <c r="C131" s="1">
        <f>VLOOKUP(B131,categoria!$B$17:$C$35,2,0)</f>
        <v>6000005</v>
      </c>
      <c r="D131" s="1" t="s">
        <v>731</v>
      </c>
      <c r="E131" s="2">
        <v>15</v>
      </c>
      <c r="F131" s="2" t="s">
        <v>1655</v>
      </c>
      <c r="G131" s="2" t="s">
        <v>1584</v>
      </c>
      <c r="H131" s="2" t="s">
        <v>1688</v>
      </c>
      <c r="J131" s="1" t="str">
        <f t="shared" ref="J131:J194" si="6">K131&amp;L131</f>
        <v>INSERT INTO nutri.alimento (idalimento,idcategoriaalimento,nomealimento,energia,proteina,lipideo,carboidrato) VALUES (6700101,6000005,'Alface',15,1.4,0.2,2.8);</v>
      </c>
      <c r="K131" s="1" t="str">
        <f t="shared" ref="K131:K194" si="7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31" s="1" t="str">
        <f t="shared" ref="L131:L194" si="8">"VALUES ("&amp;A131&amp;","&amp;C131&amp;",'"&amp;D131&amp;"',"&amp;E131&amp;","&amp;F131&amp;","&amp;G131&amp;","&amp;H131&amp;");"</f>
        <v>VALUES (6700101,6000005,'Alface',15,1.4,0.2,2.8);</v>
      </c>
    </row>
    <row r="132" spans="1:12" x14ac:dyDescent="0.2">
      <c r="A132" s="1">
        <v>6700201</v>
      </c>
      <c r="B132" s="1" t="s">
        <v>730</v>
      </c>
      <c r="C132" s="1">
        <f>VLOOKUP(B132,categoria!$B$17:$C$35,2,0)</f>
        <v>6000005</v>
      </c>
      <c r="D132" s="1" t="s">
        <v>732</v>
      </c>
      <c r="E132" s="2">
        <v>45</v>
      </c>
      <c r="F132" s="2">
        <v>3</v>
      </c>
      <c r="G132" s="2" t="s">
        <v>1688</v>
      </c>
      <c r="H132" s="2" t="s">
        <v>1919</v>
      </c>
      <c r="J132" s="1" t="str">
        <f t="shared" si="6"/>
        <v>INSERT INTO nutri.alimento (idalimento,idcategoriaalimento,nomealimento,energia,proteina,lipideo,carboidrato) VALUES (6700201,6000005,'Bertalha',45,3,2.8,3.8);</v>
      </c>
      <c r="K132" s="1" t="str">
        <f t="shared" si="7"/>
        <v xml:space="preserve">INSERT INTO nutri.alimento (idalimento,idcategoriaalimento,nomealimento,energia,proteina,lipideo,carboidrato) </v>
      </c>
      <c r="L132" s="1" t="str">
        <f t="shared" si="8"/>
        <v>VALUES (6700201,6000005,'Bertalha',45,3,2.8,3.8);</v>
      </c>
    </row>
    <row r="133" spans="1:12" x14ac:dyDescent="0.2">
      <c r="A133" s="1">
        <v>6700301</v>
      </c>
      <c r="B133" s="1" t="s">
        <v>730</v>
      </c>
      <c r="C133" s="1">
        <f>VLOOKUP(B133,categoria!$B$17:$C$35,2,0)</f>
        <v>6000005</v>
      </c>
      <c r="D133" s="1" t="s">
        <v>733</v>
      </c>
      <c r="E133" s="2">
        <v>17</v>
      </c>
      <c r="F133" s="2" t="s">
        <v>1645</v>
      </c>
      <c r="G133" s="2" t="s">
        <v>1584</v>
      </c>
      <c r="H133" s="2" t="s">
        <v>1733</v>
      </c>
      <c r="J133" s="1" t="str">
        <f t="shared" si="6"/>
        <v>INSERT INTO nutri.alimento (idalimento,idcategoriaalimento,nomealimento,energia,proteina,lipideo,carboidrato) VALUES (6700301,6000005,'Chicória',17,1.3,0.2,3.4);</v>
      </c>
      <c r="K133" s="1" t="str">
        <f t="shared" si="7"/>
        <v xml:space="preserve">INSERT INTO nutri.alimento (idalimento,idcategoriaalimento,nomealimento,energia,proteina,lipideo,carboidrato) </v>
      </c>
      <c r="L133" s="1" t="str">
        <f t="shared" si="8"/>
        <v>VALUES (6700301,6000005,'Chicória',17,1.3,0.2,3.4);</v>
      </c>
    </row>
    <row r="134" spans="1:12" x14ac:dyDescent="0.2">
      <c r="A134" s="1">
        <v>6700304</v>
      </c>
      <c r="B134" s="1" t="s">
        <v>730</v>
      </c>
      <c r="C134" s="1">
        <f>VLOOKUP(B134,categoria!$B$17:$C$35,2,0)</f>
        <v>6000005</v>
      </c>
      <c r="D134" s="1" t="s">
        <v>734</v>
      </c>
      <c r="E134" s="2">
        <v>53</v>
      </c>
      <c r="F134" s="2" t="s">
        <v>1627</v>
      </c>
      <c r="G134" s="2" t="s">
        <v>1919</v>
      </c>
      <c r="H134" s="2" t="s">
        <v>1715</v>
      </c>
      <c r="J134" s="1" t="str">
        <f t="shared" si="6"/>
        <v>INSERT INTO nutri.alimento (idalimento,idcategoriaalimento,nomealimento,energia,proteina,lipideo,carboidrato) VALUES (6700304,6000005,'Escarola',53,1.6,3.8,4.3);</v>
      </c>
      <c r="K134" s="1" t="str">
        <f t="shared" si="7"/>
        <v xml:space="preserve">INSERT INTO nutri.alimento (idalimento,idcategoriaalimento,nomealimento,energia,proteina,lipideo,carboidrato) </v>
      </c>
      <c r="L134" s="1" t="str">
        <f t="shared" si="8"/>
        <v>VALUES (6700304,6000005,'Escarola',53,1.6,3.8,4.3);</v>
      </c>
    </row>
    <row r="135" spans="1:12" x14ac:dyDescent="0.2">
      <c r="A135" s="1">
        <v>6700501</v>
      </c>
      <c r="B135" s="1" t="s">
        <v>730</v>
      </c>
      <c r="C135" s="1">
        <f>VLOOKUP(B135,categoria!$B$17:$C$35,2,0)</f>
        <v>6000005</v>
      </c>
      <c r="D135" s="1" t="s">
        <v>735</v>
      </c>
      <c r="E135" s="2">
        <v>30</v>
      </c>
      <c r="F135" s="2" t="s">
        <v>1583</v>
      </c>
      <c r="G135" s="2" t="s">
        <v>1589</v>
      </c>
      <c r="H135" s="2" t="s">
        <v>1600</v>
      </c>
      <c r="J135" s="1" t="str">
        <f t="shared" si="6"/>
        <v>INSERT INTO nutri.alimento (idalimento,idcategoriaalimento,nomealimento,energia,proteina,lipideo,carboidrato) VALUES (6700501,6000005,'Couve',30,2.5,0.4,5.7);</v>
      </c>
      <c r="K135" s="1" t="str">
        <f t="shared" si="7"/>
        <v xml:space="preserve">INSERT INTO nutri.alimento (idalimento,idcategoriaalimento,nomealimento,energia,proteina,lipideo,carboidrato) </v>
      </c>
      <c r="L135" s="1" t="str">
        <f t="shared" si="8"/>
        <v>VALUES (6700501,6000005,'Couve',30,2.5,0.4,5.7);</v>
      </c>
    </row>
    <row r="136" spans="1:12" x14ac:dyDescent="0.2">
      <c r="A136" s="1">
        <v>6700601</v>
      </c>
      <c r="B136" s="1" t="s">
        <v>730</v>
      </c>
      <c r="C136" s="1">
        <f>VLOOKUP(B136,categoria!$B$17:$C$35,2,0)</f>
        <v>6000005</v>
      </c>
      <c r="D136" s="1" t="s">
        <v>736</v>
      </c>
      <c r="E136" s="2">
        <v>23</v>
      </c>
      <c r="F136" s="2" t="s">
        <v>1648</v>
      </c>
      <c r="G136" s="2" t="s">
        <v>1712</v>
      </c>
      <c r="H136" s="2" t="s">
        <v>1737</v>
      </c>
      <c r="J136" s="1" t="str">
        <f t="shared" si="6"/>
        <v>INSERT INTO nutri.alimento (idalimento,idcategoriaalimento,nomealimento,energia,proteina,lipideo,carboidrato) VALUES (6700601,6000005,'Couve-flor',23,1.8,0.5,4.1);</v>
      </c>
      <c r="K136" s="1" t="str">
        <f t="shared" si="7"/>
        <v xml:space="preserve">INSERT INTO nutri.alimento (idalimento,idcategoriaalimento,nomealimento,energia,proteina,lipideo,carboidrato) </v>
      </c>
      <c r="L136" s="1" t="str">
        <f t="shared" si="8"/>
        <v>VALUES (6700601,6000005,'Couve-flor',23,1.8,0.5,4.1);</v>
      </c>
    </row>
    <row r="137" spans="1:12" x14ac:dyDescent="0.2">
      <c r="A137" s="1">
        <v>6700701</v>
      </c>
      <c r="B137" s="1" t="s">
        <v>730</v>
      </c>
      <c r="C137" s="1">
        <f>VLOOKUP(B137,categoria!$B$17:$C$35,2,0)</f>
        <v>6000005</v>
      </c>
      <c r="D137" s="1" t="s">
        <v>737</v>
      </c>
      <c r="E137" s="2">
        <v>23</v>
      </c>
      <c r="F137" s="2">
        <v>3</v>
      </c>
      <c r="G137" s="2" t="s">
        <v>1587</v>
      </c>
      <c r="H137" s="2" t="s">
        <v>1919</v>
      </c>
      <c r="J137" s="1" t="str">
        <f t="shared" si="6"/>
        <v>INSERT INTO nutri.alimento (idalimento,idcategoriaalimento,nomealimento,energia,proteina,lipideo,carboidrato) VALUES (6700701,6000005,'Espinafre',23,3,0.3,3.8);</v>
      </c>
      <c r="K137" s="1" t="str">
        <f t="shared" si="7"/>
        <v xml:space="preserve">INSERT INTO nutri.alimento (idalimento,idcategoriaalimento,nomealimento,energia,proteina,lipideo,carboidrato) </v>
      </c>
      <c r="L137" s="1" t="str">
        <f t="shared" si="8"/>
        <v>VALUES (6700701,6000005,'Espinafre',23,3,0.3,3.8);</v>
      </c>
    </row>
    <row r="138" spans="1:12" x14ac:dyDescent="0.2">
      <c r="A138" s="1">
        <v>6700801</v>
      </c>
      <c r="B138" s="1" t="s">
        <v>730</v>
      </c>
      <c r="C138" s="1">
        <f>VLOOKUP(B138,categoria!$B$17:$C$35,2,0)</f>
        <v>6000005</v>
      </c>
      <c r="D138" s="1" t="s">
        <v>738</v>
      </c>
      <c r="E138" s="2">
        <v>26</v>
      </c>
      <c r="F138" s="2" t="s">
        <v>1678</v>
      </c>
      <c r="G138" s="2" t="s">
        <v>1584</v>
      </c>
      <c r="H138" s="2" t="s">
        <v>1760</v>
      </c>
      <c r="J138" s="1" t="str">
        <f t="shared" si="6"/>
        <v>INSERT INTO nutri.alimento (idalimento,idcategoriaalimento,nomealimento,energia,proteina,lipideo,carboidrato) VALUES (6700801,6000005,'Mostarda (verdura)',26,2.7,0.2,4.9);</v>
      </c>
      <c r="K138" s="1" t="str">
        <f t="shared" si="7"/>
        <v xml:space="preserve">INSERT INTO nutri.alimento (idalimento,idcategoriaalimento,nomealimento,energia,proteina,lipideo,carboidrato) </v>
      </c>
      <c r="L138" s="1" t="str">
        <f t="shared" si="8"/>
        <v>VALUES (6700801,6000005,'Mostarda (verdura)',26,2.7,0.2,4.9);</v>
      </c>
    </row>
    <row r="139" spans="1:12" x14ac:dyDescent="0.2">
      <c r="A139" s="1">
        <v>6700901</v>
      </c>
      <c r="B139" s="1" t="s">
        <v>730</v>
      </c>
      <c r="C139" s="1">
        <f>VLOOKUP(B139,categoria!$B$17:$C$35,2,0)</f>
        <v>6000005</v>
      </c>
      <c r="D139" s="1" t="s">
        <v>739</v>
      </c>
      <c r="E139" s="2">
        <v>25</v>
      </c>
      <c r="F139" s="2" t="s">
        <v>1645</v>
      </c>
      <c r="G139" s="2" t="s">
        <v>1713</v>
      </c>
      <c r="H139" s="2" t="s">
        <v>1658</v>
      </c>
      <c r="J139" s="1" t="str">
        <f t="shared" si="6"/>
        <v>INSERT INTO nutri.alimento (idalimento,idcategoriaalimento,nomealimento,energia,proteina,lipideo,carboidrato) VALUES (6700901,6000005,'Repolho',25,1.3,0.1,5.8);</v>
      </c>
      <c r="K139" s="1" t="str">
        <f t="shared" si="7"/>
        <v xml:space="preserve">INSERT INTO nutri.alimento (idalimento,idcategoriaalimento,nomealimento,energia,proteina,lipideo,carboidrato) </v>
      </c>
      <c r="L139" s="1" t="str">
        <f t="shared" si="8"/>
        <v>VALUES (6700901,6000005,'Repolho',25,1.3,0.1,5.8);</v>
      </c>
    </row>
    <row r="140" spans="1:12" x14ac:dyDescent="0.2">
      <c r="A140" s="1">
        <v>6701101</v>
      </c>
      <c r="B140" s="1" t="s">
        <v>730</v>
      </c>
      <c r="C140" s="1">
        <f>VLOOKUP(B140,categoria!$B$17:$C$35,2,0)</f>
        <v>6000005</v>
      </c>
      <c r="D140" s="1" t="s">
        <v>740</v>
      </c>
      <c r="E140" s="2">
        <v>25</v>
      </c>
      <c r="F140" s="2" t="s">
        <v>1648</v>
      </c>
      <c r="G140" s="2" t="s">
        <v>1713</v>
      </c>
      <c r="H140" s="2" t="s">
        <v>1600</v>
      </c>
      <c r="J140" s="1" t="str">
        <f t="shared" si="6"/>
        <v>INSERT INTO nutri.alimento (idalimento,idcategoriaalimento,nomealimento,energia,proteina,lipideo,carboidrato) VALUES (6701101,6000005,'Cebolinha',25,1.8,0.1,5.7);</v>
      </c>
      <c r="K140" s="1" t="str">
        <f t="shared" si="7"/>
        <v xml:space="preserve">INSERT INTO nutri.alimento (idalimento,idcategoriaalimento,nomealimento,energia,proteina,lipideo,carboidrato) </v>
      </c>
      <c r="L140" s="1" t="str">
        <f t="shared" si="8"/>
        <v>VALUES (6701101,6000005,'Cebolinha',25,1.8,0.1,5.7);</v>
      </c>
    </row>
    <row r="141" spans="1:12" x14ac:dyDescent="0.2">
      <c r="A141" s="1">
        <v>6701301</v>
      </c>
      <c r="B141" s="1" t="s">
        <v>730</v>
      </c>
      <c r="C141" s="1">
        <f>VLOOKUP(B141,categoria!$B$17:$C$35,2,0)</f>
        <v>6000005</v>
      </c>
      <c r="D141" s="1" t="s">
        <v>741</v>
      </c>
      <c r="E141" s="2">
        <v>25</v>
      </c>
      <c r="F141" s="2" t="s">
        <v>1578</v>
      </c>
      <c r="G141" s="2" t="s">
        <v>1638</v>
      </c>
      <c r="H141" s="2" t="s">
        <v>1684</v>
      </c>
      <c r="J141" s="1" t="str">
        <f t="shared" si="6"/>
        <v>INSERT INTO nutri.alimento (idalimento,idcategoriaalimento,nomealimento,energia,proteina,lipideo,carboidrato) VALUES (6701301,6000005,'Agrião',25,2.6,0.7,3.7);</v>
      </c>
      <c r="K141" s="1" t="str">
        <f t="shared" si="7"/>
        <v xml:space="preserve">INSERT INTO nutri.alimento (idalimento,idcategoriaalimento,nomealimento,energia,proteina,lipideo,carboidrato) </v>
      </c>
      <c r="L141" s="1" t="str">
        <f t="shared" si="8"/>
        <v>VALUES (6701301,6000005,'Agrião',25,2.6,0.7,3.7);</v>
      </c>
    </row>
    <row r="142" spans="1:12" x14ac:dyDescent="0.2">
      <c r="A142" s="1">
        <v>6701401</v>
      </c>
      <c r="B142" s="1" t="s">
        <v>730</v>
      </c>
      <c r="C142" s="1">
        <f>VLOOKUP(B142,categoria!$B$17:$C$35,2,0)</f>
        <v>6000005</v>
      </c>
      <c r="D142" s="1" t="s">
        <v>742</v>
      </c>
      <c r="E142" s="2">
        <v>34</v>
      </c>
      <c r="F142" s="2" t="s">
        <v>1736</v>
      </c>
      <c r="G142" s="2" t="s">
        <v>1719</v>
      </c>
      <c r="H142" s="2" t="s">
        <v>1741</v>
      </c>
      <c r="J142" s="1" t="str">
        <f t="shared" si="6"/>
        <v>INSERT INTO nutri.alimento (idalimento,idcategoriaalimento,nomealimento,energia,proteina,lipideo,carboidrato) VALUES (6701401,6000005,'Taioba',34,2.9,0.9,5.4);</v>
      </c>
      <c r="K142" s="1" t="str">
        <f t="shared" si="7"/>
        <v xml:space="preserve">INSERT INTO nutri.alimento (idalimento,idcategoriaalimento,nomealimento,energia,proteina,lipideo,carboidrato) </v>
      </c>
      <c r="L142" s="1" t="str">
        <f t="shared" si="8"/>
        <v>VALUES (6701401,6000005,'Taioba',34,2.9,0.9,5.4);</v>
      </c>
    </row>
    <row r="143" spans="1:12" x14ac:dyDescent="0.2">
      <c r="A143" s="1">
        <v>6701501</v>
      </c>
      <c r="B143" s="1" t="s">
        <v>730</v>
      </c>
      <c r="C143" s="1">
        <f>VLOOKUP(B143,categoria!$B$17:$C$35,2,0)</f>
        <v>6000005</v>
      </c>
      <c r="D143" s="1" t="s">
        <v>743</v>
      </c>
      <c r="E143" s="2">
        <v>19</v>
      </c>
      <c r="F143" s="2" t="s">
        <v>1648</v>
      </c>
      <c r="G143" s="2" t="s">
        <v>1584</v>
      </c>
      <c r="H143" s="2" t="s">
        <v>1684</v>
      </c>
      <c r="J143" s="1" t="str">
        <f t="shared" si="6"/>
        <v>INSERT INTO nutri.alimento (idalimento,idcategoriaalimento,nomealimento,energia,proteina,lipideo,carboidrato) VALUES (6701501,6000005,'Acelga',19,1.8,0.2,3.7);</v>
      </c>
      <c r="K143" s="1" t="str">
        <f t="shared" si="7"/>
        <v xml:space="preserve">INSERT INTO nutri.alimento (idalimento,idcategoriaalimento,nomealimento,energia,proteina,lipideo,carboidrato) </v>
      </c>
      <c r="L143" s="1" t="str">
        <f t="shared" si="8"/>
        <v>VALUES (6701501,6000005,'Acelga',19,1.8,0.2,3.7);</v>
      </c>
    </row>
    <row r="144" spans="1:12" x14ac:dyDescent="0.2">
      <c r="A144" s="1">
        <v>6701505</v>
      </c>
      <c r="B144" s="1" t="s">
        <v>730</v>
      </c>
      <c r="C144" s="1">
        <f>VLOOKUP(B144,categoria!$B$17:$C$35,2,0)</f>
        <v>6000005</v>
      </c>
      <c r="D144" s="1" t="s">
        <v>2101</v>
      </c>
      <c r="E144" s="2">
        <v>14</v>
      </c>
      <c r="F144" s="2" t="s">
        <v>1650</v>
      </c>
      <c r="G144" s="2" t="s">
        <v>1584</v>
      </c>
      <c r="H144" s="2" t="s">
        <v>1624</v>
      </c>
      <c r="J144" s="1" t="str">
        <f t="shared" si="6"/>
        <v>INSERT INTO nutri.alimento (idalimento,idcategoriaalimento,nomealimento,energia,proteina,lipideo,carboidrato) VALUES (6701505,6000005,'Beterraba branca (acelga)',14,1.5,0.2,2.4);</v>
      </c>
      <c r="K144" s="1" t="str">
        <f t="shared" si="7"/>
        <v xml:space="preserve">INSERT INTO nutri.alimento (idalimento,idcategoriaalimento,nomealimento,energia,proteina,lipideo,carboidrato) </v>
      </c>
      <c r="L144" s="1" t="str">
        <f t="shared" si="8"/>
        <v>VALUES (6701505,6000005,'Beterraba branca (acelga)',14,1.5,0.2,2.4);</v>
      </c>
    </row>
    <row r="145" spans="1:12" x14ac:dyDescent="0.2">
      <c r="A145" s="1">
        <v>6701601</v>
      </c>
      <c r="B145" s="1" t="s">
        <v>730</v>
      </c>
      <c r="C145" s="1">
        <f>VLOOKUP(B145,categoria!$B$17:$C$35,2,0)</f>
        <v>6000005</v>
      </c>
      <c r="D145" s="1" t="s">
        <v>744</v>
      </c>
      <c r="E145" s="2">
        <v>17</v>
      </c>
      <c r="F145" s="2" t="s">
        <v>1645</v>
      </c>
      <c r="G145" s="2" t="s">
        <v>1584</v>
      </c>
      <c r="H145" s="2" t="s">
        <v>1733</v>
      </c>
      <c r="J145" s="1" t="str">
        <f t="shared" si="6"/>
        <v>INSERT INTO nutri.alimento (idalimento,idcategoriaalimento,nomealimento,energia,proteina,lipideo,carboidrato) VALUES (6701601,6000005,'Almeirão',17,1.3,0.2,3.4);</v>
      </c>
      <c r="K145" s="1" t="str">
        <f t="shared" si="7"/>
        <v xml:space="preserve">INSERT INTO nutri.alimento (idalimento,idcategoriaalimento,nomealimento,energia,proteina,lipideo,carboidrato) </v>
      </c>
      <c r="L145" s="1" t="str">
        <f t="shared" si="8"/>
        <v>VALUES (6701601,6000005,'Almeirão',17,1.3,0.2,3.4);</v>
      </c>
    </row>
    <row r="146" spans="1:12" x14ac:dyDescent="0.2">
      <c r="A146" s="1">
        <v>6701602</v>
      </c>
      <c r="B146" s="1" t="s">
        <v>730</v>
      </c>
      <c r="C146" s="1">
        <f>VLOOKUP(B146,categoria!$B$17:$C$35,2,0)</f>
        <v>6000005</v>
      </c>
      <c r="D146" s="1" t="s">
        <v>745</v>
      </c>
      <c r="E146" s="2">
        <v>17</v>
      </c>
      <c r="F146" s="2" t="s">
        <v>1645</v>
      </c>
      <c r="G146" s="2" t="s">
        <v>1584</v>
      </c>
      <c r="H146" s="2" t="s">
        <v>1733</v>
      </c>
      <c r="J146" s="1" t="str">
        <f t="shared" si="6"/>
        <v>INSERT INTO nutri.alimento (idalimento,idcategoriaalimento,nomealimento,energia,proteina,lipideo,carboidrato) VALUES (6701602,6000005,'Radite',17,1.3,0.2,3.4);</v>
      </c>
      <c r="K146" s="1" t="str">
        <f t="shared" si="7"/>
        <v xml:space="preserve">INSERT INTO nutri.alimento (idalimento,idcategoriaalimento,nomealimento,energia,proteina,lipideo,carboidrato) </v>
      </c>
      <c r="L146" s="1" t="str">
        <f t="shared" si="8"/>
        <v>VALUES (6701602,6000005,'Radite',17,1.3,0.2,3.4);</v>
      </c>
    </row>
    <row r="147" spans="1:12" x14ac:dyDescent="0.2">
      <c r="A147" s="1">
        <v>6701704</v>
      </c>
      <c r="B147" s="1" t="s">
        <v>730</v>
      </c>
      <c r="C147" s="1">
        <f>VLOOKUP(B147,categoria!$B$17:$C$35,2,0)</f>
        <v>6000005</v>
      </c>
      <c r="D147" s="1" t="s">
        <v>746</v>
      </c>
      <c r="E147" s="2">
        <v>34</v>
      </c>
      <c r="F147" s="2" t="s">
        <v>1688</v>
      </c>
      <c r="G147" s="2" t="s">
        <v>1589</v>
      </c>
      <c r="H147" s="2" t="s">
        <v>1669</v>
      </c>
      <c r="J147" s="1" t="str">
        <f t="shared" si="6"/>
        <v>INSERT INTO nutri.alimento (idalimento,idcategoriaalimento,nomealimento,energia,proteina,lipideo,carboidrato) VALUES (6701704,6000005,'Brócolis',34,2.8,0.4,6.6);</v>
      </c>
      <c r="K147" s="1" t="str">
        <f t="shared" si="7"/>
        <v xml:space="preserve">INSERT INTO nutri.alimento (idalimento,idcategoriaalimento,nomealimento,energia,proteina,lipideo,carboidrato) </v>
      </c>
      <c r="L147" s="1" t="str">
        <f t="shared" si="8"/>
        <v>VALUES (6701704,6000005,'Brócolis',34,2.8,0.4,6.6);</v>
      </c>
    </row>
    <row r="148" spans="1:12" x14ac:dyDescent="0.2">
      <c r="A148" s="1">
        <v>6701801</v>
      </c>
      <c r="B148" s="1" t="s">
        <v>730</v>
      </c>
      <c r="C148" s="1">
        <f>VLOOKUP(B148,categoria!$B$17:$C$35,2,0)</f>
        <v>6000005</v>
      </c>
      <c r="D148" s="1" t="s">
        <v>747</v>
      </c>
      <c r="E148" s="2">
        <v>23</v>
      </c>
      <c r="F148" s="2">
        <v>3</v>
      </c>
      <c r="G148" s="2" t="s">
        <v>1587</v>
      </c>
      <c r="H148" s="2" t="s">
        <v>1919</v>
      </c>
      <c r="J148" s="1" t="str">
        <f t="shared" si="6"/>
        <v>INSERT INTO nutri.alimento (idalimento,idcategoriaalimento,nomealimento,energia,proteina,lipideo,carboidrato) VALUES (6701801,6000005,'Serralha',23,3,0.3,3.8);</v>
      </c>
      <c r="K148" s="1" t="str">
        <f t="shared" si="7"/>
        <v xml:space="preserve">INSERT INTO nutri.alimento (idalimento,idcategoriaalimento,nomealimento,energia,proteina,lipideo,carboidrato) </v>
      </c>
      <c r="L148" s="1" t="str">
        <f t="shared" si="8"/>
        <v>VALUES (6701801,6000005,'Serralha',23,3,0.3,3.8);</v>
      </c>
    </row>
    <row r="149" spans="1:12" x14ac:dyDescent="0.2">
      <c r="A149" s="1">
        <v>6701901</v>
      </c>
      <c r="B149" s="1" t="s">
        <v>730</v>
      </c>
      <c r="C149" s="1">
        <f>VLOOKUP(B149,categoria!$B$17:$C$35,2,0)</f>
        <v>6000005</v>
      </c>
      <c r="D149" s="1" t="s">
        <v>748</v>
      </c>
      <c r="E149" s="2">
        <v>26</v>
      </c>
      <c r="F149" s="2" t="s">
        <v>1634</v>
      </c>
      <c r="G149" s="2" t="s">
        <v>1589</v>
      </c>
      <c r="H149" s="2" t="s">
        <v>1760</v>
      </c>
      <c r="J149" s="1" t="str">
        <f t="shared" si="6"/>
        <v>INSERT INTO nutri.alimento (idalimento,idcategoriaalimento,nomealimento,energia,proteina,lipideo,carboidrato) VALUES (6701901,6000005,'Caruru',26,2.1,0.4,4.9);</v>
      </c>
      <c r="K149" s="1" t="str">
        <f t="shared" si="7"/>
        <v xml:space="preserve">INSERT INTO nutri.alimento (idalimento,idcategoriaalimento,nomealimento,energia,proteina,lipideo,carboidrato) </v>
      </c>
      <c r="L149" s="1" t="str">
        <f t="shared" si="8"/>
        <v>VALUES (6701901,6000005,'Caruru',26,2.1,0.4,4.9);</v>
      </c>
    </row>
    <row r="150" spans="1:12" x14ac:dyDescent="0.2">
      <c r="A150" s="1">
        <v>6701906</v>
      </c>
      <c r="B150" s="1" t="s">
        <v>730</v>
      </c>
      <c r="C150" s="1">
        <f>VLOOKUP(B150,categoria!$B$17:$C$35,2,0)</f>
        <v>6000005</v>
      </c>
      <c r="D150" s="1" t="s">
        <v>749</v>
      </c>
      <c r="E150" s="2">
        <v>26</v>
      </c>
      <c r="F150" s="2" t="s">
        <v>1634</v>
      </c>
      <c r="G150" s="2" t="s">
        <v>1589</v>
      </c>
      <c r="H150" s="2" t="s">
        <v>1760</v>
      </c>
      <c r="J150" s="1" t="str">
        <f t="shared" si="6"/>
        <v>INSERT INTO nutri.alimento (idalimento,idcategoriaalimento,nomealimento,energia,proteina,lipideo,carboidrato) VALUES (6701906,6000005,'Cuxá',26,2.1,0.4,4.9);</v>
      </c>
      <c r="K150" s="1" t="str">
        <f t="shared" si="7"/>
        <v xml:space="preserve">INSERT INTO nutri.alimento (idalimento,idcategoriaalimento,nomealimento,energia,proteina,lipideo,carboidrato) </v>
      </c>
      <c r="L150" s="1" t="str">
        <f t="shared" si="8"/>
        <v>VALUES (6701906,6000005,'Cuxá',26,2.1,0.4,4.9);</v>
      </c>
    </row>
    <row r="151" spans="1:12" x14ac:dyDescent="0.2">
      <c r="A151" s="1">
        <v>6701907</v>
      </c>
      <c r="B151" s="1" t="s">
        <v>730</v>
      </c>
      <c r="C151" s="1">
        <f>VLOOKUP(B151,categoria!$B$17:$C$35,2,0)</f>
        <v>6000005</v>
      </c>
      <c r="D151" s="1" t="s">
        <v>2102</v>
      </c>
      <c r="E151" s="2">
        <v>26</v>
      </c>
      <c r="F151" s="2" t="s">
        <v>1634</v>
      </c>
      <c r="G151" s="2" t="s">
        <v>1589</v>
      </c>
      <c r="H151" s="2" t="s">
        <v>1760</v>
      </c>
      <c r="J151" s="1" t="str">
        <f t="shared" si="6"/>
        <v>INSERT INTO nutri.alimento (idalimento,idcategoriaalimento,nomealimento,energia,proteina,lipideo,carboidrato) VALUES (6701907,6000005,'Vinagreira',26,2.1,0.4,4.9);</v>
      </c>
      <c r="K151" s="1" t="str">
        <f t="shared" si="7"/>
        <v xml:space="preserve">INSERT INTO nutri.alimento (idalimento,idcategoriaalimento,nomealimento,energia,proteina,lipideo,carboidrato) </v>
      </c>
      <c r="L151" s="1" t="str">
        <f t="shared" si="8"/>
        <v>VALUES (6701907,6000005,'Vinagreira',26,2.1,0.4,4.9);</v>
      </c>
    </row>
    <row r="152" spans="1:12" x14ac:dyDescent="0.2">
      <c r="A152" s="1">
        <v>6701913</v>
      </c>
      <c r="B152" s="1" t="s">
        <v>730</v>
      </c>
      <c r="C152" s="1">
        <f>VLOOKUP(B152,categoria!$B$17:$C$35,2,0)</f>
        <v>6000005</v>
      </c>
      <c r="D152" s="1" t="s">
        <v>750</v>
      </c>
      <c r="E152" s="2">
        <v>26</v>
      </c>
      <c r="F152" s="2" t="s">
        <v>1634</v>
      </c>
      <c r="G152" s="2" t="s">
        <v>1589</v>
      </c>
      <c r="H152" s="2" t="s">
        <v>1760</v>
      </c>
      <c r="J152" s="1" t="str">
        <f t="shared" si="6"/>
        <v>INSERT INTO nutri.alimento (idalimento,idcategoriaalimento,nomealimento,energia,proteina,lipideo,carboidrato) VALUES (6701913,6000005,'Cariru',26,2.1,0.4,4.9);</v>
      </c>
      <c r="K152" s="1" t="str">
        <f t="shared" si="7"/>
        <v xml:space="preserve">INSERT INTO nutri.alimento (idalimento,idcategoriaalimento,nomealimento,energia,proteina,lipideo,carboidrato) </v>
      </c>
      <c r="L152" s="1" t="str">
        <f t="shared" si="8"/>
        <v>VALUES (6701913,6000005,'Cariru',26,2.1,0.4,4.9);</v>
      </c>
    </row>
    <row r="153" spans="1:12" x14ac:dyDescent="0.2">
      <c r="A153" s="1">
        <v>6702001</v>
      </c>
      <c r="B153" s="1" t="s">
        <v>730</v>
      </c>
      <c r="C153" s="1">
        <f>VLOOKUP(B153,categoria!$B$17:$C$35,2,0)</f>
        <v>6000005</v>
      </c>
      <c r="D153" s="1" t="s">
        <v>751</v>
      </c>
      <c r="E153" s="2">
        <v>25</v>
      </c>
      <c r="F153" s="2" t="s">
        <v>1578</v>
      </c>
      <c r="G153" s="2" t="s">
        <v>1638</v>
      </c>
      <c r="H153" s="2" t="s">
        <v>1684</v>
      </c>
      <c r="J153" s="1" t="str">
        <f t="shared" si="6"/>
        <v>INSERT INTO nutri.alimento (idalimento,idcategoriaalimento,nomealimento,energia,proteina,lipideo,carboidrato) VALUES (6702001,6000005,'Rúcula',25,2.6,0.7,3.7);</v>
      </c>
      <c r="K153" s="1" t="str">
        <f t="shared" si="7"/>
        <v xml:space="preserve">INSERT INTO nutri.alimento (idalimento,idcategoriaalimento,nomealimento,energia,proteina,lipideo,carboidrato) </v>
      </c>
      <c r="L153" s="1" t="str">
        <f t="shared" si="8"/>
        <v>VALUES (6702001,6000005,'Rúcula',25,2.6,0.7,3.7);</v>
      </c>
    </row>
    <row r="154" spans="1:12" x14ac:dyDescent="0.2">
      <c r="A154" s="1">
        <v>6702105</v>
      </c>
      <c r="B154" s="1" t="s">
        <v>730</v>
      </c>
      <c r="C154" s="1">
        <f>VLOOKUP(B154,categoria!$B$17:$C$35,2,0)</f>
        <v>6000005</v>
      </c>
      <c r="D154" s="1" t="s">
        <v>752</v>
      </c>
      <c r="E154" s="2">
        <v>32</v>
      </c>
      <c r="F154" s="2" t="s">
        <v>1581</v>
      </c>
      <c r="G154" s="2" t="s">
        <v>1587</v>
      </c>
      <c r="H154" s="2" t="s">
        <v>1586</v>
      </c>
      <c r="J154" s="1" t="str">
        <f t="shared" si="6"/>
        <v>INSERT INTO nutri.alimento (idalimento,idcategoriaalimento,nomealimento,energia,proteina,lipideo,carboidrato) VALUES (6702105,6000005,'Jambu',32,1.9,0.3,7.2);</v>
      </c>
      <c r="K154" s="1" t="str">
        <f t="shared" si="7"/>
        <v xml:space="preserve">INSERT INTO nutri.alimento (idalimento,idcategoriaalimento,nomealimento,energia,proteina,lipideo,carboidrato) </v>
      </c>
      <c r="L154" s="1" t="str">
        <f t="shared" si="8"/>
        <v>VALUES (6702105,6000005,'Jambu',32,1.9,0.3,7.2);</v>
      </c>
    </row>
    <row r="155" spans="1:12" x14ac:dyDescent="0.2">
      <c r="A155" s="1">
        <v>6702201</v>
      </c>
      <c r="B155" s="1" t="s">
        <v>730</v>
      </c>
      <c r="C155" s="1">
        <f>VLOOKUP(B155,categoria!$B$17:$C$35,2,0)</f>
        <v>6000005</v>
      </c>
      <c r="D155" s="1" t="s">
        <v>753</v>
      </c>
      <c r="E155" s="2">
        <v>30</v>
      </c>
      <c r="F155" s="2" t="s">
        <v>1583</v>
      </c>
      <c r="G155" s="2" t="s">
        <v>1589</v>
      </c>
      <c r="H155" s="2" t="s">
        <v>1600</v>
      </c>
      <c r="J155" s="1" t="str">
        <f t="shared" si="6"/>
        <v>INSERT INTO nutri.alimento (idalimento,idcategoriaalimento,nomealimento,energia,proteina,lipideo,carboidrato) VALUES (6702201,6000005,'Língua de vaca (verdura)',30,2.5,0.4,5.7);</v>
      </c>
      <c r="K155" s="1" t="str">
        <f t="shared" si="7"/>
        <v xml:space="preserve">INSERT INTO nutri.alimento (idalimento,idcategoriaalimento,nomealimento,energia,proteina,lipideo,carboidrato) </v>
      </c>
      <c r="L155" s="1" t="str">
        <f t="shared" si="8"/>
        <v>VALUES (6702201,6000005,'Língua de vaca (verdura)',30,2.5,0.4,5.7);</v>
      </c>
    </row>
    <row r="156" spans="1:12" x14ac:dyDescent="0.2">
      <c r="A156" s="1">
        <v>6702301</v>
      </c>
      <c r="B156" s="1" t="s">
        <v>730</v>
      </c>
      <c r="C156" s="1">
        <f>VLOOKUP(B156,categoria!$B$17:$C$35,2,0)</f>
        <v>6000005</v>
      </c>
      <c r="D156" s="1" t="s">
        <v>754</v>
      </c>
      <c r="E156" s="2">
        <v>53</v>
      </c>
      <c r="F156" s="2" t="s">
        <v>1736</v>
      </c>
      <c r="G156" s="2" t="s">
        <v>1587</v>
      </c>
      <c r="H156" s="2">
        <v>12</v>
      </c>
      <c r="J156" s="1" t="str">
        <f t="shared" si="6"/>
        <v>INSERT INTO nutri.alimento (idalimento,idcategoriaalimento,nomealimento,energia,proteina,lipideo,carboidrato) VALUES (6702301,6000005,'Alcachofra',53,2.9,0.3,12);</v>
      </c>
      <c r="K156" s="1" t="str">
        <f t="shared" si="7"/>
        <v xml:space="preserve">INSERT INTO nutri.alimento (idalimento,idcategoriaalimento,nomealimento,energia,proteina,lipideo,carboidrato) </v>
      </c>
      <c r="L156" s="1" t="str">
        <f t="shared" si="8"/>
        <v>VALUES (6702301,6000005,'Alcachofra',53,2.9,0.3,12);</v>
      </c>
    </row>
    <row r="157" spans="1:12" x14ac:dyDescent="0.2">
      <c r="A157" s="1">
        <v>6702501</v>
      </c>
      <c r="B157" s="1" t="s">
        <v>730</v>
      </c>
      <c r="C157" s="1">
        <f>VLOOKUP(B157,categoria!$B$17:$C$35,2,0)</f>
        <v>6000005</v>
      </c>
      <c r="D157" s="1" t="s">
        <v>755</v>
      </c>
      <c r="E157" s="2">
        <v>26</v>
      </c>
      <c r="F157" s="2" t="s">
        <v>1634</v>
      </c>
      <c r="G157" s="2" t="s">
        <v>1589</v>
      </c>
      <c r="H157" s="2" t="s">
        <v>1760</v>
      </c>
      <c r="J157" s="1" t="str">
        <f t="shared" si="6"/>
        <v>INSERT INTO nutri.alimento (idalimento,idcategoriaalimento,nomealimento,energia,proteina,lipideo,carboidrato) VALUES (6702501,6000005,'Bredo',26,2.1,0.4,4.9);</v>
      </c>
      <c r="K157" s="1" t="str">
        <f t="shared" si="7"/>
        <v xml:space="preserve">INSERT INTO nutri.alimento (idalimento,idcategoriaalimento,nomealimento,energia,proteina,lipideo,carboidrato) </v>
      </c>
      <c r="L157" s="1" t="str">
        <f t="shared" si="8"/>
        <v>VALUES (6702501,6000005,'Bredo',26,2.1,0.4,4.9);</v>
      </c>
    </row>
    <row r="158" spans="1:12" x14ac:dyDescent="0.2">
      <c r="A158" s="1">
        <v>6702604</v>
      </c>
      <c r="B158" s="1" t="s">
        <v>730</v>
      </c>
      <c r="C158" s="1">
        <f>VLOOKUP(B158,categoria!$B$17:$C$35,2,0)</f>
        <v>6000005</v>
      </c>
      <c r="D158" s="1" t="s">
        <v>756</v>
      </c>
      <c r="E158" s="2">
        <v>18</v>
      </c>
      <c r="F158" s="2" t="s">
        <v>1714</v>
      </c>
      <c r="G158" s="2" t="s">
        <v>1584</v>
      </c>
      <c r="H158" s="2">
        <v>4</v>
      </c>
      <c r="J158" s="1" t="str">
        <f t="shared" si="6"/>
        <v>INSERT INTO nutri.alimento (idalimento,idcategoriaalimento,nomealimento,energia,proteina,lipideo,carboidrato) VALUES (6702604,6000005,'Salsão (aipo)',18,0.8,0.2,4);</v>
      </c>
      <c r="K158" s="1" t="str">
        <f t="shared" si="7"/>
        <v xml:space="preserve">INSERT INTO nutri.alimento (idalimento,idcategoriaalimento,nomealimento,energia,proteina,lipideo,carboidrato) </v>
      </c>
      <c r="L158" s="1" t="str">
        <f t="shared" si="8"/>
        <v>VALUES (6702604,6000005,'Salsão (aipo)',18,0.8,0.2,4);</v>
      </c>
    </row>
    <row r="159" spans="1:12" x14ac:dyDescent="0.2">
      <c r="A159" s="1">
        <v>6702801</v>
      </c>
      <c r="B159" s="1" t="s">
        <v>730</v>
      </c>
      <c r="C159" s="1">
        <f>VLOOKUP(B159,categoria!$B$17:$C$35,2,0)</f>
        <v>6000005</v>
      </c>
      <c r="D159" s="1" t="s">
        <v>757</v>
      </c>
      <c r="E159" s="2">
        <v>31</v>
      </c>
      <c r="F159" s="2" t="s">
        <v>1625</v>
      </c>
      <c r="G159" s="2" t="s">
        <v>1584</v>
      </c>
      <c r="H159" s="2" t="s">
        <v>1580</v>
      </c>
      <c r="J159" s="1" t="str">
        <f t="shared" si="6"/>
        <v>INSERT INTO nutri.alimento (idalimento,idcategoriaalimento,nomealimento,energia,proteina,lipideo,carboidrato) VALUES (6702801,6000005,'Erva-doce',31,1.2,0.2,7.3);</v>
      </c>
      <c r="K159" s="1" t="str">
        <f t="shared" si="7"/>
        <v xml:space="preserve">INSERT INTO nutri.alimento (idalimento,idcategoriaalimento,nomealimento,energia,proteina,lipideo,carboidrato) </v>
      </c>
      <c r="L159" s="1" t="str">
        <f t="shared" si="8"/>
        <v>VALUES (6702801,6000005,'Erva-doce',31,1.2,0.2,7.3);</v>
      </c>
    </row>
    <row r="160" spans="1:12" x14ac:dyDescent="0.2">
      <c r="A160" s="1">
        <v>6703003</v>
      </c>
      <c r="B160" s="1" t="s">
        <v>730</v>
      </c>
      <c r="C160" s="1">
        <f>VLOOKUP(B160,categoria!$B$17:$C$35,2,0)</f>
        <v>6000005</v>
      </c>
      <c r="D160" s="1" t="s">
        <v>758</v>
      </c>
      <c r="E160" s="2">
        <v>30</v>
      </c>
      <c r="F160" s="2" t="s">
        <v>1583</v>
      </c>
      <c r="G160" s="2" t="s">
        <v>1589</v>
      </c>
      <c r="H160" s="2" t="s">
        <v>1600</v>
      </c>
      <c r="J160" s="1" t="str">
        <f t="shared" si="6"/>
        <v>INSERT INTO nutri.alimento (idalimento,idcategoriaalimento,nomealimento,energia,proteina,lipideo,carboidrato) VALUES (6703003,6000005,'Folha de aipim',30,2.5,0.4,5.7);</v>
      </c>
      <c r="K160" s="1" t="str">
        <f t="shared" si="7"/>
        <v xml:space="preserve">INSERT INTO nutri.alimento (idalimento,idcategoriaalimento,nomealimento,energia,proteina,lipideo,carboidrato) </v>
      </c>
      <c r="L160" s="1" t="str">
        <f t="shared" si="8"/>
        <v>VALUES (6703003,6000005,'Folha de aipim',30,2.5,0.4,5.7);</v>
      </c>
    </row>
    <row r="161" spans="1:12" x14ac:dyDescent="0.2">
      <c r="A161" s="1">
        <v>6703004</v>
      </c>
      <c r="B161" s="1" t="s">
        <v>730</v>
      </c>
      <c r="C161" s="1">
        <f>VLOOKUP(B161,categoria!$B$17:$C$35,2,0)</f>
        <v>6000005</v>
      </c>
      <c r="D161" s="1" t="s">
        <v>759</v>
      </c>
      <c r="E161" s="2">
        <v>26</v>
      </c>
      <c r="F161" s="2" t="s">
        <v>1634</v>
      </c>
      <c r="G161" s="2" t="s">
        <v>1589</v>
      </c>
      <c r="H161" s="2" t="s">
        <v>1760</v>
      </c>
      <c r="J161" s="1" t="str">
        <f t="shared" si="6"/>
        <v>INSERT INTO nutri.alimento (idalimento,idcategoriaalimento,nomealimento,energia,proteina,lipideo,carboidrato) VALUES (6703004,6000005,'Folha de macaxeira',26,2.1,0.4,4.9);</v>
      </c>
      <c r="K161" s="1" t="str">
        <f t="shared" si="7"/>
        <v xml:space="preserve">INSERT INTO nutri.alimento (idalimento,idcategoriaalimento,nomealimento,energia,proteina,lipideo,carboidrato) </v>
      </c>
      <c r="L161" s="1" t="str">
        <f t="shared" si="8"/>
        <v>VALUES (6703004,6000005,'Folha de macaxeira',26,2.1,0.4,4.9);</v>
      </c>
    </row>
    <row r="162" spans="1:12" x14ac:dyDescent="0.2">
      <c r="A162" s="1">
        <v>6703101</v>
      </c>
      <c r="B162" s="1" t="s">
        <v>730</v>
      </c>
      <c r="C162" s="1">
        <f>VLOOKUP(B162,categoria!$B$17:$C$35,2,0)</f>
        <v>6000005</v>
      </c>
      <c r="D162" s="1" t="s">
        <v>760</v>
      </c>
      <c r="E162" s="2">
        <v>30</v>
      </c>
      <c r="F162" s="2">
        <v>3</v>
      </c>
      <c r="G162" s="2" t="s">
        <v>1584</v>
      </c>
      <c r="H162" s="2" t="s">
        <v>1754</v>
      </c>
      <c r="J162" s="1" t="str">
        <f t="shared" si="6"/>
        <v>INSERT INTO nutri.alimento (idalimento,idcategoriaalimento,nomealimento,energia,proteina,lipideo,carboidrato) VALUES (6703101,6000005,'Broto de feijão',30,3,0.2,5.9);</v>
      </c>
      <c r="K162" s="1" t="str">
        <f t="shared" si="7"/>
        <v xml:space="preserve">INSERT INTO nutri.alimento (idalimento,idcategoriaalimento,nomealimento,energia,proteina,lipideo,carboidrato) </v>
      </c>
      <c r="L162" s="1" t="str">
        <f t="shared" si="8"/>
        <v>VALUES (6703101,6000005,'Broto de feijão',30,3,0.2,5.9);</v>
      </c>
    </row>
    <row r="163" spans="1:12" x14ac:dyDescent="0.2">
      <c r="A163" s="1">
        <v>6703306</v>
      </c>
      <c r="B163" s="1" t="s">
        <v>730</v>
      </c>
      <c r="C163" s="1">
        <f>VLOOKUP(B163,categoria!$B$17:$C$35,2,0)</f>
        <v>6000005</v>
      </c>
      <c r="D163" s="1" t="s">
        <v>761</v>
      </c>
      <c r="E163" s="2">
        <v>20</v>
      </c>
      <c r="F163" s="2" t="s">
        <v>1638</v>
      </c>
      <c r="G163" s="2" t="s">
        <v>1713</v>
      </c>
      <c r="H163" s="2" t="s">
        <v>1760</v>
      </c>
      <c r="J163" s="1" t="str">
        <f t="shared" si="6"/>
        <v>INSERT INTO nutri.alimento (idalimento,idcategoriaalimento,nomealimento,energia,proteina,lipideo,carboidrato) VALUES (6703306,6000005,'Moranga',20,0.7,0.1,4.9);</v>
      </c>
      <c r="K163" s="1" t="str">
        <f t="shared" si="7"/>
        <v xml:space="preserve">INSERT INTO nutri.alimento (idalimento,idcategoriaalimento,nomealimento,energia,proteina,lipideo,carboidrato) </v>
      </c>
      <c r="L163" s="1" t="str">
        <f t="shared" si="8"/>
        <v>VALUES (6703306,6000005,'Moranga',20,0.7,0.1,4.9);</v>
      </c>
    </row>
    <row r="164" spans="1:12" x14ac:dyDescent="0.2">
      <c r="A164" s="1">
        <v>6703701</v>
      </c>
      <c r="B164" s="1" t="s">
        <v>730</v>
      </c>
      <c r="C164" s="1">
        <f>VLOOKUP(B164,categoria!$B$17:$C$35,2,0)</f>
        <v>6000005</v>
      </c>
      <c r="D164" s="1" t="s">
        <v>762</v>
      </c>
      <c r="E164" s="2">
        <v>16</v>
      </c>
      <c r="F164" s="2" t="s">
        <v>1625</v>
      </c>
      <c r="G164" s="2" t="s">
        <v>1584</v>
      </c>
      <c r="H164" s="2" t="s">
        <v>1733</v>
      </c>
      <c r="J164" s="1" t="str">
        <f t="shared" si="6"/>
        <v>INSERT INTO nutri.alimento (idalimento,idcategoriaalimento,nomealimento,energia,proteina,lipideo,carboidrato) VALUES (6703701,6000005,'Abobrinha',16,1.2,0.2,3.4);</v>
      </c>
      <c r="K164" s="1" t="str">
        <f t="shared" si="7"/>
        <v xml:space="preserve">INSERT INTO nutri.alimento (idalimento,idcategoriaalimento,nomealimento,energia,proteina,lipideo,carboidrato) </v>
      </c>
      <c r="L164" s="1" t="str">
        <f t="shared" si="8"/>
        <v>VALUES (6703701,6000005,'Abobrinha',16,1.2,0.2,3.4);</v>
      </c>
    </row>
    <row r="165" spans="1:12" x14ac:dyDescent="0.2">
      <c r="A165" s="1">
        <v>6703805</v>
      </c>
      <c r="B165" s="1" t="s">
        <v>730</v>
      </c>
      <c r="C165" s="1">
        <f>VLOOKUP(B165,categoria!$B$17:$C$35,2,0)</f>
        <v>6000005</v>
      </c>
      <c r="D165" s="1" t="s">
        <v>763</v>
      </c>
      <c r="E165" s="2">
        <v>20</v>
      </c>
      <c r="F165" s="2" t="s">
        <v>1638</v>
      </c>
      <c r="G165" s="2" t="s">
        <v>1713</v>
      </c>
      <c r="H165" s="2" t="s">
        <v>1760</v>
      </c>
      <c r="J165" s="1" t="str">
        <f t="shared" si="6"/>
        <v>INSERT INTO nutri.alimento (idalimento,idcategoriaalimento,nomealimento,energia,proteina,lipideo,carboidrato) VALUES (6703805,6000005,'Jerimum',20,0.7,0.1,4.9);</v>
      </c>
      <c r="K165" s="1" t="str">
        <f t="shared" si="7"/>
        <v xml:space="preserve">INSERT INTO nutri.alimento (idalimento,idcategoriaalimento,nomealimento,energia,proteina,lipideo,carboidrato) </v>
      </c>
      <c r="L165" s="1" t="str">
        <f t="shared" si="8"/>
        <v>VALUES (6703805,6000005,'Jerimum',20,0.7,0.1,4.9);</v>
      </c>
    </row>
    <row r="166" spans="1:12" x14ac:dyDescent="0.2">
      <c r="A166" s="1">
        <v>6703901</v>
      </c>
      <c r="B166" s="1" t="s">
        <v>730</v>
      </c>
      <c r="C166" s="1">
        <f>VLOOKUP(B166,categoria!$B$17:$C$35,2,0)</f>
        <v>6000005</v>
      </c>
      <c r="D166" s="1" t="s">
        <v>764</v>
      </c>
      <c r="E166" s="2">
        <v>20</v>
      </c>
      <c r="F166" s="2" t="s">
        <v>1638</v>
      </c>
      <c r="G166" s="2" t="s">
        <v>1713</v>
      </c>
      <c r="H166" s="2" t="s">
        <v>1760</v>
      </c>
      <c r="J166" s="1" t="str">
        <f t="shared" si="6"/>
        <v>INSERT INTO nutri.alimento (idalimento,idcategoriaalimento,nomealimento,energia,proteina,lipideo,carboidrato) VALUES (6703901,6000005,'Abóbora',20,0.7,0.1,4.9);</v>
      </c>
      <c r="K166" s="1" t="str">
        <f t="shared" si="7"/>
        <v xml:space="preserve">INSERT INTO nutri.alimento (idalimento,idcategoriaalimento,nomealimento,energia,proteina,lipideo,carboidrato) </v>
      </c>
      <c r="L166" s="1" t="str">
        <f t="shared" si="8"/>
        <v>VALUES (6703901,6000005,'Abóbora',20,0.7,0.1,4.9);</v>
      </c>
    </row>
    <row r="167" spans="1:12" x14ac:dyDescent="0.2">
      <c r="A167" s="1">
        <v>6704001</v>
      </c>
      <c r="B167" s="1" t="s">
        <v>730</v>
      </c>
      <c r="C167" s="1">
        <f>VLOOKUP(B167,categoria!$B$17:$C$35,2,0)</f>
        <v>6000005</v>
      </c>
      <c r="D167" s="1" t="s">
        <v>765</v>
      </c>
      <c r="E167" s="2">
        <v>15</v>
      </c>
      <c r="F167" s="2" t="s">
        <v>1638</v>
      </c>
      <c r="G167" s="2" t="s">
        <v>1713</v>
      </c>
      <c r="H167" s="2" t="s">
        <v>1676</v>
      </c>
      <c r="J167" s="1" t="str">
        <f t="shared" si="6"/>
        <v>INSERT INTO nutri.alimento (idalimento,idcategoriaalimento,nomealimento,energia,proteina,lipideo,carboidrato) VALUES (6704001,6000005,'Pépino',15,0.7,0.1,3.6);</v>
      </c>
      <c r="K167" s="1" t="str">
        <f t="shared" si="7"/>
        <v xml:space="preserve">INSERT INTO nutri.alimento (idalimento,idcategoriaalimento,nomealimento,energia,proteina,lipideo,carboidrato) </v>
      </c>
      <c r="L167" s="1" t="str">
        <f t="shared" si="8"/>
        <v>VALUES (6704001,6000005,'Pépino',15,0.7,0.1,3.6);</v>
      </c>
    </row>
    <row r="168" spans="1:12" x14ac:dyDescent="0.2">
      <c r="A168" s="1">
        <v>6704101</v>
      </c>
      <c r="B168" s="1" t="s">
        <v>730</v>
      </c>
      <c r="C168" s="1">
        <f>VLOOKUP(B168,categoria!$B$17:$C$35,2,0)</f>
        <v>6000005</v>
      </c>
      <c r="D168" s="1" t="s">
        <v>766</v>
      </c>
      <c r="E168" s="2">
        <v>24</v>
      </c>
      <c r="F168" s="2" t="s">
        <v>1667</v>
      </c>
      <c r="G168" s="2" t="s">
        <v>1712</v>
      </c>
      <c r="H168" s="2" t="s">
        <v>1756</v>
      </c>
      <c r="J168" s="1" t="str">
        <f t="shared" si="6"/>
        <v>INSERT INTO nutri.alimento (idalimento,idcategoriaalimento,nomealimento,energia,proteina,lipideo,carboidrato) VALUES (6704101,6000005,'Chuchu',24,0.6,0.5,5.1);</v>
      </c>
      <c r="K168" s="1" t="str">
        <f t="shared" si="7"/>
        <v xml:space="preserve">INSERT INTO nutri.alimento (idalimento,idcategoriaalimento,nomealimento,energia,proteina,lipideo,carboidrato) </v>
      </c>
      <c r="L168" s="1" t="str">
        <f t="shared" si="8"/>
        <v>VALUES (6704101,6000005,'Chuchu',24,0.6,0.5,5.1);</v>
      </c>
    </row>
    <row r="169" spans="1:12" x14ac:dyDescent="0.2">
      <c r="A169" s="1">
        <v>6704201</v>
      </c>
      <c r="B169" s="1" t="s">
        <v>730</v>
      </c>
      <c r="C169" s="1">
        <f>VLOOKUP(B169,categoria!$B$17:$C$35,2,0)</f>
        <v>6000005</v>
      </c>
      <c r="D169" s="1" t="s">
        <v>767</v>
      </c>
      <c r="E169" s="2">
        <v>22</v>
      </c>
      <c r="F169" s="2" t="s">
        <v>1581</v>
      </c>
      <c r="G169" s="2" t="s">
        <v>1584</v>
      </c>
      <c r="H169" s="2" t="s">
        <v>1604</v>
      </c>
      <c r="J169" s="1" t="str">
        <f t="shared" si="6"/>
        <v>INSERT INTO nutri.alimento (idalimento,idcategoriaalimento,nomealimento,energia,proteina,lipideo,carboidrato) VALUES (6704201,6000005,'Jiló',22,1.9,0.2,4.5);</v>
      </c>
      <c r="K169" s="1" t="str">
        <f t="shared" si="7"/>
        <v xml:space="preserve">INSERT INTO nutri.alimento (idalimento,idcategoriaalimento,nomealimento,energia,proteina,lipideo,carboidrato) </v>
      </c>
      <c r="L169" s="1" t="str">
        <f t="shared" si="8"/>
        <v>VALUES (6704201,6000005,'Jiló',22,1.9,0.2,4.5);</v>
      </c>
    </row>
    <row r="170" spans="1:12" x14ac:dyDescent="0.2">
      <c r="A170" s="1">
        <v>6704301</v>
      </c>
      <c r="B170" s="1" t="s">
        <v>730</v>
      </c>
      <c r="C170" s="1">
        <f>VLOOKUP(B170,categoria!$B$17:$C$35,2,0)</f>
        <v>6000005</v>
      </c>
      <c r="D170" s="1" t="s">
        <v>768</v>
      </c>
      <c r="E170" s="2">
        <v>14</v>
      </c>
      <c r="F170" s="2" t="s">
        <v>1655</v>
      </c>
      <c r="G170" s="2" t="s">
        <v>1713</v>
      </c>
      <c r="H170" s="2" t="s">
        <v>1678</v>
      </c>
      <c r="J170" s="1" t="str">
        <f t="shared" si="6"/>
        <v>INSERT INTO nutri.alimento (idalimento,idcategoriaalimento,nomealimento,energia,proteina,lipideo,carboidrato) VALUES (6704301,6000005,'Maxixe',14,1.4,0.1,2.7);</v>
      </c>
      <c r="K170" s="1" t="str">
        <f t="shared" si="7"/>
        <v xml:space="preserve">INSERT INTO nutri.alimento (idalimento,idcategoriaalimento,nomealimento,energia,proteina,lipideo,carboidrato) </v>
      </c>
      <c r="L170" s="1" t="str">
        <f t="shared" si="8"/>
        <v>VALUES (6704301,6000005,'Maxixe',14,1.4,0.1,2.7);</v>
      </c>
    </row>
    <row r="171" spans="1:12" x14ac:dyDescent="0.2">
      <c r="A171" s="1">
        <v>6704306</v>
      </c>
      <c r="B171" s="1" t="s">
        <v>730</v>
      </c>
      <c r="C171" s="1">
        <f>VLOOKUP(B171,categoria!$B$17:$C$35,2,0)</f>
        <v>6000005</v>
      </c>
      <c r="D171" s="1" t="s">
        <v>769</v>
      </c>
      <c r="E171" s="2">
        <v>14</v>
      </c>
      <c r="F171" s="2" t="s">
        <v>1589</v>
      </c>
      <c r="G171" s="2" t="s">
        <v>1584</v>
      </c>
      <c r="H171" s="2">
        <v>3</v>
      </c>
      <c r="J171" s="1" t="str">
        <f t="shared" si="6"/>
        <v>INSERT INTO nutri.alimento (idalimento,idcategoriaalimento,nomealimento,energia,proteina,lipideo,carboidrato) VALUES (6704306,6000005,'Pepininho (maxixe)',14,0.4,0.2,3);</v>
      </c>
      <c r="K171" s="1" t="str">
        <f t="shared" si="7"/>
        <v xml:space="preserve">INSERT INTO nutri.alimento (idalimento,idcategoriaalimento,nomealimento,energia,proteina,lipideo,carboidrato) </v>
      </c>
      <c r="L171" s="1" t="str">
        <f t="shared" si="8"/>
        <v>VALUES (6704306,6000005,'Pepininho (maxixe)',14,0.4,0.2,3);</v>
      </c>
    </row>
    <row r="172" spans="1:12" x14ac:dyDescent="0.2">
      <c r="A172" s="1">
        <v>6704401</v>
      </c>
      <c r="B172" s="1" t="s">
        <v>730</v>
      </c>
      <c r="C172" s="1">
        <f>VLOOKUP(B172,categoria!$B$17:$C$35,2,0)</f>
        <v>6000005</v>
      </c>
      <c r="D172" s="1" t="s">
        <v>770</v>
      </c>
      <c r="E172" s="2">
        <v>28</v>
      </c>
      <c r="F172" s="2" t="s">
        <v>1583</v>
      </c>
      <c r="G172" s="2" t="s">
        <v>1667</v>
      </c>
      <c r="H172" s="2" t="s">
        <v>1718</v>
      </c>
      <c r="J172" s="1" t="str">
        <f t="shared" si="6"/>
        <v>INSERT INTO nutri.alimento (idalimento,idcategoriaalimento,nomealimento,energia,proteina,lipideo,carboidrato) VALUES (6704401,6000005,'Palmito in natura',28,2.5,0.6,4.6);</v>
      </c>
      <c r="K172" s="1" t="str">
        <f t="shared" si="7"/>
        <v xml:space="preserve">INSERT INTO nutri.alimento (idalimento,idcategoriaalimento,nomealimento,energia,proteina,lipideo,carboidrato) </v>
      </c>
      <c r="L172" s="1" t="str">
        <f t="shared" si="8"/>
        <v>VALUES (6704401,6000005,'Palmito in natura',28,2.5,0.6,4.6);</v>
      </c>
    </row>
    <row r="173" spans="1:12" x14ac:dyDescent="0.2">
      <c r="A173" s="1">
        <v>6704409</v>
      </c>
      <c r="B173" s="1" t="s">
        <v>730</v>
      </c>
      <c r="C173" s="1">
        <f>VLOOKUP(B173,categoria!$B$17:$C$35,2,0)</f>
        <v>6000005</v>
      </c>
      <c r="D173" s="1" t="s">
        <v>771</v>
      </c>
      <c r="E173" s="2">
        <v>28</v>
      </c>
      <c r="F173" s="2" t="s">
        <v>1583</v>
      </c>
      <c r="G173" s="2" t="s">
        <v>1667</v>
      </c>
      <c r="H173" s="2" t="s">
        <v>1718</v>
      </c>
      <c r="J173" s="1" t="str">
        <f t="shared" si="6"/>
        <v>INSERT INTO nutri.alimento (idalimento,idcategoriaalimento,nomealimento,energia,proteina,lipideo,carboidrato) VALUES (6704409,6000005,'Guariroba (palmito in natura)',28,2.5,0.6,4.6);</v>
      </c>
      <c r="K173" s="1" t="str">
        <f t="shared" si="7"/>
        <v xml:space="preserve">INSERT INTO nutri.alimento (idalimento,idcategoriaalimento,nomealimento,energia,proteina,lipideo,carboidrato) </v>
      </c>
      <c r="L173" s="1" t="str">
        <f t="shared" si="8"/>
        <v>VALUES (6704409,6000005,'Guariroba (palmito in natura)',28,2.5,0.6,4.6);</v>
      </c>
    </row>
    <row r="174" spans="1:12" x14ac:dyDescent="0.2">
      <c r="A174" s="1">
        <v>6704410</v>
      </c>
      <c r="B174" s="1" t="s">
        <v>730</v>
      </c>
      <c r="C174" s="1">
        <f>VLOOKUP(B174,categoria!$B$17:$C$35,2,0)</f>
        <v>6000005</v>
      </c>
      <c r="D174" s="1" t="s">
        <v>772</v>
      </c>
      <c r="E174" s="2">
        <v>28</v>
      </c>
      <c r="F174" s="2" t="s">
        <v>1583</v>
      </c>
      <c r="G174" s="2" t="s">
        <v>1667</v>
      </c>
      <c r="H174" s="2" t="s">
        <v>1718</v>
      </c>
      <c r="J174" s="1" t="str">
        <f t="shared" si="6"/>
        <v>INSERT INTO nutri.alimento (idalimento,idcategoriaalimento,nomealimento,energia,proteina,lipideo,carboidrato) VALUES (6704410,6000005,'Gueroba (palmito in natura)',28,2.5,0.6,4.6);</v>
      </c>
      <c r="K174" s="1" t="str">
        <f t="shared" si="7"/>
        <v xml:space="preserve">INSERT INTO nutri.alimento (idalimento,idcategoriaalimento,nomealimento,energia,proteina,lipideo,carboidrato) </v>
      </c>
      <c r="L174" s="1" t="str">
        <f t="shared" si="8"/>
        <v>VALUES (6704410,6000005,'Gueroba (palmito in natura)',28,2.5,0.6,4.6);</v>
      </c>
    </row>
    <row r="175" spans="1:12" x14ac:dyDescent="0.2">
      <c r="A175" s="1">
        <v>6704501</v>
      </c>
      <c r="B175" s="1" t="s">
        <v>730</v>
      </c>
      <c r="C175" s="1">
        <f>VLOOKUP(B175,categoria!$B$17:$C$35,2,0)</f>
        <v>6000005</v>
      </c>
      <c r="D175" s="1" t="s">
        <v>773</v>
      </c>
      <c r="E175" s="2">
        <v>20</v>
      </c>
      <c r="F175" s="2" t="s">
        <v>1719</v>
      </c>
      <c r="G175" s="2" t="s">
        <v>1584</v>
      </c>
      <c r="H175" s="2" t="s">
        <v>1718</v>
      </c>
      <c r="J175" s="1" t="str">
        <f t="shared" si="6"/>
        <v>INSERT INTO nutri.alimento (idalimento,idcategoriaalimento,nomealimento,energia,proteina,lipideo,carboidrato) VALUES (6704501,6000005,'Pimentão',20,0.9,0.2,4.6);</v>
      </c>
      <c r="K175" s="1" t="str">
        <f t="shared" si="7"/>
        <v xml:space="preserve">INSERT INTO nutri.alimento (idalimento,idcategoriaalimento,nomealimento,energia,proteina,lipideo,carboidrato) </v>
      </c>
      <c r="L175" s="1" t="str">
        <f t="shared" si="8"/>
        <v>VALUES (6704501,6000005,'Pimentão',20,0.9,0.2,4.6);</v>
      </c>
    </row>
    <row r="176" spans="1:12" x14ac:dyDescent="0.2">
      <c r="A176" s="1">
        <v>6705001</v>
      </c>
      <c r="B176" s="1" t="s">
        <v>730</v>
      </c>
      <c r="C176" s="1">
        <f>VLOOKUP(B176,categoria!$B$17:$C$35,2,0)</f>
        <v>6000005</v>
      </c>
      <c r="D176" s="1" t="s">
        <v>774</v>
      </c>
      <c r="E176" s="2">
        <v>22</v>
      </c>
      <c r="F176" s="2" t="s">
        <v>1581</v>
      </c>
      <c r="G176" s="2" t="s">
        <v>1584</v>
      </c>
      <c r="H176" s="2" t="s">
        <v>1604</v>
      </c>
      <c r="J176" s="1" t="str">
        <f t="shared" si="6"/>
        <v>INSERT INTO nutri.alimento (idalimento,idcategoriaalimento,nomealimento,energia,proteina,lipideo,carboidrato) VALUES (6705001,6000005,'Quiabo',22,1.9,0.2,4.5);</v>
      </c>
      <c r="K176" s="1" t="str">
        <f t="shared" si="7"/>
        <v xml:space="preserve">INSERT INTO nutri.alimento (idalimento,idcategoriaalimento,nomealimento,energia,proteina,lipideo,carboidrato) </v>
      </c>
      <c r="L176" s="1" t="str">
        <f t="shared" si="8"/>
        <v>VALUES (6705001,6000005,'Quiabo',22,1.9,0.2,4.5);</v>
      </c>
    </row>
    <row r="177" spans="1:12" x14ac:dyDescent="0.2">
      <c r="A177" s="1">
        <v>6705101</v>
      </c>
      <c r="B177" s="1" t="s">
        <v>730</v>
      </c>
      <c r="C177" s="1">
        <f>VLOOKUP(B177,categoria!$B$17:$C$35,2,0)</f>
        <v>6000005</v>
      </c>
      <c r="D177" s="1" t="s">
        <v>775</v>
      </c>
      <c r="E177" s="2">
        <v>18</v>
      </c>
      <c r="F177" s="2" t="s">
        <v>1719</v>
      </c>
      <c r="G177" s="2" t="s">
        <v>1584</v>
      </c>
      <c r="H177" s="2" t="s">
        <v>1740</v>
      </c>
      <c r="J177" s="1" t="str">
        <f t="shared" si="6"/>
        <v>INSERT INTO nutri.alimento (idalimento,idcategoriaalimento,nomealimento,energia,proteina,lipideo,carboidrato) VALUES (6705101,6000005,'Tomate',18,0.9,0.2,3.9);</v>
      </c>
      <c r="K177" s="1" t="str">
        <f t="shared" si="7"/>
        <v xml:space="preserve">INSERT INTO nutri.alimento (idalimento,idcategoriaalimento,nomealimento,energia,proteina,lipideo,carboidrato) </v>
      </c>
      <c r="L177" s="1" t="str">
        <f t="shared" si="8"/>
        <v>VALUES (6705101,6000005,'Tomate',18,0.9,0.2,3.9);</v>
      </c>
    </row>
    <row r="178" spans="1:12" x14ac:dyDescent="0.2">
      <c r="A178" s="1">
        <v>6705201</v>
      </c>
      <c r="B178" s="1" t="s">
        <v>730</v>
      </c>
      <c r="C178" s="1">
        <f>VLOOKUP(B178,categoria!$B$17:$C$35,2,0)</f>
        <v>6000005</v>
      </c>
      <c r="D178" s="1" t="s">
        <v>776</v>
      </c>
      <c r="E178" s="2">
        <v>35</v>
      </c>
      <c r="F178" s="2" t="s">
        <v>1581</v>
      </c>
      <c r="G178" s="2" t="s">
        <v>1587</v>
      </c>
      <c r="H178" s="2" t="s">
        <v>1717</v>
      </c>
      <c r="J178" s="1" t="str">
        <f t="shared" si="6"/>
        <v>INSERT INTO nutri.alimento (idalimento,idcategoriaalimento,nomealimento,energia,proteina,lipideo,carboidrato) VALUES (6705201,6000005,'Vagem',35,1.9,0.3,7.9);</v>
      </c>
      <c r="K178" s="1" t="str">
        <f t="shared" si="7"/>
        <v xml:space="preserve">INSERT INTO nutri.alimento (idalimento,idcategoriaalimento,nomealimento,energia,proteina,lipideo,carboidrato) </v>
      </c>
      <c r="L178" s="1" t="str">
        <f t="shared" si="8"/>
        <v>VALUES (6705201,6000005,'Vagem',35,1.9,0.3,7.9);</v>
      </c>
    </row>
    <row r="179" spans="1:12" x14ac:dyDescent="0.2">
      <c r="A179" s="1">
        <v>6705301</v>
      </c>
      <c r="B179" s="1" t="s">
        <v>730</v>
      </c>
      <c r="C179" s="1">
        <f>VLOOKUP(B179,categoria!$B$17:$C$35,2,0)</f>
        <v>6000005</v>
      </c>
      <c r="D179" s="1" t="s">
        <v>777</v>
      </c>
      <c r="E179" s="2">
        <v>28</v>
      </c>
      <c r="F179" s="2" t="s">
        <v>1642</v>
      </c>
      <c r="G179" s="2" t="s">
        <v>1712</v>
      </c>
      <c r="H179" s="2" t="s">
        <v>1763</v>
      </c>
      <c r="J179" s="1" t="str">
        <f t="shared" si="6"/>
        <v>INSERT INTO nutri.alimento (idalimento,idcategoriaalimento,nomealimento,energia,proteina,lipideo,carboidrato) VALUES (6705301,6000005,'Cogumelo in natura',28,2.2,0.5,5.3);</v>
      </c>
      <c r="K179" s="1" t="str">
        <f t="shared" si="7"/>
        <v xml:space="preserve">INSERT INTO nutri.alimento (idalimento,idcategoriaalimento,nomealimento,energia,proteina,lipideo,carboidrato) </v>
      </c>
      <c r="L179" s="1" t="str">
        <f t="shared" si="8"/>
        <v>VALUES (6705301,6000005,'Cogumelo in natura',28,2.2,0.5,5.3);</v>
      </c>
    </row>
    <row r="180" spans="1:12" x14ac:dyDescent="0.2">
      <c r="A180" s="1">
        <v>6705401</v>
      </c>
      <c r="B180" s="1" t="s">
        <v>730</v>
      </c>
      <c r="C180" s="1">
        <f>VLOOKUP(B180,categoria!$B$17:$C$35,2,0)</f>
        <v>6000005</v>
      </c>
      <c r="D180" s="1" t="s">
        <v>778</v>
      </c>
      <c r="E180" s="2">
        <v>33</v>
      </c>
      <c r="F180" s="2" t="s">
        <v>1714</v>
      </c>
      <c r="G180" s="2" t="s">
        <v>1584</v>
      </c>
      <c r="H180" s="2" t="s">
        <v>1990</v>
      </c>
      <c r="J180" s="1" t="str">
        <f t="shared" si="6"/>
        <v>INSERT INTO nutri.alimento (idalimento,idcategoriaalimento,nomealimento,energia,proteina,lipideo,carboidrato) VALUES (6705401,6000005,'Berinjela',33,0.8,0.2,8.2);</v>
      </c>
      <c r="K180" s="1" t="str">
        <f t="shared" si="7"/>
        <v xml:space="preserve">INSERT INTO nutri.alimento (idalimento,idcategoriaalimento,nomealimento,energia,proteina,lipideo,carboidrato) </v>
      </c>
      <c r="L180" s="1" t="str">
        <f t="shared" si="8"/>
        <v>VALUES (6705401,6000005,'Berinjela',33,0.8,0.2,8.2);</v>
      </c>
    </row>
    <row r="181" spans="1:12" x14ac:dyDescent="0.2">
      <c r="A181" s="1">
        <v>6705501</v>
      </c>
      <c r="B181" s="1" t="s">
        <v>730</v>
      </c>
      <c r="C181" s="1">
        <f>VLOOKUP(B181,categoria!$B$17:$C$35,2,0)</f>
        <v>6000005</v>
      </c>
      <c r="D181" s="1" t="s">
        <v>779</v>
      </c>
      <c r="E181" s="2">
        <v>67</v>
      </c>
      <c r="F181" s="2" t="s">
        <v>1708</v>
      </c>
      <c r="G181" s="2" t="s">
        <v>1681</v>
      </c>
      <c r="H181" s="2" t="s">
        <v>1902</v>
      </c>
      <c r="J181" s="1" t="str">
        <f t="shared" si="6"/>
        <v>INSERT INTO nutri.alimento (idalimento,idcategoriaalimento,nomealimento,energia,proteina,lipideo,carboidrato) VALUES (6705501,6000005,'Ervilha em vagem',67,3.3,3.1,7.1);</v>
      </c>
      <c r="K181" s="1" t="str">
        <f t="shared" si="7"/>
        <v xml:space="preserve">INSERT INTO nutri.alimento (idalimento,idcategoriaalimento,nomealimento,energia,proteina,lipideo,carboidrato) </v>
      </c>
      <c r="L181" s="1" t="str">
        <f t="shared" si="8"/>
        <v>VALUES (6705501,6000005,'Ervilha em vagem',67,3.3,3.1,7.1);</v>
      </c>
    </row>
    <row r="182" spans="1:12" x14ac:dyDescent="0.2">
      <c r="A182" s="1">
        <v>6705701</v>
      </c>
      <c r="B182" s="1" t="s">
        <v>730</v>
      </c>
      <c r="C182" s="1">
        <f>VLOOKUP(B182,categoria!$B$17:$C$35,2,0)</f>
        <v>6000005</v>
      </c>
      <c r="D182" s="1" t="s">
        <v>780</v>
      </c>
      <c r="E182" s="2">
        <v>40</v>
      </c>
      <c r="F182" s="2" t="s">
        <v>1631</v>
      </c>
      <c r="G182" s="2" t="s">
        <v>1713</v>
      </c>
      <c r="H182" s="2" t="s">
        <v>1800</v>
      </c>
      <c r="J182" s="1" t="str">
        <f t="shared" si="6"/>
        <v>INSERT INTO nutri.alimento (idalimento,idcategoriaalimento,nomealimento,energia,proteina,lipideo,carboidrato) VALUES (6705701,6000005,'Cebola',40,1.1,0.1,9.3);</v>
      </c>
      <c r="K182" s="1" t="str">
        <f t="shared" si="7"/>
        <v xml:space="preserve">INSERT INTO nutri.alimento (idalimento,idcategoriaalimento,nomealimento,energia,proteina,lipideo,carboidrato) </v>
      </c>
      <c r="L182" s="1" t="str">
        <f t="shared" si="8"/>
        <v>VALUES (6705701,6000005,'Cebola',40,1.1,0.1,9.3);</v>
      </c>
    </row>
    <row r="183" spans="1:12" x14ac:dyDescent="0.2">
      <c r="A183" s="1">
        <v>6705801</v>
      </c>
      <c r="B183" s="1" t="s">
        <v>730</v>
      </c>
      <c r="C183" s="1">
        <f>VLOOKUP(B183,categoria!$B$17:$C$35,2,0)</f>
        <v>6000005</v>
      </c>
      <c r="D183" s="1" t="s">
        <v>781</v>
      </c>
      <c r="E183" s="2">
        <v>43</v>
      </c>
      <c r="F183" s="2" t="s">
        <v>1581</v>
      </c>
      <c r="G183" s="2" t="s">
        <v>1678</v>
      </c>
      <c r="H183" s="2" t="s">
        <v>1737</v>
      </c>
      <c r="J183" s="1" t="str">
        <f t="shared" si="6"/>
        <v>INSERT INTO nutri.alimento (idalimento,idcategoriaalimento,nomealimento,energia,proteina,lipideo,carboidrato) VALUES (6705801,6000005,'Catalonha',43,1.9,2.7,4.1);</v>
      </c>
      <c r="K183" s="1" t="str">
        <f t="shared" si="7"/>
        <v xml:space="preserve">INSERT INTO nutri.alimento (idalimento,idcategoriaalimento,nomealimento,energia,proteina,lipideo,carboidrato) </v>
      </c>
      <c r="L183" s="1" t="str">
        <f t="shared" si="8"/>
        <v>VALUES (6705801,6000005,'Catalonha',43,1.9,2.7,4.1);</v>
      </c>
    </row>
    <row r="184" spans="1:12" x14ac:dyDescent="0.2">
      <c r="A184" s="1">
        <v>6706101</v>
      </c>
      <c r="B184" s="1" t="s">
        <v>730</v>
      </c>
      <c r="C184" s="1">
        <f>VLOOKUP(B184,categoria!$B$17:$C$35,2,0)</f>
        <v>6000005</v>
      </c>
      <c r="D184" s="1" t="s">
        <v>782</v>
      </c>
      <c r="E184" s="2">
        <v>47</v>
      </c>
      <c r="F184" s="2" t="s">
        <v>1583</v>
      </c>
      <c r="G184" s="2" t="s">
        <v>1587</v>
      </c>
      <c r="H184" s="2" t="s">
        <v>1750</v>
      </c>
      <c r="J184" s="1" t="str">
        <f t="shared" si="6"/>
        <v>INSERT INTO nutri.alimento (idalimento,idcategoriaalimento,nomealimento,energia,proteina,lipideo,carboidrato) VALUES (6706101,6000005,'Jardineira (seleta)',47,2.5,0.3,9.1);</v>
      </c>
      <c r="K184" s="1" t="str">
        <f t="shared" si="7"/>
        <v xml:space="preserve">INSERT INTO nutri.alimento (idalimento,idcategoriaalimento,nomealimento,energia,proteina,lipideo,carboidrato) </v>
      </c>
      <c r="L184" s="1" t="str">
        <f t="shared" si="8"/>
        <v>VALUES (6706101,6000005,'Jardineira (seleta)',47,2.5,0.3,9.1);</v>
      </c>
    </row>
    <row r="185" spans="1:12" x14ac:dyDescent="0.2">
      <c r="A185" s="1">
        <v>6706102</v>
      </c>
      <c r="B185" s="1" t="s">
        <v>730</v>
      </c>
      <c r="C185" s="1">
        <f>VLOOKUP(B185,categoria!$B$17:$C$35,2,0)</f>
        <v>6000005</v>
      </c>
      <c r="D185" s="1" t="s">
        <v>783</v>
      </c>
      <c r="E185" s="2">
        <v>47</v>
      </c>
      <c r="F185" s="2" t="s">
        <v>1583</v>
      </c>
      <c r="G185" s="2" t="s">
        <v>1587</v>
      </c>
      <c r="H185" s="2" t="s">
        <v>1750</v>
      </c>
      <c r="J185" s="1" t="str">
        <f t="shared" si="6"/>
        <v>INSERT INTO nutri.alimento (idalimento,idcategoriaalimento,nomealimento,energia,proteina,lipideo,carboidrato) VALUES (6706102,6000005,'Seleta (jardineira)',47,2.5,0.3,9.1);</v>
      </c>
      <c r="K185" s="1" t="str">
        <f t="shared" si="7"/>
        <v xml:space="preserve">INSERT INTO nutri.alimento (idalimento,idcategoriaalimento,nomealimento,energia,proteina,lipideo,carboidrato) </v>
      </c>
      <c r="L185" s="1" t="str">
        <f t="shared" si="8"/>
        <v>VALUES (6706102,6000005,'Seleta (jardineira)',47,2.5,0.3,9.1);</v>
      </c>
    </row>
    <row r="186" spans="1:12" x14ac:dyDescent="0.2">
      <c r="A186" s="1">
        <v>6706201</v>
      </c>
      <c r="B186" s="1" t="s">
        <v>730</v>
      </c>
      <c r="C186" s="1">
        <f>VLOOKUP(B186,categoria!$B$17:$C$35,2,0)</f>
        <v>6000005</v>
      </c>
      <c r="D186" s="1" t="s">
        <v>784</v>
      </c>
      <c r="E186" s="2">
        <v>149</v>
      </c>
      <c r="F186" s="2" t="s">
        <v>1597</v>
      </c>
      <c r="G186" s="2" t="s">
        <v>1712</v>
      </c>
      <c r="H186" s="2" t="s">
        <v>2005</v>
      </c>
      <c r="J186" s="1" t="str">
        <f t="shared" si="6"/>
        <v>INSERT INTO nutri.alimento (idalimento,idcategoriaalimento,nomealimento,energia,proteina,lipideo,carboidrato) VALUES (6706201,6000005,'Alho',149,6.4,0.5,33.1);</v>
      </c>
      <c r="K186" s="1" t="str">
        <f t="shared" si="7"/>
        <v xml:space="preserve">INSERT INTO nutri.alimento (idalimento,idcategoriaalimento,nomealimento,energia,proteina,lipideo,carboidrato) </v>
      </c>
      <c r="L186" s="1" t="str">
        <f t="shared" si="8"/>
        <v>VALUES (6706201,6000005,'Alho',149,6.4,0.5,33.1);</v>
      </c>
    </row>
    <row r="187" spans="1:12" x14ac:dyDescent="0.2">
      <c r="A187" s="1">
        <v>6706301</v>
      </c>
      <c r="B187" s="1" t="s">
        <v>730</v>
      </c>
      <c r="C187" s="1">
        <f>VLOOKUP(B187,categoria!$B$17:$C$35,2,0)</f>
        <v>6000005</v>
      </c>
      <c r="D187" s="1" t="s">
        <v>785</v>
      </c>
      <c r="E187" s="2">
        <v>54</v>
      </c>
      <c r="F187" s="2" t="s">
        <v>1714</v>
      </c>
      <c r="G187" s="2" t="s">
        <v>1736</v>
      </c>
      <c r="H187" s="2" t="s">
        <v>1762</v>
      </c>
      <c r="J187" s="1" t="str">
        <f t="shared" si="6"/>
        <v>INSERT INTO nutri.alimento (idalimento,idcategoriaalimento,nomealimento,energia,proteina,lipideo,carboidrato) VALUES (6706301,6000005,'Alho-poró',54,0.8,2.9,7.6);</v>
      </c>
      <c r="K187" s="1" t="str">
        <f t="shared" si="7"/>
        <v xml:space="preserve">INSERT INTO nutri.alimento (idalimento,idcategoriaalimento,nomealimento,energia,proteina,lipideo,carboidrato) </v>
      </c>
      <c r="L187" s="1" t="str">
        <f t="shared" si="8"/>
        <v>VALUES (6706301,6000005,'Alho-poró',54,0.8,2.9,7.6);</v>
      </c>
    </row>
    <row r="188" spans="1:12" x14ac:dyDescent="0.2">
      <c r="A188" s="1">
        <v>6707301</v>
      </c>
      <c r="B188" s="1" t="s">
        <v>730</v>
      </c>
      <c r="C188" s="1">
        <f>VLOOKUP(B188,categoria!$B$17:$C$35,2,0)</f>
        <v>6000005</v>
      </c>
      <c r="D188" s="1" t="s">
        <v>786</v>
      </c>
      <c r="E188" s="2">
        <v>23</v>
      </c>
      <c r="F188" s="2">
        <v>4</v>
      </c>
      <c r="G188" s="2" t="s">
        <v>1638</v>
      </c>
      <c r="H188" s="2" t="s">
        <v>1634</v>
      </c>
      <c r="J188" s="1" t="str">
        <f t="shared" si="6"/>
        <v>INSERT INTO nutri.alimento (idalimento,idcategoriaalimento,nomealimento,energia,proteina,lipideo,carboidrato) VALUES (6707301,6000005,'Broto de alfafa',23,4,0.7,2.1);</v>
      </c>
      <c r="K188" s="1" t="str">
        <f t="shared" si="7"/>
        <v xml:space="preserve">INSERT INTO nutri.alimento (idalimento,idcategoriaalimento,nomealimento,energia,proteina,lipideo,carboidrato) </v>
      </c>
      <c r="L188" s="1" t="str">
        <f t="shared" si="8"/>
        <v>VALUES (6707301,6000005,'Broto de alfafa',23,4,0.7,2.1);</v>
      </c>
    </row>
    <row r="189" spans="1:12" x14ac:dyDescent="0.2">
      <c r="A189" s="1">
        <v>6707801</v>
      </c>
      <c r="B189" s="1" t="s">
        <v>730</v>
      </c>
      <c r="C189" s="1">
        <f>VLOOKUP(B189,categoria!$B$17:$C$35,2,0)</f>
        <v>6000005</v>
      </c>
      <c r="D189" s="1" t="s">
        <v>787</v>
      </c>
      <c r="E189" s="2">
        <v>15</v>
      </c>
      <c r="F189" s="2" t="s">
        <v>1655</v>
      </c>
      <c r="G189" s="2" t="s">
        <v>1584</v>
      </c>
      <c r="H189" s="2" t="s">
        <v>1688</v>
      </c>
      <c r="J189" s="1" t="str">
        <f t="shared" si="6"/>
        <v>INSERT INTO nutri.alimento (idalimento,idcategoriaalimento,nomealimento,energia,proteina,lipideo,carboidrato) VALUES (6707801,6000005,'Alface orgânica',15,1.4,0.2,2.8);</v>
      </c>
      <c r="K189" s="1" t="str">
        <f t="shared" si="7"/>
        <v xml:space="preserve">INSERT INTO nutri.alimento (idalimento,idcategoriaalimento,nomealimento,energia,proteina,lipideo,carboidrato) </v>
      </c>
      <c r="L189" s="1" t="str">
        <f t="shared" si="8"/>
        <v>VALUES (6707801,6000005,'Alface orgânica',15,1.4,0.2,2.8);</v>
      </c>
    </row>
    <row r="190" spans="1:12" x14ac:dyDescent="0.2">
      <c r="A190" s="1">
        <v>6707901</v>
      </c>
      <c r="B190" s="1" t="s">
        <v>730</v>
      </c>
      <c r="C190" s="1">
        <f>VLOOKUP(B190,categoria!$B$17:$C$35,2,0)</f>
        <v>6000005</v>
      </c>
      <c r="D190" s="1" t="s">
        <v>788</v>
      </c>
      <c r="E190" s="2">
        <v>18</v>
      </c>
      <c r="F190" s="2" t="s">
        <v>1719</v>
      </c>
      <c r="G190" s="2" t="s">
        <v>1584</v>
      </c>
      <c r="H190" s="2" t="s">
        <v>1740</v>
      </c>
      <c r="J190" s="1" t="str">
        <f t="shared" si="6"/>
        <v>INSERT INTO nutri.alimento (idalimento,idcategoriaalimento,nomealimento,energia,proteina,lipideo,carboidrato) VALUES (6707901,6000005,'Tomate orgânico',18,0.9,0.2,3.9);</v>
      </c>
      <c r="K190" s="1" t="str">
        <f t="shared" si="7"/>
        <v xml:space="preserve">INSERT INTO nutri.alimento (idalimento,idcategoriaalimento,nomealimento,energia,proteina,lipideo,carboidrato) </v>
      </c>
      <c r="L190" s="1" t="str">
        <f t="shared" si="8"/>
        <v>VALUES (6707901,6000005,'Tomate orgânico',18,0.9,0.2,3.9);</v>
      </c>
    </row>
    <row r="191" spans="1:12" x14ac:dyDescent="0.2">
      <c r="A191" s="1">
        <v>6708001</v>
      </c>
      <c r="B191" s="1" t="s">
        <v>730</v>
      </c>
      <c r="C191" s="1">
        <f>VLOOKUP(B191,categoria!$B$17:$C$35,2,0)</f>
        <v>6000005</v>
      </c>
      <c r="D191" s="1" t="s">
        <v>789</v>
      </c>
      <c r="E191" s="2">
        <v>20</v>
      </c>
      <c r="F191" s="2" t="s">
        <v>1719</v>
      </c>
      <c r="G191" s="2" t="s">
        <v>1584</v>
      </c>
      <c r="H191" s="2" t="s">
        <v>1718</v>
      </c>
      <c r="J191" s="1" t="str">
        <f t="shared" si="6"/>
        <v>INSERT INTO nutri.alimento (idalimento,idcategoriaalimento,nomealimento,energia,proteina,lipideo,carboidrato) VALUES (6708001,6000005,'Pimentão orgânico',20,0.9,0.2,4.6);</v>
      </c>
      <c r="K191" s="1" t="str">
        <f t="shared" si="7"/>
        <v xml:space="preserve">INSERT INTO nutri.alimento (idalimento,idcategoriaalimento,nomealimento,energia,proteina,lipideo,carboidrato) </v>
      </c>
      <c r="L191" s="1" t="str">
        <f t="shared" si="8"/>
        <v>VALUES (6708001,6000005,'Pimentão orgânico',20,0.9,0.2,4.6);</v>
      </c>
    </row>
    <row r="192" spans="1:12" x14ac:dyDescent="0.2">
      <c r="A192" s="1">
        <v>6709701</v>
      </c>
      <c r="B192" s="1" t="s">
        <v>730</v>
      </c>
      <c r="C192" s="1">
        <f>VLOOKUP(B192,categoria!$B$17:$C$35,2,0)</f>
        <v>6000005</v>
      </c>
      <c r="D192" s="1" t="s">
        <v>790</v>
      </c>
      <c r="E192" s="2">
        <v>306</v>
      </c>
      <c r="F192" s="2">
        <v>11</v>
      </c>
      <c r="G192" s="2" t="s">
        <v>1665</v>
      </c>
      <c r="H192" s="2" t="s">
        <v>2006</v>
      </c>
      <c r="J192" s="1" t="str">
        <f t="shared" si="6"/>
        <v>INSERT INTO nutri.alimento (idalimento,idcategoriaalimento,nomealimento,energia,proteina,lipideo,carboidrato) VALUES (6709701,6000005,'Orégano',306,11,10.3,64.4);</v>
      </c>
      <c r="K192" s="1" t="str">
        <f t="shared" si="7"/>
        <v xml:space="preserve">INSERT INTO nutri.alimento (idalimento,idcategoriaalimento,nomealimento,energia,proteina,lipideo,carboidrato) </v>
      </c>
      <c r="L192" s="1" t="str">
        <f t="shared" si="8"/>
        <v>VALUES (6709701,6000005,'Orégano',306,11,10.3,64.4);</v>
      </c>
    </row>
    <row r="193" spans="1:12" x14ac:dyDescent="0.2">
      <c r="A193" s="1">
        <v>6801017</v>
      </c>
      <c r="B193" s="1" t="s">
        <v>791</v>
      </c>
      <c r="C193" s="1">
        <f>VLOOKUP(B193,categoria!$B$17:$C$35,2,0)</f>
        <v>6000006</v>
      </c>
      <c r="D193" s="1" t="s">
        <v>792</v>
      </c>
      <c r="E193" s="2">
        <v>78</v>
      </c>
      <c r="F193" s="2" t="s">
        <v>1625</v>
      </c>
      <c r="G193" s="2" t="s">
        <v>1713</v>
      </c>
      <c r="H193" s="2" t="s">
        <v>1776</v>
      </c>
      <c r="J193" s="1" t="str">
        <f t="shared" si="6"/>
        <v>INSERT INTO nutri.alimento (idalimento,idcategoriaalimento,nomealimento,energia,proteina,lipideo,carboidrato) VALUES (6801017,6000006,'Pacová',78,1.2,0.1,20.3);</v>
      </c>
      <c r="K193" s="1" t="str">
        <f t="shared" si="7"/>
        <v xml:space="preserve">INSERT INTO nutri.alimento (idalimento,idcategoriaalimento,nomealimento,energia,proteina,lipideo,carboidrato) </v>
      </c>
      <c r="L193" s="1" t="str">
        <f t="shared" si="8"/>
        <v>VALUES (6801017,6000006,'Pacová',78,1.2,0.1,20.3);</v>
      </c>
    </row>
    <row r="194" spans="1:12" x14ac:dyDescent="0.2">
      <c r="A194" s="1">
        <v>6801101</v>
      </c>
      <c r="B194" s="1" t="s">
        <v>791</v>
      </c>
      <c r="C194" s="1">
        <f>VLOOKUP(B194,categoria!$B$17:$C$35,2,0)</f>
        <v>6000006</v>
      </c>
      <c r="D194" s="1" t="s">
        <v>793</v>
      </c>
      <c r="E194" s="2">
        <v>89</v>
      </c>
      <c r="F194" s="2" t="s">
        <v>1631</v>
      </c>
      <c r="G194" s="2" t="s">
        <v>1587</v>
      </c>
      <c r="H194" s="2" t="s">
        <v>1829</v>
      </c>
      <c r="J194" s="1" t="str">
        <f t="shared" si="6"/>
        <v>INSERT INTO nutri.alimento (idalimento,idcategoriaalimento,nomealimento,energia,proteina,lipideo,carboidrato) VALUES (6801101,6000006,'Banana (ouro, prata, d´água, da terra, etc.)',89,1.1,0.3,22.8);</v>
      </c>
      <c r="K194" s="1" t="str">
        <f t="shared" si="7"/>
        <v xml:space="preserve">INSERT INTO nutri.alimento (idalimento,idcategoriaalimento,nomealimento,energia,proteina,lipideo,carboidrato) </v>
      </c>
      <c r="L194" s="1" t="str">
        <f t="shared" si="8"/>
        <v>VALUES (6801101,6000006,'Banana (ouro, prata, d´água, da terra, etc.)',89,1.1,0.3,22.8);</v>
      </c>
    </row>
    <row r="195" spans="1:12" x14ac:dyDescent="0.2">
      <c r="A195" s="1">
        <v>6801801</v>
      </c>
      <c r="B195" s="1" t="s">
        <v>791</v>
      </c>
      <c r="C195" s="1">
        <f>VLOOKUP(B195,categoria!$B$17:$C$35,2,0)</f>
        <v>6000006</v>
      </c>
      <c r="D195" s="1" t="s">
        <v>794</v>
      </c>
      <c r="E195" s="2">
        <v>47</v>
      </c>
      <c r="F195" s="2" t="s">
        <v>1719</v>
      </c>
      <c r="G195" s="2" t="s">
        <v>1713</v>
      </c>
      <c r="H195" s="2" t="s">
        <v>1837</v>
      </c>
      <c r="J195" s="1" t="str">
        <f t="shared" ref="J195:J258" si="9">K195&amp;L195</f>
        <v>INSERT INTO nutri.alimento (idalimento,idcategoriaalimento,nomealimento,energia,proteina,lipideo,carboidrato) VALUES (6801801,6000006,'Laranja (pera, seleta, lima, da terra, etc.)',47,0.9,0.1,11.8);</v>
      </c>
      <c r="K195" s="1" t="str">
        <f t="shared" ref="K195:K258" si="10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95" s="1" t="str">
        <f t="shared" ref="L195:L258" si="11">"VALUES ("&amp;A195&amp;","&amp;C195&amp;",'"&amp;D195&amp;"',"&amp;E195&amp;","&amp;F195&amp;","&amp;G195&amp;","&amp;H195&amp;");"</f>
        <v>VALUES (6801801,6000006,'Laranja (pera, seleta, lima, da terra, etc.)',47,0.9,0.1,11.8);</v>
      </c>
    </row>
    <row r="196" spans="1:12" x14ac:dyDescent="0.2">
      <c r="A196" s="1">
        <v>6801901</v>
      </c>
      <c r="B196" s="1" t="s">
        <v>791</v>
      </c>
      <c r="C196" s="1">
        <f>VLOOKUP(B196,categoria!$B$17:$C$35,2,0)</f>
        <v>6000006</v>
      </c>
      <c r="D196" s="1" t="s">
        <v>795</v>
      </c>
      <c r="E196" s="2">
        <v>47</v>
      </c>
      <c r="F196" s="2" t="s">
        <v>1719</v>
      </c>
      <c r="G196" s="2" t="s">
        <v>1713</v>
      </c>
      <c r="H196" s="2" t="s">
        <v>1837</v>
      </c>
      <c r="J196" s="1" t="str">
        <f t="shared" si="9"/>
        <v>INSERT INTO nutri.alimento (idalimento,idcategoriaalimento,nomealimento,energia,proteina,lipideo,carboidrato) VALUES (6801901,6000006,'Lima',47,0.9,0.1,11.8);</v>
      </c>
      <c r="K196" s="1" t="str">
        <f t="shared" si="10"/>
        <v xml:space="preserve">INSERT INTO nutri.alimento (idalimento,idcategoriaalimento,nomealimento,energia,proteina,lipideo,carboidrato) </v>
      </c>
      <c r="L196" s="1" t="str">
        <f t="shared" si="11"/>
        <v>VALUES (6801901,6000006,'Lima',47,0.9,0.1,11.8);</v>
      </c>
    </row>
    <row r="197" spans="1:12" x14ac:dyDescent="0.2">
      <c r="A197" s="1">
        <v>6802001</v>
      </c>
      <c r="B197" s="1" t="s">
        <v>791</v>
      </c>
      <c r="C197" s="1">
        <f>VLOOKUP(B197,categoria!$B$17:$C$35,2,0)</f>
        <v>6000006</v>
      </c>
      <c r="D197" s="1" t="s">
        <v>796</v>
      </c>
      <c r="E197" s="2">
        <v>30</v>
      </c>
      <c r="F197" s="2" t="s">
        <v>1638</v>
      </c>
      <c r="G197" s="2" t="s">
        <v>1584</v>
      </c>
      <c r="H197" s="2" t="s">
        <v>1707</v>
      </c>
      <c r="J197" s="1" t="str">
        <f t="shared" si="9"/>
        <v>INSERT INTO nutri.alimento (idalimento,idcategoriaalimento,nomealimento,energia,proteina,lipideo,carboidrato) VALUES (6802001,6000006,'Limão (comum, galego, etc.)',30,0.7,0.2,10.5);</v>
      </c>
      <c r="K197" s="1" t="str">
        <f t="shared" si="10"/>
        <v xml:space="preserve">INSERT INTO nutri.alimento (idalimento,idcategoriaalimento,nomealimento,energia,proteina,lipideo,carboidrato) </v>
      </c>
      <c r="L197" s="1" t="str">
        <f t="shared" si="11"/>
        <v>VALUES (6802001,6000006,'Limão (comum, galego, etc.)',30,0.7,0.2,10.5);</v>
      </c>
    </row>
    <row r="198" spans="1:12" x14ac:dyDescent="0.2">
      <c r="A198" s="1">
        <v>6802201</v>
      </c>
      <c r="B198" s="1" t="s">
        <v>791</v>
      </c>
      <c r="C198" s="1">
        <f>VLOOKUP(B198,categoria!$B$17:$C$35,2,0)</f>
        <v>6000006</v>
      </c>
      <c r="D198" s="1" t="s">
        <v>797</v>
      </c>
      <c r="E198" s="2">
        <v>53</v>
      </c>
      <c r="F198" s="2" t="s">
        <v>1714</v>
      </c>
      <c r="G198" s="2" t="s">
        <v>1587</v>
      </c>
      <c r="H198" s="2" t="s">
        <v>1927</v>
      </c>
      <c r="J198" s="1" t="str">
        <f t="shared" si="9"/>
        <v>INSERT INTO nutri.alimento (idalimento,idcategoriaalimento,nomealimento,energia,proteina,lipideo,carboidrato) VALUES (6802201,6000006,'Tangerina',53,0.8,0.3,13.3);</v>
      </c>
      <c r="K198" s="1" t="str">
        <f t="shared" si="10"/>
        <v xml:space="preserve">INSERT INTO nutri.alimento (idalimento,idcategoriaalimento,nomealimento,energia,proteina,lipideo,carboidrato) </v>
      </c>
      <c r="L198" s="1" t="str">
        <f t="shared" si="11"/>
        <v>VALUES (6802201,6000006,'Tangerina',53,0.8,0.3,13.3);</v>
      </c>
    </row>
    <row r="199" spans="1:12" x14ac:dyDescent="0.2">
      <c r="A199" s="1">
        <v>6802202</v>
      </c>
      <c r="B199" s="1" t="s">
        <v>791</v>
      </c>
      <c r="C199" s="1">
        <f>VLOOKUP(B199,categoria!$B$17:$C$35,2,0)</f>
        <v>6000006</v>
      </c>
      <c r="D199" s="1" t="s">
        <v>798</v>
      </c>
      <c r="E199" s="2">
        <v>53</v>
      </c>
      <c r="F199" s="2" t="s">
        <v>1714</v>
      </c>
      <c r="G199" s="2" t="s">
        <v>1587</v>
      </c>
      <c r="H199" s="2" t="s">
        <v>1927</v>
      </c>
      <c r="J199" s="1" t="str">
        <f t="shared" si="9"/>
        <v>INSERT INTO nutri.alimento (idalimento,idcategoriaalimento,nomealimento,energia,proteina,lipideo,carboidrato) VALUES (6802202,6000006,'Mexerica',53,0.8,0.3,13.3);</v>
      </c>
      <c r="K199" s="1" t="str">
        <f t="shared" si="10"/>
        <v xml:space="preserve">INSERT INTO nutri.alimento (idalimento,idcategoriaalimento,nomealimento,energia,proteina,lipideo,carboidrato) </v>
      </c>
      <c r="L199" s="1" t="str">
        <f t="shared" si="11"/>
        <v>VALUES (6802202,6000006,'Mexerica',53,0.8,0.3,13.3);</v>
      </c>
    </row>
    <row r="200" spans="1:12" x14ac:dyDescent="0.2">
      <c r="A200" s="1">
        <v>6802217</v>
      </c>
      <c r="B200" s="1" t="s">
        <v>791</v>
      </c>
      <c r="C200" s="1">
        <f>VLOOKUP(B200,categoria!$B$17:$C$35,2,0)</f>
        <v>6000006</v>
      </c>
      <c r="D200" s="1" t="s">
        <v>799</v>
      </c>
      <c r="E200" s="2">
        <v>53</v>
      </c>
      <c r="F200" s="2" t="s">
        <v>1714</v>
      </c>
      <c r="G200" s="2" t="s">
        <v>1587</v>
      </c>
      <c r="H200" s="2" t="s">
        <v>1927</v>
      </c>
      <c r="J200" s="1" t="str">
        <f t="shared" si="9"/>
        <v>INSERT INTO nutri.alimento (idalimento,idcategoriaalimento,nomealimento,energia,proteina,lipideo,carboidrato) VALUES (6802217,6000006,'Bergamota',53,0.8,0.3,13.3);</v>
      </c>
      <c r="K200" s="1" t="str">
        <f t="shared" si="10"/>
        <v xml:space="preserve">INSERT INTO nutri.alimento (idalimento,idcategoriaalimento,nomealimento,energia,proteina,lipideo,carboidrato) </v>
      </c>
      <c r="L200" s="1" t="str">
        <f t="shared" si="11"/>
        <v>VALUES (6802217,6000006,'Bergamota',53,0.8,0.3,13.3);</v>
      </c>
    </row>
    <row r="201" spans="1:12" x14ac:dyDescent="0.2">
      <c r="A201" s="1">
        <v>6802218</v>
      </c>
      <c r="B201" s="1" t="s">
        <v>791</v>
      </c>
      <c r="C201" s="1">
        <f>VLOOKUP(B201,categoria!$B$17:$C$35,2,0)</f>
        <v>6000006</v>
      </c>
      <c r="D201" s="1" t="s">
        <v>800</v>
      </c>
      <c r="E201" s="2">
        <v>53</v>
      </c>
      <c r="F201" s="2" t="s">
        <v>1714</v>
      </c>
      <c r="G201" s="2" t="s">
        <v>1587</v>
      </c>
      <c r="H201" s="2" t="s">
        <v>1927</v>
      </c>
      <c r="J201" s="1" t="str">
        <f t="shared" si="9"/>
        <v>INSERT INTO nutri.alimento (idalimento,idcategoriaalimento,nomealimento,energia,proteina,lipideo,carboidrato) VALUES (6802218,6000006,'Mimosa',53,0.8,0.3,13.3);</v>
      </c>
      <c r="K201" s="1" t="str">
        <f t="shared" si="10"/>
        <v xml:space="preserve">INSERT INTO nutri.alimento (idalimento,idcategoriaalimento,nomealimento,energia,proteina,lipideo,carboidrato) </v>
      </c>
      <c r="L201" s="1" t="str">
        <f t="shared" si="11"/>
        <v>VALUES (6802218,6000006,'Mimosa',53,0.8,0.3,13.3);</v>
      </c>
    </row>
    <row r="202" spans="1:12" x14ac:dyDescent="0.2">
      <c r="A202" s="1">
        <v>6802223</v>
      </c>
      <c r="B202" s="1" t="s">
        <v>791</v>
      </c>
      <c r="C202" s="1">
        <f>VLOOKUP(B202,categoria!$B$17:$C$35,2,0)</f>
        <v>6000006</v>
      </c>
      <c r="D202" s="1" t="s">
        <v>801</v>
      </c>
      <c r="E202" s="2">
        <v>53</v>
      </c>
      <c r="F202" s="2" t="s">
        <v>1714</v>
      </c>
      <c r="G202" s="2" t="s">
        <v>1587</v>
      </c>
      <c r="H202" s="2" t="s">
        <v>1927</v>
      </c>
      <c r="J202" s="1" t="str">
        <f t="shared" si="9"/>
        <v>INSERT INTO nutri.alimento (idalimento,idcategoriaalimento,nomealimento,energia,proteina,lipideo,carboidrato) VALUES (6802223,6000006,'Tanja',53,0.8,0.3,13.3);</v>
      </c>
      <c r="K202" s="1" t="str">
        <f t="shared" si="10"/>
        <v xml:space="preserve">INSERT INTO nutri.alimento (idalimento,idcategoriaalimento,nomealimento,energia,proteina,lipideo,carboidrato) </v>
      </c>
      <c r="L202" s="1" t="str">
        <f t="shared" si="11"/>
        <v>VALUES (6802223,6000006,'Tanja',53,0.8,0.3,13.3);</v>
      </c>
    </row>
    <row r="203" spans="1:12" x14ac:dyDescent="0.2">
      <c r="A203" s="1">
        <v>6802227</v>
      </c>
      <c r="B203" s="1" t="s">
        <v>791</v>
      </c>
      <c r="C203" s="1">
        <f>VLOOKUP(B203,categoria!$B$17:$C$35,2,0)</f>
        <v>6000006</v>
      </c>
      <c r="D203" s="1" t="s">
        <v>802</v>
      </c>
      <c r="E203" s="2">
        <v>53</v>
      </c>
      <c r="F203" s="2" t="s">
        <v>1714</v>
      </c>
      <c r="G203" s="2" t="s">
        <v>1587</v>
      </c>
      <c r="H203" s="2" t="s">
        <v>1927</v>
      </c>
      <c r="J203" s="1" t="str">
        <f t="shared" si="9"/>
        <v>INSERT INTO nutri.alimento (idalimento,idcategoriaalimento,nomealimento,energia,proteina,lipideo,carboidrato) VALUES (6802227,6000006,'Maricota',53,0.8,0.3,13.3);</v>
      </c>
      <c r="K203" s="1" t="str">
        <f t="shared" si="10"/>
        <v xml:space="preserve">INSERT INTO nutri.alimento (idalimento,idcategoriaalimento,nomealimento,energia,proteina,lipideo,carboidrato) </v>
      </c>
      <c r="L203" s="1" t="str">
        <f t="shared" si="11"/>
        <v>VALUES (6802227,6000006,'Maricota',53,0.8,0.3,13.3);</v>
      </c>
    </row>
    <row r="204" spans="1:12" x14ac:dyDescent="0.2">
      <c r="A204" s="1">
        <v>6802407</v>
      </c>
      <c r="B204" s="1" t="s">
        <v>791</v>
      </c>
      <c r="C204" s="1">
        <f>VLOOKUP(B204,categoria!$B$17:$C$35,2,0)</f>
        <v>6000006</v>
      </c>
      <c r="D204" s="1" t="s">
        <v>803</v>
      </c>
      <c r="E204" s="2">
        <v>47</v>
      </c>
      <c r="F204" s="2" t="s">
        <v>1719</v>
      </c>
      <c r="G204" s="2" t="s">
        <v>1713</v>
      </c>
      <c r="H204" s="2" t="s">
        <v>1837</v>
      </c>
      <c r="J204" s="1" t="str">
        <f t="shared" si="9"/>
        <v>INSERT INTO nutri.alimento (idalimento,idcategoriaalimento,nomealimento,energia,proteina,lipideo,carboidrato) VALUES (6802407,6000006,'Laranjinha japonesa',47,0.9,0.1,11.8);</v>
      </c>
      <c r="K204" s="1" t="str">
        <f t="shared" si="10"/>
        <v xml:space="preserve">INSERT INTO nutri.alimento (idalimento,idcategoriaalimento,nomealimento,energia,proteina,lipideo,carboidrato) </v>
      </c>
      <c r="L204" s="1" t="str">
        <f t="shared" si="11"/>
        <v>VALUES (6802407,6000006,'Laranjinha japonesa',47,0.9,0.1,11.8);</v>
      </c>
    </row>
    <row r="205" spans="1:12" x14ac:dyDescent="0.2">
      <c r="A205" s="1">
        <v>6802501</v>
      </c>
      <c r="B205" s="1" t="s">
        <v>791</v>
      </c>
      <c r="C205" s="1">
        <f>VLOOKUP(B205,categoria!$B$17:$C$35,2,0)</f>
        <v>6000006</v>
      </c>
      <c r="D205" s="1" t="s">
        <v>804</v>
      </c>
      <c r="E205" s="2">
        <v>74</v>
      </c>
      <c r="F205" s="2">
        <v>0</v>
      </c>
      <c r="G205" s="2" t="s">
        <v>1713</v>
      </c>
      <c r="H205" s="2">
        <v>20</v>
      </c>
      <c r="J205" s="1" t="str">
        <f t="shared" si="9"/>
        <v>INSERT INTO nutri.alimento (idalimento,idcategoriaalimento,nomealimento,energia,proteina,lipideo,carboidrato) VALUES (6802501,6000006,'Cana-de-açúcar',74,0,0.1,20);</v>
      </c>
      <c r="K205" s="1" t="str">
        <f t="shared" si="10"/>
        <v xml:space="preserve">INSERT INTO nutri.alimento (idalimento,idcategoriaalimento,nomealimento,energia,proteina,lipideo,carboidrato) </v>
      </c>
      <c r="L205" s="1" t="str">
        <f t="shared" si="11"/>
        <v>VALUES (6802501,6000006,'Cana-de-açúcar',74,0,0.1,20);</v>
      </c>
    </row>
    <row r="206" spans="1:12" x14ac:dyDescent="0.2">
      <c r="A206" s="1">
        <v>6802601</v>
      </c>
      <c r="B206" s="1" t="s">
        <v>791</v>
      </c>
      <c r="C206" s="1">
        <f>VLOOKUP(B206,categoria!$B$17:$C$35,2,0)</f>
        <v>6000006</v>
      </c>
      <c r="D206" s="1" t="s">
        <v>805</v>
      </c>
      <c r="E206" s="2">
        <v>48</v>
      </c>
      <c r="F206" s="2" t="s">
        <v>1712</v>
      </c>
      <c r="G206" s="2" t="s">
        <v>1713</v>
      </c>
      <c r="H206" s="2" t="s">
        <v>1895</v>
      </c>
      <c r="J206" s="1" t="str">
        <f t="shared" si="9"/>
        <v>INSERT INTO nutri.alimento (idalimento,idcategoriaalimento,nomealimento,energia,proteina,lipideo,carboidrato) VALUES (6802601,6000006,'Abacaxi',48,0.5,0.1,12.6);</v>
      </c>
      <c r="K206" s="1" t="str">
        <f t="shared" si="10"/>
        <v xml:space="preserve">INSERT INTO nutri.alimento (idalimento,idcategoriaalimento,nomealimento,energia,proteina,lipideo,carboidrato) </v>
      </c>
      <c r="L206" s="1" t="str">
        <f t="shared" si="11"/>
        <v>VALUES (6802601,6000006,'Abacaxi',48,0.5,0.1,12.6);</v>
      </c>
    </row>
    <row r="207" spans="1:12" x14ac:dyDescent="0.2">
      <c r="A207" s="1">
        <v>6802602</v>
      </c>
      <c r="B207" s="1" t="s">
        <v>791</v>
      </c>
      <c r="C207" s="1">
        <f>VLOOKUP(B207,categoria!$B$17:$C$35,2,0)</f>
        <v>6000006</v>
      </c>
      <c r="D207" s="1" t="s">
        <v>806</v>
      </c>
      <c r="E207" s="2">
        <v>48</v>
      </c>
      <c r="F207" s="2" t="s">
        <v>1712</v>
      </c>
      <c r="G207" s="2" t="s">
        <v>1713</v>
      </c>
      <c r="H207" s="2" t="s">
        <v>1895</v>
      </c>
      <c r="J207" s="1" t="str">
        <f t="shared" si="9"/>
        <v>INSERT INTO nutri.alimento (idalimento,idcategoriaalimento,nomealimento,energia,proteina,lipideo,carboidrato) VALUES (6802602,6000006,'Ananás',48,0.5,0.1,12.6);</v>
      </c>
      <c r="K207" s="1" t="str">
        <f t="shared" si="10"/>
        <v xml:space="preserve">INSERT INTO nutri.alimento (idalimento,idcategoriaalimento,nomealimento,energia,proteina,lipideo,carboidrato) </v>
      </c>
      <c r="L207" s="1" t="str">
        <f t="shared" si="11"/>
        <v>VALUES (6802602,6000006,'Ananás',48,0.5,0.1,12.6);</v>
      </c>
    </row>
    <row r="208" spans="1:12" x14ac:dyDescent="0.2">
      <c r="A208" s="1">
        <v>6802701</v>
      </c>
      <c r="B208" s="1" t="s">
        <v>791</v>
      </c>
      <c r="C208" s="1">
        <f>VLOOKUP(B208,categoria!$B$17:$C$35,2,0)</f>
        <v>6000006</v>
      </c>
      <c r="D208" s="1" t="s">
        <v>807</v>
      </c>
      <c r="E208" s="2">
        <v>120</v>
      </c>
      <c r="F208" s="2" t="s">
        <v>1642</v>
      </c>
      <c r="G208" s="2" t="s">
        <v>1607</v>
      </c>
      <c r="H208" s="2" t="s">
        <v>1745</v>
      </c>
      <c r="J208" s="1" t="str">
        <f t="shared" si="9"/>
        <v>INSERT INTO nutri.alimento (idalimento,idcategoriaalimento,nomealimento,energia,proteina,lipideo,carboidrato) VALUES (6802701,6000006,'Abacate',120,2.2,10.1,7.8);</v>
      </c>
      <c r="K208" s="1" t="str">
        <f t="shared" si="10"/>
        <v xml:space="preserve">INSERT INTO nutri.alimento (idalimento,idcategoriaalimento,nomealimento,energia,proteina,lipideo,carboidrato) </v>
      </c>
      <c r="L208" s="1" t="str">
        <f t="shared" si="11"/>
        <v>VALUES (6802701,6000006,'Abacate',120,2.2,10.1,7.8);</v>
      </c>
    </row>
    <row r="209" spans="1:12" x14ac:dyDescent="0.2">
      <c r="A209" s="1">
        <v>6802801</v>
      </c>
      <c r="B209" s="1" t="s">
        <v>791</v>
      </c>
      <c r="C209" s="1">
        <f>VLOOKUP(B209,categoria!$B$17:$C$35,2,0)</f>
        <v>6000006</v>
      </c>
      <c r="D209" s="1" t="s">
        <v>808</v>
      </c>
      <c r="E209" s="2">
        <v>70</v>
      </c>
      <c r="F209" s="2" t="s">
        <v>1667</v>
      </c>
      <c r="G209" s="2" t="s">
        <v>1584</v>
      </c>
      <c r="H209" s="2" t="s">
        <v>1823</v>
      </c>
      <c r="J209" s="1" t="str">
        <f t="shared" si="9"/>
        <v>INSERT INTO nutri.alimento (idalimento,idcategoriaalimento,nomealimento,energia,proteina,lipideo,carboidrato) VALUES (6802801,6000006,'Caqui',70,0.6,0.2,18.6);</v>
      </c>
      <c r="K209" s="1" t="str">
        <f t="shared" si="10"/>
        <v xml:space="preserve">INSERT INTO nutri.alimento (idalimento,idcategoriaalimento,nomealimento,energia,proteina,lipideo,carboidrato) </v>
      </c>
      <c r="L209" s="1" t="str">
        <f t="shared" si="11"/>
        <v>VALUES (6802801,6000006,'Caqui',70,0.6,0.2,18.6);</v>
      </c>
    </row>
    <row r="210" spans="1:12" x14ac:dyDescent="0.2">
      <c r="A210" s="1">
        <v>6802901</v>
      </c>
      <c r="B210" s="1" t="s">
        <v>791</v>
      </c>
      <c r="C210" s="1">
        <f>VLOOKUP(B210,categoria!$B$17:$C$35,2,0)</f>
        <v>6000006</v>
      </c>
      <c r="D210" s="1" t="s">
        <v>809</v>
      </c>
      <c r="E210" s="2">
        <v>74</v>
      </c>
      <c r="F210" s="2" t="s">
        <v>1714</v>
      </c>
      <c r="G210" s="2" t="s">
        <v>1587</v>
      </c>
      <c r="H210" s="2" t="s">
        <v>1859</v>
      </c>
      <c r="J210" s="1" t="str">
        <f t="shared" si="9"/>
        <v>INSERT INTO nutri.alimento (idalimento,idcategoriaalimento,nomealimento,energia,proteina,lipideo,carboidrato) VALUES (6802901,6000006,'Figo',74,0.8,0.3,19.2);</v>
      </c>
      <c r="K210" s="1" t="str">
        <f t="shared" si="10"/>
        <v xml:space="preserve">INSERT INTO nutri.alimento (idalimento,idcategoriaalimento,nomealimento,energia,proteina,lipideo,carboidrato) </v>
      </c>
      <c r="L210" s="1" t="str">
        <f t="shared" si="11"/>
        <v>VALUES (6802901,6000006,'Figo',74,0.8,0.3,19.2);</v>
      </c>
    </row>
    <row r="211" spans="1:12" x14ac:dyDescent="0.2">
      <c r="A211" s="1">
        <v>6803001</v>
      </c>
      <c r="B211" s="1" t="s">
        <v>791</v>
      </c>
      <c r="C211" s="1">
        <f>VLOOKUP(B211,categoria!$B$17:$C$35,2,0)</f>
        <v>6000006</v>
      </c>
      <c r="D211" s="1" t="s">
        <v>810</v>
      </c>
      <c r="E211" s="2">
        <v>52</v>
      </c>
      <c r="F211" s="2" t="s">
        <v>1587</v>
      </c>
      <c r="G211" s="2" t="s">
        <v>1584</v>
      </c>
      <c r="H211" s="2" t="s">
        <v>2007</v>
      </c>
      <c r="J211" s="1" t="str">
        <f t="shared" si="9"/>
        <v>INSERT INTO nutri.alimento (idalimento,idcategoriaalimento,nomealimento,energia,proteina,lipideo,carboidrato) VALUES (6803001,6000006,'Maçã',52,0.3,0.2,13.8);</v>
      </c>
      <c r="K211" s="1" t="str">
        <f t="shared" si="10"/>
        <v xml:space="preserve">INSERT INTO nutri.alimento (idalimento,idcategoriaalimento,nomealimento,energia,proteina,lipideo,carboidrato) </v>
      </c>
      <c r="L211" s="1" t="str">
        <f t="shared" si="11"/>
        <v>VALUES (6803001,6000006,'Maçã',52,0.3,0.2,13.8);</v>
      </c>
    </row>
    <row r="212" spans="1:12" x14ac:dyDescent="0.2">
      <c r="A212" s="1">
        <v>6803101</v>
      </c>
      <c r="B212" s="1" t="s">
        <v>791</v>
      </c>
      <c r="C212" s="1">
        <f>VLOOKUP(B212,categoria!$B$17:$C$35,2,0)</f>
        <v>6000006</v>
      </c>
      <c r="D212" s="1" t="s">
        <v>811</v>
      </c>
      <c r="E212" s="2">
        <v>39</v>
      </c>
      <c r="F212" s="2" t="s">
        <v>1667</v>
      </c>
      <c r="G212" s="2" t="s">
        <v>1713</v>
      </c>
      <c r="H212" s="2" t="s">
        <v>1654</v>
      </c>
      <c r="J212" s="1" t="str">
        <f t="shared" si="9"/>
        <v>INSERT INTO nutri.alimento (idalimento,idcategoriaalimento,nomealimento,energia,proteina,lipideo,carboidrato) VALUES (6803101,6000006,'Mamão',39,0.6,0.1,9.8);</v>
      </c>
      <c r="K212" s="1" t="str">
        <f t="shared" si="10"/>
        <v xml:space="preserve">INSERT INTO nutri.alimento (idalimento,idcategoriaalimento,nomealimento,energia,proteina,lipideo,carboidrato) </v>
      </c>
      <c r="L212" s="1" t="str">
        <f t="shared" si="11"/>
        <v>VALUES (6803101,6000006,'Mamão',39,0.6,0.1,9.8);</v>
      </c>
    </row>
    <row r="213" spans="1:12" x14ac:dyDescent="0.2">
      <c r="A213" s="1">
        <v>6803108</v>
      </c>
      <c r="B213" s="1" t="s">
        <v>791</v>
      </c>
      <c r="C213" s="1">
        <f>VLOOKUP(B213,categoria!$B$17:$C$35,2,0)</f>
        <v>6000006</v>
      </c>
      <c r="D213" s="1" t="s">
        <v>812</v>
      </c>
      <c r="E213" s="2">
        <v>39</v>
      </c>
      <c r="F213" s="2" t="s">
        <v>1667</v>
      </c>
      <c r="G213" s="2" t="s">
        <v>1713</v>
      </c>
      <c r="H213" s="2" t="s">
        <v>1654</v>
      </c>
      <c r="J213" s="1" t="str">
        <f t="shared" si="9"/>
        <v>INSERT INTO nutri.alimento (idalimento,idcategoriaalimento,nomealimento,energia,proteina,lipideo,carboidrato) VALUES (6803108,6000006,'Papaia',39,0.6,0.1,9.8);</v>
      </c>
      <c r="K213" s="1" t="str">
        <f t="shared" si="10"/>
        <v xml:space="preserve">INSERT INTO nutri.alimento (idalimento,idcategoriaalimento,nomealimento,energia,proteina,lipideo,carboidrato) </v>
      </c>
      <c r="L213" s="1" t="str">
        <f t="shared" si="11"/>
        <v>VALUES (6803108,6000006,'Papaia',39,0.6,0.1,9.8);</v>
      </c>
    </row>
    <row r="214" spans="1:12" x14ac:dyDescent="0.2">
      <c r="A214" s="1">
        <v>6803201</v>
      </c>
      <c r="B214" s="1" t="s">
        <v>791</v>
      </c>
      <c r="C214" s="1">
        <f>VLOOKUP(B214,categoria!$B$17:$C$35,2,0)</f>
        <v>6000006</v>
      </c>
      <c r="D214" s="1" t="s">
        <v>813</v>
      </c>
      <c r="E214" s="2">
        <v>65</v>
      </c>
      <c r="F214" s="2" t="s">
        <v>1712</v>
      </c>
      <c r="G214" s="2" t="s">
        <v>1587</v>
      </c>
      <c r="H214" s="2">
        <v>17</v>
      </c>
      <c r="J214" s="1" t="str">
        <f t="shared" si="9"/>
        <v>INSERT INTO nutri.alimento (idalimento,idcategoriaalimento,nomealimento,energia,proteina,lipideo,carboidrato) VALUES (6803201,6000006,'Manga',65,0.5,0.3,17);</v>
      </c>
      <c r="K214" s="1" t="str">
        <f t="shared" si="10"/>
        <v xml:space="preserve">INSERT INTO nutri.alimento (idalimento,idcategoriaalimento,nomealimento,energia,proteina,lipideo,carboidrato) </v>
      </c>
      <c r="L214" s="1" t="str">
        <f t="shared" si="11"/>
        <v>VALUES (6803201,6000006,'Manga',65,0.5,0.3,17);</v>
      </c>
    </row>
    <row r="215" spans="1:12" x14ac:dyDescent="0.2">
      <c r="A215" s="1">
        <v>6803215</v>
      </c>
      <c r="B215" s="1" t="s">
        <v>791</v>
      </c>
      <c r="C215" s="1">
        <f>VLOOKUP(B215,categoria!$B$17:$C$35,2,0)</f>
        <v>6000006</v>
      </c>
      <c r="D215" s="1" t="s">
        <v>814</v>
      </c>
      <c r="E215" s="2">
        <v>65</v>
      </c>
      <c r="F215" s="2" t="s">
        <v>1712</v>
      </c>
      <c r="G215" s="2" t="s">
        <v>1587</v>
      </c>
      <c r="H215" s="2">
        <v>17</v>
      </c>
      <c r="J215" s="1" t="str">
        <f t="shared" si="9"/>
        <v>INSERT INTO nutri.alimento (idalimento,idcategoriaalimento,nomealimento,energia,proteina,lipideo,carboidrato) VALUES (6803215,6000006,'Manguito',65,0.5,0.3,17);</v>
      </c>
      <c r="K215" s="1" t="str">
        <f t="shared" si="10"/>
        <v xml:space="preserve">INSERT INTO nutri.alimento (idalimento,idcategoriaalimento,nomealimento,energia,proteina,lipideo,carboidrato) </v>
      </c>
      <c r="L215" s="1" t="str">
        <f t="shared" si="11"/>
        <v>VALUES (6803215,6000006,'Manguito',65,0.5,0.3,17);</v>
      </c>
    </row>
    <row r="216" spans="1:12" x14ac:dyDescent="0.2">
      <c r="A216" s="1">
        <v>6803301</v>
      </c>
      <c r="B216" s="1" t="s">
        <v>791</v>
      </c>
      <c r="C216" s="1">
        <f>VLOOKUP(B216,categoria!$B$17:$C$35,2,0)</f>
        <v>6000006</v>
      </c>
      <c r="D216" s="1" t="s">
        <v>815</v>
      </c>
      <c r="E216" s="2">
        <v>97</v>
      </c>
      <c r="F216" s="2" t="s">
        <v>1642</v>
      </c>
      <c r="G216" s="2" t="s">
        <v>1638</v>
      </c>
      <c r="H216" s="2" t="s">
        <v>1825</v>
      </c>
      <c r="J216" s="1" t="str">
        <f t="shared" si="9"/>
        <v>INSERT INTO nutri.alimento (idalimento,idcategoriaalimento,nomealimento,energia,proteina,lipideo,carboidrato) VALUES (6803301,6000006,'Maracujá',97,2.2,0.7,23.4);</v>
      </c>
      <c r="K216" s="1" t="str">
        <f t="shared" si="10"/>
        <v xml:space="preserve">INSERT INTO nutri.alimento (idalimento,idcategoriaalimento,nomealimento,energia,proteina,lipideo,carboidrato) </v>
      </c>
      <c r="L216" s="1" t="str">
        <f t="shared" si="11"/>
        <v>VALUES (6803301,6000006,'Maracujá',97,2.2,0.7,23.4);</v>
      </c>
    </row>
    <row r="217" spans="1:12" x14ac:dyDescent="0.2">
      <c r="A217" s="1">
        <v>6803401</v>
      </c>
      <c r="B217" s="1" t="s">
        <v>791</v>
      </c>
      <c r="C217" s="1">
        <f>VLOOKUP(B217,categoria!$B$17:$C$35,2,0)</f>
        <v>6000006</v>
      </c>
      <c r="D217" s="1" t="s">
        <v>816</v>
      </c>
      <c r="E217" s="2">
        <v>30</v>
      </c>
      <c r="F217" s="2" t="s">
        <v>1667</v>
      </c>
      <c r="G217" s="2" t="s">
        <v>1584</v>
      </c>
      <c r="H217" s="2" t="s">
        <v>1762</v>
      </c>
      <c r="J217" s="1" t="str">
        <f t="shared" si="9"/>
        <v>INSERT INTO nutri.alimento (idalimento,idcategoriaalimento,nomealimento,energia,proteina,lipideo,carboidrato) VALUES (6803401,6000006,'Melancia',30,0.6,0.2,7.6);</v>
      </c>
      <c r="K217" s="1" t="str">
        <f t="shared" si="10"/>
        <v xml:space="preserve">INSERT INTO nutri.alimento (idalimento,idcategoriaalimento,nomealimento,energia,proteina,lipideo,carboidrato) </v>
      </c>
      <c r="L217" s="1" t="str">
        <f t="shared" si="11"/>
        <v>VALUES (6803401,6000006,'Melancia',30,0.6,0.2,7.6);</v>
      </c>
    </row>
    <row r="218" spans="1:12" x14ac:dyDescent="0.2">
      <c r="A218" s="1">
        <v>6803501</v>
      </c>
      <c r="B218" s="1" t="s">
        <v>791</v>
      </c>
      <c r="C218" s="1">
        <f>VLOOKUP(B218,categoria!$B$17:$C$35,2,0)</f>
        <v>6000006</v>
      </c>
      <c r="D218" s="1" t="s">
        <v>817</v>
      </c>
      <c r="E218" s="2">
        <v>36</v>
      </c>
      <c r="F218" s="2" t="s">
        <v>1712</v>
      </c>
      <c r="G218" s="2" t="s">
        <v>1713</v>
      </c>
      <c r="H218" s="2" t="s">
        <v>1750</v>
      </c>
      <c r="J218" s="1" t="str">
        <f t="shared" si="9"/>
        <v>INSERT INTO nutri.alimento (idalimento,idcategoriaalimento,nomealimento,energia,proteina,lipideo,carboidrato) VALUES (6803501,6000006,'Melão',36,0.5,0.1,9.1);</v>
      </c>
      <c r="K218" s="1" t="str">
        <f t="shared" si="10"/>
        <v xml:space="preserve">INSERT INTO nutri.alimento (idalimento,idcategoriaalimento,nomealimento,energia,proteina,lipideo,carboidrato) </v>
      </c>
      <c r="L218" s="1" t="str">
        <f t="shared" si="11"/>
        <v>VALUES (6803501,6000006,'Melão',36,0.5,0.1,9.1);</v>
      </c>
    </row>
    <row r="219" spans="1:12" x14ac:dyDescent="0.2">
      <c r="A219" s="1">
        <v>6803601</v>
      </c>
      <c r="B219" s="1" t="s">
        <v>791</v>
      </c>
      <c r="C219" s="1">
        <f>VLOOKUP(B219,categoria!$B$17:$C$35,2,0)</f>
        <v>6000006</v>
      </c>
      <c r="D219" s="1" t="s">
        <v>818</v>
      </c>
      <c r="E219" s="2">
        <v>58</v>
      </c>
      <c r="F219" s="2" t="s">
        <v>1589</v>
      </c>
      <c r="G219" s="2" t="s">
        <v>1713</v>
      </c>
      <c r="H219" s="2" t="s">
        <v>1839</v>
      </c>
      <c r="J219" s="1" t="str">
        <f t="shared" si="9"/>
        <v>INSERT INTO nutri.alimento (idalimento,idcategoriaalimento,nomealimento,energia,proteina,lipideo,carboidrato) VALUES (6803601,6000006,'pera',58,0.4,0.1,15.5);</v>
      </c>
      <c r="K219" s="1" t="str">
        <f t="shared" si="10"/>
        <v xml:space="preserve">INSERT INTO nutri.alimento (idalimento,idcategoriaalimento,nomealimento,energia,proteina,lipideo,carboidrato) </v>
      </c>
      <c r="L219" s="1" t="str">
        <f t="shared" si="11"/>
        <v>VALUES (6803601,6000006,'pera',58,0.4,0.1,15.5);</v>
      </c>
    </row>
    <row r="220" spans="1:12" x14ac:dyDescent="0.2">
      <c r="A220" s="1">
        <v>6803701</v>
      </c>
      <c r="B220" s="1" t="s">
        <v>791</v>
      </c>
      <c r="C220" s="1">
        <f>VLOOKUP(B220,categoria!$B$17:$C$35,2,0)</f>
        <v>6000006</v>
      </c>
      <c r="D220" s="1" t="s">
        <v>819</v>
      </c>
      <c r="E220" s="2">
        <v>39</v>
      </c>
      <c r="F220" s="2" t="s">
        <v>1719</v>
      </c>
      <c r="G220" s="2" t="s">
        <v>1587</v>
      </c>
      <c r="H220" s="2" t="s">
        <v>1928</v>
      </c>
      <c r="J220" s="1" t="str">
        <f t="shared" si="9"/>
        <v>INSERT INTO nutri.alimento (idalimento,idcategoriaalimento,nomealimento,energia,proteina,lipideo,carboidrato) VALUES (6803701,6000006,'Pêssego',39,0.9,0.3,9.5);</v>
      </c>
      <c r="K220" s="1" t="str">
        <f t="shared" si="10"/>
        <v xml:space="preserve">INSERT INTO nutri.alimento (idalimento,idcategoriaalimento,nomealimento,energia,proteina,lipideo,carboidrato) </v>
      </c>
      <c r="L220" s="1" t="str">
        <f t="shared" si="11"/>
        <v>VALUES (6803701,6000006,'Pêssego',39,0.9,0.3,9.5);</v>
      </c>
    </row>
    <row r="221" spans="1:12" x14ac:dyDescent="0.2">
      <c r="A221" s="1">
        <v>6803801</v>
      </c>
      <c r="B221" s="1" t="s">
        <v>791</v>
      </c>
      <c r="C221" s="1">
        <f>VLOOKUP(B221,categoria!$B$17:$C$35,2,0)</f>
        <v>6000006</v>
      </c>
      <c r="D221" s="1" t="s">
        <v>820</v>
      </c>
      <c r="E221" s="2">
        <v>74</v>
      </c>
      <c r="F221" s="2" t="s">
        <v>1711</v>
      </c>
      <c r="G221" s="2" t="s">
        <v>1667</v>
      </c>
      <c r="H221" s="2" t="s">
        <v>1986</v>
      </c>
      <c r="J221" s="1" t="str">
        <f t="shared" si="9"/>
        <v>INSERT INTO nutri.alimento (idalimento,idcategoriaalimento,nomealimento,energia,proteina,lipideo,carboidrato) VALUES (6803801,6000006,'Fruta-de-conde',74,1.7,0.6,17.7);</v>
      </c>
      <c r="K221" s="1" t="str">
        <f t="shared" si="10"/>
        <v xml:space="preserve">INSERT INTO nutri.alimento (idalimento,idcategoriaalimento,nomealimento,energia,proteina,lipideo,carboidrato) </v>
      </c>
      <c r="L221" s="1" t="str">
        <f t="shared" si="11"/>
        <v>VALUES (6803801,6000006,'Fruta-de-conde',74,1.7,0.6,17.7);</v>
      </c>
    </row>
    <row r="222" spans="1:12" x14ac:dyDescent="0.2">
      <c r="A222" s="1">
        <v>6803802</v>
      </c>
      <c r="B222" s="1" t="s">
        <v>791</v>
      </c>
      <c r="C222" s="1">
        <f>VLOOKUP(B222,categoria!$B$17:$C$35,2,0)</f>
        <v>6000006</v>
      </c>
      <c r="D222" s="1" t="s">
        <v>821</v>
      </c>
      <c r="E222" s="2">
        <v>74</v>
      </c>
      <c r="F222" s="2" t="s">
        <v>1711</v>
      </c>
      <c r="G222" s="2" t="s">
        <v>1667</v>
      </c>
      <c r="H222" s="2" t="s">
        <v>1986</v>
      </c>
      <c r="J222" s="1" t="str">
        <f t="shared" si="9"/>
        <v>INSERT INTO nutri.alimento (idalimento,idcategoriaalimento,nomealimento,energia,proteina,lipideo,carboidrato) VALUES (6803802,6000006,'Pinha (fruta-de-conde)',74,1.7,0.6,17.7);</v>
      </c>
      <c r="K222" s="1" t="str">
        <f t="shared" si="10"/>
        <v xml:space="preserve">INSERT INTO nutri.alimento (idalimento,idcategoriaalimento,nomealimento,energia,proteina,lipideo,carboidrato) </v>
      </c>
      <c r="L222" s="1" t="str">
        <f t="shared" si="11"/>
        <v>VALUES (6803802,6000006,'Pinha (fruta-de-conde)',74,1.7,0.6,17.7);</v>
      </c>
    </row>
    <row r="223" spans="1:12" x14ac:dyDescent="0.2">
      <c r="A223" s="1">
        <v>6803803</v>
      </c>
      <c r="B223" s="1" t="s">
        <v>791</v>
      </c>
      <c r="C223" s="1">
        <f>VLOOKUP(B223,categoria!$B$17:$C$35,2,0)</f>
        <v>6000006</v>
      </c>
      <c r="D223" s="1" t="s">
        <v>822</v>
      </c>
      <c r="E223" s="2">
        <v>74</v>
      </c>
      <c r="F223" s="2" t="s">
        <v>1711</v>
      </c>
      <c r="G223" s="2" t="s">
        <v>1667</v>
      </c>
      <c r="H223" s="2" t="s">
        <v>1986</v>
      </c>
      <c r="J223" s="1" t="str">
        <f t="shared" si="9"/>
        <v>INSERT INTO nutri.alimento (idalimento,idcategoriaalimento,nomealimento,energia,proteina,lipideo,carboidrato) VALUES (6803803,6000006,'Ata',74,1.7,0.6,17.7);</v>
      </c>
      <c r="K223" s="1" t="str">
        <f t="shared" si="10"/>
        <v xml:space="preserve">INSERT INTO nutri.alimento (idalimento,idcategoriaalimento,nomealimento,energia,proteina,lipideo,carboidrato) </v>
      </c>
      <c r="L223" s="1" t="str">
        <f t="shared" si="11"/>
        <v>VALUES (6803803,6000006,'Ata',74,1.7,0.6,17.7);</v>
      </c>
    </row>
    <row r="224" spans="1:12" x14ac:dyDescent="0.2">
      <c r="A224" s="1">
        <v>6803901</v>
      </c>
      <c r="B224" s="1" t="s">
        <v>791</v>
      </c>
      <c r="C224" s="1">
        <f>VLOOKUP(B224,categoria!$B$17:$C$35,2,0)</f>
        <v>6000006</v>
      </c>
      <c r="D224" s="1" t="s">
        <v>823</v>
      </c>
      <c r="E224" s="2">
        <v>69</v>
      </c>
      <c r="F224" s="2" t="s">
        <v>1638</v>
      </c>
      <c r="G224" s="2" t="s">
        <v>1584</v>
      </c>
      <c r="H224" s="2" t="s">
        <v>1890</v>
      </c>
      <c r="J224" s="1" t="str">
        <f t="shared" si="9"/>
        <v>INSERT INTO nutri.alimento (idalimento,idcategoriaalimento,nomealimento,energia,proteina,lipideo,carboidrato) VALUES (6803901,6000006,'Uva',69,0.7,0.2,18.1);</v>
      </c>
      <c r="K224" s="1" t="str">
        <f t="shared" si="10"/>
        <v xml:space="preserve">INSERT INTO nutri.alimento (idalimento,idcategoriaalimento,nomealimento,energia,proteina,lipideo,carboidrato) </v>
      </c>
      <c r="L224" s="1" t="str">
        <f t="shared" si="11"/>
        <v>VALUES (6803901,6000006,'Uva',69,0.7,0.2,18.1);</v>
      </c>
    </row>
    <row r="225" spans="1:12" x14ac:dyDescent="0.2">
      <c r="A225" s="1">
        <v>6803912</v>
      </c>
      <c r="B225" s="1" t="s">
        <v>791</v>
      </c>
      <c r="C225" s="1">
        <f>VLOOKUP(B225,categoria!$B$17:$C$35,2,0)</f>
        <v>6000006</v>
      </c>
      <c r="D225" s="1" t="s">
        <v>824</v>
      </c>
      <c r="E225" s="2">
        <v>299</v>
      </c>
      <c r="F225" s="2" t="s">
        <v>1681</v>
      </c>
      <c r="G225" s="2" t="s">
        <v>1712</v>
      </c>
      <c r="H225" s="2" t="s">
        <v>1965</v>
      </c>
      <c r="J225" s="1" t="str">
        <f t="shared" si="9"/>
        <v>INSERT INTO nutri.alimento (idalimento,idcategoriaalimento,nomealimento,energia,proteina,lipideo,carboidrato) VALUES (6803912,6000006,'Uva passa',299,3.1,0.5,79.2);</v>
      </c>
      <c r="K225" s="1" t="str">
        <f t="shared" si="10"/>
        <v xml:space="preserve">INSERT INTO nutri.alimento (idalimento,idcategoriaalimento,nomealimento,energia,proteina,lipideo,carboidrato) </v>
      </c>
      <c r="L225" s="1" t="str">
        <f t="shared" si="11"/>
        <v>VALUES (6803912,6000006,'Uva passa',299,3.1,0.5,79.2);</v>
      </c>
    </row>
    <row r="226" spans="1:12" x14ac:dyDescent="0.2">
      <c r="A226" s="1">
        <v>6804001</v>
      </c>
      <c r="B226" s="1" t="s">
        <v>791</v>
      </c>
      <c r="C226" s="1">
        <f>VLOOKUP(B226,categoria!$B$17:$C$35,2,0)</f>
        <v>6000006</v>
      </c>
      <c r="D226" s="1" t="s">
        <v>2103</v>
      </c>
      <c r="E226" s="2">
        <v>113</v>
      </c>
      <c r="F226" s="2" t="s">
        <v>1720</v>
      </c>
      <c r="G226" s="2" t="s">
        <v>1587</v>
      </c>
      <c r="H226" s="2" t="s">
        <v>1817</v>
      </c>
      <c r="J226" s="1" t="str">
        <f t="shared" si="9"/>
        <v>INSERT INTO nutri.alimento (idalimento,idcategoriaalimento,nomealimento,energia,proteina,lipideo,carboidrato) VALUES (6804001,6000006,'Jenipapo',113,5.2,0.3,25.7);</v>
      </c>
      <c r="K226" s="1" t="str">
        <f t="shared" si="10"/>
        <v xml:space="preserve">INSERT INTO nutri.alimento (idalimento,idcategoriaalimento,nomealimento,energia,proteina,lipideo,carboidrato) </v>
      </c>
      <c r="L226" s="1" t="str">
        <f t="shared" si="11"/>
        <v>VALUES (6804001,6000006,'Jenipapo',113,5.2,0.3,25.7);</v>
      </c>
    </row>
    <row r="227" spans="1:12" x14ac:dyDescent="0.2">
      <c r="A227" s="1">
        <v>6804101</v>
      </c>
      <c r="B227" s="1" t="s">
        <v>791</v>
      </c>
      <c r="C227" s="1">
        <f>VLOOKUP(B227,categoria!$B$17:$C$35,2,0)</f>
        <v>6000006</v>
      </c>
      <c r="D227" s="1" t="s">
        <v>825</v>
      </c>
      <c r="E227" s="2">
        <v>94</v>
      </c>
      <c r="F227" s="2" t="s">
        <v>1650</v>
      </c>
      <c r="G227" s="2" t="s">
        <v>1587</v>
      </c>
      <c r="H227" s="2">
        <v>24</v>
      </c>
      <c r="J227" s="1" t="str">
        <f t="shared" si="9"/>
        <v>INSERT INTO nutri.alimento (idalimento,idcategoriaalimento,nomealimento,energia,proteina,lipideo,carboidrato) VALUES (6804101,6000006,'Jaca',94,1.5,0.3,24);</v>
      </c>
      <c r="K227" s="1" t="str">
        <f t="shared" si="10"/>
        <v xml:space="preserve">INSERT INTO nutri.alimento (idalimento,idcategoriaalimento,nomealimento,energia,proteina,lipideo,carboidrato) </v>
      </c>
      <c r="L227" s="1" t="str">
        <f t="shared" si="11"/>
        <v>VALUES (6804101,6000006,'Jaca',94,1.5,0.3,24);</v>
      </c>
    </row>
    <row r="228" spans="1:12" x14ac:dyDescent="0.2">
      <c r="A228" s="1">
        <v>6804201</v>
      </c>
      <c r="B228" s="1" t="s">
        <v>791</v>
      </c>
      <c r="C228" s="1">
        <f>VLOOKUP(B228,categoria!$B$17:$C$35,2,0)</f>
        <v>6000006</v>
      </c>
      <c r="D228" s="1" t="s">
        <v>826</v>
      </c>
      <c r="E228" s="2">
        <v>68</v>
      </c>
      <c r="F228" s="2" t="s">
        <v>1578</v>
      </c>
      <c r="G228" s="2">
        <v>1</v>
      </c>
      <c r="H228" s="2" t="s">
        <v>1857</v>
      </c>
      <c r="J228" s="1" t="str">
        <f t="shared" si="9"/>
        <v>INSERT INTO nutri.alimento (idalimento,idcategoriaalimento,nomealimento,energia,proteina,lipideo,carboidrato) VALUES (6804201,6000006,'Goiaba',68,2.6,1,14.3);</v>
      </c>
      <c r="K228" s="1" t="str">
        <f t="shared" si="10"/>
        <v xml:space="preserve">INSERT INTO nutri.alimento (idalimento,idcategoriaalimento,nomealimento,energia,proteina,lipideo,carboidrato) </v>
      </c>
      <c r="L228" s="1" t="str">
        <f t="shared" si="11"/>
        <v>VALUES (6804201,6000006,'Goiaba',68,2.6,1,14.3);</v>
      </c>
    </row>
    <row r="229" spans="1:12" x14ac:dyDescent="0.2">
      <c r="A229" s="1">
        <v>6804203</v>
      </c>
      <c r="B229" s="1" t="s">
        <v>791</v>
      </c>
      <c r="C229" s="1">
        <f>VLOOKUP(B229,categoria!$B$17:$C$35,2,0)</f>
        <v>6000006</v>
      </c>
      <c r="D229" s="1" t="s">
        <v>827</v>
      </c>
      <c r="E229" s="2">
        <v>68</v>
      </c>
      <c r="F229" s="2" t="s">
        <v>1578</v>
      </c>
      <c r="G229" s="2">
        <v>1</v>
      </c>
      <c r="H229" s="2" t="s">
        <v>1857</v>
      </c>
      <c r="J229" s="1" t="str">
        <f t="shared" si="9"/>
        <v>INSERT INTO nutri.alimento (idalimento,idcategoriaalimento,nomealimento,energia,proteina,lipideo,carboidrato) VALUES (6804203,6000006,'Araçá-açu (goiaba)',68,2.6,1,14.3);</v>
      </c>
      <c r="K229" s="1" t="str">
        <f t="shared" si="10"/>
        <v xml:space="preserve">INSERT INTO nutri.alimento (idalimento,idcategoriaalimento,nomealimento,energia,proteina,lipideo,carboidrato) </v>
      </c>
      <c r="L229" s="1" t="str">
        <f t="shared" si="11"/>
        <v>VALUES (6804203,6000006,'Araçá-açu (goiaba)',68,2.6,1,14.3);</v>
      </c>
    </row>
    <row r="230" spans="1:12" x14ac:dyDescent="0.2">
      <c r="A230" s="1">
        <v>6804301</v>
      </c>
      <c r="B230" s="1" t="s">
        <v>791</v>
      </c>
      <c r="C230" s="1">
        <f>VLOOKUP(B230,categoria!$B$17:$C$35,2,0)</f>
        <v>6000006</v>
      </c>
      <c r="D230" s="1" t="s">
        <v>828</v>
      </c>
      <c r="E230" s="2">
        <v>46</v>
      </c>
      <c r="F230" s="2" t="s">
        <v>1638</v>
      </c>
      <c r="G230" s="2" t="s">
        <v>1587</v>
      </c>
      <c r="H230" s="2" t="s">
        <v>1652</v>
      </c>
      <c r="J230" s="1" t="str">
        <f t="shared" si="9"/>
        <v>INSERT INTO nutri.alimento (idalimento,idcategoriaalimento,nomealimento,energia,proteina,lipideo,carboidrato) VALUES (6804301,6000006,'Ameixa',46,0.7,0.3,11.4);</v>
      </c>
      <c r="K230" s="1" t="str">
        <f t="shared" si="10"/>
        <v xml:space="preserve">INSERT INTO nutri.alimento (idalimento,idcategoriaalimento,nomealimento,energia,proteina,lipideo,carboidrato) </v>
      </c>
      <c r="L230" s="1" t="str">
        <f t="shared" si="11"/>
        <v>VALUES (6804301,6000006,'Ameixa',46,0.7,0.3,11.4);</v>
      </c>
    </row>
    <row r="231" spans="1:12" x14ac:dyDescent="0.2">
      <c r="A231" s="1">
        <v>6804401</v>
      </c>
      <c r="B231" s="1" t="s">
        <v>791</v>
      </c>
      <c r="C231" s="1">
        <f>VLOOKUP(B231,categoria!$B$17:$C$35,2,0)</f>
        <v>6000006</v>
      </c>
      <c r="D231" s="1" t="s">
        <v>829</v>
      </c>
      <c r="E231" s="2">
        <v>43</v>
      </c>
      <c r="F231" s="2">
        <v>1</v>
      </c>
      <c r="G231" s="2" t="s">
        <v>1587</v>
      </c>
      <c r="H231" s="2" t="s">
        <v>1665</v>
      </c>
      <c r="J231" s="1" t="str">
        <f t="shared" si="9"/>
        <v>INSERT INTO nutri.alimento (idalimento,idcategoriaalimento,nomealimento,energia,proteina,lipideo,carboidrato) VALUES (6804401,6000006,'Caju',43,1,0.3,10.3);</v>
      </c>
      <c r="K231" s="1" t="str">
        <f t="shared" si="10"/>
        <v xml:space="preserve">INSERT INTO nutri.alimento (idalimento,idcategoriaalimento,nomealimento,energia,proteina,lipideo,carboidrato) </v>
      </c>
      <c r="L231" s="1" t="str">
        <f t="shared" si="11"/>
        <v>VALUES (6804401,6000006,'Caju',43,1,0.3,10.3);</v>
      </c>
    </row>
    <row r="232" spans="1:12" x14ac:dyDescent="0.2">
      <c r="A232" s="1">
        <v>6804501</v>
      </c>
      <c r="B232" s="1" t="s">
        <v>791</v>
      </c>
      <c r="C232" s="1">
        <f>VLOOKUP(B232,categoria!$B$17:$C$35,2,0)</f>
        <v>6000006</v>
      </c>
      <c r="D232" s="1" t="s">
        <v>830</v>
      </c>
      <c r="E232" s="2">
        <v>63</v>
      </c>
      <c r="F232" s="2" t="s">
        <v>1631</v>
      </c>
      <c r="G232" s="2" t="s">
        <v>1584</v>
      </c>
      <c r="H232" s="2">
        <v>16</v>
      </c>
      <c r="J232" s="1" t="str">
        <f t="shared" si="9"/>
        <v>INSERT INTO nutri.alimento (idalimento,idcategoriaalimento,nomealimento,energia,proteina,lipideo,carboidrato) VALUES (6804501,6000006,'Cereja',63,1.1,0.2,16);</v>
      </c>
      <c r="K232" s="1" t="str">
        <f t="shared" si="10"/>
        <v xml:space="preserve">INSERT INTO nutri.alimento (idalimento,idcategoriaalimento,nomealimento,energia,proteina,lipideo,carboidrato) </v>
      </c>
      <c r="L232" s="1" t="str">
        <f t="shared" si="11"/>
        <v>VALUES (6804501,6000006,'Cereja',63,1.1,0.2,16);</v>
      </c>
    </row>
    <row r="233" spans="1:12" x14ac:dyDescent="0.2">
      <c r="A233" s="1">
        <v>6804601</v>
      </c>
      <c r="B233" s="1" t="s">
        <v>791</v>
      </c>
      <c r="C233" s="1">
        <f>VLOOKUP(B233,categoria!$B$17:$C$35,2,0)</f>
        <v>6000006</v>
      </c>
      <c r="D233" s="1" t="s">
        <v>831</v>
      </c>
      <c r="E233" s="2">
        <v>46</v>
      </c>
      <c r="F233" s="2" t="s">
        <v>1645</v>
      </c>
      <c r="G233" s="2">
        <v>0</v>
      </c>
      <c r="H233" s="2" t="s">
        <v>1652</v>
      </c>
      <c r="J233" s="1" t="str">
        <f t="shared" si="9"/>
        <v>INSERT INTO nutri.alimento (idalimento,idcategoriaalimento,nomealimento,energia,proteina,lipideo,carboidrato) VALUES (6804601,6000006,'Cajá-manga',46,1.3,0,11.4);</v>
      </c>
      <c r="K233" s="1" t="str">
        <f t="shared" si="10"/>
        <v xml:space="preserve">INSERT INTO nutri.alimento (idalimento,idcategoriaalimento,nomealimento,energia,proteina,lipideo,carboidrato) </v>
      </c>
      <c r="L233" s="1" t="str">
        <f t="shared" si="11"/>
        <v>VALUES (6804601,6000006,'Cajá-manga',46,1.3,0,11.4);</v>
      </c>
    </row>
    <row r="234" spans="1:12" x14ac:dyDescent="0.2">
      <c r="A234" s="1">
        <v>6804602</v>
      </c>
      <c r="B234" s="1" t="s">
        <v>791</v>
      </c>
      <c r="C234" s="1">
        <f>VLOOKUP(B234,categoria!$B$17:$C$35,2,0)</f>
        <v>6000006</v>
      </c>
      <c r="D234" s="1" t="s">
        <v>832</v>
      </c>
      <c r="E234" s="2">
        <v>46</v>
      </c>
      <c r="F234" s="2" t="s">
        <v>1584</v>
      </c>
      <c r="G234" s="2" t="s">
        <v>1713</v>
      </c>
      <c r="H234" s="2" t="s">
        <v>1621</v>
      </c>
      <c r="J234" s="1" t="str">
        <f t="shared" si="9"/>
        <v>INSERT INTO nutri.alimento (idalimento,idcategoriaalimento,nomealimento,energia,proteina,lipideo,carboidrato) VALUES (6804602,6000006,'Cajarana',46,0.2,0.1,12.4);</v>
      </c>
      <c r="K234" s="1" t="str">
        <f t="shared" si="10"/>
        <v xml:space="preserve">INSERT INTO nutri.alimento (idalimento,idcategoriaalimento,nomealimento,energia,proteina,lipideo,carboidrato) </v>
      </c>
      <c r="L234" s="1" t="str">
        <f t="shared" si="11"/>
        <v>VALUES (6804602,6000006,'Cajarana',46,0.2,0.1,12.4);</v>
      </c>
    </row>
    <row r="235" spans="1:12" x14ac:dyDescent="0.2">
      <c r="A235" s="1">
        <v>6804701</v>
      </c>
      <c r="B235" s="1" t="s">
        <v>791</v>
      </c>
      <c r="C235" s="1">
        <f>VLOOKUP(B235,categoria!$B$17:$C$35,2,0)</f>
        <v>6000006</v>
      </c>
      <c r="D235" s="1" t="s">
        <v>833</v>
      </c>
      <c r="E235" s="2">
        <v>70</v>
      </c>
      <c r="F235" s="2" t="s">
        <v>1714</v>
      </c>
      <c r="G235" s="2" t="s">
        <v>1634</v>
      </c>
      <c r="H235" s="2" t="s">
        <v>2007</v>
      </c>
      <c r="J235" s="1" t="str">
        <f t="shared" si="9"/>
        <v>INSERT INTO nutri.alimento (idalimento,idcategoriaalimento,nomealimento,energia,proteina,lipideo,carboidrato) VALUES (6804701,6000006,'Taperebá',70,0.8,2.1,13.8);</v>
      </c>
      <c r="K235" s="1" t="str">
        <f t="shared" si="10"/>
        <v xml:space="preserve">INSERT INTO nutri.alimento (idalimento,idcategoriaalimento,nomealimento,energia,proteina,lipideo,carboidrato) </v>
      </c>
      <c r="L235" s="1" t="str">
        <f t="shared" si="11"/>
        <v>VALUES (6804701,6000006,'Taperebá',70,0.8,2.1,13.8);</v>
      </c>
    </row>
    <row r="236" spans="1:12" x14ac:dyDescent="0.2">
      <c r="A236" s="1">
        <v>6804702</v>
      </c>
      <c r="B236" s="1" t="s">
        <v>791</v>
      </c>
      <c r="C236" s="1">
        <f>VLOOKUP(B236,categoria!$B$17:$C$35,2,0)</f>
        <v>6000006</v>
      </c>
      <c r="D236" s="1" t="s">
        <v>834</v>
      </c>
      <c r="E236" s="2">
        <v>46</v>
      </c>
      <c r="F236" s="2" t="s">
        <v>1645</v>
      </c>
      <c r="G236" s="2">
        <v>0</v>
      </c>
      <c r="H236" s="2" t="s">
        <v>1652</v>
      </c>
      <c r="J236" s="1" t="str">
        <f t="shared" si="9"/>
        <v>INSERT INTO nutri.alimento (idalimento,idcategoriaalimento,nomealimento,energia,proteina,lipideo,carboidrato) VALUES (6804702,6000006,'Acaja (taberebá)',46,1.3,0,11.4);</v>
      </c>
      <c r="K236" s="1" t="str">
        <f t="shared" si="10"/>
        <v xml:space="preserve">INSERT INTO nutri.alimento (idalimento,idcategoriaalimento,nomealimento,energia,proteina,lipideo,carboidrato) </v>
      </c>
      <c r="L236" s="1" t="str">
        <f t="shared" si="11"/>
        <v>VALUES (6804702,6000006,'Acaja (taberebá)',46,1.3,0,11.4);</v>
      </c>
    </row>
    <row r="237" spans="1:12" x14ac:dyDescent="0.2">
      <c r="A237" s="1">
        <v>6804801</v>
      </c>
      <c r="B237" s="1" t="s">
        <v>791</v>
      </c>
      <c r="C237" s="1">
        <f>VLOOKUP(B237,categoria!$B$17:$C$35,2,0)</f>
        <v>6000006</v>
      </c>
      <c r="D237" s="1" t="s">
        <v>835</v>
      </c>
      <c r="E237" s="2">
        <v>31</v>
      </c>
      <c r="F237" s="2">
        <v>1</v>
      </c>
      <c r="G237" s="2" t="s">
        <v>1587</v>
      </c>
      <c r="H237" s="2" t="s">
        <v>1734</v>
      </c>
      <c r="J237" s="1" t="str">
        <f t="shared" si="9"/>
        <v>INSERT INTO nutri.alimento (idalimento,idcategoriaalimento,nomealimento,energia,proteina,lipideo,carboidrato) VALUES (6804801,6000006,'Carambola',31,1,0.3,6.7);</v>
      </c>
      <c r="K237" s="1" t="str">
        <f t="shared" si="10"/>
        <v xml:space="preserve">INSERT INTO nutri.alimento (idalimento,idcategoriaalimento,nomealimento,energia,proteina,lipideo,carboidrato) </v>
      </c>
      <c r="L237" s="1" t="str">
        <f t="shared" si="11"/>
        <v>VALUES (6804801,6000006,'Carambola',31,1,0.3,6.7);</v>
      </c>
    </row>
    <row r="238" spans="1:12" x14ac:dyDescent="0.2">
      <c r="A238" s="1">
        <v>6804901</v>
      </c>
      <c r="B238" s="1" t="s">
        <v>791</v>
      </c>
      <c r="C238" s="1">
        <f>VLOOKUP(B238,categoria!$B$17:$C$35,2,0)</f>
        <v>6000006</v>
      </c>
      <c r="D238" s="1" t="s">
        <v>836</v>
      </c>
      <c r="E238" s="2">
        <v>73</v>
      </c>
      <c r="F238" s="2" t="s">
        <v>1638</v>
      </c>
      <c r="G238" s="2" t="s">
        <v>1712</v>
      </c>
      <c r="H238" s="2" t="s">
        <v>1723</v>
      </c>
      <c r="J238" s="1" t="str">
        <f t="shared" si="9"/>
        <v>INSERT INTO nutri.alimento (idalimento,idcategoriaalimento,nomealimento,energia,proteina,lipideo,carboidrato) VALUES (6804901,6000006,'Jabuticaba',73,0.7,0.5,18.4);</v>
      </c>
      <c r="K238" s="1" t="str">
        <f t="shared" si="10"/>
        <v xml:space="preserve">INSERT INTO nutri.alimento (idalimento,idcategoriaalimento,nomealimento,energia,proteina,lipideo,carboidrato) </v>
      </c>
      <c r="L238" s="1" t="str">
        <f t="shared" si="11"/>
        <v>VALUES (6804901,6000006,'Jabuticaba',73,0.7,0.5,18.4);</v>
      </c>
    </row>
    <row r="239" spans="1:12" x14ac:dyDescent="0.2">
      <c r="A239" s="1">
        <v>6805001</v>
      </c>
      <c r="B239" s="1" t="s">
        <v>791</v>
      </c>
      <c r="C239" s="1">
        <f>VLOOKUP(B239,categoria!$B$17:$C$35,2,0)</f>
        <v>6000006</v>
      </c>
      <c r="D239" s="1" t="s">
        <v>837</v>
      </c>
      <c r="E239" s="2">
        <v>62</v>
      </c>
      <c r="F239" s="2" t="s">
        <v>1714</v>
      </c>
      <c r="G239" s="2" t="s">
        <v>1584</v>
      </c>
      <c r="H239" s="2" t="s">
        <v>1783</v>
      </c>
      <c r="J239" s="1" t="str">
        <f t="shared" si="9"/>
        <v>INSERT INTO nutri.alimento (idalimento,idcategoriaalimento,nomealimento,energia,proteina,lipideo,carboidrato) VALUES (6805001,6000006,'Graviola',62,0.8,0.2,15.8);</v>
      </c>
      <c r="K239" s="1" t="str">
        <f t="shared" si="10"/>
        <v xml:space="preserve">INSERT INTO nutri.alimento (idalimento,idcategoriaalimento,nomealimento,energia,proteina,lipideo,carboidrato) </v>
      </c>
      <c r="L239" s="1" t="str">
        <f t="shared" si="11"/>
        <v>VALUES (6805001,6000006,'Graviola',62,0.8,0.2,15.8);</v>
      </c>
    </row>
    <row r="240" spans="1:12" x14ac:dyDescent="0.2">
      <c r="A240" s="1">
        <v>6805201</v>
      </c>
      <c r="B240" s="1" t="s">
        <v>791</v>
      </c>
      <c r="C240" s="1">
        <f>VLOOKUP(B240,categoria!$B$17:$C$35,2,0)</f>
        <v>6000006</v>
      </c>
      <c r="D240" s="1" t="s">
        <v>838</v>
      </c>
      <c r="E240" s="2">
        <v>32</v>
      </c>
      <c r="F240" s="2" t="s">
        <v>1638</v>
      </c>
      <c r="G240" s="2" t="s">
        <v>1587</v>
      </c>
      <c r="H240" s="2" t="s">
        <v>1735</v>
      </c>
      <c r="J240" s="1" t="str">
        <f t="shared" si="9"/>
        <v>INSERT INTO nutri.alimento (idalimento,idcategoriaalimento,nomealimento,energia,proteina,lipideo,carboidrato) VALUES (6805201,6000006,'Morango',32,0.7,0.3,7.7);</v>
      </c>
      <c r="K240" s="1" t="str">
        <f t="shared" si="10"/>
        <v xml:space="preserve">INSERT INTO nutri.alimento (idalimento,idcategoriaalimento,nomealimento,energia,proteina,lipideo,carboidrato) </v>
      </c>
      <c r="L240" s="1" t="str">
        <f t="shared" si="11"/>
        <v>VALUES (6805201,6000006,'Morango',32,0.7,0.3,7.7);</v>
      </c>
    </row>
    <row r="241" spans="1:12" x14ac:dyDescent="0.2">
      <c r="A241" s="1">
        <v>6805301</v>
      </c>
      <c r="B241" s="1" t="s">
        <v>791</v>
      </c>
      <c r="C241" s="1">
        <f>VLOOKUP(B241,categoria!$B$17:$C$35,2,0)</f>
        <v>6000006</v>
      </c>
      <c r="D241" s="1" t="s">
        <v>839</v>
      </c>
      <c r="E241" s="2">
        <v>27</v>
      </c>
      <c r="F241" s="2" t="s">
        <v>1719</v>
      </c>
      <c r="G241" s="2" t="s">
        <v>1713</v>
      </c>
      <c r="H241" s="2" t="s">
        <v>1786</v>
      </c>
      <c r="J241" s="1" t="str">
        <f t="shared" si="9"/>
        <v>INSERT INTO nutri.alimento (idalimento,idcategoriaalimento,nomealimento,energia,proteina,lipideo,carboidrato) VALUES (6805301,6000006,'Jambo',27,0.9,0.1,6.5);</v>
      </c>
      <c r="K241" s="1" t="str">
        <f t="shared" si="10"/>
        <v xml:space="preserve">INSERT INTO nutri.alimento (idalimento,idcategoriaalimento,nomealimento,energia,proteina,lipideo,carboidrato) </v>
      </c>
      <c r="L241" s="1" t="str">
        <f t="shared" si="11"/>
        <v>VALUES (6805301,6000006,'Jambo',27,0.9,0.1,6.5);</v>
      </c>
    </row>
    <row r="242" spans="1:12" x14ac:dyDescent="0.2">
      <c r="A242" s="1">
        <v>6805401</v>
      </c>
      <c r="B242" s="1" t="s">
        <v>791</v>
      </c>
      <c r="C242" s="1">
        <f>VLOOKUP(B242,categoria!$B$17:$C$35,2,0)</f>
        <v>6000006</v>
      </c>
      <c r="D242" s="1" t="s">
        <v>2104</v>
      </c>
      <c r="E242" s="2">
        <v>74</v>
      </c>
      <c r="F242" s="2" t="s">
        <v>1711</v>
      </c>
      <c r="G242" s="2" t="s">
        <v>1667</v>
      </c>
      <c r="H242" s="2" t="s">
        <v>1986</v>
      </c>
      <c r="J242" s="1" t="str">
        <f t="shared" si="9"/>
        <v>INSERT INTO nutri.alimento (idalimento,idcategoriaalimento,nomealimento,energia,proteina,lipideo,carboidrato) VALUES (6805401,6000006,'Atemoia',74,1.7,0.6,17.7);</v>
      </c>
      <c r="K242" s="1" t="str">
        <f t="shared" si="10"/>
        <v xml:space="preserve">INSERT INTO nutri.alimento (idalimento,idcategoriaalimento,nomealimento,energia,proteina,lipideo,carboidrato) </v>
      </c>
      <c r="L242" s="1" t="str">
        <f t="shared" si="11"/>
        <v>VALUES (6805401,6000006,'Atemoia',74,1.7,0.6,17.7);</v>
      </c>
    </row>
    <row r="243" spans="1:12" x14ac:dyDescent="0.2">
      <c r="A243" s="1">
        <v>6805601</v>
      </c>
      <c r="B243" s="1" t="s">
        <v>791</v>
      </c>
      <c r="C243" s="1">
        <f>VLOOKUP(B243,categoria!$B$17:$C$35,2,0)</f>
        <v>6000006</v>
      </c>
      <c r="D243" s="1" t="s">
        <v>840</v>
      </c>
      <c r="E243" s="2">
        <v>43</v>
      </c>
      <c r="F243" s="2" t="s">
        <v>1638</v>
      </c>
      <c r="G243" s="2" t="s">
        <v>1587</v>
      </c>
      <c r="H243" s="2" t="s">
        <v>1707</v>
      </c>
      <c r="J243" s="1" t="str">
        <f t="shared" si="9"/>
        <v>INSERT INTO nutri.alimento (idalimento,idcategoriaalimento,nomealimento,energia,proteina,lipideo,carboidrato) VALUES (6805601,6000006,'Mangaba',43,0.7,0.3,10.5);</v>
      </c>
      <c r="K243" s="1" t="str">
        <f t="shared" si="10"/>
        <v xml:space="preserve">INSERT INTO nutri.alimento (idalimento,idcategoriaalimento,nomealimento,energia,proteina,lipideo,carboidrato) </v>
      </c>
      <c r="L243" s="1" t="str">
        <f t="shared" si="11"/>
        <v>VALUES (6805601,6000006,'Mangaba',43,0.7,0.3,10.5);</v>
      </c>
    </row>
    <row r="244" spans="1:12" x14ac:dyDescent="0.2">
      <c r="A244" s="1">
        <v>6805701</v>
      </c>
      <c r="B244" s="1" t="s">
        <v>791</v>
      </c>
      <c r="C244" s="1">
        <f>VLOOKUP(B244,categoria!$B$17:$C$35,2,0)</f>
        <v>6000006</v>
      </c>
      <c r="D244" s="1" t="s">
        <v>841</v>
      </c>
      <c r="E244" s="2">
        <v>68</v>
      </c>
      <c r="F244" s="2" t="s">
        <v>1578</v>
      </c>
      <c r="G244" s="2">
        <v>1</v>
      </c>
      <c r="H244" s="2" t="s">
        <v>1857</v>
      </c>
      <c r="J244" s="1" t="str">
        <f t="shared" si="9"/>
        <v>INSERT INTO nutri.alimento (idalimento,idcategoriaalimento,nomealimento,energia,proteina,lipideo,carboidrato) VALUES (6805701,6000006,'Araçá',68,2.6,1,14.3);</v>
      </c>
      <c r="K244" s="1" t="str">
        <f t="shared" si="10"/>
        <v xml:space="preserve">INSERT INTO nutri.alimento (idalimento,idcategoriaalimento,nomealimento,energia,proteina,lipideo,carboidrato) </v>
      </c>
      <c r="L244" s="1" t="str">
        <f t="shared" si="11"/>
        <v>VALUES (6805701,6000006,'Araçá',68,2.6,1,14.3);</v>
      </c>
    </row>
    <row r="245" spans="1:12" x14ac:dyDescent="0.2">
      <c r="A245" s="1">
        <v>6805801</v>
      </c>
      <c r="B245" s="1" t="s">
        <v>791</v>
      </c>
      <c r="C245" s="1">
        <f>VLOOKUP(B245,categoria!$B$17:$C$35,2,0)</f>
        <v>6000006</v>
      </c>
      <c r="D245" s="1" t="s">
        <v>842</v>
      </c>
      <c r="E245" s="2">
        <v>47</v>
      </c>
      <c r="F245" s="2" t="s">
        <v>1589</v>
      </c>
      <c r="G245" s="2" t="s">
        <v>1584</v>
      </c>
      <c r="H245" s="2" t="s">
        <v>1896</v>
      </c>
      <c r="J245" s="1" t="str">
        <f t="shared" si="9"/>
        <v>INSERT INTO nutri.alimento (idalimento,idcategoriaalimento,nomealimento,energia,proteina,lipideo,carboidrato) VALUES (6805801,6000006,'Nêspera',47,0.4,0.2,12.1);</v>
      </c>
      <c r="K245" s="1" t="str">
        <f t="shared" si="10"/>
        <v xml:space="preserve">INSERT INTO nutri.alimento (idalimento,idcategoriaalimento,nomealimento,energia,proteina,lipideo,carboidrato) </v>
      </c>
      <c r="L245" s="1" t="str">
        <f t="shared" si="11"/>
        <v>VALUES (6805801,6000006,'Nêspera',47,0.4,0.2,12.1);</v>
      </c>
    </row>
    <row r="246" spans="1:12" x14ac:dyDescent="0.2">
      <c r="A246" s="1">
        <v>6805901</v>
      </c>
      <c r="B246" s="1" t="s">
        <v>791</v>
      </c>
      <c r="C246" s="1">
        <f>VLOOKUP(B246,categoria!$B$17:$C$35,2,0)</f>
        <v>6000006</v>
      </c>
      <c r="D246" s="1" t="s">
        <v>843</v>
      </c>
      <c r="E246" s="2">
        <v>103</v>
      </c>
      <c r="F246" s="2" t="s">
        <v>1631</v>
      </c>
      <c r="G246" s="2" t="s">
        <v>1584</v>
      </c>
      <c r="H246" s="2" t="s">
        <v>2008</v>
      </c>
      <c r="J246" s="1" t="str">
        <f t="shared" si="9"/>
        <v>INSERT INTO nutri.alimento (idalimento,idcategoriaalimento,nomealimento,energia,proteina,lipideo,carboidrato) VALUES (6805901,6000006,'Fruta-pão',103,1.1,0.2,27.1);</v>
      </c>
      <c r="K246" s="1" t="str">
        <f t="shared" si="10"/>
        <v xml:space="preserve">INSERT INTO nutri.alimento (idalimento,idcategoriaalimento,nomealimento,energia,proteina,lipideo,carboidrato) </v>
      </c>
      <c r="L246" s="1" t="str">
        <f t="shared" si="11"/>
        <v>VALUES (6805901,6000006,'Fruta-pão',103,1.1,0.2,27.1);</v>
      </c>
    </row>
    <row r="247" spans="1:12" x14ac:dyDescent="0.2">
      <c r="A247" s="1">
        <v>6806001</v>
      </c>
      <c r="B247" s="1" t="s">
        <v>791</v>
      </c>
      <c r="C247" s="1">
        <f>VLOOKUP(B247,categoria!$B$17:$C$35,2,0)</f>
        <v>6000006</v>
      </c>
      <c r="D247" s="1" t="s">
        <v>844</v>
      </c>
      <c r="E247" s="2">
        <v>96</v>
      </c>
      <c r="F247" s="2" t="s">
        <v>1638</v>
      </c>
      <c r="G247" s="2" t="s">
        <v>1713</v>
      </c>
      <c r="H247" s="2" t="s">
        <v>2009</v>
      </c>
      <c r="J247" s="1" t="str">
        <f t="shared" si="9"/>
        <v>INSERT INTO nutri.alimento (idalimento,idcategoriaalimento,nomealimento,energia,proteina,lipideo,carboidrato) VALUES (6806001,6000006,'Sapoti',96,0.7,0.1,25.9);</v>
      </c>
      <c r="K247" s="1" t="str">
        <f t="shared" si="10"/>
        <v xml:space="preserve">INSERT INTO nutri.alimento (idalimento,idcategoriaalimento,nomealimento,energia,proteina,lipideo,carboidrato) </v>
      </c>
      <c r="L247" s="1" t="str">
        <f t="shared" si="11"/>
        <v>VALUES (6806001,6000006,'Sapoti',96,0.7,0.1,25.9);</v>
      </c>
    </row>
    <row r="248" spans="1:12" x14ac:dyDescent="0.2">
      <c r="A248" s="1">
        <v>6806101</v>
      </c>
      <c r="B248" s="1" t="s">
        <v>791</v>
      </c>
      <c r="C248" s="1">
        <f>VLOOKUP(B248,categoria!$B$17:$C$35,2,0)</f>
        <v>6000006</v>
      </c>
      <c r="D248" s="1" t="s">
        <v>845</v>
      </c>
      <c r="E248" s="2">
        <v>252</v>
      </c>
      <c r="F248" s="2" t="s">
        <v>1642</v>
      </c>
      <c r="G248" s="2" t="s">
        <v>1607</v>
      </c>
      <c r="H248" s="2" t="s">
        <v>2010</v>
      </c>
      <c r="J248" s="1" t="str">
        <f t="shared" si="9"/>
        <v>INSERT INTO nutri.alimento (idalimento,idcategoriaalimento,nomealimento,energia,proteina,lipideo,carboidrato) VALUES (6806101,6000006,'Uxi',252,2.2,10.1,38.2);</v>
      </c>
      <c r="K248" s="1" t="str">
        <f t="shared" si="10"/>
        <v xml:space="preserve">INSERT INTO nutri.alimento (idalimento,idcategoriaalimento,nomealimento,energia,proteina,lipideo,carboidrato) </v>
      </c>
      <c r="L248" s="1" t="str">
        <f t="shared" si="11"/>
        <v>VALUES (6806101,6000006,'Uxi',252,2.2,10.1,38.2);</v>
      </c>
    </row>
    <row r="249" spans="1:12" x14ac:dyDescent="0.2">
      <c r="A249" s="1">
        <v>6806201</v>
      </c>
      <c r="B249" s="1" t="s">
        <v>791</v>
      </c>
      <c r="C249" s="1">
        <f>VLOOKUP(B249,categoria!$B$17:$C$35,2,0)</f>
        <v>6000006</v>
      </c>
      <c r="D249" s="1" t="s">
        <v>846</v>
      </c>
      <c r="E249" s="2">
        <v>239</v>
      </c>
      <c r="F249" s="2" t="s">
        <v>1688</v>
      </c>
      <c r="G249" s="2" t="s">
        <v>1667</v>
      </c>
      <c r="H249" s="2" t="s">
        <v>2011</v>
      </c>
      <c r="J249" s="1" t="str">
        <f t="shared" si="9"/>
        <v>INSERT INTO nutri.alimento (idalimento,idcategoriaalimento,nomealimento,energia,proteina,lipideo,carboidrato) VALUES (6806201,6000006,'Tamarindo',239,2.8,0.6,62.5);</v>
      </c>
      <c r="K249" s="1" t="str">
        <f t="shared" si="10"/>
        <v xml:space="preserve">INSERT INTO nutri.alimento (idalimento,idcategoriaalimento,nomealimento,energia,proteina,lipideo,carboidrato) </v>
      </c>
      <c r="L249" s="1" t="str">
        <f t="shared" si="11"/>
        <v>VALUES (6806201,6000006,'Tamarindo',239,2.8,0.6,62.5);</v>
      </c>
    </row>
    <row r="250" spans="1:12" x14ac:dyDescent="0.2">
      <c r="A250" s="1">
        <v>6806301</v>
      </c>
      <c r="B250" s="1" t="s">
        <v>791</v>
      </c>
      <c r="C250" s="1">
        <f>VLOOKUP(B250,categoria!$B$17:$C$35,2,0)</f>
        <v>6000006</v>
      </c>
      <c r="D250" s="1" t="s">
        <v>847</v>
      </c>
      <c r="E250" s="2">
        <v>74</v>
      </c>
      <c r="F250" s="2">
        <v>1</v>
      </c>
      <c r="G250" s="2" t="s">
        <v>1713</v>
      </c>
      <c r="H250" s="2" t="s">
        <v>1777</v>
      </c>
      <c r="J250" s="1" t="str">
        <f t="shared" si="9"/>
        <v>INSERT INTO nutri.alimento (idalimento,idcategoriaalimento,nomealimento,energia,proteina,lipideo,carboidrato) VALUES (6806301,6000006,'Cacau',74,1,0.1,19.4);</v>
      </c>
      <c r="K250" s="1" t="str">
        <f t="shared" si="10"/>
        <v xml:space="preserve">INSERT INTO nutri.alimento (idalimento,idcategoriaalimento,nomealimento,energia,proteina,lipideo,carboidrato) </v>
      </c>
      <c r="L250" s="1" t="str">
        <f t="shared" si="11"/>
        <v>VALUES (6806301,6000006,'Cacau',74,1,0.1,19.4);</v>
      </c>
    </row>
    <row r="251" spans="1:12" x14ac:dyDescent="0.2">
      <c r="A251" s="1">
        <v>6806401</v>
      </c>
      <c r="B251" s="1" t="s">
        <v>791</v>
      </c>
      <c r="C251" s="1">
        <f>VLOOKUP(B251,categoria!$B$17:$C$35,2,0)</f>
        <v>6000006</v>
      </c>
      <c r="D251" s="1" t="s">
        <v>2105</v>
      </c>
      <c r="E251" s="2">
        <v>66</v>
      </c>
      <c r="F251" s="2" t="s">
        <v>1714</v>
      </c>
      <c r="G251" s="2" t="s">
        <v>1589</v>
      </c>
      <c r="H251" s="2" t="s">
        <v>1954</v>
      </c>
      <c r="J251" s="1" t="str">
        <f t="shared" si="9"/>
        <v>INSERT INTO nutri.alimento (idalimento,idcategoriaalimento,nomealimento,energia,proteina,lipideo,carboidrato) VALUES (6806401,6000006,'Pitomba',66,0.8,0.4,16.5);</v>
      </c>
      <c r="K251" s="1" t="str">
        <f t="shared" si="10"/>
        <v xml:space="preserve">INSERT INTO nutri.alimento (idalimento,idcategoriaalimento,nomealimento,energia,proteina,lipideo,carboidrato) </v>
      </c>
      <c r="L251" s="1" t="str">
        <f t="shared" si="11"/>
        <v>VALUES (6806401,6000006,'Pitomba',66,0.8,0.4,16.5);</v>
      </c>
    </row>
    <row r="252" spans="1:12" x14ac:dyDescent="0.2">
      <c r="A252" s="1">
        <v>6806501</v>
      </c>
      <c r="B252" s="1" t="s">
        <v>791</v>
      </c>
      <c r="C252" s="1">
        <f>VLOOKUP(B252,categoria!$B$17:$C$35,2,0)</f>
        <v>6000006</v>
      </c>
      <c r="D252" s="1" t="s">
        <v>848</v>
      </c>
      <c r="E252" s="2">
        <v>105</v>
      </c>
      <c r="F252" s="2" t="s">
        <v>1581</v>
      </c>
      <c r="G252" s="2">
        <v>2</v>
      </c>
      <c r="H252" s="2" t="s">
        <v>1829</v>
      </c>
      <c r="J252" s="1" t="str">
        <f t="shared" si="9"/>
        <v>INSERT INTO nutri.alimento (idalimento,idcategoriaalimento,nomealimento,energia,proteina,lipideo,carboidrato) VALUES (6806501,6000006,'Bacuri',105,1.9,2,22.8);</v>
      </c>
      <c r="K252" s="1" t="str">
        <f t="shared" si="10"/>
        <v xml:space="preserve">INSERT INTO nutri.alimento (idalimento,idcategoriaalimento,nomealimento,energia,proteina,lipideo,carboidrato) </v>
      </c>
      <c r="L252" s="1" t="str">
        <f t="shared" si="11"/>
        <v>VALUES (6806501,6000006,'Bacuri',105,1.9,2,22.8);</v>
      </c>
    </row>
    <row r="253" spans="1:12" x14ac:dyDescent="0.2">
      <c r="A253" s="1">
        <v>6806601</v>
      </c>
      <c r="B253" s="1" t="s">
        <v>791</v>
      </c>
      <c r="C253" s="1">
        <f>VLOOKUP(B253,categoria!$B$17:$C$35,2,0)</f>
        <v>6000006</v>
      </c>
      <c r="D253" s="1" t="s">
        <v>849</v>
      </c>
      <c r="E253" s="2">
        <v>60</v>
      </c>
      <c r="F253" s="2">
        <v>1</v>
      </c>
      <c r="G253" s="2" t="s">
        <v>1713</v>
      </c>
      <c r="H253" s="2" t="s">
        <v>1839</v>
      </c>
      <c r="J253" s="1" t="str">
        <f t="shared" si="9"/>
        <v>INSERT INTO nutri.alimento (idalimento,idcategoriaalimento,nomealimento,energia,proteina,lipideo,carboidrato) VALUES (6806601,6000006,'Ingá',60,1,0.1,15.5);</v>
      </c>
      <c r="K253" s="1" t="str">
        <f t="shared" si="10"/>
        <v xml:space="preserve">INSERT INTO nutri.alimento (idalimento,idcategoriaalimento,nomealimento,energia,proteina,lipideo,carboidrato) </v>
      </c>
      <c r="L253" s="1" t="str">
        <f t="shared" si="11"/>
        <v>VALUES (6806601,6000006,'Ingá',60,1,0.1,15.5);</v>
      </c>
    </row>
    <row r="254" spans="1:12" x14ac:dyDescent="0.2">
      <c r="A254" s="1">
        <v>6806701</v>
      </c>
      <c r="B254" s="1" t="s">
        <v>791</v>
      </c>
      <c r="C254" s="1">
        <f>VLOOKUP(B254,categoria!$B$17:$C$35,2,0)</f>
        <v>6000006</v>
      </c>
      <c r="D254" s="1" t="s">
        <v>850</v>
      </c>
      <c r="E254" s="2">
        <v>152</v>
      </c>
      <c r="F254" s="2" t="s">
        <v>1650</v>
      </c>
      <c r="G254" s="2" t="s">
        <v>1643</v>
      </c>
      <c r="H254" s="2" t="s">
        <v>1850</v>
      </c>
      <c r="J254" s="1" t="str">
        <f t="shared" si="9"/>
        <v>INSERT INTO nutri.alimento (idalimento,idcategoriaalimento,nomealimento,energia,proteina,lipideo,carboidrato) VALUES (6806701,6000006,'Pequi',152,1.5,13.4,6.3);</v>
      </c>
      <c r="K254" s="1" t="str">
        <f t="shared" si="10"/>
        <v xml:space="preserve">INSERT INTO nutri.alimento (idalimento,idcategoriaalimento,nomealimento,energia,proteina,lipideo,carboidrato) </v>
      </c>
      <c r="L254" s="1" t="str">
        <f t="shared" si="11"/>
        <v>VALUES (6806701,6000006,'Pequi',152,1.5,13.4,6.3);</v>
      </c>
    </row>
    <row r="255" spans="1:12" x14ac:dyDescent="0.2">
      <c r="A255" s="1">
        <v>6806801</v>
      </c>
      <c r="B255" s="1" t="s">
        <v>791</v>
      </c>
      <c r="C255" s="1">
        <f>VLOOKUP(B255,categoria!$B$17:$C$35,2,0)</f>
        <v>6000006</v>
      </c>
      <c r="D255" s="1" t="s">
        <v>2106</v>
      </c>
      <c r="E255" s="2">
        <v>41</v>
      </c>
      <c r="F255" s="2" t="s">
        <v>1719</v>
      </c>
      <c r="G255" s="2" t="s">
        <v>1584</v>
      </c>
      <c r="H255" s="2" t="s">
        <v>1780</v>
      </c>
      <c r="J255" s="1" t="str">
        <f t="shared" si="9"/>
        <v>INSERT INTO nutri.alimento (idalimento,idcategoriaalimento,nomealimento,energia,proteina,lipideo,carboidrato) VALUES (6806801,6000006,'Pitanga',41,0.9,0.2,10.2);</v>
      </c>
      <c r="K255" s="1" t="str">
        <f t="shared" si="10"/>
        <v xml:space="preserve">INSERT INTO nutri.alimento (idalimento,idcategoriaalimento,nomealimento,energia,proteina,lipideo,carboidrato) </v>
      </c>
      <c r="L255" s="1" t="str">
        <f t="shared" si="11"/>
        <v>VALUES (6806801,6000006,'Pitanga',41,0.9,0.2,10.2);</v>
      </c>
    </row>
    <row r="256" spans="1:12" x14ac:dyDescent="0.2">
      <c r="A256" s="1">
        <v>6806901</v>
      </c>
      <c r="B256" s="1" t="s">
        <v>791</v>
      </c>
      <c r="C256" s="1">
        <f>VLOOKUP(B256,categoria!$B$17:$C$35,2,0)</f>
        <v>6000006</v>
      </c>
      <c r="D256" s="1" t="s">
        <v>851</v>
      </c>
      <c r="E256" s="2">
        <v>76</v>
      </c>
      <c r="F256" s="2" t="s">
        <v>1655</v>
      </c>
      <c r="G256" s="2" t="s">
        <v>1589</v>
      </c>
      <c r="H256" s="2" t="s">
        <v>1722</v>
      </c>
      <c r="J256" s="1" t="str">
        <f t="shared" si="9"/>
        <v>INSERT INTO nutri.alimento (idalimento,idcategoriaalimento,nomealimento,energia,proteina,lipideo,carboidrato) VALUES (6806901,6000006,'Ciriguela',76,1.4,0.4,18.9);</v>
      </c>
      <c r="K256" s="1" t="str">
        <f t="shared" si="10"/>
        <v xml:space="preserve">INSERT INTO nutri.alimento (idalimento,idcategoriaalimento,nomealimento,energia,proteina,lipideo,carboidrato) </v>
      </c>
      <c r="L256" s="1" t="str">
        <f t="shared" si="11"/>
        <v>VALUES (6806901,6000006,'Ciriguela',76,1.4,0.4,18.9);</v>
      </c>
    </row>
    <row r="257" spans="1:12" x14ac:dyDescent="0.2">
      <c r="A257" s="1">
        <v>6807001</v>
      </c>
      <c r="B257" s="1" t="s">
        <v>791</v>
      </c>
      <c r="C257" s="1">
        <f>VLOOKUP(B257,categoria!$B$17:$C$35,2,0)</f>
        <v>6000006</v>
      </c>
      <c r="D257" s="1" t="s">
        <v>852</v>
      </c>
      <c r="E257" s="2">
        <v>66</v>
      </c>
      <c r="F257" s="2" t="s">
        <v>1719</v>
      </c>
      <c r="G257" s="2" t="s">
        <v>1645</v>
      </c>
      <c r="H257" s="2" t="s">
        <v>1608</v>
      </c>
      <c r="J257" s="1" t="str">
        <f t="shared" si="9"/>
        <v>INSERT INTO nutri.alimento (idalimento,idcategoriaalimento,nomealimento,energia,proteina,lipideo,carboidrato) VALUES (6807001,6000006,'Murici',66,0.9,1.3,14.4);</v>
      </c>
      <c r="K257" s="1" t="str">
        <f t="shared" si="10"/>
        <v xml:space="preserve">INSERT INTO nutri.alimento (idalimento,idcategoriaalimento,nomealimento,energia,proteina,lipideo,carboidrato) </v>
      </c>
      <c r="L257" s="1" t="str">
        <f t="shared" si="11"/>
        <v>VALUES (6807001,6000006,'Murici',66,0.9,1.3,14.4);</v>
      </c>
    </row>
    <row r="258" spans="1:12" x14ac:dyDescent="0.2">
      <c r="A258" s="1">
        <v>6807101</v>
      </c>
      <c r="B258" s="1" t="s">
        <v>791</v>
      </c>
      <c r="C258" s="1">
        <f>VLOOKUP(B258,categoria!$B$17:$C$35,2,0)</f>
        <v>6000006</v>
      </c>
      <c r="D258" s="1" t="s">
        <v>853</v>
      </c>
      <c r="E258" s="2">
        <v>37</v>
      </c>
      <c r="F258" s="2" t="s">
        <v>1714</v>
      </c>
      <c r="G258" s="2">
        <v>0</v>
      </c>
      <c r="H258" s="2" t="s">
        <v>1683</v>
      </c>
      <c r="J258" s="1" t="str">
        <f t="shared" si="9"/>
        <v>INSERT INTO nutri.alimento (idalimento,idcategoriaalimento,nomealimento,energia,proteina,lipideo,carboidrato) VALUES (6807101,6000006,'Umbu',37,0.8,0,9.4);</v>
      </c>
      <c r="K258" s="1" t="str">
        <f t="shared" si="10"/>
        <v xml:space="preserve">INSERT INTO nutri.alimento (idalimento,idcategoriaalimento,nomealimento,energia,proteina,lipideo,carboidrato) </v>
      </c>
      <c r="L258" s="1" t="str">
        <f t="shared" si="11"/>
        <v>VALUES (6807101,6000006,'Umbu',37,0.8,0,9.4);</v>
      </c>
    </row>
    <row r="259" spans="1:12" x14ac:dyDescent="0.2">
      <c r="A259" s="1">
        <v>6807103</v>
      </c>
      <c r="B259" s="1" t="s">
        <v>791</v>
      </c>
      <c r="C259" s="1">
        <f>VLOOKUP(B259,categoria!$B$17:$C$35,2,0)</f>
        <v>6000006</v>
      </c>
      <c r="D259" s="1" t="s">
        <v>854</v>
      </c>
      <c r="E259" s="2">
        <v>37</v>
      </c>
      <c r="F259" s="2" t="s">
        <v>1714</v>
      </c>
      <c r="G259" s="2">
        <v>0</v>
      </c>
      <c r="H259" s="2" t="s">
        <v>1683</v>
      </c>
      <c r="J259" s="1" t="str">
        <f t="shared" ref="J259:J322" si="12">K259&amp;L259</f>
        <v>INSERT INTO nutri.alimento (idalimento,idcategoriaalimento,nomealimento,energia,proteina,lipideo,carboidrato) VALUES (6807103,6000006,'Imbu',37,0.8,0,9.4);</v>
      </c>
      <c r="K259" s="1" t="str">
        <f t="shared" ref="K259:K322" si="13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259" s="1" t="str">
        <f t="shared" ref="L259:L322" si="14">"VALUES ("&amp;A259&amp;","&amp;C259&amp;",'"&amp;D259&amp;"',"&amp;E259&amp;","&amp;F259&amp;","&amp;G259&amp;","&amp;H259&amp;");"</f>
        <v>VALUES (6807103,6000006,'Imbu',37,0.8,0,9.4);</v>
      </c>
    </row>
    <row r="260" spans="1:12" x14ac:dyDescent="0.2">
      <c r="A260" s="1">
        <v>6807202</v>
      </c>
      <c r="B260" s="1" t="s">
        <v>791</v>
      </c>
      <c r="C260" s="1">
        <f>VLOOKUP(B260,categoria!$B$17:$C$35,2,0)</f>
        <v>6000006</v>
      </c>
      <c r="D260" s="1" t="s">
        <v>855</v>
      </c>
      <c r="E260" s="2">
        <v>74</v>
      </c>
      <c r="F260" s="2" t="s">
        <v>1711</v>
      </c>
      <c r="G260" s="2" t="s">
        <v>1667</v>
      </c>
      <c r="H260" s="2" t="s">
        <v>1986</v>
      </c>
      <c r="J260" s="1" t="str">
        <f t="shared" si="12"/>
        <v>INSERT INTO nutri.alimento (idalimento,idcategoriaalimento,nomealimento,energia,proteina,lipideo,carboidrato) VALUES (6807202,6000006,'Biribá',74,1.7,0.6,17.7);</v>
      </c>
      <c r="K260" s="1" t="str">
        <f t="shared" si="13"/>
        <v xml:space="preserve">INSERT INTO nutri.alimento (idalimento,idcategoriaalimento,nomealimento,energia,proteina,lipideo,carboidrato) </v>
      </c>
      <c r="L260" s="1" t="str">
        <f t="shared" si="14"/>
        <v>VALUES (6807202,6000006,'Biribá',74,1.7,0.6,17.7);</v>
      </c>
    </row>
    <row r="261" spans="1:12" x14ac:dyDescent="0.2">
      <c r="A261" s="1">
        <v>6807301</v>
      </c>
      <c r="B261" s="1" t="s">
        <v>791</v>
      </c>
      <c r="C261" s="1">
        <f>VLOOKUP(B261,categoria!$B$17:$C$35,2,0)</f>
        <v>6000006</v>
      </c>
      <c r="D261" s="1" t="s">
        <v>856</v>
      </c>
      <c r="E261" s="2">
        <v>49</v>
      </c>
      <c r="F261" s="2" t="s">
        <v>1625</v>
      </c>
      <c r="G261" s="2">
        <v>1</v>
      </c>
      <c r="H261" s="2" t="s">
        <v>1739</v>
      </c>
      <c r="J261" s="1" t="str">
        <f t="shared" si="12"/>
        <v>INSERT INTO nutri.alimento (idalimento,idcategoriaalimento,nomealimento,energia,proteina,lipideo,carboidrato) VALUES (6807301,6000006,'Cupuaçu',49,1.2,1,10.4);</v>
      </c>
      <c r="K261" s="1" t="str">
        <f t="shared" si="13"/>
        <v xml:space="preserve">INSERT INTO nutri.alimento (idalimento,idcategoriaalimento,nomealimento,energia,proteina,lipideo,carboidrato) </v>
      </c>
      <c r="L261" s="1" t="str">
        <f t="shared" si="14"/>
        <v>VALUES (6807301,6000006,'Cupuaçu',49,1.2,1,10.4);</v>
      </c>
    </row>
    <row r="262" spans="1:12" x14ac:dyDescent="0.2">
      <c r="A262" s="1">
        <v>6807401</v>
      </c>
      <c r="B262" s="1" t="s">
        <v>791</v>
      </c>
      <c r="C262" s="1">
        <f>VLOOKUP(B262,categoria!$B$17:$C$35,2,0)</f>
        <v>6000006</v>
      </c>
      <c r="D262" s="1" t="s">
        <v>857</v>
      </c>
      <c r="E262" s="2">
        <v>44</v>
      </c>
      <c r="F262" s="2" t="s">
        <v>1631</v>
      </c>
      <c r="G262" s="2" t="s">
        <v>1587</v>
      </c>
      <c r="H262" s="2" t="s">
        <v>1787</v>
      </c>
      <c r="J262" s="1" t="str">
        <f t="shared" si="12"/>
        <v>INSERT INTO nutri.alimento (idalimento,idcategoriaalimento,nomealimento,energia,proteina,lipideo,carboidrato) VALUES (6807401,6000006,'Nectarina',44,1.1,0.3,10.6);</v>
      </c>
      <c r="K262" s="1" t="str">
        <f t="shared" si="13"/>
        <v xml:space="preserve">INSERT INTO nutri.alimento (idalimento,idcategoriaalimento,nomealimento,energia,proteina,lipideo,carboidrato) </v>
      </c>
      <c r="L262" s="1" t="str">
        <f t="shared" si="14"/>
        <v>VALUES (6807401,6000006,'Nectarina',44,1.1,0.3,10.6);</v>
      </c>
    </row>
    <row r="263" spans="1:12" x14ac:dyDescent="0.2">
      <c r="A263" s="1">
        <v>6807501</v>
      </c>
      <c r="B263" s="1" t="s">
        <v>791</v>
      </c>
      <c r="C263" s="1">
        <f>VLOOKUP(B263,categoria!$B$17:$C$35,2,0)</f>
        <v>6000006</v>
      </c>
      <c r="D263" s="1" t="s">
        <v>858</v>
      </c>
      <c r="E263" s="2">
        <v>281</v>
      </c>
      <c r="F263" s="2" t="s">
        <v>1678</v>
      </c>
      <c r="G263" s="2" t="s">
        <v>1848</v>
      </c>
      <c r="H263" s="2" t="s">
        <v>1691</v>
      </c>
      <c r="J263" s="1" t="str">
        <f t="shared" si="12"/>
        <v>INSERT INTO nutri.alimento (idalimento,idcategoriaalimento,nomealimento,energia,proteina,lipideo,carboidrato) VALUES (6807501,6000006,'Mari',281,2.7,21.1,20.1);</v>
      </c>
      <c r="K263" s="1" t="str">
        <f t="shared" si="13"/>
        <v xml:space="preserve">INSERT INTO nutri.alimento (idalimento,idcategoriaalimento,nomealimento,energia,proteina,lipideo,carboidrato) </v>
      </c>
      <c r="L263" s="1" t="str">
        <f t="shared" si="14"/>
        <v>VALUES (6807501,6000006,'Mari',281,2.7,21.1,20.1);</v>
      </c>
    </row>
    <row r="264" spans="1:12" x14ac:dyDescent="0.2">
      <c r="A264" s="1">
        <v>6807601</v>
      </c>
      <c r="B264" s="1" t="s">
        <v>791</v>
      </c>
      <c r="C264" s="1">
        <f>VLOOKUP(B264,categoria!$B$17:$C$35,2,0)</f>
        <v>6000006</v>
      </c>
      <c r="D264" s="1" t="s">
        <v>859</v>
      </c>
      <c r="E264" s="2">
        <v>56</v>
      </c>
      <c r="F264" s="2" t="s">
        <v>1589</v>
      </c>
      <c r="G264" s="2">
        <v>0</v>
      </c>
      <c r="H264" s="2" t="s">
        <v>1805</v>
      </c>
      <c r="J264" s="1" t="str">
        <f t="shared" si="12"/>
        <v>INSERT INTO nutri.alimento (idalimento,idcategoriaalimento,nomealimento,energia,proteina,lipideo,carboidrato) VALUES (6807601,6000006,'Romã',56,0.4,0,15.1);</v>
      </c>
      <c r="K264" s="1" t="str">
        <f t="shared" si="13"/>
        <v xml:space="preserve">INSERT INTO nutri.alimento (idalimento,idcategoriaalimento,nomealimento,energia,proteina,lipideo,carboidrato) </v>
      </c>
      <c r="L264" s="1" t="str">
        <f t="shared" si="14"/>
        <v>VALUES (6807601,6000006,'Romã',56,0.4,0,15.1);</v>
      </c>
    </row>
    <row r="265" spans="1:12" x14ac:dyDescent="0.2">
      <c r="A265" s="1">
        <v>6807701</v>
      </c>
      <c r="B265" s="1" t="s">
        <v>791</v>
      </c>
      <c r="C265" s="1">
        <f>VLOOKUP(B265,categoria!$B$17:$C$35,2,0)</f>
        <v>6000006</v>
      </c>
      <c r="D265" s="1" t="s">
        <v>860</v>
      </c>
      <c r="E265" s="2">
        <v>32</v>
      </c>
      <c r="F265" s="2" t="s">
        <v>1589</v>
      </c>
      <c r="G265" s="2" t="s">
        <v>1587</v>
      </c>
      <c r="H265" s="2" t="s">
        <v>1735</v>
      </c>
      <c r="J265" s="1" t="str">
        <f t="shared" si="12"/>
        <v>INSERT INTO nutri.alimento (idalimento,idcategoriaalimento,nomealimento,energia,proteina,lipideo,carboidrato) VALUES (6807701,6000006,'Acerola',32,0.4,0.3,7.7);</v>
      </c>
      <c r="K265" s="1" t="str">
        <f t="shared" si="13"/>
        <v xml:space="preserve">INSERT INTO nutri.alimento (idalimento,idcategoriaalimento,nomealimento,energia,proteina,lipideo,carboidrato) </v>
      </c>
      <c r="L265" s="1" t="str">
        <f t="shared" si="14"/>
        <v>VALUES (6807701,6000006,'Acerola',32,0.4,0.3,7.7);</v>
      </c>
    </row>
    <row r="266" spans="1:12" x14ac:dyDescent="0.2">
      <c r="A266" s="1">
        <v>6807801</v>
      </c>
      <c r="B266" s="1" t="s">
        <v>791</v>
      </c>
      <c r="C266" s="1">
        <f>VLOOKUP(B266,categoria!$B$17:$C$35,2,0)</f>
        <v>6000006</v>
      </c>
      <c r="D266" s="1" t="s">
        <v>861</v>
      </c>
      <c r="E266" s="2">
        <v>61</v>
      </c>
      <c r="F266" s="2" t="s">
        <v>1631</v>
      </c>
      <c r="G266" s="2" t="s">
        <v>1712</v>
      </c>
      <c r="H266" s="2" t="s">
        <v>1726</v>
      </c>
      <c r="J266" s="1" t="str">
        <f t="shared" si="12"/>
        <v>INSERT INTO nutri.alimento (idalimento,idcategoriaalimento,nomealimento,energia,proteina,lipideo,carboidrato) VALUES (6807801,6000006,'Kiwi',61,1.1,0.5,14.7);</v>
      </c>
      <c r="K266" s="1" t="str">
        <f t="shared" si="13"/>
        <v xml:space="preserve">INSERT INTO nutri.alimento (idalimento,idcategoriaalimento,nomealimento,energia,proteina,lipideo,carboidrato) </v>
      </c>
      <c r="L266" s="1" t="str">
        <f t="shared" si="14"/>
        <v>VALUES (6807801,6000006,'Kiwi',61,1.1,0.5,14.7);</v>
      </c>
    </row>
    <row r="267" spans="1:12" x14ac:dyDescent="0.2">
      <c r="A267" s="1">
        <v>6808001</v>
      </c>
      <c r="B267" s="1" t="s">
        <v>791</v>
      </c>
      <c r="C267" s="1">
        <f>VLOOKUP(B267,categoria!$B$17:$C$35,2,0)</f>
        <v>6000006</v>
      </c>
      <c r="D267" s="1" t="s">
        <v>862</v>
      </c>
      <c r="E267" s="2">
        <v>62</v>
      </c>
      <c r="F267" s="2" t="s">
        <v>1714</v>
      </c>
      <c r="G267" s="2" t="s">
        <v>1638</v>
      </c>
      <c r="H267" s="2" t="s">
        <v>1765</v>
      </c>
      <c r="J267" s="1" t="str">
        <f t="shared" si="12"/>
        <v>INSERT INTO nutri.alimento (idalimento,idcategoriaalimento,nomealimento,energia,proteina,lipideo,carboidrato) VALUES (6808001,6000006,'Abiu',62,0.8,0.7,14.9);</v>
      </c>
      <c r="K267" s="1" t="str">
        <f t="shared" si="13"/>
        <v xml:space="preserve">INSERT INTO nutri.alimento (idalimento,idcategoriaalimento,nomealimento,energia,proteina,lipideo,carboidrato) </v>
      </c>
      <c r="L267" s="1" t="str">
        <f t="shared" si="14"/>
        <v>VALUES (6808001,6000006,'Abiu',62,0.8,0.7,14.9);</v>
      </c>
    </row>
    <row r="268" spans="1:12" x14ac:dyDescent="0.2">
      <c r="A268" s="1">
        <v>6808201</v>
      </c>
      <c r="B268" s="1" t="s">
        <v>791</v>
      </c>
      <c r="C268" s="1">
        <f>VLOOKUP(B268,categoria!$B$17:$C$35,2,0)</f>
        <v>6000006</v>
      </c>
      <c r="D268" s="1" t="s">
        <v>863</v>
      </c>
      <c r="E268" s="2">
        <v>126</v>
      </c>
      <c r="F268" s="2" t="s">
        <v>1613</v>
      </c>
      <c r="G268" s="2" t="s">
        <v>1740</v>
      </c>
      <c r="H268" s="2" t="s">
        <v>1747</v>
      </c>
      <c r="J268" s="1" t="str">
        <f t="shared" si="12"/>
        <v>INSERT INTO nutri.alimento (idalimento,idcategoriaalimento,nomealimento,energia,proteina,lipideo,carboidrato) VALUES (6808201,6000006,'Jurubeba',126,4.4,3.9,23.1);</v>
      </c>
      <c r="K268" s="1" t="str">
        <f t="shared" si="13"/>
        <v xml:space="preserve">INSERT INTO nutri.alimento (idalimento,idcategoriaalimento,nomealimento,energia,proteina,lipideo,carboidrato) </v>
      </c>
      <c r="L268" s="1" t="str">
        <f t="shared" si="14"/>
        <v>VALUES (6808201,6000006,'Jurubeba',126,4.4,3.9,23.1);</v>
      </c>
    </row>
    <row r="269" spans="1:12" x14ac:dyDescent="0.2">
      <c r="A269" s="1">
        <v>6808401</v>
      </c>
      <c r="B269" s="1" t="s">
        <v>791</v>
      </c>
      <c r="C269" s="1">
        <f>VLOOKUP(B269,categoria!$B$17:$C$35,2,0)</f>
        <v>6000006</v>
      </c>
      <c r="D269" s="1" t="s">
        <v>864</v>
      </c>
      <c r="E269" s="2">
        <v>89</v>
      </c>
      <c r="F269" s="2" t="s">
        <v>1631</v>
      </c>
      <c r="G269" s="2" t="s">
        <v>1587</v>
      </c>
      <c r="H269" s="2" t="s">
        <v>1829</v>
      </c>
      <c r="J269" s="1" t="str">
        <f t="shared" si="12"/>
        <v>INSERT INTO nutri.alimento (idalimento,idcategoriaalimento,nomealimento,energia,proteina,lipideo,carboidrato) VALUES (6808401,6000006,'Fruta (não especificada)',89,1.1,0.3,22.8);</v>
      </c>
      <c r="K269" s="1" t="str">
        <f t="shared" si="13"/>
        <v xml:space="preserve">INSERT INTO nutri.alimento (idalimento,idcategoriaalimento,nomealimento,energia,proteina,lipideo,carboidrato) </v>
      </c>
      <c r="L269" s="1" t="str">
        <f t="shared" si="14"/>
        <v>VALUES (6808401,6000006,'Fruta (não especificada)',89,1.1,0.3,22.8);</v>
      </c>
    </row>
    <row r="270" spans="1:12" x14ac:dyDescent="0.2">
      <c r="A270" s="1">
        <v>6808601</v>
      </c>
      <c r="B270" s="1" t="s">
        <v>791</v>
      </c>
      <c r="C270" s="1">
        <f>VLOOKUP(B270,categoria!$B$17:$C$35,2,0)</f>
        <v>6000006</v>
      </c>
      <c r="D270" s="1" t="s">
        <v>865</v>
      </c>
      <c r="E270" s="2">
        <v>52</v>
      </c>
      <c r="F270" s="2" t="s">
        <v>1587</v>
      </c>
      <c r="G270" s="2" t="s">
        <v>1584</v>
      </c>
      <c r="H270" s="2" t="s">
        <v>2007</v>
      </c>
      <c r="J270" s="1" t="str">
        <f t="shared" si="12"/>
        <v>INSERT INTO nutri.alimento (idalimento,idcategoriaalimento,nomealimento,energia,proteina,lipideo,carboidrato) VALUES (6808601,6000006,'Maçã orgânica',52,0.3,0.2,13.8);</v>
      </c>
      <c r="K270" s="1" t="str">
        <f t="shared" si="13"/>
        <v xml:space="preserve">INSERT INTO nutri.alimento (idalimento,idcategoriaalimento,nomealimento,energia,proteina,lipideo,carboidrato) </v>
      </c>
      <c r="L270" s="1" t="str">
        <f t="shared" si="14"/>
        <v>VALUES (6808601,6000006,'Maçã orgânica',52,0.3,0.2,13.8);</v>
      </c>
    </row>
    <row r="271" spans="1:12" x14ac:dyDescent="0.2">
      <c r="A271" s="1">
        <v>6808901</v>
      </c>
      <c r="B271" s="1" t="s">
        <v>791</v>
      </c>
      <c r="C271" s="1">
        <f>VLOOKUP(B271,categoria!$B$17:$C$35,2,0)</f>
        <v>6000006</v>
      </c>
      <c r="D271" s="1" t="s">
        <v>866</v>
      </c>
      <c r="E271" s="2">
        <v>32</v>
      </c>
      <c r="F271" s="2" t="s">
        <v>1589</v>
      </c>
      <c r="G271" s="2" t="s">
        <v>1587</v>
      </c>
      <c r="H271" s="2" t="s">
        <v>1735</v>
      </c>
      <c r="J271" s="1" t="str">
        <f t="shared" si="12"/>
        <v>INSERT INTO nutri.alimento (idalimento,idcategoriaalimento,nomealimento,energia,proteina,lipideo,carboidrato) VALUES (6808901,6000006,'Acerola orgânica',32,0.4,0.3,7.7);</v>
      </c>
      <c r="K271" s="1" t="str">
        <f t="shared" si="13"/>
        <v xml:space="preserve">INSERT INTO nutri.alimento (idalimento,idcategoriaalimento,nomealimento,energia,proteina,lipideo,carboidrato) </v>
      </c>
      <c r="L271" s="1" t="str">
        <f t="shared" si="14"/>
        <v>VALUES (6808901,6000006,'Acerola orgânica',32,0.4,0.3,7.7);</v>
      </c>
    </row>
    <row r="272" spans="1:12" x14ac:dyDescent="0.2">
      <c r="A272" s="1">
        <v>6809901</v>
      </c>
      <c r="B272" s="1" t="s">
        <v>791</v>
      </c>
      <c r="C272" s="1">
        <f>VLOOKUP(B272,categoria!$B$17:$C$35,2,0)</f>
        <v>6000006</v>
      </c>
      <c r="D272" s="1" t="s">
        <v>867</v>
      </c>
      <c r="E272" s="2">
        <v>43</v>
      </c>
      <c r="F272" s="2" t="s">
        <v>1655</v>
      </c>
      <c r="G272" s="2" t="s">
        <v>1712</v>
      </c>
      <c r="H272" s="2" t="s">
        <v>1694</v>
      </c>
      <c r="J272" s="1" t="str">
        <f t="shared" si="12"/>
        <v>INSERT INTO nutri.alimento (idalimento,idcategoriaalimento,nomealimento,energia,proteina,lipideo,carboidrato) VALUES (6809901,6000006,'Amora',43,1.4,0.5,9.6);</v>
      </c>
      <c r="K272" s="1" t="str">
        <f t="shared" si="13"/>
        <v xml:space="preserve">INSERT INTO nutri.alimento (idalimento,idcategoriaalimento,nomealimento,energia,proteina,lipideo,carboidrato) </v>
      </c>
      <c r="L272" s="1" t="str">
        <f t="shared" si="14"/>
        <v>VALUES (6809901,6000006,'Amora',43,1.4,0.5,9.6);</v>
      </c>
    </row>
    <row r="273" spans="1:12" x14ac:dyDescent="0.2">
      <c r="A273" s="1">
        <v>6810201</v>
      </c>
      <c r="B273" s="1" t="s">
        <v>791</v>
      </c>
      <c r="C273" s="1">
        <f>VLOOKUP(B273,categoria!$B$17:$C$35,2,0)</f>
        <v>6000006</v>
      </c>
      <c r="D273" s="1" t="s">
        <v>868</v>
      </c>
      <c r="E273" s="2">
        <v>73</v>
      </c>
      <c r="F273" s="2" t="s">
        <v>1638</v>
      </c>
      <c r="G273" s="2" t="s">
        <v>1712</v>
      </c>
      <c r="H273" s="2" t="s">
        <v>1723</v>
      </c>
      <c r="J273" s="1" t="str">
        <f t="shared" si="12"/>
        <v>INSERT INTO nutri.alimento (idalimento,idcategoriaalimento,nomealimento,energia,proteina,lipideo,carboidrato) VALUES (6810201,6000006,'Jamelão (jamburão)',73,0.7,0.5,18.4);</v>
      </c>
      <c r="K273" s="1" t="str">
        <f t="shared" si="13"/>
        <v xml:space="preserve">INSERT INTO nutri.alimento (idalimento,idcategoriaalimento,nomealimento,energia,proteina,lipideo,carboidrato) </v>
      </c>
      <c r="L273" s="1" t="str">
        <f t="shared" si="14"/>
        <v>VALUES (6810201,6000006,'Jamelão (jamburão)',73,0.7,0.5,18.4);</v>
      </c>
    </row>
    <row r="274" spans="1:12" x14ac:dyDescent="0.2">
      <c r="A274" s="1">
        <v>6900302</v>
      </c>
      <c r="B274" s="1" t="s">
        <v>869</v>
      </c>
      <c r="C274" s="1">
        <f>VLOOKUP(B274,categoria!$B$17:$C$35,2,0)</f>
        <v>6000007</v>
      </c>
      <c r="D274" s="1" t="s">
        <v>870</v>
      </c>
      <c r="E274" s="2">
        <v>387</v>
      </c>
      <c r="F274" s="2">
        <v>0</v>
      </c>
      <c r="G274" s="2">
        <v>0</v>
      </c>
      <c r="H274" s="2">
        <v>100</v>
      </c>
      <c r="J274" s="1" t="str">
        <f t="shared" si="12"/>
        <v>INSERT INTO nutri.alimento (idalimento,idcategoriaalimento,nomealimento,energia,proteina,lipideo,carboidrato) VALUES (6900302,6000007,'Demerara',387,0,0,100);</v>
      </c>
      <c r="K274" s="1" t="str">
        <f t="shared" si="13"/>
        <v xml:space="preserve">INSERT INTO nutri.alimento (idalimento,idcategoriaalimento,nomealimento,energia,proteina,lipideo,carboidrato) </v>
      </c>
      <c r="L274" s="1" t="str">
        <f t="shared" si="14"/>
        <v>VALUES (6900302,6000007,'Demerara',387,0,0,100);</v>
      </c>
    </row>
    <row r="275" spans="1:12" x14ac:dyDescent="0.2">
      <c r="A275" s="1">
        <v>6900304</v>
      </c>
      <c r="B275" s="1" t="s">
        <v>869</v>
      </c>
      <c r="C275" s="1">
        <f>VLOOKUP(B275,categoria!$B$17:$C$35,2,0)</f>
        <v>6000007</v>
      </c>
      <c r="D275" s="1" t="s">
        <v>871</v>
      </c>
      <c r="E275" s="2">
        <v>380</v>
      </c>
      <c r="F275" s="2" t="s">
        <v>1713</v>
      </c>
      <c r="G275" s="2">
        <v>0</v>
      </c>
      <c r="H275" s="2" t="s">
        <v>2012</v>
      </c>
      <c r="J275" s="1" t="str">
        <f t="shared" si="12"/>
        <v>INSERT INTO nutri.alimento (idalimento,idcategoriaalimento,nomealimento,energia,proteina,lipideo,carboidrato) VALUES (6900304,6000007,'Açúcar mascavo',380,0.1,0,98.1);</v>
      </c>
      <c r="K275" s="1" t="str">
        <f t="shared" si="13"/>
        <v xml:space="preserve">INSERT INTO nutri.alimento (idalimento,idcategoriaalimento,nomealimento,energia,proteina,lipideo,carboidrato) </v>
      </c>
      <c r="L275" s="1" t="str">
        <f t="shared" si="14"/>
        <v>VALUES (6900304,6000007,'Açúcar mascavo',380,0.1,0,98.1);</v>
      </c>
    </row>
    <row r="276" spans="1:12" x14ac:dyDescent="0.2">
      <c r="A276" s="1">
        <v>6900401</v>
      </c>
      <c r="B276" s="1" t="s">
        <v>869</v>
      </c>
      <c r="C276" s="1">
        <f>VLOOKUP(B276,categoria!$B$17:$C$35,2,0)</f>
        <v>6000007</v>
      </c>
      <c r="D276" s="1" t="s">
        <v>518</v>
      </c>
      <c r="E276" s="2">
        <v>296</v>
      </c>
      <c r="F276" s="2">
        <v>0</v>
      </c>
      <c r="G276" s="2">
        <v>0</v>
      </c>
      <c r="H276" s="2" t="s">
        <v>1666</v>
      </c>
      <c r="J276" s="1" t="str">
        <f t="shared" si="12"/>
        <v>INSERT INTO nutri.alimento (idalimento,idcategoriaalimento,nomealimento,energia,proteina,lipideo,carboidrato) VALUES (6900401,6000007,'Rapadura',296,0,0,76.6);</v>
      </c>
      <c r="K276" s="1" t="str">
        <f t="shared" si="13"/>
        <v xml:space="preserve">INSERT INTO nutri.alimento (idalimento,idcategoriaalimento,nomealimento,energia,proteina,lipideo,carboidrato) </v>
      </c>
      <c r="L276" s="1" t="str">
        <f t="shared" si="14"/>
        <v>VALUES (6900401,6000007,'Rapadura',296,0,0,76.6);</v>
      </c>
    </row>
    <row r="277" spans="1:12" x14ac:dyDescent="0.2">
      <c r="A277" s="1">
        <v>6900402</v>
      </c>
      <c r="B277" s="1" t="s">
        <v>869</v>
      </c>
      <c r="C277" s="1">
        <f>VLOOKUP(B277,categoria!$B$17:$C$35,2,0)</f>
        <v>6000007</v>
      </c>
      <c r="D277" s="1" t="s">
        <v>872</v>
      </c>
      <c r="E277" s="2">
        <v>296</v>
      </c>
      <c r="F277" s="2">
        <v>0</v>
      </c>
      <c r="G277" s="2">
        <v>0</v>
      </c>
      <c r="H277" s="2" t="s">
        <v>1666</v>
      </c>
      <c r="J277" s="1" t="str">
        <f t="shared" si="12"/>
        <v>INSERT INTO nutri.alimento (idalimento,idcategoriaalimento,nomealimento,energia,proteina,lipideo,carboidrato) VALUES (6900402,6000007,'Alfenim de cana',296,0,0,76.6);</v>
      </c>
      <c r="K277" s="1" t="str">
        <f t="shared" si="13"/>
        <v xml:space="preserve">INSERT INTO nutri.alimento (idalimento,idcategoriaalimento,nomealimento,energia,proteina,lipideo,carboidrato) </v>
      </c>
      <c r="L277" s="1" t="str">
        <f t="shared" si="14"/>
        <v>VALUES (6900402,6000007,'Alfenim de cana',296,0,0,76.6);</v>
      </c>
    </row>
    <row r="278" spans="1:12" x14ac:dyDescent="0.2">
      <c r="A278" s="1">
        <v>6900403</v>
      </c>
      <c r="B278" s="1" t="s">
        <v>869</v>
      </c>
      <c r="C278" s="1">
        <f>VLOOKUP(B278,categoria!$B$17:$C$35,2,0)</f>
        <v>6000007</v>
      </c>
      <c r="D278" s="1" t="s">
        <v>873</v>
      </c>
      <c r="E278" s="2">
        <v>380</v>
      </c>
      <c r="F278" s="2" t="s">
        <v>1713</v>
      </c>
      <c r="G278" s="2">
        <v>0</v>
      </c>
      <c r="H278" s="2" t="s">
        <v>2012</v>
      </c>
      <c r="J278" s="1" t="str">
        <f t="shared" si="12"/>
        <v>INSERT INTO nutri.alimento (idalimento,idcategoriaalimento,nomealimento,energia,proteina,lipideo,carboidrato) VALUES (6900403,6000007,'Batida (rapadura)',380,0.1,0,98.1);</v>
      </c>
      <c r="K278" s="1" t="str">
        <f t="shared" si="13"/>
        <v xml:space="preserve">INSERT INTO nutri.alimento (idalimento,idcategoriaalimento,nomealimento,energia,proteina,lipideo,carboidrato) </v>
      </c>
      <c r="L278" s="1" t="str">
        <f t="shared" si="14"/>
        <v>VALUES (6900403,6000007,'Batida (rapadura)',380,0.1,0,98.1);</v>
      </c>
    </row>
    <row r="279" spans="1:12" x14ac:dyDescent="0.2">
      <c r="A279" s="1">
        <v>6900501</v>
      </c>
      <c r="B279" s="1" t="s">
        <v>869</v>
      </c>
      <c r="C279" s="1">
        <f>VLOOKUP(B279,categoria!$B$17:$C$35,2,0)</f>
        <v>6000007</v>
      </c>
      <c r="D279" s="1" t="s">
        <v>874</v>
      </c>
      <c r="E279" s="2">
        <v>206</v>
      </c>
      <c r="F279" s="2" t="s">
        <v>1676</v>
      </c>
      <c r="G279" s="2">
        <v>11</v>
      </c>
      <c r="H279" s="2" t="s">
        <v>1982</v>
      </c>
      <c r="J279" s="1" t="str">
        <f t="shared" si="12"/>
        <v>INSERT INTO nutri.alimento (idalimento,idcategoriaalimento,nomealimento,energia,proteina,lipideo,carboidrato) VALUES (6900501,6000007,'Sorvete de qualquer sabor industrializado',206,3.6,11,25.1);</v>
      </c>
      <c r="K279" s="1" t="str">
        <f t="shared" si="13"/>
        <v xml:space="preserve">INSERT INTO nutri.alimento (idalimento,idcategoriaalimento,nomealimento,energia,proteina,lipideo,carboidrato) </v>
      </c>
      <c r="L279" s="1" t="str">
        <f t="shared" si="14"/>
        <v>VALUES (6900501,6000007,'Sorvete de qualquer sabor industrializado',206,3.6,11,25.1);</v>
      </c>
    </row>
    <row r="280" spans="1:12" x14ac:dyDescent="0.2">
      <c r="A280" s="1">
        <v>6900502</v>
      </c>
      <c r="B280" s="1" t="s">
        <v>869</v>
      </c>
      <c r="C280" s="1">
        <f>VLOOKUP(B280,categoria!$B$17:$C$35,2,0)</f>
        <v>6000007</v>
      </c>
      <c r="D280" s="1" t="s">
        <v>875</v>
      </c>
      <c r="E280" s="2">
        <v>79</v>
      </c>
      <c r="F280" s="2">
        <v>0</v>
      </c>
      <c r="G280" s="2" t="s">
        <v>1584</v>
      </c>
      <c r="H280" s="2" t="s">
        <v>1859</v>
      </c>
      <c r="J280" s="1" t="str">
        <f t="shared" si="12"/>
        <v>INSERT INTO nutri.alimento (idalimento,idcategoriaalimento,nomealimento,energia,proteina,lipideo,carboidrato) VALUES (6900502,6000007,'Picolé de qualquer sabor industrializado',79,0,0.2,19.2);</v>
      </c>
      <c r="K280" s="1" t="str">
        <f t="shared" si="13"/>
        <v xml:space="preserve">INSERT INTO nutri.alimento (idalimento,idcategoriaalimento,nomealimento,energia,proteina,lipideo,carboidrato) </v>
      </c>
      <c r="L280" s="1" t="str">
        <f t="shared" si="14"/>
        <v>VALUES (6900502,6000007,'Picolé de qualquer sabor industrializado',79,0,0.2,19.2);</v>
      </c>
    </row>
    <row r="281" spans="1:12" x14ac:dyDescent="0.2">
      <c r="A281" s="1">
        <v>6900601</v>
      </c>
      <c r="B281" s="1" t="s">
        <v>869</v>
      </c>
      <c r="C281" s="1">
        <f>VLOOKUP(B281,categoria!$B$17:$C$35,2,0)</f>
        <v>6000007</v>
      </c>
      <c r="D281" s="1" t="s">
        <v>876</v>
      </c>
      <c r="E281" s="2">
        <v>396</v>
      </c>
      <c r="F281" s="2">
        <v>0</v>
      </c>
      <c r="G281" s="2">
        <v>0</v>
      </c>
      <c r="H281" s="2" t="s">
        <v>2013</v>
      </c>
      <c r="J281" s="1" t="str">
        <f t="shared" si="12"/>
        <v>INSERT INTO nutri.alimento (idalimento,idcategoriaalimento,nomealimento,energia,proteina,lipideo,carboidrato) VALUES (6900601,6000007,'Chiclete',396,0,0,98.9);</v>
      </c>
      <c r="K281" s="1" t="str">
        <f t="shared" si="13"/>
        <v xml:space="preserve">INSERT INTO nutri.alimento (idalimento,idcategoriaalimento,nomealimento,energia,proteina,lipideo,carboidrato) </v>
      </c>
      <c r="L281" s="1" t="str">
        <f t="shared" si="14"/>
        <v>VALUES (6900601,6000007,'Chiclete',396,0,0,98.9);</v>
      </c>
    </row>
    <row r="282" spans="1:12" x14ac:dyDescent="0.2">
      <c r="A282" s="1">
        <v>6900603</v>
      </c>
      <c r="B282" s="1" t="s">
        <v>869</v>
      </c>
      <c r="C282" s="1">
        <f>VLOOKUP(B282,categoria!$B$17:$C$35,2,0)</f>
        <v>6000007</v>
      </c>
      <c r="D282" s="1" t="s">
        <v>877</v>
      </c>
      <c r="E282" s="2">
        <v>394</v>
      </c>
      <c r="F282" s="2">
        <v>0</v>
      </c>
      <c r="G282" s="2" t="s">
        <v>1584</v>
      </c>
      <c r="H282" s="2">
        <v>98</v>
      </c>
      <c r="J282" s="1" t="str">
        <f t="shared" si="12"/>
        <v>INSERT INTO nutri.alimento (idalimento,idcategoriaalimento,nomealimento,energia,proteina,lipideo,carboidrato) VALUES (6900603,6000007,'Bala',394,0,0.2,98);</v>
      </c>
      <c r="K282" s="1" t="str">
        <f t="shared" si="13"/>
        <v xml:space="preserve">INSERT INTO nutri.alimento (idalimento,idcategoriaalimento,nomealimento,energia,proteina,lipideo,carboidrato) </v>
      </c>
      <c r="L282" s="1" t="str">
        <f t="shared" si="14"/>
        <v>VALUES (6900603,6000007,'Bala',394,0,0.2,98);</v>
      </c>
    </row>
    <row r="283" spans="1:12" x14ac:dyDescent="0.2">
      <c r="A283" s="1">
        <v>6900604</v>
      </c>
      <c r="B283" s="1" t="s">
        <v>869</v>
      </c>
      <c r="C283" s="1">
        <f>VLOOKUP(B283,categoria!$B$17:$C$35,2,0)</f>
        <v>6000007</v>
      </c>
      <c r="D283" s="1" t="s">
        <v>878</v>
      </c>
      <c r="E283" s="2">
        <v>382</v>
      </c>
      <c r="F283" s="2" t="s">
        <v>1718</v>
      </c>
      <c r="G283" s="2" t="s">
        <v>1595</v>
      </c>
      <c r="H283" s="2">
        <v>77</v>
      </c>
      <c r="J283" s="1" t="str">
        <f t="shared" si="12"/>
        <v>INSERT INTO nutri.alimento (idalimento,idcategoriaalimento,nomealimento,energia,proteina,lipideo,carboidrato) VALUES (6900604,6000007,'Caramelo (bala)',382,4.6,8.1,77);</v>
      </c>
      <c r="K283" s="1" t="str">
        <f t="shared" si="13"/>
        <v xml:space="preserve">INSERT INTO nutri.alimento (idalimento,idcategoriaalimento,nomealimento,energia,proteina,lipideo,carboidrato) </v>
      </c>
      <c r="L283" s="1" t="str">
        <f t="shared" si="14"/>
        <v>VALUES (6900604,6000007,'Caramelo (bala)',382,4.6,8.1,77);</v>
      </c>
    </row>
    <row r="284" spans="1:12" x14ac:dyDescent="0.2">
      <c r="A284" s="1">
        <v>6900605</v>
      </c>
      <c r="B284" s="1" t="s">
        <v>869</v>
      </c>
      <c r="C284" s="1">
        <f>VLOOKUP(B284,categoria!$B$17:$C$35,2,0)</f>
        <v>6000007</v>
      </c>
      <c r="D284" s="1" t="s">
        <v>879</v>
      </c>
      <c r="E284" s="2">
        <v>394</v>
      </c>
      <c r="F284" s="2">
        <v>0</v>
      </c>
      <c r="G284" s="2" t="s">
        <v>1584</v>
      </c>
      <c r="H284" s="2">
        <v>98</v>
      </c>
      <c r="J284" s="1" t="str">
        <f t="shared" si="12"/>
        <v>INSERT INTO nutri.alimento (idalimento,idcategoriaalimento,nomealimento,energia,proteina,lipideo,carboidrato) VALUES (6900605,6000007,'Drops',394,0,0.2,98);</v>
      </c>
      <c r="K284" s="1" t="str">
        <f t="shared" si="13"/>
        <v xml:space="preserve">INSERT INTO nutri.alimento (idalimento,idcategoriaalimento,nomealimento,energia,proteina,lipideo,carboidrato) </v>
      </c>
      <c r="L284" s="1" t="str">
        <f t="shared" si="14"/>
        <v>VALUES (6900605,6000007,'Drops',394,0,0.2,98);</v>
      </c>
    </row>
    <row r="285" spans="1:12" x14ac:dyDescent="0.2">
      <c r="A285" s="1">
        <v>6900606</v>
      </c>
      <c r="B285" s="1" t="s">
        <v>869</v>
      </c>
      <c r="C285" s="1">
        <f>VLOOKUP(B285,categoria!$B$17:$C$35,2,0)</f>
        <v>6000007</v>
      </c>
      <c r="D285" s="1" t="s">
        <v>880</v>
      </c>
      <c r="E285" s="2">
        <v>396</v>
      </c>
      <c r="F285" s="2">
        <v>0</v>
      </c>
      <c r="G285" s="2">
        <v>0</v>
      </c>
      <c r="H285" s="2" t="s">
        <v>2013</v>
      </c>
      <c r="J285" s="1" t="str">
        <f t="shared" si="12"/>
        <v>INSERT INTO nutri.alimento (idalimento,idcategoriaalimento,nomealimento,energia,proteina,lipideo,carboidrato) VALUES (6900606,6000007,'Pastilha',396,0,0,98.9);</v>
      </c>
      <c r="K285" s="1" t="str">
        <f t="shared" si="13"/>
        <v xml:space="preserve">INSERT INTO nutri.alimento (idalimento,idcategoriaalimento,nomealimento,energia,proteina,lipideo,carboidrato) </v>
      </c>
      <c r="L285" s="1" t="str">
        <f t="shared" si="14"/>
        <v>VALUES (6900606,6000007,'Pastilha',396,0,0,98.9);</v>
      </c>
    </row>
    <row r="286" spans="1:12" x14ac:dyDescent="0.2">
      <c r="A286" s="1">
        <v>6900607</v>
      </c>
      <c r="B286" s="1" t="s">
        <v>869</v>
      </c>
      <c r="C286" s="1">
        <f>VLOOKUP(B286,categoria!$B$17:$C$35,2,0)</f>
        <v>6000007</v>
      </c>
      <c r="D286" s="1" t="s">
        <v>881</v>
      </c>
      <c r="E286" s="2">
        <v>394</v>
      </c>
      <c r="F286" s="2">
        <v>0</v>
      </c>
      <c r="G286" s="2" t="s">
        <v>1584</v>
      </c>
      <c r="H286" s="2">
        <v>98</v>
      </c>
      <c r="J286" s="1" t="str">
        <f t="shared" si="12"/>
        <v>INSERT INTO nutri.alimento (idalimento,idcategoriaalimento,nomealimento,energia,proteina,lipideo,carboidrato) VALUES (6900607,6000007,'Pirulito',394,0,0.2,98);</v>
      </c>
      <c r="K286" s="1" t="str">
        <f t="shared" si="13"/>
        <v xml:space="preserve">INSERT INTO nutri.alimento (idalimento,idcategoriaalimento,nomealimento,energia,proteina,lipideo,carboidrato) </v>
      </c>
      <c r="L286" s="1" t="str">
        <f t="shared" si="14"/>
        <v>VALUES (6900607,6000007,'Pirulito',394,0,0.2,98);</v>
      </c>
    </row>
    <row r="287" spans="1:12" x14ac:dyDescent="0.2">
      <c r="A287" s="1">
        <v>6900609</v>
      </c>
      <c r="B287" s="1" t="s">
        <v>869</v>
      </c>
      <c r="C287" s="1">
        <f>VLOOKUP(B287,categoria!$B$17:$C$35,2,0)</f>
        <v>6000007</v>
      </c>
      <c r="D287" s="1" t="s">
        <v>882</v>
      </c>
      <c r="E287" s="2">
        <v>396</v>
      </c>
      <c r="F287" s="2">
        <v>0</v>
      </c>
      <c r="G287" s="2">
        <v>0</v>
      </c>
      <c r="H287" s="2" t="s">
        <v>2013</v>
      </c>
      <c r="J287" s="1" t="str">
        <f t="shared" si="12"/>
        <v>INSERT INTO nutri.alimento (idalimento,idcategoriaalimento,nomealimento,energia,proteina,lipideo,carboidrato) VALUES (6900609,6000007,'Goma de mascar',396,0,0,98.9);</v>
      </c>
      <c r="K287" s="1" t="str">
        <f t="shared" si="13"/>
        <v xml:space="preserve">INSERT INTO nutri.alimento (idalimento,idcategoriaalimento,nomealimento,energia,proteina,lipideo,carboidrato) </v>
      </c>
      <c r="L287" s="1" t="str">
        <f t="shared" si="14"/>
        <v>VALUES (6900609,6000007,'Goma de mascar',396,0,0,98.9);</v>
      </c>
    </row>
    <row r="288" spans="1:12" x14ac:dyDescent="0.2">
      <c r="A288" s="1">
        <v>6900610</v>
      </c>
      <c r="B288" s="1" t="s">
        <v>869</v>
      </c>
      <c r="C288" s="1">
        <f>VLOOKUP(B288,categoria!$B$17:$C$35,2,0)</f>
        <v>6000007</v>
      </c>
      <c r="D288" s="1" t="s">
        <v>883</v>
      </c>
      <c r="E288" s="2">
        <v>375</v>
      </c>
      <c r="F288" s="2">
        <v>0</v>
      </c>
      <c r="G288" s="2" t="s">
        <v>1713</v>
      </c>
      <c r="H288" s="2" t="s">
        <v>2014</v>
      </c>
      <c r="J288" s="1" t="str">
        <f t="shared" si="12"/>
        <v>INSERT INTO nutri.alimento (idalimento,idcategoriaalimento,nomealimento,energia,proteina,lipideo,carboidrato) VALUES (6900610,6000007,'Jujuba',375,0,0.1,93.6);</v>
      </c>
      <c r="K288" s="1" t="str">
        <f t="shared" si="13"/>
        <v xml:space="preserve">INSERT INTO nutri.alimento (idalimento,idcategoriaalimento,nomealimento,energia,proteina,lipideo,carboidrato) </v>
      </c>
      <c r="L288" s="1" t="str">
        <f t="shared" si="14"/>
        <v>VALUES (6900610,6000007,'Jujuba',375,0,0.1,93.6);</v>
      </c>
    </row>
    <row r="289" spans="1:12" x14ac:dyDescent="0.2">
      <c r="A289" s="1">
        <v>6900701</v>
      </c>
      <c r="B289" s="1" t="s">
        <v>869</v>
      </c>
      <c r="C289" s="1">
        <f>VLOOKUP(B289,categoria!$B$17:$C$35,2,0)</f>
        <v>6000007</v>
      </c>
      <c r="D289" s="1" t="s">
        <v>884</v>
      </c>
      <c r="E289" s="2">
        <v>535</v>
      </c>
      <c r="F289" s="2" t="s">
        <v>1735</v>
      </c>
      <c r="G289" s="2" t="s">
        <v>1881</v>
      </c>
      <c r="H289" s="2" t="s">
        <v>1969</v>
      </c>
      <c r="J289" s="1" t="str">
        <f t="shared" si="12"/>
        <v>INSERT INTO nutri.alimento (idalimento,idcategoriaalimento,nomealimento,energia,proteina,lipideo,carboidrato) VALUES (6900701,6000007,'Tablete de chocolate',535,7.7,29.7,59.4);</v>
      </c>
      <c r="K289" s="1" t="str">
        <f t="shared" si="13"/>
        <v xml:space="preserve">INSERT INTO nutri.alimento (idalimento,idcategoriaalimento,nomealimento,energia,proteina,lipideo,carboidrato) </v>
      </c>
      <c r="L289" s="1" t="str">
        <f t="shared" si="14"/>
        <v>VALUES (6900701,6000007,'Tablete de chocolate',535,7.7,29.7,59.4);</v>
      </c>
    </row>
    <row r="290" spans="1:12" x14ac:dyDescent="0.2">
      <c r="A290" s="1">
        <v>6900702</v>
      </c>
      <c r="B290" s="1" t="s">
        <v>869</v>
      </c>
      <c r="C290" s="1">
        <f>VLOOKUP(B290,categoria!$B$17:$C$35,2,0)</f>
        <v>6000007</v>
      </c>
      <c r="D290" s="1" t="s">
        <v>885</v>
      </c>
      <c r="E290" s="2">
        <v>535</v>
      </c>
      <c r="F290" s="2" t="s">
        <v>1735</v>
      </c>
      <c r="G290" s="2" t="s">
        <v>1881</v>
      </c>
      <c r="H290" s="2" t="s">
        <v>1969</v>
      </c>
      <c r="J290" s="1" t="str">
        <f t="shared" si="12"/>
        <v>INSERT INTO nutri.alimento (idalimento,idcategoriaalimento,nomealimento,energia,proteina,lipideo,carboidrato) VALUES (6900702,6000007,'Barra de chocolate',535,7.7,29.7,59.4);</v>
      </c>
      <c r="K290" s="1" t="str">
        <f t="shared" si="13"/>
        <v xml:space="preserve">INSERT INTO nutri.alimento (idalimento,idcategoriaalimento,nomealimento,energia,proteina,lipideo,carboidrato) </v>
      </c>
      <c r="L290" s="1" t="str">
        <f t="shared" si="14"/>
        <v>VALUES (6900702,6000007,'Barra de chocolate',535,7.7,29.7,59.4);</v>
      </c>
    </row>
    <row r="291" spans="1:12" x14ac:dyDescent="0.2">
      <c r="A291" s="1">
        <v>6900706</v>
      </c>
      <c r="B291" s="1" t="s">
        <v>869</v>
      </c>
      <c r="C291" s="1">
        <f>VLOOKUP(B291,categoria!$B$17:$C$35,2,0)</f>
        <v>6000007</v>
      </c>
      <c r="D291" s="1" t="s">
        <v>886</v>
      </c>
      <c r="E291" s="2">
        <v>492</v>
      </c>
      <c r="F291" s="2" t="s">
        <v>1715</v>
      </c>
      <c r="G291" s="2" t="s">
        <v>1848</v>
      </c>
      <c r="H291" s="2" t="s">
        <v>2015</v>
      </c>
      <c r="J291" s="1" t="str">
        <f t="shared" si="12"/>
        <v>INSERT INTO nutri.alimento (idalimento,idcategoriaalimento,nomealimento,energia,proteina,lipideo,carboidrato) VALUES (6900706,6000007,'Confete',492,4.3,21.1,71.2);</v>
      </c>
      <c r="K291" s="1" t="str">
        <f t="shared" si="13"/>
        <v xml:space="preserve">INSERT INTO nutri.alimento (idalimento,idcategoriaalimento,nomealimento,energia,proteina,lipideo,carboidrato) </v>
      </c>
      <c r="L291" s="1" t="str">
        <f t="shared" si="14"/>
        <v>VALUES (6900706,6000007,'Confete',492,4.3,21.1,71.2);</v>
      </c>
    </row>
    <row r="292" spans="1:12" x14ac:dyDescent="0.2">
      <c r="A292" s="1">
        <v>6900801</v>
      </c>
      <c r="B292" s="1" t="s">
        <v>869</v>
      </c>
      <c r="C292" s="1">
        <f>VLOOKUP(B292,categoria!$B$17:$C$35,2,0)</f>
        <v>6000007</v>
      </c>
      <c r="D292" s="1" t="s">
        <v>887</v>
      </c>
      <c r="E292" s="2">
        <v>364</v>
      </c>
      <c r="F292" s="2" t="s">
        <v>1688</v>
      </c>
      <c r="G292" s="2" t="s">
        <v>1676</v>
      </c>
      <c r="H292" s="2" t="s">
        <v>1646</v>
      </c>
      <c r="J292" s="1" t="str">
        <f t="shared" si="12"/>
        <v>INSERT INTO nutri.alimento (idalimento,idcategoriaalimento,nomealimento,energia,proteina,lipideo,carboidrato) VALUES (6900801,6000007,'Chocolate em pó de qualquer marca',364,2.8,3.6,85.5);</v>
      </c>
      <c r="K292" s="1" t="str">
        <f t="shared" si="13"/>
        <v xml:space="preserve">INSERT INTO nutri.alimento (idalimento,idcategoriaalimento,nomealimento,energia,proteina,lipideo,carboidrato) </v>
      </c>
      <c r="L292" s="1" t="str">
        <f t="shared" si="14"/>
        <v>VALUES (6900801,6000007,'Chocolate em pó de qualquer marca',364,2.8,3.6,85.5);</v>
      </c>
    </row>
    <row r="293" spans="1:12" x14ac:dyDescent="0.2">
      <c r="A293" s="1">
        <v>6900818</v>
      </c>
      <c r="B293" s="1" t="s">
        <v>869</v>
      </c>
      <c r="C293" s="1">
        <f>VLOOKUP(B293,categoria!$B$17:$C$35,2,0)</f>
        <v>6000007</v>
      </c>
      <c r="D293" s="1" t="s">
        <v>888</v>
      </c>
      <c r="E293" s="2">
        <v>388</v>
      </c>
      <c r="F293" s="2" t="s">
        <v>1789</v>
      </c>
      <c r="G293" s="2" t="s">
        <v>1720</v>
      </c>
      <c r="H293" s="2" t="s">
        <v>1656</v>
      </c>
      <c r="J293" s="1" t="str">
        <f t="shared" si="12"/>
        <v>INSERT INTO nutri.alimento (idalimento,idcategoriaalimento,nomealimento,energia,proteina,lipideo,carboidrato) VALUES (6900818,6000007,'Ovomaltine',388,9.2,5.2,75.1);</v>
      </c>
      <c r="K293" s="1" t="str">
        <f t="shared" si="13"/>
        <v xml:space="preserve">INSERT INTO nutri.alimento (idalimento,idcategoriaalimento,nomealimento,energia,proteina,lipideo,carboidrato) </v>
      </c>
      <c r="L293" s="1" t="str">
        <f t="shared" si="14"/>
        <v>VALUES (6900818,6000007,'Ovomaltine',388,9.2,5.2,75.1);</v>
      </c>
    </row>
    <row r="294" spans="1:12" x14ac:dyDescent="0.2">
      <c r="A294" s="1">
        <v>6900821</v>
      </c>
      <c r="B294" s="1" t="s">
        <v>869</v>
      </c>
      <c r="C294" s="1">
        <f>VLOOKUP(B294,categoria!$B$17:$C$35,2,0)</f>
        <v>6000007</v>
      </c>
      <c r="D294" s="1" t="s">
        <v>889</v>
      </c>
      <c r="E294" s="2">
        <v>400</v>
      </c>
      <c r="F294" s="2" t="s">
        <v>1718</v>
      </c>
      <c r="G294" s="2" t="s">
        <v>1705</v>
      </c>
      <c r="H294" s="2" t="s">
        <v>2016</v>
      </c>
      <c r="J294" s="1" t="str">
        <f t="shared" si="12"/>
        <v>INSERT INTO nutri.alimento (idalimento,idcategoriaalimento,nomealimento,energia,proteina,lipideo,carboidrato) VALUES (6900821,6000007,'Achocolatado em pó',400,4.6,2.3,90.3);</v>
      </c>
      <c r="K294" s="1" t="str">
        <f t="shared" si="13"/>
        <v xml:space="preserve">INSERT INTO nutri.alimento (idalimento,idcategoriaalimento,nomealimento,energia,proteina,lipideo,carboidrato) </v>
      </c>
      <c r="L294" s="1" t="str">
        <f t="shared" si="14"/>
        <v>VALUES (6900821,6000007,'Achocolatado em pó',400,4.6,2.3,90.3);</v>
      </c>
    </row>
    <row r="295" spans="1:12" x14ac:dyDescent="0.2">
      <c r="A295" s="1">
        <v>6900822</v>
      </c>
      <c r="B295" s="1" t="s">
        <v>869</v>
      </c>
      <c r="C295" s="1">
        <f>VLOOKUP(B295,categoria!$B$17:$C$35,2,0)</f>
        <v>6000007</v>
      </c>
      <c r="D295" s="1" t="s">
        <v>890</v>
      </c>
      <c r="E295" s="2">
        <v>83</v>
      </c>
      <c r="F295" s="2" t="s">
        <v>1671</v>
      </c>
      <c r="G295" s="2" t="s">
        <v>1733</v>
      </c>
      <c r="H295" s="2" t="s">
        <v>1739</v>
      </c>
      <c r="J295" s="1" t="str">
        <f t="shared" si="12"/>
        <v>INSERT INTO nutri.alimento (idalimento,idcategoriaalimento,nomealimento,energia,proteina,lipideo,carboidrato) VALUES (6900822,6000007,'Toddynho',83,3.2,3.4,10.4);</v>
      </c>
      <c r="K295" s="1" t="str">
        <f t="shared" si="13"/>
        <v xml:space="preserve">INSERT INTO nutri.alimento (idalimento,idcategoriaalimento,nomealimento,energia,proteina,lipideo,carboidrato) </v>
      </c>
      <c r="L295" s="1" t="str">
        <f t="shared" si="14"/>
        <v>VALUES (6900822,6000007,'Toddynho',83,3.2,3.4,10.4);</v>
      </c>
    </row>
    <row r="296" spans="1:12" x14ac:dyDescent="0.2">
      <c r="A296" s="1">
        <v>6900901</v>
      </c>
      <c r="B296" s="1" t="s">
        <v>869</v>
      </c>
      <c r="C296" s="1">
        <f>VLOOKUP(B296,categoria!$B$17:$C$35,2,0)</f>
        <v>6000007</v>
      </c>
      <c r="D296" s="1" t="s">
        <v>891</v>
      </c>
      <c r="E296" s="2">
        <v>373</v>
      </c>
      <c r="F296" s="2">
        <v>0</v>
      </c>
      <c r="G296" s="2">
        <v>0</v>
      </c>
      <c r="H296" s="2" t="s">
        <v>2017</v>
      </c>
      <c r="J296" s="1" t="str">
        <f t="shared" si="12"/>
        <v>INSERT INTO nutri.alimento (idalimento,idcategoriaalimento,nomealimento,energia,proteina,lipideo,carboidrato) VALUES (6900901,6000007,'Bombom de qualquer marca',373,0,0,93.2);</v>
      </c>
      <c r="K296" s="1" t="str">
        <f t="shared" si="13"/>
        <v xml:space="preserve">INSERT INTO nutri.alimento (idalimento,idcategoriaalimento,nomealimento,energia,proteina,lipideo,carboidrato) </v>
      </c>
      <c r="L296" s="1" t="str">
        <f t="shared" si="14"/>
        <v>VALUES (6900901,6000007,'Bombom de qualquer marca',373,0,0,93.2);</v>
      </c>
    </row>
    <row r="297" spans="1:12" x14ac:dyDescent="0.2">
      <c r="A297" s="1">
        <v>6900904</v>
      </c>
      <c r="B297" s="1" t="s">
        <v>869</v>
      </c>
      <c r="C297" s="1">
        <f>VLOOKUP(B297,categoria!$B$17:$C$35,2,0)</f>
        <v>6000007</v>
      </c>
      <c r="D297" s="1" t="s">
        <v>2107</v>
      </c>
      <c r="E297" s="2">
        <v>488</v>
      </c>
      <c r="F297" s="2" t="s">
        <v>1676</v>
      </c>
      <c r="G297" s="2" t="s">
        <v>2018</v>
      </c>
      <c r="H297" s="2" t="s">
        <v>2019</v>
      </c>
      <c r="J297" s="1" t="str">
        <f t="shared" si="12"/>
        <v>INSERT INTO nutri.alimento (idalimento,idcategoriaalimento,nomealimento,energia,proteina,lipideo,carboidrato) VALUES (6900904,6000007,'Trufa',488,3.6,36.3,49.1);</v>
      </c>
      <c r="K297" s="1" t="str">
        <f t="shared" si="13"/>
        <v xml:space="preserve">INSERT INTO nutri.alimento (idalimento,idcategoriaalimento,nomealimento,energia,proteina,lipideo,carboidrato) </v>
      </c>
      <c r="L297" s="1" t="str">
        <f t="shared" si="14"/>
        <v>VALUES (6900904,6000007,'Trufa',488,3.6,36.3,49.1);</v>
      </c>
    </row>
    <row r="298" spans="1:12" x14ac:dyDescent="0.2">
      <c r="A298" s="1">
        <v>6901001</v>
      </c>
      <c r="B298" s="1" t="s">
        <v>869</v>
      </c>
      <c r="C298" s="1">
        <f>VLOOKUP(B298,categoria!$B$17:$C$35,2,0)</f>
        <v>6000007</v>
      </c>
      <c r="D298" s="1" t="s">
        <v>892</v>
      </c>
      <c r="E298" s="2">
        <v>278</v>
      </c>
      <c r="F298" s="2" t="s">
        <v>1589</v>
      </c>
      <c r="G298" s="2" t="s">
        <v>1713</v>
      </c>
      <c r="H298" s="2" t="s">
        <v>2020</v>
      </c>
      <c r="J298" s="1" t="str">
        <f t="shared" si="12"/>
        <v>INSERT INTO nutri.alimento (idalimento,idcategoriaalimento,nomealimento,energia,proteina,lipideo,carboidrato) VALUES (6901001,6000007,'Geleia de frutas de qualquer marca ou sabor',278,0.4,0.1,68.9);</v>
      </c>
      <c r="K298" s="1" t="str">
        <f t="shared" si="13"/>
        <v xml:space="preserve">INSERT INTO nutri.alimento (idalimento,idcategoriaalimento,nomealimento,energia,proteina,lipideo,carboidrato) </v>
      </c>
      <c r="L298" s="1" t="str">
        <f t="shared" si="14"/>
        <v>VALUES (6901001,6000007,'Geleia de frutas de qualquer marca ou sabor',278,0.4,0.1,68.9);</v>
      </c>
    </row>
    <row r="299" spans="1:12" x14ac:dyDescent="0.2">
      <c r="A299" s="1">
        <v>6901002</v>
      </c>
      <c r="B299" s="1" t="s">
        <v>869</v>
      </c>
      <c r="C299" s="1">
        <f>VLOOKUP(B299,categoria!$B$17:$C$35,2,0)</f>
        <v>6000007</v>
      </c>
      <c r="D299" s="1" t="s">
        <v>2108</v>
      </c>
      <c r="E299" s="2">
        <v>332</v>
      </c>
      <c r="F299" s="2" t="s">
        <v>1756</v>
      </c>
      <c r="G299" s="2" t="s">
        <v>1886</v>
      </c>
      <c r="H299" s="2" t="s">
        <v>1846</v>
      </c>
      <c r="J299" s="1" t="str">
        <f t="shared" si="12"/>
        <v>INSERT INTO nutri.alimento (idalimento,idcategoriaalimento,nomealimento,energia,proteina,lipideo,carboidrato) VALUES (6901002,6000007,'Mousse de qualquer sabor (Geleia)',332,5.1,21.9,32.2);</v>
      </c>
      <c r="K299" s="1" t="str">
        <f t="shared" si="13"/>
        <v xml:space="preserve">INSERT INTO nutri.alimento (idalimento,idcategoriaalimento,nomealimento,energia,proteina,lipideo,carboidrato) </v>
      </c>
      <c r="L299" s="1" t="str">
        <f t="shared" si="14"/>
        <v>VALUES (6901002,6000007,'Mousse de qualquer sabor (Geleia)',332,5.1,21.9,32.2);</v>
      </c>
    </row>
    <row r="300" spans="1:12" x14ac:dyDescent="0.2">
      <c r="A300" s="1">
        <v>6901101</v>
      </c>
      <c r="B300" s="1" t="s">
        <v>869</v>
      </c>
      <c r="C300" s="1">
        <f>VLOOKUP(B300,categoria!$B$17:$C$35,2,0)</f>
        <v>6000007</v>
      </c>
      <c r="D300" s="1" t="s">
        <v>893</v>
      </c>
      <c r="E300" s="2">
        <v>120</v>
      </c>
      <c r="F300" s="2">
        <v>3</v>
      </c>
      <c r="G300" s="2">
        <v>0</v>
      </c>
      <c r="H300" s="2">
        <v>28</v>
      </c>
      <c r="J300" s="1" t="str">
        <f t="shared" si="12"/>
        <v>INSERT INTO nutri.alimento (idalimento,idcategoriaalimento,nomealimento,energia,proteina,lipideo,carboidrato) VALUES (6901101,6000007,'Geleia de mocotó',120,3,0,28);</v>
      </c>
      <c r="K300" s="1" t="str">
        <f t="shared" si="13"/>
        <v xml:space="preserve">INSERT INTO nutri.alimento (idalimento,idcategoriaalimento,nomealimento,energia,proteina,lipideo,carboidrato) </v>
      </c>
      <c r="L300" s="1" t="str">
        <f t="shared" si="14"/>
        <v>VALUES (6901101,6000007,'Geleia de mocotó',120,3,0,28);</v>
      </c>
    </row>
    <row r="301" spans="1:12" x14ac:dyDescent="0.2">
      <c r="A301" s="1">
        <v>6901201</v>
      </c>
      <c r="B301" s="1" t="s">
        <v>869</v>
      </c>
      <c r="C301" s="1">
        <f>VLOOKUP(B301,categoria!$B$17:$C$35,2,0)</f>
        <v>6000007</v>
      </c>
      <c r="D301" s="1" t="s">
        <v>894</v>
      </c>
      <c r="E301" s="2">
        <v>291</v>
      </c>
      <c r="F301" s="2" t="s">
        <v>1714</v>
      </c>
      <c r="G301" s="2" t="s">
        <v>1587</v>
      </c>
      <c r="H301" s="2" t="s">
        <v>2021</v>
      </c>
      <c r="J301" s="1" t="str">
        <f t="shared" si="12"/>
        <v>INSERT INTO nutri.alimento (idalimento,idcategoriaalimento,nomealimento,energia,proteina,lipideo,carboidrato) VALUES (6901201,6000007,'Doce de frutas em pasta de qualquer sabor',291,0.8,0.3,74.3);</v>
      </c>
      <c r="K301" s="1" t="str">
        <f t="shared" si="13"/>
        <v xml:space="preserve">INSERT INTO nutri.alimento (idalimento,idcategoriaalimento,nomealimento,energia,proteina,lipideo,carboidrato) </v>
      </c>
      <c r="L301" s="1" t="str">
        <f t="shared" si="14"/>
        <v>VALUES (6901201,6000007,'Doce de frutas em pasta de qualquer sabor',291,0.8,0.3,74.3);</v>
      </c>
    </row>
    <row r="302" spans="1:12" x14ac:dyDescent="0.2">
      <c r="A302" s="1">
        <v>6901203</v>
      </c>
      <c r="B302" s="1" t="s">
        <v>869</v>
      </c>
      <c r="C302" s="1">
        <f>VLOOKUP(B302,categoria!$B$17:$C$35,2,0)</f>
        <v>6000007</v>
      </c>
      <c r="D302" s="1" t="s">
        <v>895</v>
      </c>
      <c r="E302" s="2">
        <v>588</v>
      </c>
      <c r="F302" s="2" t="s">
        <v>1982</v>
      </c>
      <c r="G302" s="2" t="s">
        <v>1966</v>
      </c>
      <c r="H302" s="2" t="s">
        <v>1598</v>
      </c>
      <c r="J302" s="1" t="str">
        <f t="shared" si="12"/>
        <v>INSERT INTO nutri.alimento (idalimento,idcategoriaalimento,nomealimento,energia,proteina,lipideo,carboidrato) VALUES (6901203,6000007,'Pasta de amendoim',588,25.1,50.4,19.6);</v>
      </c>
      <c r="K302" s="1" t="str">
        <f t="shared" si="13"/>
        <v xml:space="preserve">INSERT INTO nutri.alimento (idalimento,idcategoriaalimento,nomealimento,energia,proteina,lipideo,carboidrato) </v>
      </c>
      <c r="L302" s="1" t="str">
        <f t="shared" si="14"/>
        <v>VALUES (6901203,6000007,'Pasta de amendoim',588,25.1,50.4,19.6);</v>
      </c>
    </row>
    <row r="303" spans="1:12" x14ac:dyDescent="0.2">
      <c r="A303" s="1">
        <v>6901204</v>
      </c>
      <c r="B303" s="1" t="s">
        <v>869</v>
      </c>
      <c r="C303" s="1">
        <f>VLOOKUP(B303,categoria!$B$17:$C$35,2,0)</f>
        <v>6000007</v>
      </c>
      <c r="D303" s="1" t="s">
        <v>896</v>
      </c>
      <c r="E303" s="2">
        <v>77</v>
      </c>
      <c r="F303" s="2" t="s">
        <v>1712</v>
      </c>
      <c r="G303" s="2" t="s">
        <v>1713</v>
      </c>
      <c r="H303" s="2" t="s">
        <v>1863</v>
      </c>
      <c r="J303" s="1" t="str">
        <f t="shared" si="12"/>
        <v>INSERT INTO nutri.alimento (idalimento,idcategoriaalimento,nomealimento,energia,proteina,lipideo,carboidrato) VALUES (6901204,6000007,'Pessegada',77,0.5,0.1,19.8);</v>
      </c>
      <c r="K303" s="1" t="str">
        <f t="shared" si="13"/>
        <v xml:space="preserve">INSERT INTO nutri.alimento (idalimento,idcategoriaalimento,nomealimento,energia,proteina,lipideo,carboidrato) </v>
      </c>
      <c r="L303" s="1" t="str">
        <f t="shared" si="14"/>
        <v>VALUES (6901204,6000007,'Pessegada',77,0.5,0.1,19.8);</v>
      </c>
    </row>
    <row r="304" spans="1:12" x14ac:dyDescent="0.2">
      <c r="A304" s="1">
        <v>6901206</v>
      </c>
      <c r="B304" s="1" t="s">
        <v>869</v>
      </c>
      <c r="C304" s="1">
        <f>VLOOKUP(B304,categoria!$B$17:$C$35,2,0)</f>
        <v>6000007</v>
      </c>
      <c r="D304" s="1" t="s">
        <v>514</v>
      </c>
      <c r="E304" s="2">
        <v>278</v>
      </c>
      <c r="F304" s="2" t="s">
        <v>1589</v>
      </c>
      <c r="G304" s="2" t="s">
        <v>1713</v>
      </c>
      <c r="H304" s="2" t="s">
        <v>2020</v>
      </c>
      <c r="J304" s="1" t="str">
        <f t="shared" si="12"/>
        <v>INSERT INTO nutri.alimento (idalimento,idcategoriaalimento,nomealimento,energia,proteina,lipideo,carboidrato) VALUES (6901206,6000007,'Marmelada',278,0.4,0.1,68.9);</v>
      </c>
      <c r="K304" s="1" t="str">
        <f t="shared" si="13"/>
        <v xml:space="preserve">INSERT INTO nutri.alimento (idalimento,idcategoriaalimento,nomealimento,energia,proteina,lipideo,carboidrato) </v>
      </c>
      <c r="L304" s="1" t="str">
        <f t="shared" si="14"/>
        <v>VALUES (6901206,6000007,'Marmelada',278,0.4,0.1,68.9);</v>
      </c>
    </row>
    <row r="305" spans="1:12" x14ac:dyDescent="0.2">
      <c r="A305" s="1">
        <v>6901209</v>
      </c>
      <c r="B305" s="1" t="s">
        <v>869</v>
      </c>
      <c r="C305" s="1">
        <f>VLOOKUP(B305,categoria!$B$17:$C$35,2,0)</f>
        <v>6000007</v>
      </c>
      <c r="D305" s="1" t="s">
        <v>897</v>
      </c>
      <c r="E305" s="2">
        <v>88</v>
      </c>
      <c r="F305" s="2" t="s">
        <v>1589</v>
      </c>
      <c r="G305" s="2" t="s">
        <v>1713</v>
      </c>
      <c r="H305" s="2" t="s">
        <v>1892</v>
      </c>
      <c r="J305" s="1" t="str">
        <f t="shared" si="12"/>
        <v>INSERT INTO nutri.alimento (idalimento,idcategoriaalimento,nomealimento,energia,proteina,lipideo,carboidrato) VALUES (6901209,6000007,'Figada',88,0.4,0.1,22.9);</v>
      </c>
      <c r="K305" s="1" t="str">
        <f t="shared" si="13"/>
        <v xml:space="preserve">INSERT INTO nutri.alimento (idalimento,idcategoriaalimento,nomealimento,energia,proteina,lipideo,carboidrato) </v>
      </c>
      <c r="L305" s="1" t="str">
        <f t="shared" si="14"/>
        <v>VALUES (6901209,6000007,'Figada',88,0.4,0.1,22.9);</v>
      </c>
    </row>
    <row r="306" spans="1:12" x14ac:dyDescent="0.2">
      <c r="A306" s="1">
        <v>6901211</v>
      </c>
      <c r="B306" s="1" t="s">
        <v>869</v>
      </c>
      <c r="C306" s="1">
        <f>VLOOKUP(B306,categoria!$B$17:$C$35,2,0)</f>
        <v>6000007</v>
      </c>
      <c r="D306" s="1" t="s">
        <v>898</v>
      </c>
      <c r="E306" s="2">
        <v>291</v>
      </c>
      <c r="F306" s="2" t="s">
        <v>1714</v>
      </c>
      <c r="G306" s="2" t="s">
        <v>1587</v>
      </c>
      <c r="H306" s="2" t="s">
        <v>2021</v>
      </c>
      <c r="J306" s="1" t="str">
        <f t="shared" si="12"/>
        <v>INSERT INTO nutri.alimento (idalimento,idcategoriaalimento,nomealimento,energia,proteina,lipideo,carboidrato) VALUES (6901211,6000007,'Goiabada',291,0.8,0.3,74.3);</v>
      </c>
      <c r="K306" s="1" t="str">
        <f t="shared" si="13"/>
        <v xml:space="preserve">INSERT INTO nutri.alimento (idalimento,idcategoriaalimento,nomealimento,energia,proteina,lipideo,carboidrato) </v>
      </c>
      <c r="L306" s="1" t="str">
        <f t="shared" si="14"/>
        <v>VALUES (6901211,6000007,'Goiabada',291,0.8,0.3,74.3);</v>
      </c>
    </row>
    <row r="307" spans="1:12" x14ac:dyDescent="0.2">
      <c r="A307" s="1">
        <v>6901214</v>
      </c>
      <c r="B307" s="1" t="s">
        <v>869</v>
      </c>
      <c r="C307" s="1">
        <f>VLOOKUP(B307,categoria!$B$17:$C$35,2,0)</f>
        <v>6000007</v>
      </c>
      <c r="D307" s="1" t="s">
        <v>899</v>
      </c>
      <c r="E307" s="2">
        <v>291</v>
      </c>
      <c r="F307" s="2" t="s">
        <v>1714</v>
      </c>
      <c r="G307" s="2" t="s">
        <v>1587</v>
      </c>
      <c r="H307" s="2" t="s">
        <v>2021</v>
      </c>
      <c r="J307" s="1" t="str">
        <f t="shared" si="12"/>
        <v>INSERT INTO nutri.alimento (idalimento,idcategoriaalimento,nomealimento,energia,proteina,lipideo,carboidrato) VALUES (6901214,6000007,'Caju em pasta',291,0.8,0.3,74.3);</v>
      </c>
      <c r="K307" s="1" t="str">
        <f t="shared" si="13"/>
        <v xml:space="preserve">INSERT INTO nutri.alimento (idalimento,idcategoriaalimento,nomealimento,energia,proteina,lipideo,carboidrato) </v>
      </c>
      <c r="L307" s="1" t="str">
        <f t="shared" si="14"/>
        <v>VALUES (6901214,6000007,'Caju em pasta',291,0.8,0.3,74.3);</v>
      </c>
    </row>
    <row r="308" spans="1:12" x14ac:dyDescent="0.2">
      <c r="A308" s="1">
        <v>6901224</v>
      </c>
      <c r="B308" s="1" t="s">
        <v>869</v>
      </c>
      <c r="C308" s="1">
        <f>VLOOKUP(B308,categoria!$B$17:$C$35,2,0)</f>
        <v>6000007</v>
      </c>
      <c r="D308" s="1" t="s">
        <v>900</v>
      </c>
      <c r="E308" s="2">
        <v>291</v>
      </c>
      <c r="F308" s="2" t="s">
        <v>1714</v>
      </c>
      <c r="G308" s="2" t="s">
        <v>1587</v>
      </c>
      <c r="H308" s="2" t="s">
        <v>2021</v>
      </c>
      <c r="J308" s="1" t="str">
        <f t="shared" si="12"/>
        <v>INSERT INTO nutri.alimento (idalimento,idcategoriaalimento,nomealimento,energia,proteina,lipideo,carboidrato) VALUES (6901224,6000007,'Mariola',291,0.8,0.3,74.3);</v>
      </c>
      <c r="K308" s="1" t="str">
        <f t="shared" si="13"/>
        <v xml:space="preserve">INSERT INTO nutri.alimento (idalimento,idcategoriaalimento,nomealimento,energia,proteina,lipideo,carboidrato) </v>
      </c>
      <c r="L308" s="1" t="str">
        <f t="shared" si="14"/>
        <v>VALUES (6901224,6000007,'Mariola',291,0.8,0.3,74.3);</v>
      </c>
    </row>
    <row r="309" spans="1:12" x14ac:dyDescent="0.2">
      <c r="A309" s="1">
        <v>6901301</v>
      </c>
      <c r="B309" s="1" t="s">
        <v>869</v>
      </c>
      <c r="C309" s="1">
        <f>VLOOKUP(B309,categoria!$B$17:$C$35,2,0)</f>
        <v>6000007</v>
      </c>
      <c r="D309" s="1" t="s">
        <v>901</v>
      </c>
      <c r="E309" s="2">
        <v>77</v>
      </c>
      <c r="F309" s="2" t="s">
        <v>1712</v>
      </c>
      <c r="G309" s="2" t="s">
        <v>1713</v>
      </c>
      <c r="H309" s="2" t="s">
        <v>1863</v>
      </c>
      <c r="J309" s="1" t="str">
        <f t="shared" si="12"/>
        <v>INSERT INTO nutri.alimento (idalimento,idcategoriaalimento,nomealimento,energia,proteina,lipideo,carboidrato) VALUES (6901301,6000007,'Doce de frutas em calda de qualquer sabor',77,0.5,0.1,19.8);</v>
      </c>
      <c r="K309" s="1" t="str">
        <f t="shared" si="13"/>
        <v xml:space="preserve">INSERT INTO nutri.alimento (idalimento,idcategoriaalimento,nomealimento,energia,proteina,lipideo,carboidrato) </v>
      </c>
      <c r="L309" s="1" t="str">
        <f t="shared" si="14"/>
        <v>VALUES (6901301,6000007,'Doce de frutas em calda de qualquer sabor',77,0.5,0.1,19.8);</v>
      </c>
    </row>
    <row r="310" spans="1:12" x14ac:dyDescent="0.2">
      <c r="A310" s="1">
        <v>6901401</v>
      </c>
      <c r="B310" s="1" t="s">
        <v>869</v>
      </c>
      <c r="C310" s="1">
        <f>VLOOKUP(B310,categoria!$B$17:$C$35,2,0)</f>
        <v>6000007</v>
      </c>
      <c r="D310" s="1" t="s">
        <v>902</v>
      </c>
      <c r="E310" s="2">
        <v>291</v>
      </c>
      <c r="F310" s="2" t="s">
        <v>1714</v>
      </c>
      <c r="G310" s="2" t="s">
        <v>1587</v>
      </c>
      <c r="H310" s="2" t="s">
        <v>2021</v>
      </c>
      <c r="J310" s="1" t="str">
        <f t="shared" si="12"/>
        <v>INSERT INTO nutri.alimento (idalimento,idcategoriaalimento,nomealimento,energia,proteina,lipideo,carboidrato) VALUES (6901401,6000007,'Doce de frutas cristalizado de qualquer sabor',291,0.8,0.3,74.3);</v>
      </c>
      <c r="K310" s="1" t="str">
        <f t="shared" si="13"/>
        <v xml:space="preserve">INSERT INTO nutri.alimento (idalimento,idcategoriaalimento,nomealimento,energia,proteina,lipideo,carboidrato) </v>
      </c>
      <c r="L310" s="1" t="str">
        <f t="shared" si="14"/>
        <v>VALUES (6901401,6000007,'Doce de frutas cristalizado de qualquer sabor',291,0.8,0.3,74.3);</v>
      </c>
    </row>
    <row r="311" spans="1:12" x14ac:dyDescent="0.2">
      <c r="A311" s="1">
        <v>6901501</v>
      </c>
      <c r="B311" s="1" t="s">
        <v>869</v>
      </c>
      <c r="C311" s="1">
        <f>VLOOKUP(B311,categoria!$B$17:$C$35,2,0)</f>
        <v>6000007</v>
      </c>
      <c r="D311" s="1" t="s">
        <v>516</v>
      </c>
      <c r="E311" s="2">
        <v>296</v>
      </c>
      <c r="F311" s="2">
        <v>0</v>
      </c>
      <c r="G311" s="2">
        <v>0</v>
      </c>
      <c r="H311" s="2" t="s">
        <v>1666</v>
      </c>
      <c r="J311" s="1" t="str">
        <f t="shared" si="12"/>
        <v>INSERT INTO nutri.alimento (idalimento,idcategoriaalimento,nomealimento,energia,proteina,lipideo,carboidrato) VALUES (6901501,6000007,'Melado',296,0,0,76.6);</v>
      </c>
      <c r="K311" s="1" t="str">
        <f t="shared" si="13"/>
        <v xml:space="preserve">INSERT INTO nutri.alimento (idalimento,idcategoriaalimento,nomealimento,energia,proteina,lipideo,carboidrato) </v>
      </c>
      <c r="L311" s="1" t="str">
        <f t="shared" si="14"/>
        <v>VALUES (6901501,6000007,'Melado',296,0,0,76.6);</v>
      </c>
    </row>
    <row r="312" spans="1:12" x14ac:dyDescent="0.2">
      <c r="A312" s="1">
        <v>6901602</v>
      </c>
      <c r="B312" s="1" t="s">
        <v>869</v>
      </c>
      <c r="C312" s="1">
        <f>VLOOKUP(B312,categoria!$B$17:$C$35,2,0)</f>
        <v>6000007</v>
      </c>
      <c r="D312" s="1" t="s">
        <v>2109</v>
      </c>
      <c r="E312" s="2">
        <v>304</v>
      </c>
      <c r="F312" s="2" t="s">
        <v>1587</v>
      </c>
      <c r="G312" s="2">
        <v>0</v>
      </c>
      <c r="H312" s="2" t="s">
        <v>1810</v>
      </c>
      <c r="J312" s="1" t="str">
        <f t="shared" si="12"/>
        <v>INSERT INTO nutri.alimento (idalimento,idcategoriaalimento,nomealimento,energia,proteina,lipideo,carboidrato) VALUES (6901602,6000007,'Mel',304,0.3,0,82.4);</v>
      </c>
      <c r="K312" s="1" t="str">
        <f t="shared" si="13"/>
        <v xml:space="preserve">INSERT INTO nutri.alimento (idalimento,idcategoriaalimento,nomealimento,energia,proteina,lipideo,carboidrato) </v>
      </c>
      <c r="L312" s="1" t="str">
        <f t="shared" si="14"/>
        <v>VALUES (6901602,6000007,'Mel',304,0.3,0,82.4);</v>
      </c>
    </row>
    <row r="313" spans="1:12" x14ac:dyDescent="0.2">
      <c r="A313" s="1">
        <v>6901701</v>
      </c>
      <c r="B313" s="1" t="s">
        <v>869</v>
      </c>
      <c r="C313" s="1">
        <f>VLOOKUP(B313,categoria!$B$17:$C$35,2,0)</f>
        <v>6000007</v>
      </c>
      <c r="D313" s="1" t="s">
        <v>903</v>
      </c>
      <c r="E313" s="2">
        <v>278</v>
      </c>
      <c r="F313" s="2" t="s">
        <v>1589</v>
      </c>
      <c r="G313" s="2" t="s">
        <v>1713</v>
      </c>
      <c r="H313" s="2" t="s">
        <v>2020</v>
      </c>
      <c r="J313" s="1" t="str">
        <f t="shared" si="12"/>
        <v>INSERT INTO nutri.alimento (idalimento,idcategoriaalimento,nomealimento,energia,proteina,lipideo,carboidrato) VALUES (6901701,6000007,'Gelatina de qualquer sabor',278,0.4,0.1,68.9);</v>
      </c>
      <c r="K313" s="1" t="str">
        <f t="shared" si="13"/>
        <v xml:space="preserve">INSERT INTO nutri.alimento (idalimento,idcategoriaalimento,nomealimento,energia,proteina,lipideo,carboidrato) </v>
      </c>
      <c r="L313" s="1" t="str">
        <f t="shared" si="14"/>
        <v>VALUES (6901701,6000007,'Gelatina de qualquer sabor',278,0.4,0.1,68.9);</v>
      </c>
    </row>
    <row r="314" spans="1:12" x14ac:dyDescent="0.2">
      <c r="A314" s="1">
        <v>6901801</v>
      </c>
      <c r="B314" s="1" t="s">
        <v>869</v>
      </c>
      <c r="C314" s="1">
        <f>VLOOKUP(B314,categoria!$B$17:$C$35,2,0)</f>
        <v>6000007</v>
      </c>
      <c r="D314" s="1" t="s">
        <v>904</v>
      </c>
      <c r="E314" s="2">
        <v>0</v>
      </c>
      <c r="F314" s="2">
        <v>0</v>
      </c>
      <c r="G314" s="2">
        <v>0</v>
      </c>
      <c r="H314" s="2">
        <v>0</v>
      </c>
      <c r="J314" s="1" t="str">
        <f t="shared" si="12"/>
        <v>INSERT INTO nutri.alimento (idalimento,idcategoriaalimento,nomealimento,energia,proteina,lipideo,carboidrato) VALUES (6901801,6000007,'Adoçante artificial',0,0,0,0);</v>
      </c>
      <c r="K314" s="1" t="str">
        <f t="shared" si="13"/>
        <v xml:space="preserve">INSERT INTO nutri.alimento (idalimento,idcategoriaalimento,nomealimento,energia,proteina,lipideo,carboidrato) </v>
      </c>
      <c r="L314" s="1" t="str">
        <f t="shared" si="14"/>
        <v>VALUES (6901801,6000007,'Adoçante artificial',0,0,0,0);</v>
      </c>
    </row>
    <row r="315" spans="1:12" x14ac:dyDescent="0.2">
      <c r="A315" s="1">
        <v>6902004</v>
      </c>
      <c r="B315" s="1" t="s">
        <v>869</v>
      </c>
      <c r="C315" s="1">
        <f>VLOOKUP(B315,categoria!$B$17:$C$35,2,0)</f>
        <v>6000007</v>
      </c>
      <c r="D315" s="1" t="s">
        <v>905</v>
      </c>
      <c r="E315" s="2">
        <v>358</v>
      </c>
      <c r="F315" s="2" t="s">
        <v>1610</v>
      </c>
      <c r="G315" s="2" t="s">
        <v>1713</v>
      </c>
      <c r="H315" s="2" t="s">
        <v>2022</v>
      </c>
      <c r="J315" s="1" t="str">
        <f t="shared" si="12"/>
        <v>INSERT INTO nutri.alimento (idalimento,idcategoriaalimento,nomealimento,energia,proteina,lipideo,carboidrato) VALUES (6902004,6000007,'Merengue',358,6.2,0.1,85.9);</v>
      </c>
      <c r="K315" s="1" t="str">
        <f t="shared" si="13"/>
        <v xml:space="preserve">INSERT INTO nutri.alimento (idalimento,idcategoriaalimento,nomealimento,energia,proteina,lipideo,carboidrato) </v>
      </c>
      <c r="L315" s="1" t="str">
        <f t="shared" si="14"/>
        <v>VALUES (6902004,6000007,'Merengue',358,6.2,0.1,85.9);</v>
      </c>
    </row>
    <row r="316" spans="1:12" x14ac:dyDescent="0.2">
      <c r="A316" s="1">
        <v>6902301</v>
      </c>
      <c r="B316" s="1" t="s">
        <v>869</v>
      </c>
      <c r="C316" s="1">
        <f>VLOOKUP(B316,categoria!$B$17:$C$35,2,0)</f>
        <v>6000007</v>
      </c>
      <c r="D316" s="1" t="s">
        <v>906</v>
      </c>
      <c r="E316" s="2">
        <v>296</v>
      </c>
      <c r="F316" s="2">
        <v>0</v>
      </c>
      <c r="G316" s="2">
        <v>0</v>
      </c>
      <c r="H316" s="2" t="s">
        <v>1666</v>
      </c>
      <c r="J316" s="1" t="str">
        <f t="shared" si="12"/>
        <v>INSERT INTO nutri.alimento (idalimento,idcategoriaalimento,nomealimento,energia,proteina,lipideo,carboidrato) VALUES (6902301,6000007,'Schimier de cana',296,0,0,76.6);</v>
      </c>
      <c r="K316" s="1" t="str">
        <f t="shared" si="13"/>
        <v xml:space="preserve">INSERT INTO nutri.alimento (idalimento,idcategoriaalimento,nomealimento,energia,proteina,lipideo,carboidrato) </v>
      </c>
      <c r="L316" s="1" t="str">
        <f t="shared" si="14"/>
        <v>VALUES (6902301,6000007,'Schimier de cana',296,0,0,76.6);</v>
      </c>
    </row>
    <row r="317" spans="1:12" x14ac:dyDescent="0.2">
      <c r="A317" s="1">
        <v>6902401</v>
      </c>
      <c r="B317" s="1" t="s">
        <v>869</v>
      </c>
      <c r="C317" s="1">
        <f>VLOOKUP(B317,categoria!$B$17:$C$35,2,0)</f>
        <v>6000007</v>
      </c>
      <c r="D317" s="1" t="s">
        <v>907</v>
      </c>
      <c r="E317" s="2">
        <v>240</v>
      </c>
      <c r="F317" s="2" t="s">
        <v>1642</v>
      </c>
      <c r="G317" s="2" t="s">
        <v>1589</v>
      </c>
      <c r="H317" s="2" t="s">
        <v>2023</v>
      </c>
      <c r="J317" s="1" t="str">
        <f t="shared" si="12"/>
        <v>INSERT INTO nutri.alimento (idalimento,idcategoriaalimento,nomealimento,energia,proteina,lipideo,carboidrato) VALUES (6902401,6000007,'Fruta seca ou desidratada',240,2.2,0.4,63.9);</v>
      </c>
      <c r="K317" s="1" t="str">
        <f t="shared" si="13"/>
        <v xml:space="preserve">INSERT INTO nutri.alimento (idalimento,idcategoriaalimento,nomealimento,energia,proteina,lipideo,carboidrato) </v>
      </c>
      <c r="L317" s="1" t="str">
        <f t="shared" si="14"/>
        <v>VALUES (6902401,6000007,'Fruta seca ou desidratada',240,2.2,0.4,63.9);</v>
      </c>
    </row>
    <row r="318" spans="1:12" x14ac:dyDescent="0.2">
      <c r="A318" s="1">
        <v>6902402</v>
      </c>
      <c r="B318" s="1" t="s">
        <v>869</v>
      </c>
      <c r="C318" s="1">
        <f>VLOOKUP(B318,categoria!$B$17:$C$35,2,0)</f>
        <v>6000007</v>
      </c>
      <c r="D318" s="1" t="s">
        <v>908</v>
      </c>
      <c r="E318" s="2">
        <v>299</v>
      </c>
      <c r="F318" s="2" t="s">
        <v>1681</v>
      </c>
      <c r="G318" s="2" t="s">
        <v>1712</v>
      </c>
      <c r="H318" s="2" t="s">
        <v>1965</v>
      </c>
      <c r="J318" s="1" t="str">
        <f t="shared" si="12"/>
        <v>INSERT INTO nutri.alimento (idalimento,idcategoriaalimento,nomealimento,energia,proteina,lipideo,carboidrato) VALUES (6902402,6000007,'Passa',299,3.1,0.5,79.2);</v>
      </c>
      <c r="K318" s="1" t="str">
        <f t="shared" si="13"/>
        <v xml:space="preserve">INSERT INTO nutri.alimento (idalimento,idcategoriaalimento,nomealimento,energia,proteina,lipideo,carboidrato) </v>
      </c>
      <c r="L318" s="1" t="str">
        <f t="shared" si="14"/>
        <v>VALUES (6902402,6000007,'Passa',299,3.1,0.5,79.2);</v>
      </c>
    </row>
    <row r="319" spans="1:12" x14ac:dyDescent="0.2">
      <c r="A319" s="1">
        <v>6902601</v>
      </c>
      <c r="B319" s="1" t="s">
        <v>869</v>
      </c>
      <c r="C319" s="1">
        <f>VLOOKUP(B319,categoria!$B$17:$C$35,2,0)</f>
        <v>6000007</v>
      </c>
      <c r="D319" s="1" t="s">
        <v>909</v>
      </c>
      <c r="E319" s="2">
        <v>131</v>
      </c>
      <c r="F319" s="2" t="s">
        <v>1601</v>
      </c>
      <c r="G319" s="2" t="s">
        <v>1756</v>
      </c>
      <c r="H319" s="2" t="s">
        <v>1996</v>
      </c>
      <c r="J319" s="1" t="str">
        <f t="shared" si="12"/>
        <v>INSERT INTO nutri.alimento (idalimento,idcategoriaalimento,nomealimento,energia,proteina,lipideo,carboidrato) VALUES (6902601,6000007,'Pudim de qualquer sabor',131,5.6,5.1,15.4);</v>
      </c>
      <c r="K319" s="1" t="str">
        <f t="shared" si="13"/>
        <v xml:space="preserve">INSERT INTO nutri.alimento (idalimento,idcategoriaalimento,nomealimento,energia,proteina,lipideo,carboidrato) </v>
      </c>
      <c r="L319" s="1" t="str">
        <f t="shared" si="14"/>
        <v>VALUES (6902601,6000007,'Pudim de qualquer sabor',131,5.6,5.1,15.4);</v>
      </c>
    </row>
    <row r="320" spans="1:12" x14ac:dyDescent="0.2">
      <c r="A320" s="1">
        <v>6902607</v>
      </c>
      <c r="B320" s="1" t="s">
        <v>869</v>
      </c>
      <c r="C320" s="1">
        <f>VLOOKUP(B320,categoria!$B$17:$C$35,2,0)</f>
        <v>6000007</v>
      </c>
      <c r="D320" s="1" t="s">
        <v>910</v>
      </c>
      <c r="E320" s="2">
        <v>131</v>
      </c>
      <c r="F320" s="2" t="s">
        <v>1601</v>
      </c>
      <c r="G320" s="2" t="s">
        <v>1756</v>
      </c>
      <c r="H320" s="2" t="s">
        <v>1996</v>
      </c>
      <c r="J320" s="1" t="str">
        <f t="shared" si="12"/>
        <v>INSERT INTO nutri.alimento (idalimento,idcategoriaalimento,nomealimento,energia,proteina,lipideo,carboidrato) VALUES (6902607,6000007,'Danette pudim',131,5.6,5.1,15.4);</v>
      </c>
      <c r="K320" s="1" t="str">
        <f t="shared" si="13"/>
        <v xml:space="preserve">INSERT INTO nutri.alimento (idalimento,idcategoriaalimento,nomealimento,energia,proteina,lipideo,carboidrato) </v>
      </c>
      <c r="L320" s="1" t="str">
        <f t="shared" si="14"/>
        <v>VALUES (6902607,6000007,'Danette pudim',131,5.6,5.1,15.4);</v>
      </c>
    </row>
    <row r="321" spans="1:12" x14ac:dyDescent="0.2">
      <c r="A321" s="1">
        <v>6902701</v>
      </c>
      <c r="B321" s="1" t="s">
        <v>869</v>
      </c>
      <c r="C321" s="1">
        <f>VLOOKUP(B321,categoria!$B$17:$C$35,2,0)</f>
        <v>6000007</v>
      </c>
      <c r="D321" s="1" t="s">
        <v>911</v>
      </c>
      <c r="E321" s="2">
        <v>285</v>
      </c>
      <c r="F321" s="2" t="s">
        <v>1990</v>
      </c>
      <c r="G321" s="2" t="s">
        <v>1690</v>
      </c>
      <c r="H321" s="2" t="s">
        <v>2024</v>
      </c>
      <c r="J321" s="1" t="str">
        <f t="shared" si="12"/>
        <v>INSERT INTO nutri.alimento (idalimento,idcategoriaalimento,nomealimento,energia,proteina,lipideo,carboidrato) VALUES (6902701,6000007,'Manjar',285,8.2,10.7,40.1);</v>
      </c>
      <c r="K321" s="1" t="str">
        <f t="shared" si="13"/>
        <v xml:space="preserve">INSERT INTO nutri.alimento (idalimento,idcategoriaalimento,nomealimento,energia,proteina,lipideo,carboidrato) </v>
      </c>
      <c r="L321" s="1" t="str">
        <f t="shared" si="14"/>
        <v>VALUES (6902701,6000007,'Manjar',285,8.2,10.7,40.1);</v>
      </c>
    </row>
    <row r="322" spans="1:12" x14ac:dyDescent="0.2">
      <c r="A322" s="1">
        <v>6902901</v>
      </c>
      <c r="B322" s="1" t="s">
        <v>869</v>
      </c>
      <c r="C322" s="1">
        <f>VLOOKUP(B322,categoria!$B$17:$C$35,2,0)</f>
        <v>6000007</v>
      </c>
      <c r="D322" s="1" t="s">
        <v>912</v>
      </c>
      <c r="E322" s="2">
        <v>128</v>
      </c>
      <c r="F322" s="2" t="s">
        <v>1613</v>
      </c>
      <c r="G322" s="2" t="s">
        <v>1584</v>
      </c>
      <c r="H322" s="2" t="s">
        <v>1605</v>
      </c>
      <c r="J322" s="1" t="str">
        <f t="shared" si="12"/>
        <v>INSERT INTO nutri.alimento (idalimento,idcategoriaalimento,nomealimento,energia,proteina,lipideo,carboidrato) VALUES (6902901,6000007,'Cuscuz',128,4.4,0.2,26.4);</v>
      </c>
      <c r="K322" s="1" t="str">
        <f t="shared" si="13"/>
        <v xml:space="preserve">INSERT INTO nutri.alimento (idalimento,idcategoriaalimento,nomealimento,energia,proteina,lipideo,carboidrato) </v>
      </c>
      <c r="L322" s="1" t="str">
        <f t="shared" si="14"/>
        <v>VALUES (6902901,6000007,'Cuscuz',128,4.4,0.2,26.4);</v>
      </c>
    </row>
    <row r="323" spans="1:12" x14ac:dyDescent="0.2">
      <c r="A323" s="1">
        <v>6902902</v>
      </c>
      <c r="B323" s="1" t="s">
        <v>869</v>
      </c>
      <c r="C323" s="1">
        <f>VLOOKUP(B323,categoria!$B$17:$C$35,2,0)</f>
        <v>6000007</v>
      </c>
      <c r="D323" s="1" t="s">
        <v>913</v>
      </c>
      <c r="E323" s="2">
        <v>117</v>
      </c>
      <c r="F323" s="2" t="s">
        <v>1715</v>
      </c>
      <c r="G323" s="2" t="s">
        <v>1737</v>
      </c>
      <c r="H323" s="2" t="s">
        <v>1839</v>
      </c>
      <c r="J323" s="1" t="str">
        <f t="shared" ref="J323:J386" si="15">K323&amp;L323</f>
        <v>INSERT INTO nutri.alimento (idalimento,idcategoriaalimento,nomealimento,energia,proteina,lipideo,carboidrato) VALUES (6902902,6000007,'Cuscuz de tapioca',117,4.3,4.1,15.5);</v>
      </c>
      <c r="K323" s="1" t="str">
        <f t="shared" ref="K323:K386" si="16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23" s="1" t="str">
        <f t="shared" ref="L323:L386" si="17">"VALUES ("&amp;A323&amp;","&amp;C323&amp;",'"&amp;D323&amp;"',"&amp;E323&amp;","&amp;F323&amp;","&amp;G323&amp;","&amp;H323&amp;");"</f>
        <v>VALUES (6902902,6000007,'Cuscuz de tapioca',117,4.3,4.1,15.5);</v>
      </c>
    </row>
    <row r="324" spans="1:12" x14ac:dyDescent="0.2">
      <c r="A324" s="1">
        <v>6903001</v>
      </c>
      <c r="B324" s="1" t="s">
        <v>869</v>
      </c>
      <c r="C324" s="1">
        <f>VLOOKUP(B324,categoria!$B$17:$C$35,2,0)</f>
        <v>6000007</v>
      </c>
      <c r="D324" s="1" t="s">
        <v>914</v>
      </c>
      <c r="E324" s="2">
        <v>445</v>
      </c>
      <c r="F324" s="2" t="s">
        <v>1627</v>
      </c>
      <c r="G324" s="2" t="s">
        <v>1822</v>
      </c>
      <c r="H324" s="2" t="s">
        <v>2025</v>
      </c>
      <c r="J324" s="1" t="str">
        <f t="shared" si="15"/>
        <v>INSERT INTO nutri.alimento (idalimento,idcategoriaalimento,nomealimento,energia,proteina,lipideo,carboidrato) VALUES (6903001,6000007,'Maria-mole',445,1.6,19.9,68.8);</v>
      </c>
      <c r="K324" s="1" t="str">
        <f t="shared" si="16"/>
        <v xml:space="preserve">INSERT INTO nutri.alimento (idalimento,idcategoriaalimento,nomealimento,energia,proteina,lipideo,carboidrato) </v>
      </c>
      <c r="L324" s="1" t="str">
        <f t="shared" si="17"/>
        <v>VALUES (6903001,6000007,'Maria-mole',445,1.6,19.9,68.8);</v>
      </c>
    </row>
    <row r="325" spans="1:12" x14ac:dyDescent="0.2">
      <c r="A325" s="1">
        <v>6903101</v>
      </c>
      <c r="B325" s="1" t="s">
        <v>869</v>
      </c>
      <c r="C325" s="1">
        <f>VLOOKUP(B325,categoria!$B$17:$C$35,2,0)</f>
        <v>6000007</v>
      </c>
      <c r="D325" s="1" t="s">
        <v>915</v>
      </c>
      <c r="E325" s="2">
        <v>405</v>
      </c>
      <c r="F325" s="2">
        <v>1</v>
      </c>
      <c r="G325" s="2" t="s">
        <v>1647</v>
      </c>
      <c r="H325" s="2" t="s">
        <v>1771</v>
      </c>
      <c r="J325" s="1" t="str">
        <f t="shared" si="15"/>
        <v>INSERT INTO nutri.alimento (idalimento,idcategoriaalimento,nomealimento,energia,proteina,lipideo,carboidrato) VALUES (6903101,6000007,'Cocada',405,1,12.5,75.7);</v>
      </c>
      <c r="K325" s="1" t="str">
        <f t="shared" si="16"/>
        <v xml:space="preserve">INSERT INTO nutri.alimento (idalimento,idcategoriaalimento,nomealimento,energia,proteina,lipideo,carboidrato) </v>
      </c>
      <c r="L325" s="1" t="str">
        <f t="shared" si="17"/>
        <v>VALUES (6903101,6000007,'Cocada',405,1,12.5,75.7);</v>
      </c>
    </row>
    <row r="326" spans="1:12" x14ac:dyDescent="0.2">
      <c r="A326" s="1">
        <v>6903102</v>
      </c>
      <c r="B326" s="1" t="s">
        <v>869</v>
      </c>
      <c r="C326" s="1">
        <f>VLOOKUP(B326,categoria!$B$17:$C$35,2,0)</f>
        <v>6000007</v>
      </c>
      <c r="D326" s="1" t="s">
        <v>916</v>
      </c>
      <c r="E326" s="2">
        <v>405</v>
      </c>
      <c r="F326" s="2">
        <v>1</v>
      </c>
      <c r="G326" s="2" t="s">
        <v>1647</v>
      </c>
      <c r="H326" s="2" t="s">
        <v>1771</v>
      </c>
      <c r="J326" s="1" t="str">
        <f t="shared" si="15"/>
        <v>INSERT INTO nutri.alimento (idalimento,idcategoriaalimento,nomealimento,energia,proteina,lipideo,carboidrato) VALUES (6903102,6000007,'Quebra-queixo',405,1,12.5,75.7);</v>
      </c>
      <c r="K326" s="1" t="str">
        <f t="shared" si="16"/>
        <v xml:space="preserve">INSERT INTO nutri.alimento (idalimento,idcategoriaalimento,nomealimento,energia,proteina,lipideo,carboidrato) </v>
      </c>
      <c r="L326" s="1" t="str">
        <f t="shared" si="17"/>
        <v>VALUES (6903102,6000007,'Quebra-queixo',405,1,12.5,75.7);</v>
      </c>
    </row>
    <row r="327" spans="1:12" x14ac:dyDescent="0.2">
      <c r="A327" s="1">
        <v>6903201</v>
      </c>
      <c r="B327" s="1" t="s">
        <v>869</v>
      </c>
      <c r="C327" s="1">
        <f>VLOOKUP(B327,categoria!$B$17:$C$35,2,0)</f>
        <v>6000007</v>
      </c>
      <c r="D327" s="1" t="s">
        <v>917</v>
      </c>
      <c r="E327" s="2">
        <v>452</v>
      </c>
      <c r="F327" s="2" t="s">
        <v>1752</v>
      </c>
      <c r="G327" s="2" t="s">
        <v>1721</v>
      </c>
      <c r="H327" s="2" t="s">
        <v>2026</v>
      </c>
      <c r="J327" s="1" t="str">
        <f t="shared" si="15"/>
        <v>INSERT INTO nutri.alimento (idalimento,idcategoriaalimento,nomealimento,energia,proteina,lipideo,carboidrato) VALUES (6903201,6000007,'Doce de amendoim',452,11.2,23.9,55.3);</v>
      </c>
      <c r="K327" s="1" t="str">
        <f t="shared" si="16"/>
        <v xml:space="preserve">INSERT INTO nutri.alimento (idalimento,idcategoriaalimento,nomealimento,energia,proteina,lipideo,carboidrato) </v>
      </c>
      <c r="L327" s="1" t="str">
        <f t="shared" si="17"/>
        <v>VALUES (6903201,6000007,'Doce de amendoim',452,11.2,23.9,55.3);</v>
      </c>
    </row>
    <row r="328" spans="1:12" x14ac:dyDescent="0.2">
      <c r="A328" s="1">
        <v>6903202</v>
      </c>
      <c r="B328" s="1" t="s">
        <v>869</v>
      </c>
      <c r="C328" s="1">
        <f>VLOOKUP(B328,categoria!$B$17:$C$35,2,0)</f>
        <v>6000007</v>
      </c>
      <c r="D328" s="1" t="s">
        <v>918</v>
      </c>
      <c r="E328" s="2">
        <v>474</v>
      </c>
      <c r="F328" s="2" t="s">
        <v>1750</v>
      </c>
      <c r="G328" s="2" t="s">
        <v>1819</v>
      </c>
      <c r="H328" s="2" t="s">
        <v>2027</v>
      </c>
      <c r="J328" s="1" t="str">
        <f t="shared" si="15"/>
        <v>INSERT INTO nutri.alimento (idalimento,idcategoriaalimento,nomealimento,energia,proteina,lipideo,carboidrato) VALUES (6903202,6000007,'Pé de moleque',474,9.1,17.9,69.2);</v>
      </c>
      <c r="K328" s="1" t="str">
        <f t="shared" si="16"/>
        <v xml:space="preserve">INSERT INTO nutri.alimento (idalimento,idcategoriaalimento,nomealimento,energia,proteina,lipideo,carboidrato) </v>
      </c>
      <c r="L328" s="1" t="str">
        <f t="shared" si="17"/>
        <v>VALUES (6903202,6000007,'Pé de moleque',474,9.1,17.9,69.2);</v>
      </c>
    </row>
    <row r="329" spans="1:12" x14ac:dyDescent="0.2">
      <c r="A329" s="1">
        <v>6903203</v>
      </c>
      <c r="B329" s="1" t="s">
        <v>869</v>
      </c>
      <c r="C329" s="1">
        <f>VLOOKUP(B329,categoria!$B$17:$C$35,2,0)</f>
        <v>6000007</v>
      </c>
      <c r="D329" s="1" t="s">
        <v>919</v>
      </c>
      <c r="E329" s="2">
        <v>472</v>
      </c>
      <c r="F329" s="2" t="s">
        <v>1739</v>
      </c>
      <c r="G329" s="2" t="s">
        <v>1766</v>
      </c>
      <c r="H329" s="2">
        <v>64</v>
      </c>
      <c r="J329" s="1" t="str">
        <f t="shared" si="15"/>
        <v>INSERT INTO nutri.alimento (idalimento,idcategoriaalimento,nomealimento,energia,proteina,lipideo,carboidrato) VALUES (6903203,6000007,'Paçoca',472,10.4,21.5,64);</v>
      </c>
      <c r="K329" s="1" t="str">
        <f t="shared" si="16"/>
        <v xml:space="preserve">INSERT INTO nutri.alimento (idalimento,idcategoriaalimento,nomealimento,energia,proteina,lipideo,carboidrato) </v>
      </c>
      <c r="L329" s="1" t="str">
        <f t="shared" si="17"/>
        <v>VALUES (6903203,6000007,'Paçoca',472,10.4,21.5,64);</v>
      </c>
    </row>
    <row r="330" spans="1:12" x14ac:dyDescent="0.2">
      <c r="A330" s="1">
        <v>6903204</v>
      </c>
      <c r="B330" s="1" t="s">
        <v>869</v>
      </c>
      <c r="C330" s="1">
        <f>VLOOKUP(B330,categoria!$B$17:$C$35,2,0)</f>
        <v>6000007</v>
      </c>
      <c r="D330" s="1" t="s">
        <v>920</v>
      </c>
      <c r="E330" s="2">
        <v>460</v>
      </c>
      <c r="F330" s="2">
        <v>11</v>
      </c>
      <c r="G330" s="2" t="s">
        <v>1757</v>
      </c>
      <c r="H330" s="2" t="s">
        <v>1935</v>
      </c>
      <c r="J330" s="1" t="str">
        <f t="shared" si="15"/>
        <v>INSERT INTO nutri.alimento (idalimento,idcategoriaalimento,nomealimento,energia,proteina,lipideo,carboidrato) VALUES (6903204,6000007,'Torrão de amendoim',460,11,24.6,56.3);</v>
      </c>
      <c r="K330" s="1" t="str">
        <f t="shared" si="16"/>
        <v xml:space="preserve">INSERT INTO nutri.alimento (idalimento,idcategoriaalimento,nomealimento,energia,proteina,lipideo,carboidrato) </v>
      </c>
      <c r="L330" s="1" t="str">
        <f t="shared" si="17"/>
        <v>VALUES (6903204,6000007,'Torrão de amendoim',460,11,24.6,56.3);</v>
      </c>
    </row>
    <row r="331" spans="1:12" x14ac:dyDescent="0.2">
      <c r="A331" s="1">
        <v>6903205</v>
      </c>
      <c r="B331" s="1" t="s">
        <v>869</v>
      </c>
      <c r="C331" s="1">
        <f>VLOOKUP(B331,categoria!$B$17:$C$35,2,0)</f>
        <v>6000007</v>
      </c>
      <c r="D331" s="1" t="s">
        <v>921</v>
      </c>
      <c r="E331" s="2">
        <v>472</v>
      </c>
      <c r="F331" s="2" t="s">
        <v>1739</v>
      </c>
      <c r="G331" s="2" t="s">
        <v>1766</v>
      </c>
      <c r="H331" s="2">
        <v>64</v>
      </c>
      <c r="J331" s="1" t="str">
        <f t="shared" si="15"/>
        <v>INSERT INTO nutri.alimento (idalimento,idcategoriaalimento,nomealimento,energia,proteina,lipideo,carboidrato) VALUES (6903205,6000007,'Paçoquinha de amendoim',472,10.4,21.5,64);</v>
      </c>
      <c r="K331" s="1" t="str">
        <f t="shared" si="16"/>
        <v xml:space="preserve">INSERT INTO nutri.alimento (idalimento,idcategoriaalimento,nomealimento,energia,proteina,lipideo,carboidrato) </v>
      </c>
      <c r="L331" s="1" t="str">
        <f t="shared" si="17"/>
        <v>VALUES (6903205,6000007,'Paçoquinha de amendoim',472,10.4,21.5,64);</v>
      </c>
    </row>
    <row r="332" spans="1:12" x14ac:dyDescent="0.2">
      <c r="A332" s="1">
        <v>6903207</v>
      </c>
      <c r="B332" s="1" t="s">
        <v>869</v>
      </c>
      <c r="C332" s="1">
        <f>VLOOKUP(B332,categoria!$B$17:$C$35,2,0)</f>
        <v>6000007</v>
      </c>
      <c r="D332" s="1" t="s">
        <v>922</v>
      </c>
      <c r="E332" s="2">
        <v>474</v>
      </c>
      <c r="F332" s="2" t="s">
        <v>1750</v>
      </c>
      <c r="G332" s="2" t="s">
        <v>1819</v>
      </c>
      <c r="H332" s="2" t="s">
        <v>2027</v>
      </c>
      <c r="J332" s="1" t="str">
        <f t="shared" si="15"/>
        <v>INSERT INTO nutri.alimento (idalimento,idcategoriaalimento,nomealimento,energia,proteina,lipideo,carboidrato) VALUES (6903207,6000007,'Amendoim caramelizado',474,9.1,17.9,69.2);</v>
      </c>
      <c r="K332" s="1" t="str">
        <f t="shared" si="16"/>
        <v xml:space="preserve">INSERT INTO nutri.alimento (idalimento,idcategoriaalimento,nomealimento,energia,proteina,lipideo,carboidrato) </v>
      </c>
      <c r="L332" s="1" t="str">
        <f t="shared" si="17"/>
        <v>VALUES (6903207,6000007,'Amendoim caramelizado',474,9.1,17.9,69.2);</v>
      </c>
    </row>
    <row r="333" spans="1:12" x14ac:dyDescent="0.2">
      <c r="A333" s="1">
        <v>6903208</v>
      </c>
      <c r="B333" s="1" t="s">
        <v>869</v>
      </c>
      <c r="C333" s="1">
        <f>VLOOKUP(B333,categoria!$B$17:$C$35,2,0)</f>
        <v>6000007</v>
      </c>
      <c r="D333" s="1" t="s">
        <v>923</v>
      </c>
      <c r="E333" s="2">
        <v>567</v>
      </c>
      <c r="F333" s="2" t="s">
        <v>1579</v>
      </c>
      <c r="G333" s="2" t="s">
        <v>1983</v>
      </c>
      <c r="H333" s="2" t="s">
        <v>1802</v>
      </c>
      <c r="J333" s="1" t="str">
        <f t="shared" si="15"/>
        <v>INSERT INTO nutri.alimento (idalimento,idcategoriaalimento,nomealimento,energia,proteina,lipideo,carboidrato) VALUES (6903208,6000007,'Amendoim amanteigado',567,25.8,49.2,16.1);</v>
      </c>
      <c r="K333" s="1" t="str">
        <f t="shared" si="16"/>
        <v xml:space="preserve">INSERT INTO nutri.alimento (idalimento,idcategoriaalimento,nomealimento,energia,proteina,lipideo,carboidrato) </v>
      </c>
      <c r="L333" s="1" t="str">
        <f t="shared" si="17"/>
        <v>VALUES (6903208,6000007,'Amendoim amanteigado',567,25.8,49.2,16.1);</v>
      </c>
    </row>
    <row r="334" spans="1:12" x14ac:dyDescent="0.2">
      <c r="A334" s="1">
        <v>6903209</v>
      </c>
      <c r="B334" s="1" t="s">
        <v>869</v>
      </c>
      <c r="C334" s="1">
        <f>VLOOKUP(B334,categoria!$B$17:$C$35,2,0)</f>
        <v>6000007</v>
      </c>
      <c r="D334" s="1" t="s">
        <v>924</v>
      </c>
      <c r="E334" s="2">
        <v>519</v>
      </c>
      <c r="F334" s="2" t="s">
        <v>1727</v>
      </c>
      <c r="G334" s="2" t="s">
        <v>1924</v>
      </c>
      <c r="H334" s="2" t="s">
        <v>2028</v>
      </c>
      <c r="J334" s="1" t="str">
        <f t="shared" si="15"/>
        <v>INSERT INTO nutri.alimento (idalimento,idcategoriaalimento,nomealimento,energia,proteina,lipideo,carboidrato) VALUES (6903209,6000007,'Amendoim achocolatado',519,13.1,33.5,49.7);</v>
      </c>
      <c r="K334" s="1" t="str">
        <f t="shared" si="16"/>
        <v xml:space="preserve">INSERT INTO nutri.alimento (idalimento,idcategoriaalimento,nomealimento,energia,proteina,lipideo,carboidrato) </v>
      </c>
      <c r="L334" s="1" t="str">
        <f t="shared" si="17"/>
        <v>VALUES (6903209,6000007,'Amendoim achocolatado',519,13.1,33.5,49.7);</v>
      </c>
    </row>
    <row r="335" spans="1:12" x14ac:dyDescent="0.2">
      <c r="A335" s="1">
        <v>6903303</v>
      </c>
      <c r="B335" s="1" t="s">
        <v>869</v>
      </c>
      <c r="C335" s="1">
        <f>VLOOKUP(B335,categoria!$B$17:$C$35,2,0)</f>
        <v>6000007</v>
      </c>
      <c r="D335" s="1" t="s">
        <v>925</v>
      </c>
      <c r="E335" s="2">
        <v>567</v>
      </c>
      <c r="F335" s="2" t="s">
        <v>1579</v>
      </c>
      <c r="G335" s="2" t="s">
        <v>1983</v>
      </c>
      <c r="H335" s="2" t="s">
        <v>1802</v>
      </c>
      <c r="J335" s="1" t="str">
        <f t="shared" si="15"/>
        <v>INSERT INTO nutri.alimento (idalimento,idcategoriaalimento,nomealimento,energia,proteina,lipideo,carboidrato) VALUES (6903303,6000007,'Amendoim apimentado',567,25.8,49.2,16.1);</v>
      </c>
      <c r="K335" s="1" t="str">
        <f t="shared" si="16"/>
        <v xml:space="preserve">INSERT INTO nutri.alimento (idalimento,idcategoriaalimento,nomealimento,energia,proteina,lipideo,carboidrato) </v>
      </c>
      <c r="L335" s="1" t="str">
        <f t="shared" si="17"/>
        <v>VALUES (6903303,6000007,'Amendoim apimentado',567,25.8,49.2,16.1);</v>
      </c>
    </row>
    <row r="336" spans="1:12" x14ac:dyDescent="0.2">
      <c r="A336" s="1">
        <v>6903304</v>
      </c>
      <c r="B336" s="1" t="s">
        <v>869</v>
      </c>
      <c r="C336" s="1">
        <f>VLOOKUP(B336,categoria!$B$17:$C$35,2,0)</f>
        <v>6000007</v>
      </c>
      <c r="D336" s="1" t="s">
        <v>926</v>
      </c>
      <c r="E336" s="2">
        <v>318</v>
      </c>
      <c r="F336" s="2" t="s">
        <v>1849</v>
      </c>
      <c r="G336" s="2">
        <v>22</v>
      </c>
      <c r="H336" s="2" t="s">
        <v>1885</v>
      </c>
      <c r="J336" s="1" t="str">
        <f t="shared" si="15"/>
        <v>INSERT INTO nutri.alimento (idalimento,idcategoriaalimento,nomealimento,energia,proteina,lipideo,carboidrato) VALUES (6903304,6000007,'Amendoim cozido',318,13.5,22,21.3);</v>
      </c>
      <c r="K336" s="1" t="str">
        <f t="shared" si="16"/>
        <v xml:space="preserve">INSERT INTO nutri.alimento (idalimento,idcategoriaalimento,nomealimento,energia,proteina,lipideo,carboidrato) </v>
      </c>
      <c r="L336" s="1" t="str">
        <f t="shared" si="17"/>
        <v>VALUES (6903304,6000007,'Amendoim cozido',318,13.5,22,21.3);</v>
      </c>
    </row>
    <row r="337" spans="1:12" x14ac:dyDescent="0.2">
      <c r="A337" s="1">
        <v>6903601</v>
      </c>
      <c r="B337" s="1" t="s">
        <v>869</v>
      </c>
      <c r="C337" s="1">
        <f>VLOOKUP(B337,categoria!$B$17:$C$35,2,0)</f>
        <v>6000007</v>
      </c>
      <c r="D337" s="1" t="s">
        <v>927</v>
      </c>
      <c r="E337" s="2">
        <v>334</v>
      </c>
      <c r="F337" s="2" t="s">
        <v>1799</v>
      </c>
      <c r="G337" s="2" t="s">
        <v>1607</v>
      </c>
      <c r="H337" s="2" t="s">
        <v>2029</v>
      </c>
      <c r="J337" s="1" t="str">
        <f t="shared" si="15"/>
        <v>INSERT INTO nutri.alimento (idalimento,idcategoriaalimento,nomealimento,energia,proteina,lipideo,carboidrato) VALUES (6903601,6000007,'Brigadeiro',334,7.5,10.1,54.9);</v>
      </c>
      <c r="K337" s="1" t="str">
        <f t="shared" si="16"/>
        <v xml:space="preserve">INSERT INTO nutri.alimento (idalimento,idcategoriaalimento,nomealimento,energia,proteina,lipideo,carboidrato) </v>
      </c>
      <c r="L337" s="1" t="str">
        <f t="shared" si="17"/>
        <v>VALUES (6903601,6000007,'Brigadeiro',334,7.5,10.1,54.9);</v>
      </c>
    </row>
    <row r="338" spans="1:12" x14ac:dyDescent="0.2">
      <c r="A338" s="1">
        <v>6903701</v>
      </c>
      <c r="B338" s="1" t="s">
        <v>869</v>
      </c>
      <c r="C338" s="1">
        <f>VLOOKUP(B338,categoria!$B$17:$C$35,2,0)</f>
        <v>6000007</v>
      </c>
      <c r="D338" s="1" t="s">
        <v>928</v>
      </c>
      <c r="E338" s="2">
        <v>339</v>
      </c>
      <c r="F338" s="2" t="s">
        <v>1850</v>
      </c>
      <c r="G338" s="2" t="s">
        <v>1834</v>
      </c>
      <c r="H338" s="2" t="s">
        <v>1616</v>
      </c>
      <c r="J338" s="1" t="str">
        <f t="shared" si="15"/>
        <v>INSERT INTO nutri.alimento (idalimento,idcategoriaalimento,nomealimento,energia,proteina,lipideo,carboidrato) VALUES (6903701,6000007,'Bomba de qualquer tipo',339,6.3,26.9,18.5);</v>
      </c>
      <c r="K338" s="1" t="str">
        <f t="shared" si="16"/>
        <v xml:space="preserve">INSERT INTO nutri.alimento (idalimento,idcategoriaalimento,nomealimento,energia,proteina,lipideo,carboidrato) </v>
      </c>
      <c r="L338" s="1" t="str">
        <f t="shared" si="17"/>
        <v>VALUES (6903701,6000007,'Bomba de qualquer tipo',339,6.3,26.9,18.5);</v>
      </c>
    </row>
    <row r="339" spans="1:12" x14ac:dyDescent="0.2">
      <c r="A339" s="1">
        <v>6903801</v>
      </c>
      <c r="B339" s="1" t="s">
        <v>869</v>
      </c>
      <c r="C339" s="1">
        <f>VLOOKUP(B339,categoria!$B$17:$C$35,2,0)</f>
        <v>6000007</v>
      </c>
      <c r="D339" s="1" t="s">
        <v>929</v>
      </c>
      <c r="E339" s="2">
        <v>440</v>
      </c>
      <c r="F339" s="2" t="s">
        <v>1624</v>
      </c>
      <c r="G339" s="2">
        <v>29</v>
      </c>
      <c r="H339" s="2" t="s">
        <v>2030</v>
      </c>
      <c r="J339" s="1" t="str">
        <f t="shared" si="15"/>
        <v>INSERT INTO nutri.alimento (idalimento,idcategoriaalimento,nomealimento,energia,proteina,lipideo,carboidrato) VALUES (6903801,6000007,'Mil folhas',440,2.4,29,43.2);</v>
      </c>
      <c r="K339" s="1" t="str">
        <f t="shared" si="16"/>
        <v xml:space="preserve">INSERT INTO nutri.alimento (idalimento,idcategoriaalimento,nomealimento,energia,proteina,lipideo,carboidrato) </v>
      </c>
      <c r="L339" s="1" t="str">
        <f t="shared" si="17"/>
        <v>VALUES (6903801,6000007,'Mil folhas',440,2.4,29,43.2);</v>
      </c>
    </row>
    <row r="340" spans="1:12" x14ac:dyDescent="0.2">
      <c r="A340" s="1">
        <v>6903901</v>
      </c>
      <c r="B340" s="1" t="s">
        <v>869</v>
      </c>
      <c r="C340" s="1">
        <f>VLOOKUP(B340,categoria!$B$17:$C$35,2,0)</f>
        <v>6000007</v>
      </c>
      <c r="D340" s="1" t="s">
        <v>930</v>
      </c>
      <c r="E340" s="2">
        <v>405</v>
      </c>
      <c r="F340" s="2">
        <v>1</v>
      </c>
      <c r="G340" s="2" t="s">
        <v>1647</v>
      </c>
      <c r="H340" s="2" t="s">
        <v>1771</v>
      </c>
      <c r="J340" s="1" t="str">
        <f t="shared" si="15"/>
        <v>INSERT INTO nutri.alimento (idalimento,idcategoriaalimento,nomealimento,energia,proteina,lipideo,carboidrato) VALUES (6903901,6000007,'Queijadinha',405,1,12.5,75.7);</v>
      </c>
      <c r="K340" s="1" t="str">
        <f t="shared" si="16"/>
        <v xml:space="preserve">INSERT INTO nutri.alimento (idalimento,idcategoriaalimento,nomealimento,energia,proteina,lipideo,carboidrato) </v>
      </c>
      <c r="L340" s="1" t="str">
        <f t="shared" si="17"/>
        <v>VALUES (6903901,6000007,'Queijadinha',405,1,12.5,75.7);</v>
      </c>
    </row>
    <row r="341" spans="1:12" x14ac:dyDescent="0.2">
      <c r="A341" s="1">
        <v>6904101</v>
      </c>
      <c r="B341" s="1" t="s">
        <v>869</v>
      </c>
      <c r="C341" s="1">
        <f>VLOOKUP(B341,categoria!$B$17:$C$35,2,0)</f>
        <v>6000007</v>
      </c>
      <c r="D341" s="1" t="s">
        <v>931</v>
      </c>
      <c r="E341" s="2">
        <v>131</v>
      </c>
      <c r="F341" s="2" t="s">
        <v>1601</v>
      </c>
      <c r="G341" s="2" t="s">
        <v>1756</v>
      </c>
      <c r="H341" s="2" t="s">
        <v>1996</v>
      </c>
      <c r="J341" s="1" t="str">
        <f t="shared" si="15"/>
        <v>INSERT INTO nutri.alimento (idalimento,idcategoriaalimento,nomealimento,energia,proteina,lipideo,carboidrato) VALUES (6904101,6000007,'Doce à base de ovos',131,5.6,5.1,15.4);</v>
      </c>
      <c r="K341" s="1" t="str">
        <f t="shared" si="16"/>
        <v xml:space="preserve">INSERT INTO nutri.alimento (idalimento,idcategoriaalimento,nomealimento,energia,proteina,lipideo,carboidrato) </v>
      </c>
      <c r="L341" s="1" t="str">
        <f t="shared" si="17"/>
        <v>VALUES (6904101,6000007,'Doce à base de ovos',131,5.6,5.1,15.4);</v>
      </c>
    </row>
    <row r="342" spans="1:12" x14ac:dyDescent="0.2">
      <c r="A342" s="1">
        <v>6904104</v>
      </c>
      <c r="B342" s="1" t="s">
        <v>869</v>
      </c>
      <c r="C342" s="1">
        <f>VLOOKUP(B342,categoria!$B$17:$C$35,2,0)</f>
        <v>6000007</v>
      </c>
      <c r="D342" s="1" t="s">
        <v>932</v>
      </c>
      <c r="E342" s="2">
        <v>285</v>
      </c>
      <c r="F342" s="2" t="s">
        <v>1990</v>
      </c>
      <c r="G342" s="2" t="s">
        <v>1690</v>
      </c>
      <c r="H342" s="2" t="s">
        <v>2024</v>
      </c>
      <c r="J342" s="1" t="str">
        <f t="shared" si="15"/>
        <v>INSERT INTO nutri.alimento (idalimento,idcategoriaalimento,nomealimento,energia,proteina,lipideo,carboidrato) VALUES (6904104,6000007,'Caçarola italiana',285,8.2,10.7,40.1);</v>
      </c>
      <c r="K342" s="1" t="str">
        <f t="shared" si="16"/>
        <v xml:space="preserve">INSERT INTO nutri.alimento (idalimento,idcategoriaalimento,nomealimento,energia,proteina,lipideo,carboidrato) </v>
      </c>
      <c r="L342" s="1" t="str">
        <f t="shared" si="17"/>
        <v>VALUES (6904104,6000007,'Caçarola italiana',285,8.2,10.7,40.1);</v>
      </c>
    </row>
    <row r="343" spans="1:12" x14ac:dyDescent="0.2">
      <c r="A343" s="1">
        <v>6904105</v>
      </c>
      <c r="B343" s="1" t="s">
        <v>869</v>
      </c>
      <c r="C343" s="1">
        <f>VLOOKUP(B343,categoria!$B$17:$C$35,2,0)</f>
        <v>6000007</v>
      </c>
      <c r="D343" s="1" t="s">
        <v>517</v>
      </c>
      <c r="E343" s="2">
        <v>131</v>
      </c>
      <c r="F343" s="2" t="s">
        <v>1601</v>
      </c>
      <c r="G343" s="2" t="s">
        <v>1756</v>
      </c>
      <c r="H343" s="2" t="s">
        <v>1996</v>
      </c>
      <c r="J343" s="1" t="str">
        <f t="shared" si="15"/>
        <v>INSERT INTO nutri.alimento (idalimento,idcategoriaalimento,nomealimento,energia,proteina,lipideo,carboidrato) VALUES (6904105,6000007,'Quindim',131,5.6,5.1,15.4);</v>
      </c>
      <c r="K343" s="1" t="str">
        <f t="shared" si="16"/>
        <v xml:space="preserve">INSERT INTO nutri.alimento (idalimento,idcategoriaalimento,nomealimento,energia,proteina,lipideo,carboidrato) </v>
      </c>
      <c r="L343" s="1" t="str">
        <f t="shared" si="17"/>
        <v>VALUES (6904105,6000007,'Quindim',131,5.6,5.1,15.4);</v>
      </c>
    </row>
    <row r="344" spans="1:12" x14ac:dyDescent="0.2">
      <c r="A344" s="1">
        <v>6904108</v>
      </c>
      <c r="B344" s="1" t="s">
        <v>869</v>
      </c>
      <c r="C344" s="1">
        <f>VLOOKUP(B344,categoria!$B$17:$C$35,2,0)</f>
        <v>6000007</v>
      </c>
      <c r="D344" s="1" t="s">
        <v>933</v>
      </c>
      <c r="E344" s="2">
        <v>131</v>
      </c>
      <c r="F344" s="2" t="s">
        <v>1601</v>
      </c>
      <c r="G344" s="2" t="s">
        <v>1756</v>
      </c>
      <c r="H344" s="2" t="s">
        <v>1996</v>
      </c>
      <c r="J344" s="1" t="str">
        <f t="shared" si="15"/>
        <v>INSERT INTO nutri.alimento (idalimento,idcategoriaalimento,nomealimento,energia,proteina,lipideo,carboidrato) VALUES (6904108,6000007,'Fios de ovos',131,5.6,5.1,15.4);</v>
      </c>
      <c r="K344" s="1" t="str">
        <f t="shared" si="16"/>
        <v xml:space="preserve">INSERT INTO nutri.alimento (idalimento,idcategoriaalimento,nomealimento,energia,proteina,lipideo,carboidrato) </v>
      </c>
      <c r="L344" s="1" t="str">
        <f t="shared" si="17"/>
        <v>VALUES (6904108,6000007,'Fios de ovos',131,5.6,5.1,15.4);</v>
      </c>
    </row>
    <row r="345" spans="1:12" x14ac:dyDescent="0.2">
      <c r="A345" s="1">
        <v>6904201</v>
      </c>
      <c r="B345" s="1" t="s">
        <v>869</v>
      </c>
      <c r="C345" s="1">
        <f>VLOOKUP(B345,categoria!$B$17:$C$35,2,0)</f>
        <v>6000007</v>
      </c>
      <c r="D345" s="1" t="s">
        <v>934</v>
      </c>
      <c r="E345" s="2">
        <v>320</v>
      </c>
      <c r="F345" s="2" t="s">
        <v>1717</v>
      </c>
      <c r="G345" s="2" t="s">
        <v>1696</v>
      </c>
      <c r="H345" s="2" t="s">
        <v>2031</v>
      </c>
      <c r="J345" s="1" t="str">
        <f t="shared" si="15"/>
        <v>INSERT INTO nutri.alimento (idalimento,idcategoriaalimento,nomealimento,energia,proteina,lipideo,carboidrato) VALUES (6904201,6000007,'Doce à base de leite',320,7.9,8.7,54.2);</v>
      </c>
      <c r="K345" s="1" t="str">
        <f t="shared" si="16"/>
        <v xml:space="preserve">INSERT INTO nutri.alimento (idalimento,idcategoriaalimento,nomealimento,energia,proteina,lipideo,carboidrato) </v>
      </c>
      <c r="L345" s="1" t="str">
        <f t="shared" si="17"/>
        <v>VALUES (6904201,6000007,'Doce à base de leite',320,7.9,8.7,54.2);</v>
      </c>
    </row>
    <row r="346" spans="1:12" x14ac:dyDescent="0.2">
      <c r="A346" s="1">
        <v>6904202</v>
      </c>
      <c r="B346" s="1" t="s">
        <v>869</v>
      </c>
      <c r="C346" s="1">
        <f>VLOOKUP(B346,categoria!$B$17:$C$35,2,0)</f>
        <v>6000007</v>
      </c>
      <c r="D346" s="1" t="s">
        <v>935</v>
      </c>
      <c r="E346" s="2">
        <v>306</v>
      </c>
      <c r="F346" s="2" t="s">
        <v>1760</v>
      </c>
      <c r="G346" s="2" t="s">
        <v>1884</v>
      </c>
      <c r="H346" s="2" t="s">
        <v>1858</v>
      </c>
      <c r="J346" s="1" t="str">
        <f t="shared" si="15"/>
        <v>INSERT INTO nutri.alimento (idalimento,idcategoriaalimento,nomealimento,energia,proteina,lipideo,carboidrato) VALUES (6904202,6000007,'Pavê de qualquer sabor',306,4.9,22.2,21.6);</v>
      </c>
      <c r="K346" s="1" t="str">
        <f t="shared" si="16"/>
        <v xml:space="preserve">INSERT INTO nutri.alimento (idalimento,idcategoriaalimento,nomealimento,energia,proteina,lipideo,carboidrato) </v>
      </c>
      <c r="L346" s="1" t="str">
        <f t="shared" si="17"/>
        <v>VALUES (6904202,6000007,'Pavê de qualquer sabor',306,4.9,22.2,21.6);</v>
      </c>
    </row>
    <row r="347" spans="1:12" x14ac:dyDescent="0.2">
      <c r="A347" s="1">
        <v>6904203</v>
      </c>
      <c r="B347" s="1" t="s">
        <v>869</v>
      </c>
      <c r="C347" s="1">
        <f>VLOOKUP(B347,categoria!$B$17:$C$35,2,0)</f>
        <v>6000007</v>
      </c>
      <c r="D347" s="1" t="s">
        <v>936</v>
      </c>
      <c r="E347" s="2">
        <v>144</v>
      </c>
      <c r="F347" s="2" t="s">
        <v>1737</v>
      </c>
      <c r="G347" s="2" t="s">
        <v>1919</v>
      </c>
      <c r="H347" s="2" t="s">
        <v>1721</v>
      </c>
      <c r="J347" s="1" t="str">
        <f t="shared" si="15"/>
        <v>INSERT INTO nutri.alimento (idalimento,idcategoriaalimento,nomealimento,energia,proteina,lipideo,carboidrato) VALUES (6904203,6000007,'Ambrosia',144,4.1,3.8,23.9);</v>
      </c>
      <c r="K347" s="1" t="str">
        <f t="shared" si="16"/>
        <v xml:space="preserve">INSERT INTO nutri.alimento (idalimento,idcategoriaalimento,nomealimento,energia,proteina,lipideo,carboidrato) </v>
      </c>
      <c r="L347" s="1" t="str">
        <f t="shared" si="17"/>
        <v>VALUES (6904203,6000007,'Ambrosia',144,4.1,3.8,23.9);</v>
      </c>
    </row>
    <row r="348" spans="1:12" x14ac:dyDescent="0.2">
      <c r="A348" s="1">
        <v>6904204</v>
      </c>
      <c r="B348" s="1" t="s">
        <v>869</v>
      </c>
      <c r="C348" s="1">
        <f>VLOOKUP(B348,categoria!$B$17:$C$35,2,0)</f>
        <v>6000007</v>
      </c>
      <c r="D348" s="1" t="s">
        <v>937</v>
      </c>
      <c r="E348" s="2">
        <v>131</v>
      </c>
      <c r="F348" s="2" t="s">
        <v>1601</v>
      </c>
      <c r="G348" s="2" t="s">
        <v>1756</v>
      </c>
      <c r="H348" s="2" t="s">
        <v>1996</v>
      </c>
      <c r="J348" s="1" t="str">
        <f t="shared" si="15"/>
        <v>INSERT INTO nutri.alimento (idalimento,idcategoriaalimento,nomealimento,energia,proteina,lipideo,carboidrato) VALUES (6904204,6000007,'Leite geleificado',131,5.6,5.1,15.4);</v>
      </c>
      <c r="K348" s="1" t="str">
        <f t="shared" si="16"/>
        <v xml:space="preserve">INSERT INTO nutri.alimento (idalimento,idcategoriaalimento,nomealimento,energia,proteina,lipideo,carboidrato) </v>
      </c>
      <c r="L348" s="1" t="str">
        <f t="shared" si="17"/>
        <v>VALUES (6904204,6000007,'Leite geleificado',131,5.6,5.1,15.4);</v>
      </c>
    </row>
    <row r="349" spans="1:12" x14ac:dyDescent="0.2">
      <c r="A349" s="1">
        <v>6904205</v>
      </c>
      <c r="B349" s="1" t="s">
        <v>869</v>
      </c>
      <c r="C349" s="1">
        <f>VLOOKUP(B349,categoria!$B$17:$C$35,2,0)</f>
        <v>6000007</v>
      </c>
      <c r="D349" s="1" t="s">
        <v>938</v>
      </c>
      <c r="E349" s="2">
        <v>131</v>
      </c>
      <c r="F349" s="2" t="s">
        <v>1601</v>
      </c>
      <c r="G349" s="2" t="s">
        <v>1756</v>
      </c>
      <c r="H349" s="2" t="s">
        <v>1996</v>
      </c>
      <c r="J349" s="1" t="str">
        <f t="shared" si="15"/>
        <v>INSERT INTO nutri.alimento (idalimento,idcategoriaalimento,nomealimento,energia,proteina,lipideo,carboidrato) VALUES (6904205,6000007,'Chandele de qualquer sabor',131,5.6,5.1,15.4);</v>
      </c>
      <c r="K349" s="1" t="str">
        <f t="shared" si="16"/>
        <v xml:space="preserve">INSERT INTO nutri.alimento (idalimento,idcategoriaalimento,nomealimento,energia,proteina,lipideo,carboidrato) </v>
      </c>
      <c r="L349" s="1" t="str">
        <f t="shared" si="17"/>
        <v>VALUES (6904205,6000007,'Chandele de qualquer sabor',131,5.6,5.1,15.4);</v>
      </c>
    </row>
    <row r="350" spans="1:12" x14ac:dyDescent="0.2">
      <c r="A350" s="1">
        <v>6904302</v>
      </c>
      <c r="B350" s="1" t="s">
        <v>869</v>
      </c>
      <c r="C350" s="1">
        <f>VLOOKUP(B350,categoria!$B$17:$C$35,2,0)</f>
        <v>6000007</v>
      </c>
      <c r="D350" s="1" t="s">
        <v>2110</v>
      </c>
      <c r="E350" s="2">
        <v>320</v>
      </c>
      <c r="F350" s="2" t="s">
        <v>1717</v>
      </c>
      <c r="G350" s="2" t="s">
        <v>1696</v>
      </c>
      <c r="H350" s="2" t="s">
        <v>2031</v>
      </c>
      <c r="J350" s="1" t="str">
        <f t="shared" si="15"/>
        <v>INSERT INTO nutri.alimento (idalimento,idcategoriaalimento,nomealimento,energia,proteina,lipideo,carboidrato) VALUES (6904302,6000007,'Mumu',320,7.9,8.7,54.2);</v>
      </c>
      <c r="K350" s="1" t="str">
        <f t="shared" si="16"/>
        <v xml:space="preserve">INSERT INTO nutri.alimento (idalimento,idcategoriaalimento,nomealimento,energia,proteina,lipideo,carboidrato) </v>
      </c>
      <c r="L350" s="1" t="str">
        <f t="shared" si="17"/>
        <v>VALUES (6904302,6000007,'Mumu',320,7.9,8.7,54.2);</v>
      </c>
    </row>
    <row r="351" spans="1:12" x14ac:dyDescent="0.2">
      <c r="A351" s="1">
        <v>6904401</v>
      </c>
      <c r="B351" s="1" t="s">
        <v>869</v>
      </c>
      <c r="C351" s="1">
        <f>VLOOKUP(B351,categoria!$B$17:$C$35,2,0)</f>
        <v>6000007</v>
      </c>
      <c r="D351" s="1" t="s">
        <v>939</v>
      </c>
      <c r="E351" s="2">
        <v>123</v>
      </c>
      <c r="F351" s="2" t="s">
        <v>1624</v>
      </c>
      <c r="G351" s="2" t="s">
        <v>1604</v>
      </c>
      <c r="H351" s="2" t="s">
        <v>1885</v>
      </c>
      <c r="J351" s="1" t="str">
        <f t="shared" si="15"/>
        <v>INSERT INTO nutri.alimento (idalimento,idcategoriaalimento,nomealimento,energia,proteina,lipideo,carboidrato) VALUES (6904401,6000007,'Canudinho recheado',123,2.4,4.5,21.3);</v>
      </c>
      <c r="K351" s="1" t="str">
        <f t="shared" si="16"/>
        <v xml:space="preserve">INSERT INTO nutri.alimento (idalimento,idcategoriaalimento,nomealimento,energia,proteina,lipideo,carboidrato) </v>
      </c>
      <c r="L351" s="1" t="str">
        <f t="shared" si="17"/>
        <v>VALUES (6904401,6000007,'Canudinho recheado',123,2.4,4.5,21.3);</v>
      </c>
    </row>
    <row r="352" spans="1:12" x14ac:dyDescent="0.2">
      <c r="A352" s="1">
        <v>6904501</v>
      </c>
      <c r="B352" s="1" t="s">
        <v>869</v>
      </c>
      <c r="C352" s="1">
        <f>VLOOKUP(B352,categoria!$B$17:$C$35,2,0)</f>
        <v>6000007</v>
      </c>
      <c r="D352" s="1" t="s">
        <v>940</v>
      </c>
      <c r="E352" s="2">
        <v>336</v>
      </c>
      <c r="F352" s="2">
        <v>2</v>
      </c>
      <c r="G352" s="2">
        <v>0</v>
      </c>
      <c r="H352" s="2">
        <v>82</v>
      </c>
      <c r="J352" s="1" t="str">
        <f t="shared" si="15"/>
        <v>INSERT INTO nutri.alimento (idalimento,idcategoriaalimento,nomealimento,energia,proteina,lipideo,carboidrato) VALUES (6904501,6000007,'Sarolho',336,2,0,82);</v>
      </c>
      <c r="K352" s="1" t="str">
        <f t="shared" si="16"/>
        <v xml:space="preserve">INSERT INTO nutri.alimento (idalimento,idcategoriaalimento,nomealimento,energia,proteina,lipideo,carboidrato) </v>
      </c>
      <c r="L352" s="1" t="str">
        <f t="shared" si="17"/>
        <v>VALUES (6904501,6000007,'Sarolho',336,2,0,82);</v>
      </c>
    </row>
    <row r="353" spans="1:12" x14ac:dyDescent="0.2">
      <c r="A353" s="1">
        <v>6904502</v>
      </c>
      <c r="B353" s="1" t="s">
        <v>869</v>
      </c>
      <c r="C353" s="1">
        <f>VLOOKUP(B353,categoria!$B$17:$C$35,2,0)</f>
        <v>6000007</v>
      </c>
      <c r="D353" s="1" t="s">
        <v>941</v>
      </c>
      <c r="E353" s="2">
        <v>336</v>
      </c>
      <c r="F353" s="2">
        <v>2</v>
      </c>
      <c r="G353" s="2">
        <v>0</v>
      </c>
      <c r="H353" s="2">
        <v>82</v>
      </c>
      <c r="J353" s="1" t="str">
        <f t="shared" si="15"/>
        <v>INSERT INTO nutri.alimento (idalimento,idcategoriaalimento,nomealimento,energia,proteina,lipideo,carboidrato) VALUES (6904502,6000007,'Beiju',336,2,0,82);</v>
      </c>
      <c r="K353" s="1" t="str">
        <f t="shared" si="16"/>
        <v xml:space="preserve">INSERT INTO nutri.alimento (idalimento,idcategoriaalimento,nomealimento,energia,proteina,lipideo,carboidrato) </v>
      </c>
      <c r="L353" s="1" t="str">
        <f t="shared" si="17"/>
        <v>VALUES (6904502,6000007,'Beiju',336,2,0,82);</v>
      </c>
    </row>
    <row r="354" spans="1:12" x14ac:dyDescent="0.2">
      <c r="A354" s="1">
        <v>6904601</v>
      </c>
      <c r="B354" s="1" t="s">
        <v>869</v>
      </c>
      <c r="C354" s="1">
        <f>VLOOKUP(B354,categoria!$B$17:$C$35,2,0)</f>
        <v>6000007</v>
      </c>
      <c r="D354" s="1" t="s">
        <v>942</v>
      </c>
      <c r="E354" s="2">
        <v>278</v>
      </c>
      <c r="F354" s="2" t="s">
        <v>1589</v>
      </c>
      <c r="G354" s="2" t="s">
        <v>1713</v>
      </c>
      <c r="H354" s="2" t="s">
        <v>2020</v>
      </c>
      <c r="J354" s="1" t="str">
        <f t="shared" si="15"/>
        <v>INSERT INTO nutri.alimento (idalimento,idcategoriaalimento,nomealimento,energia,proteina,lipideo,carboidrato) VALUES (6904601,6000007,'Schimier de fruta (exceto de cana)',278,0.4,0.1,68.9);</v>
      </c>
      <c r="K354" s="1" t="str">
        <f t="shared" si="16"/>
        <v xml:space="preserve">INSERT INTO nutri.alimento (idalimento,idcategoriaalimento,nomealimento,energia,proteina,lipideo,carboidrato) </v>
      </c>
      <c r="L354" s="1" t="str">
        <f t="shared" si="17"/>
        <v>VALUES (6904601,6000007,'Schimier de fruta (exceto de cana)',278,0.4,0.1,68.9);</v>
      </c>
    </row>
    <row r="355" spans="1:12" x14ac:dyDescent="0.2">
      <c r="A355" s="1">
        <v>6904701</v>
      </c>
      <c r="B355" s="1" t="s">
        <v>869</v>
      </c>
      <c r="C355" s="1">
        <f>VLOOKUP(B355,categoria!$B$17:$C$35,2,0)</f>
        <v>6000007</v>
      </c>
      <c r="D355" s="1" t="s">
        <v>943</v>
      </c>
      <c r="E355" s="2">
        <v>387</v>
      </c>
      <c r="F355" s="2">
        <v>0</v>
      </c>
      <c r="G355" s="2">
        <v>0</v>
      </c>
      <c r="H355" s="2">
        <v>100</v>
      </c>
      <c r="J355" s="1" t="str">
        <f t="shared" si="15"/>
        <v>INSERT INTO nutri.alimento (idalimento,idcategoriaalimento,nomealimento,energia,proteina,lipideo,carboidrato) VALUES (6904701,6000007,'Beijo de moça',387,0,0,100);</v>
      </c>
      <c r="K355" s="1" t="str">
        <f t="shared" si="16"/>
        <v xml:space="preserve">INSERT INTO nutri.alimento (idalimento,idcategoriaalimento,nomealimento,energia,proteina,lipideo,carboidrato) </v>
      </c>
      <c r="L355" s="1" t="str">
        <f t="shared" si="17"/>
        <v>VALUES (6904701,6000007,'Beijo de moça',387,0,0,100);</v>
      </c>
    </row>
    <row r="356" spans="1:12" x14ac:dyDescent="0.2">
      <c r="A356" s="1">
        <v>6904801</v>
      </c>
      <c r="B356" s="1" t="s">
        <v>869</v>
      </c>
      <c r="C356" s="1">
        <f>VLOOKUP(B356,categoria!$B$17:$C$35,2,0)</f>
        <v>6000007</v>
      </c>
      <c r="D356" s="1" t="s">
        <v>944</v>
      </c>
      <c r="E356" s="2">
        <v>79</v>
      </c>
      <c r="F356" s="2">
        <v>0</v>
      </c>
      <c r="G356" s="2" t="s">
        <v>1584</v>
      </c>
      <c r="H356" s="2" t="s">
        <v>1859</v>
      </c>
      <c r="J356" s="1" t="str">
        <f t="shared" si="15"/>
        <v>INSERT INTO nutri.alimento (idalimento,idcategoriaalimento,nomealimento,energia,proteina,lipideo,carboidrato) VALUES (6904801,6000007,'Picolé ensacado',79,0,0.2,19.2);</v>
      </c>
      <c r="K356" s="1" t="str">
        <f t="shared" si="16"/>
        <v xml:space="preserve">INSERT INTO nutri.alimento (idalimento,idcategoriaalimento,nomealimento,energia,proteina,lipideo,carboidrato) </v>
      </c>
      <c r="L356" s="1" t="str">
        <f t="shared" si="17"/>
        <v>VALUES (6904801,6000007,'Picolé ensacado',79,0,0.2,19.2);</v>
      </c>
    </row>
    <row r="357" spans="1:12" x14ac:dyDescent="0.2">
      <c r="A357" s="1">
        <v>6904807</v>
      </c>
      <c r="B357" s="1" t="s">
        <v>869</v>
      </c>
      <c r="C357" s="1">
        <f>VLOOKUP(B357,categoria!$B$17:$C$35,2,0)</f>
        <v>6000007</v>
      </c>
      <c r="D357" s="1" t="s">
        <v>945</v>
      </c>
      <c r="E357" s="2">
        <v>123</v>
      </c>
      <c r="F357" s="2" t="s">
        <v>1713</v>
      </c>
      <c r="G357" s="2" t="s">
        <v>1713</v>
      </c>
      <c r="H357" s="2" t="s">
        <v>1660</v>
      </c>
      <c r="J357" s="1" t="str">
        <f t="shared" si="15"/>
        <v>INSERT INTO nutri.alimento (idalimento,idcategoriaalimento,nomealimento,energia,proteina,lipideo,carboidrato) VALUES (6904807,6000007,'Geladinho',123,0.1,0.1,32.5);</v>
      </c>
      <c r="K357" s="1" t="str">
        <f t="shared" si="16"/>
        <v xml:space="preserve">INSERT INTO nutri.alimento (idalimento,idcategoriaalimento,nomealimento,energia,proteina,lipideo,carboidrato) </v>
      </c>
      <c r="L357" s="1" t="str">
        <f t="shared" si="17"/>
        <v>VALUES (6904807,6000007,'Geladinho',123,0.1,0.1,32.5);</v>
      </c>
    </row>
    <row r="358" spans="1:12" x14ac:dyDescent="0.2">
      <c r="A358" s="1">
        <v>6905001</v>
      </c>
      <c r="B358" s="1" t="s">
        <v>869</v>
      </c>
      <c r="C358" s="1">
        <f>VLOOKUP(B358,categoria!$B$17:$C$35,2,0)</f>
        <v>6000007</v>
      </c>
      <c r="D358" s="1" t="s">
        <v>946</v>
      </c>
      <c r="E358" s="2">
        <v>402</v>
      </c>
      <c r="F358" s="2">
        <v>3</v>
      </c>
      <c r="G358" s="2" t="s">
        <v>1825</v>
      </c>
      <c r="H358" s="2" t="s">
        <v>1695</v>
      </c>
      <c r="J358" s="1" t="str">
        <f t="shared" si="15"/>
        <v>INSERT INTO nutri.alimento (idalimento,idcategoriaalimento,nomealimento,energia,proteina,lipideo,carboidrato) VALUES (6905001,6000007,'Churro',402,3,23.4,45.9);</v>
      </c>
      <c r="K358" s="1" t="str">
        <f t="shared" si="16"/>
        <v xml:space="preserve">INSERT INTO nutri.alimento (idalimento,idcategoriaalimento,nomealimento,energia,proteina,lipideo,carboidrato) </v>
      </c>
      <c r="L358" s="1" t="str">
        <f t="shared" si="17"/>
        <v>VALUES (6905001,6000007,'Churro',402,3,23.4,45.9);</v>
      </c>
    </row>
    <row r="359" spans="1:12" x14ac:dyDescent="0.2">
      <c r="A359" s="1">
        <v>6905101</v>
      </c>
      <c r="B359" s="1" t="s">
        <v>869</v>
      </c>
      <c r="C359" s="1">
        <f>VLOOKUP(B359,categoria!$B$17:$C$35,2,0)</f>
        <v>6000007</v>
      </c>
      <c r="D359" s="1" t="s">
        <v>947</v>
      </c>
      <c r="E359" s="2">
        <v>171</v>
      </c>
      <c r="F359" s="2" t="s">
        <v>1578</v>
      </c>
      <c r="G359" s="2" t="s">
        <v>1620</v>
      </c>
      <c r="H359" s="2" t="s">
        <v>1674</v>
      </c>
      <c r="J359" s="1" t="str">
        <f t="shared" si="15"/>
        <v>INSERT INTO nutri.alimento (idalimento,idcategoriaalimento,nomealimento,energia,proteina,lipideo,carboidrato) VALUES (6905101,6000007,'Pamonha',171,2.6,4.8,30.7);</v>
      </c>
      <c r="K359" s="1" t="str">
        <f t="shared" si="16"/>
        <v xml:space="preserve">INSERT INTO nutri.alimento (idalimento,idcategoriaalimento,nomealimento,energia,proteina,lipideo,carboidrato) </v>
      </c>
      <c r="L359" s="1" t="str">
        <f t="shared" si="17"/>
        <v>VALUES (6905101,6000007,'Pamonha',171,2.6,4.8,30.7);</v>
      </c>
    </row>
    <row r="360" spans="1:12" x14ac:dyDescent="0.2">
      <c r="A360" s="1">
        <v>6905401</v>
      </c>
      <c r="B360" s="1" t="s">
        <v>869</v>
      </c>
      <c r="C360" s="1">
        <f>VLOOKUP(B360,categoria!$B$17:$C$35,2,0)</f>
        <v>6000007</v>
      </c>
      <c r="D360" s="1" t="s">
        <v>948</v>
      </c>
      <c r="E360" s="2">
        <v>387</v>
      </c>
      <c r="F360" s="2">
        <v>0</v>
      </c>
      <c r="G360" s="2">
        <v>0</v>
      </c>
      <c r="H360" s="2">
        <v>100</v>
      </c>
      <c r="J360" s="1" t="str">
        <f t="shared" si="15"/>
        <v>INSERT INTO nutri.alimento (idalimento,idcategoriaalimento,nomealimento,energia,proteina,lipideo,carboidrato) VALUES (6905401,6000007,'Algodão-doce',387,0,0,100);</v>
      </c>
      <c r="K360" s="1" t="str">
        <f t="shared" si="16"/>
        <v xml:space="preserve">INSERT INTO nutri.alimento (idalimento,idcategoriaalimento,nomealimento,energia,proteina,lipideo,carboidrato) </v>
      </c>
      <c r="L360" s="1" t="str">
        <f t="shared" si="17"/>
        <v>VALUES (6905401,6000007,'Algodão-doce',387,0,0,100);</v>
      </c>
    </row>
    <row r="361" spans="1:12" x14ac:dyDescent="0.2">
      <c r="A361" s="1">
        <v>6905603</v>
      </c>
      <c r="B361" s="1" t="s">
        <v>869</v>
      </c>
      <c r="C361" s="1">
        <f>VLOOKUP(B361,categoria!$B$17:$C$35,2,0)</f>
        <v>6000007</v>
      </c>
      <c r="D361" s="1" t="s">
        <v>949</v>
      </c>
      <c r="E361" s="2">
        <v>350</v>
      </c>
      <c r="F361" s="2" t="s">
        <v>1718</v>
      </c>
      <c r="G361" s="2" t="s">
        <v>1633</v>
      </c>
      <c r="H361" s="2" t="s">
        <v>1956</v>
      </c>
      <c r="J361" s="1" t="str">
        <f t="shared" si="15"/>
        <v>INSERT INTO nutri.alimento (idalimento,idcategoriaalimento,nomealimento,energia,proteina,lipideo,carboidrato) VALUES (6905603,6000007,'Io-Iô crem (chocolate em creme)',350,4.6,8.9,62.9);</v>
      </c>
      <c r="K361" s="1" t="str">
        <f t="shared" si="16"/>
        <v xml:space="preserve">INSERT INTO nutri.alimento (idalimento,idcategoriaalimento,nomealimento,energia,proteina,lipideo,carboidrato) </v>
      </c>
      <c r="L361" s="1" t="str">
        <f t="shared" si="17"/>
        <v>VALUES (6905603,6000007,'Io-Iô crem (chocolate em creme)',350,4.6,8.9,62.9);</v>
      </c>
    </row>
    <row r="362" spans="1:12" x14ac:dyDescent="0.2">
      <c r="A362" s="1">
        <v>6905801</v>
      </c>
      <c r="B362" s="1" t="s">
        <v>869</v>
      </c>
      <c r="C362" s="1">
        <f>VLOOKUP(B362,categoria!$B$17:$C$35,2,0)</f>
        <v>6000007</v>
      </c>
      <c r="D362" s="1" t="s">
        <v>950</v>
      </c>
      <c r="E362" s="2">
        <v>535</v>
      </c>
      <c r="F362" s="2" t="s">
        <v>1735</v>
      </c>
      <c r="G362" s="2" t="s">
        <v>1881</v>
      </c>
      <c r="H362" s="2" t="s">
        <v>1969</v>
      </c>
      <c r="J362" s="1" t="str">
        <f t="shared" si="15"/>
        <v>INSERT INTO nutri.alimento (idalimento,idcategoriaalimento,nomealimento,energia,proteina,lipideo,carboidrato) VALUES (6905801,6000007,'Ovo de páscoa',535,7.7,29.7,59.4);</v>
      </c>
      <c r="K362" s="1" t="str">
        <f t="shared" si="16"/>
        <v xml:space="preserve">INSERT INTO nutri.alimento (idalimento,idcategoriaalimento,nomealimento,energia,proteina,lipideo,carboidrato) </v>
      </c>
      <c r="L362" s="1" t="str">
        <f t="shared" si="17"/>
        <v>VALUES (6905801,6000007,'Ovo de páscoa',535,7.7,29.7,59.4);</v>
      </c>
    </row>
    <row r="363" spans="1:12" x14ac:dyDescent="0.2">
      <c r="A363" s="1">
        <v>6905804</v>
      </c>
      <c r="B363" s="1" t="s">
        <v>869</v>
      </c>
      <c r="C363" s="1">
        <f>VLOOKUP(B363,categoria!$B$17:$C$35,2,0)</f>
        <v>6000007</v>
      </c>
      <c r="D363" s="1" t="s">
        <v>951</v>
      </c>
      <c r="E363" s="2">
        <v>535</v>
      </c>
      <c r="F363" s="2" t="s">
        <v>1735</v>
      </c>
      <c r="G363" s="2" t="s">
        <v>1881</v>
      </c>
      <c r="H363" s="2" t="s">
        <v>1969</v>
      </c>
      <c r="J363" s="1" t="str">
        <f t="shared" si="15"/>
        <v>INSERT INTO nutri.alimento (idalimento,idcategoriaalimento,nomealimento,energia,proteina,lipideo,carboidrato) VALUES (6905804,6000007,'Kinder ovo',535,7.7,29.7,59.4);</v>
      </c>
      <c r="K363" s="1" t="str">
        <f t="shared" si="16"/>
        <v xml:space="preserve">INSERT INTO nutri.alimento (idalimento,idcategoriaalimento,nomealimento,energia,proteina,lipideo,carboidrato) </v>
      </c>
      <c r="L363" s="1" t="str">
        <f t="shared" si="17"/>
        <v>VALUES (6905804,6000007,'Kinder ovo',535,7.7,29.7,59.4);</v>
      </c>
    </row>
    <row r="364" spans="1:12" x14ac:dyDescent="0.2">
      <c r="A364" s="1">
        <v>6905901</v>
      </c>
      <c r="B364" s="1" t="s">
        <v>869</v>
      </c>
      <c r="C364" s="1">
        <f>VLOOKUP(B364,categoria!$B$17:$C$35,2,0)</f>
        <v>6000007</v>
      </c>
      <c r="D364" s="1" t="s">
        <v>952</v>
      </c>
      <c r="E364" s="2">
        <v>460</v>
      </c>
      <c r="F364" s="2">
        <v>11</v>
      </c>
      <c r="G364" s="2" t="s">
        <v>1757</v>
      </c>
      <c r="H364" s="2" t="s">
        <v>1935</v>
      </c>
      <c r="J364" s="1" t="str">
        <f t="shared" si="15"/>
        <v>INSERT INTO nutri.alimento (idalimento,idcategoriaalimento,nomealimento,energia,proteina,lipideo,carboidrato) VALUES (6905901,6000007,'Torrone',460,11,24.6,56.3);</v>
      </c>
      <c r="K364" s="1" t="str">
        <f t="shared" si="16"/>
        <v xml:space="preserve">INSERT INTO nutri.alimento (idalimento,idcategoriaalimento,nomealimento,energia,proteina,lipideo,carboidrato) </v>
      </c>
      <c r="L364" s="1" t="str">
        <f t="shared" si="17"/>
        <v>VALUES (6905901,6000007,'Torrone',460,11,24.6,56.3);</v>
      </c>
    </row>
    <row r="365" spans="1:12" x14ac:dyDescent="0.2">
      <c r="A365" s="1">
        <v>6906001</v>
      </c>
      <c r="B365" s="1" t="s">
        <v>869</v>
      </c>
      <c r="C365" s="1">
        <f>VLOOKUP(B365,categoria!$B$17:$C$35,2,0)</f>
        <v>6000007</v>
      </c>
      <c r="D365" s="1" t="s">
        <v>953</v>
      </c>
      <c r="E365" s="2">
        <v>108</v>
      </c>
      <c r="F365" s="2">
        <v>3</v>
      </c>
      <c r="G365" s="2" t="s">
        <v>1705</v>
      </c>
      <c r="H365" s="2" t="s">
        <v>1826</v>
      </c>
      <c r="J365" s="1" t="str">
        <f t="shared" si="15"/>
        <v>INSERT INTO nutri.alimento (idalimento,idcategoriaalimento,nomealimento,energia,proteina,lipideo,carboidrato) VALUES (6906001,6000007,'Arroz-doce',108,3,2.3,18.8);</v>
      </c>
      <c r="K365" s="1" t="str">
        <f t="shared" si="16"/>
        <v xml:space="preserve">INSERT INTO nutri.alimento (idalimento,idcategoriaalimento,nomealimento,energia,proteina,lipideo,carboidrato) </v>
      </c>
      <c r="L365" s="1" t="str">
        <f t="shared" si="17"/>
        <v>VALUES (6906001,6000007,'Arroz-doce',108,3,2.3,18.8);</v>
      </c>
    </row>
    <row r="366" spans="1:12" x14ac:dyDescent="0.2">
      <c r="A366" s="1">
        <v>6906404</v>
      </c>
      <c r="B366" s="1" t="s">
        <v>869</v>
      </c>
      <c r="C366" s="1">
        <f>VLOOKUP(B366,categoria!$B$17:$C$35,2,0)</f>
        <v>6000007</v>
      </c>
      <c r="D366" s="1" t="s">
        <v>954</v>
      </c>
      <c r="E366" s="2">
        <v>402</v>
      </c>
      <c r="F366" s="2" t="s">
        <v>1919</v>
      </c>
      <c r="G366" s="2" t="s">
        <v>1949</v>
      </c>
      <c r="H366" s="2" t="s">
        <v>1654</v>
      </c>
      <c r="J366" s="1" t="str">
        <f t="shared" si="15"/>
        <v>INSERT INTO nutri.alimento (idalimento,idcategoriaalimento,nomealimento,energia,proteina,lipideo,carboidrato) VALUES (6906404,6000007,'Polpa de coco',402,3.8,41.7,9.8);</v>
      </c>
      <c r="K366" s="1" t="str">
        <f t="shared" si="16"/>
        <v xml:space="preserve">INSERT INTO nutri.alimento (idalimento,idcategoriaalimento,nomealimento,energia,proteina,lipideo,carboidrato) </v>
      </c>
      <c r="L366" s="1" t="str">
        <f t="shared" si="17"/>
        <v>VALUES (6906404,6000007,'Polpa de coco',402,3.8,41.7,9.8);</v>
      </c>
    </row>
    <row r="367" spans="1:12" x14ac:dyDescent="0.2">
      <c r="A367" s="1">
        <v>6906501</v>
      </c>
      <c r="B367" s="1" t="s">
        <v>869</v>
      </c>
      <c r="C367" s="1">
        <f>VLOOKUP(B367,categoria!$B$17:$C$35,2,0)</f>
        <v>6000007</v>
      </c>
      <c r="D367" s="1" t="s">
        <v>955</v>
      </c>
      <c r="E367" s="2">
        <v>336</v>
      </c>
      <c r="F367" s="2" t="s">
        <v>1859</v>
      </c>
      <c r="G367" s="2" t="s">
        <v>1581</v>
      </c>
      <c r="H367" s="2" t="s">
        <v>2032</v>
      </c>
      <c r="J367" s="1" t="str">
        <f t="shared" si="15"/>
        <v>INSERT INTO nutri.alimento (idalimento,idcategoriaalimento,nomealimento,energia,proteina,lipideo,carboidrato) VALUES (6906501,6000007,'Diet shake',336,19.2,1.9,69.9);</v>
      </c>
      <c r="K367" s="1" t="str">
        <f t="shared" si="16"/>
        <v xml:space="preserve">INSERT INTO nutri.alimento (idalimento,idcategoriaalimento,nomealimento,energia,proteina,lipideo,carboidrato) </v>
      </c>
      <c r="L367" s="1" t="str">
        <f t="shared" si="17"/>
        <v>VALUES (6906501,6000007,'Diet shake',336,19.2,1.9,69.9);</v>
      </c>
    </row>
    <row r="368" spans="1:12" x14ac:dyDescent="0.2">
      <c r="A368" s="1">
        <v>6906502</v>
      </c>
      <c r="B368" s="1" t="s">
        <v>869</v>
      </c>
      <c r="C368" s="1">
        <f>VLOOKUP(B368,categoria!$B$17:$C$35,2,0)</f>
        <v>6000007</v>
      </c>
      <c r="D368" s="1" t="s">
        <v>956</v>
      </c>
      <c r="E368" s="2">
        <v>336</v>
      </c>
      <c r="F368" s="2" t="s">
        <v>1859</v>
      </c>
      <c r="G368" s="2" t="s">
        <v>1581</v>
      </c>
      <c r="H368" s="2" t="s">
        <v>2032</v>
      </c>
      <c r="J368" s="1" t="str">
        <f t="shared" si="15"/>
        <v>INSERT INTO nutri.alimento (idalimento,idcategoriaalimento,nomealimento,energia,proteina,lipideo,carboidrato) VALUES (6906502,6000007,'Concentrado alimentar diet shake',336,19.2,1.9,69.9);</v>
      </c>
      <c r="K368" s="1" t="str">
        <f t="shared" si="16"/>
        <v xml:space="preserve">INSERT INTO nutri.alimento (idalimento,idcategoriaalimento,nomealimento,energia,proteina,lipideo,carboidrato) </v>
      </c>
      <c r="L368" s="1" t="str">
        <f t="shared" si="17"/>
        <v>VALUES (6906502,6000007,'Concentrado alimentar diet shake',336,19.2,1.9,69.9);</v>
      </c>
    </row>
    <row r="369" spans="1:12" x14ac:dyDescent="0.2">
      <c r="A369" s="1">
        <v>6906602</v>
      </c>
      <c r="B369" s="1" t="s">
        <v>869</v>
      </c>
      <c r="C369" s="1">
        <f>VLOOKUP(B369,categoria!$B$17:$C$35,2,0)</f>
        <v>6000007</v>
      </c>
      <c r="D369" s="1" t="s">
        <v>2111</v>
      </c>
      <c r="E369" s="2">
        <v>387</v>
      </c>
      <c r="F369" s="2">
        <v>0</v>
      </c>
      <c r="G369" s="2">
        <v>0</v>
      </c>
      <c r="H369" s="2">
        <v>100</v>
      </c>
      <c r="J369" s="1" t="str">
        <f t="shared" si="15"/>
        <v>INSERT INTO nutri.alimento (idalimento,idcategoriaalimento,nomealimento,energia,proteina,lipideo,carboidrato) VALUES (6906602,6000007,'Açúcar',387,0,0,100);</v>
      </c>
      <c r="K369" s="1" t="str">
        <f t="shared" si="16"/>
        <v xml:space="preserve">INSERT INTO nutri.alimento (idalimento,idcategoriaalimento,nomealimento,energia,proteina,lipideo,carboidrato) </v>
      </c>
      <c r="L369" s="1" t="str">
        <f t="shared" si="17"/>
        <v>VALUES (6906602,6000007,'Açúcar',387,0,0,100);</v>
      </c>
    </row>
    <row r="370" spans="1:12" x14ac:dyDescent="0.2">
      <c r="A370" s="1">
        <v>6907001</v>
      </c>
      <c r="B370" s="1" t="s">
        <v>869</v>
      </c>
      <c r="C370" s="1">
        <f>VLOOKUP(B370,categoria!$B$17:$C$35,2,0)</f>
        <v>6000007</v>
      </c>
      <c r="D370" s="1" t="s">
        <v>957</v>
      </c>
      <c r="E370" s="2">
        <v>400</v>
      </c>
      <c r="F370" s="2">
        <v>0</v>
      </c>
      <c r="G370" s="2">
        <v>0</v>
      </c>
      <c r="H370" s="2">
        <v>100</v>
      </c>
      <c r="J370" s="1" t="str">
        <f t="shared" si="15"/>
        <v>INSERT INTO nutri.alimento (idalimento,idcategoriaalimento,nomealimento,energia,proteina,lipideo,carboidrato) VALUES (6907001,6000007,'Açúcar light',400,0,0,100);</v>
      </c>
      <c r="K370" s="1" t="str">
        <f t="shared" si="16"/>
        <v xml:space="preserve">INSERT INTO nutri.alimento (idalimento,idcategoriaalimento,nomealimento,energia,proteina,lipideo,carboidrato) </v>
      </c>
      <c r="L370" s="1" t="str">
        <f t="shared" si="17"/>
        <v>VALUES (6907001,6000007,'Açúcar light',400,0,0,100);</v>
      </c>
    </row>
    <row r="371" spans="1:12" x14ac:dyDescent="0.2">
      <c r="A371" s="1">
        <v>6907201</v>
      </c>
      <c r="B371" s="1" t="s">
        <v>869</v>
      </c>
      <c r="C371" s="1">
        <f>VLOOKUP(B371,categoria!$B$17:$C$35,2,0)</f>
        <v>6000007</v>
      </c>
      <c r="D371" s="1" t="s">
        <v>958</v>
      </c>
      <c r="E371" s="2">
        <v>353</v>
      </c>
      <c r="F371" s="2" t="s">
        <v>1671</v>
      </c>
      <c r="G371" s="2" t="s">
        <v>1791</v>
      </c>
      <c r="H371" s="2" t="s">
        <v>2033</v>
      </c>
      <c r="J371" s="1" t="str">
        <f t="shared" si="15"/>
        <v>INSERT INTO nutri.alimento (idalimento,idcategoriaalimento,nomealimento,energia,proteina,lipideo,carboidrato) VALUES (6907201,6000007,'Barra de cereais',353,3.2,8.6,69.4);</v>
      </c>
      <c r="K371" s="1" t="str">
        <f t="shared" si="16"/>
        <v xml:space="preserve">INSERT INTO nutri.alimento (idalimento,idcategoriaalimento,nomealimento,energia,proteina,lipideo,carboidrato) </v>
      </c>
      <c r="L371" s="1" t="str">
        <f t="shared" si="17"/>
        <v>VALUES (6907201,6000007,'Barra de cereais',353,3.2,8.6,69.4);</v>
      </c>
    </row>
    <row r="372" spans="1:12" x14ac:dyDescent="0.2">
      <c r="A372" s="1">
        <v>6907202</v>
      </c>
      <c r="B372" s="1" t="s">
        <v>869</v>
      </c>
      <c r="C372" s="1">
        <f>VLOOKUP(B372,categoria!$B$17:$C$35,2,0)</f>
        <v>6000007</v>
      </c>
      <c r="D372" s="1" t="s">
        <v>959</v>
      </c>
      <c r="E372" s="2">
        <v>353</v>
      </c>
      <c r="F372" s="2" t="s">
        <v>1671</v>
      </c>
      <c r="G372" s="2" t="s">
        <v>1791</v>
      </c>
      <c r="H372" s="2" t="s">
        <v>2033</v>
      </c>
      <c r="J372" s="1" t="str">
        <f t="shared" si="15"/>
        <v>INSERT INTO nutri.alimento (idalimento,idcategoriaalimento,nomealimento,energia,proteina,lipideo,carboidrato) VALUES (6907202,6000007,'Barra de cereais salgada',353,3.2,8.6,69.4);</v>
      </c>
      <c r="K372" s="1" t="str">
        <f t="shared" si="16"/>
        <v xml:space="preserve">INSERT INTO nutri.alimento (idalimento,idcategoriaalimento,nomealimento,energia,proteina,lipideo,carboidrato) </v>
      </c>
      <c r="L372" s="1" t="str">
        <f t="shared" si="17"/>
        <v>VALUES (6907202,6000007,'Barra de cereais salgada',353,3.2,8.6,69.4);</v>
      </c>
    </row>
    <row r="373" spans="1:12" x14ac:dyDescent="0.2">
      <c r="A373" s="1">
        <v>6907203</v>
      </c>
      <c r="B373" s="1" t="s">
        <v>869</v>
      </c>
      <c r="C373" s="1">
        <f>VLOOKUP(B373,categoria!$B$17:$C$35,2,0)</f>
        <v>6000007</v>
      </c>
      <c r="D373" s="1" t="s">
        <v>960</v>
      </c>
      <c r="E373" s="2">
        <v>353</v>
      </c>
      <c r="F373" s="2" t="s">
        <v>1671</v>
      </c>
      <c r="G373" s="2" t="s">
        <v>1791</v>
      </c>
      <c r="H373" s="2" t="s">
        <v>2033</v>
      </c>
      <c r="J373" s="1" t="str">
        <f t="shared" si="15"/>
        <v>INSERT INTO nutri.alimento (idalimento,idcategoriaalimento,nomealimento,energia,proteina,lipideo,carboidrato) VALUES (6907203,6000007,'Barra de cereais doce',353,3.2,8.6,69.4);</v>
      </c>
      <c r="K373" s="1" t="str">
        <f t="shared" si="16"/>
        <v xml:space="preserve">INSERT INTO nutri.alimento (idalimento,idcategoriaalimento,nomealimento,energia,proteina,lipideo,carboidrato) </v>
      </c>
      <c r="L373" s="1" t="str">
        <f t="shared" si="17"/>
        <v>VALUES (6907203,6000007,'Barra de cereais doce',353,3.2,8.6,69.4);</v>
      </c>
    </row>
    <row r="374" spans="1:12" x14ac:dyDescent="0.2">
      <c r="A374" s="1">
        <v>6907301</v>
      </c>
      <c r="B374" s="1" t="s">
        <v>869</v>
      </c>
      <c r="C374" s="1">
        <f>VLOOKUP(B374,categoria!$B$17:$C$35,2,0)</f>
        <v>6000007</v>
      </c>
      <c r="D374" s="1" t="s">
        <v>961</v>
      </c>
      <c r="E374" s="2">
        <v>131</v>
      </c>
      <c r="F374" s="2" t="s">
        <v>1601</v>
      </c>
      <c r="G374" s="2" t="s">
        <v>1756</v>
      </c>
      <c r="H374" s="2" t="s">
        <v>1996</v>
      </c>
      <c r="J374" s="1" t="str">
        <f t="shared" si="15"/>
        <v>INSERT INTO nutri.alimento (idalimento,idcategoriaalimento,nomealimento,energia,proteina,lipideo,carboidrato) VALUES (6907301,6000007,'Sobremesa de qualquer tipo (exceto infantil)',131,5.6,5.1,15.4);</v>
      </c>
      <c r="K374" s="1" t="str">
        <f t="shared" si="16"/>
        <v xml:space="preserve">INSERT INTO nutri.alimento (idalimento,idcategoriaalimento,nomealimento,energia,proteina,lipideo,carboidrato) </v>
      </c>
      <c r="L374" s="1" t="str">
        <f t="shared" si="17"/>
        <v>VALUES (6907301,6000007,'Sobremesa de qualquer tipo (exceto infantil)',131,5.6,5.1,15.4);</v>
      </c>
    </row>
    <row r="375" spans="1:12" x14ac:dyDescent="0.2">
      <c r="A375" s="1">
        <v>6907401</v>
      </c>
      <c r="B375" s="1" t="s">
        <v>869</v>
      </c>
      <c r="C375" s="1">
        <f>VLOOKUP(B375,categoria!$B$17:$C$35,2,0)</f>
        <v>6000007</v>
      </c>
      <c r="D375" s="1" t="s">
        <v>962</v>
      </c>
      <c r="E375" s="2">
        <v>293</v>
      </c>
      <c r="F375" s="2" t="s">
        <v>1637</v>
      </c>
      <c r="G375" s="2" t="s">
        <v>1792</v>
      </c>
      <c r="H375" s="2" t="s">
        <v>2034</v>
      </c>
      <c r="J375" s="1" t="str">
        <f t="shared" si="15"/>
        <v>INSERT INTO nutri.alimento (idalimento,idcategoriaalimento,nomealimento,energia,proteina,lipideo,carboidrato) VALUES (6907401,6000007,'Rabanada',293,4.7,16.6,31.3);</v>
      </c>
      <c r="K375" s="1" t="str">
        <f t="shared" si="16"/>
        <v xml:space="preserve">INSERT INTO nutri.alimento (idalimento,idcategoriaalimento,nomealimento,energia,proteina,lipideo,carboidrato) </v>
      </c>
      <c r="L375" s="1" t="str">
        <f t="shared" si="17"/>
        <v>VALUES (6907401,6000007,'Rabanada',293,4.7,16.6,31.3);</v>
      </c>
    </row>
    <row r="376" spans="1:12" x14ac:dyDescent="0.2">
      <c r="A376" s="1">
        <v>6907501</v>
      </c>
      <c r="B376" s="1" t="s">
        <v>869</v>
      </c>
      <c r="C376" s="1">
        <f>VLOOKUP(B376,categoria!$B$17:$C$35,2,0)</f>
        <v>6000007</v>
      </c>
      <c r="D376" s="1" t="s">
        <v>2112</v>
      </c>
      <c r="E376" s="2">
        <v>161</v>
      </c>
      <c r="F376" s="2" t="s">
        <v>1681</v>
      </c>
      <c r="G376" s="2" t="s">
        <v>1597</v>
      </c>
      <c r="H376" s="2" t="s">
        <v>1814</v>
      </c>
      <c r="J376" s="1" t="str">
        <f t="shared" si="15"/>
        <v>INSERT INTO nutri.alimento (idalimento,idcategoriaalimento,nomealimento,energia,proteina,lipideo,carboidrato) VALUES (6907501,6000007,'Milk shake',161,3.1,6.4,23.5);</v>
      </c>
      <c r="K376" s="1" t="str">
        <f t="shared" si="16"/>
        <v xml:space="preserve">INSERT INTO nutri.alimento (idalimento,idcategoriaalimento,nomealimento,energia,proteina,lipideo,carboidrato) </v>
      </c>
      <c r="L376" s="1" t="str">
        <f t="shared" si="17"/>
        <v>VALUES (6907501,6000007,'Milk shake',161,3.1,6.4,23.5);</v>
      </c>
    </row>
    <row r="377" spans="1:12" x14ac:dyDescent="0.2">
      <c r="A377" s="1">
        <v>6907901</v>
      </c>
      <c r="B377" s="1" t="s">
        <v>869</v>
      </c>
      <c r="C377" s="1">
        <f>VLOOKUP(B377,categoria!$B$17:$C$35,2,0)</f>
        <v>6000007</v>
      </c>
      <c r="D377" s="1" t="s">
        <v>963</v>
      </c>
      <c r="E377" s="2">
        <v>53</v>
      </c>
      <c r="F377" s="2" t="s">
        <v>1712</v>
      </c>
      <c r="G377" s="2" t="s">
        <v>1584</v>
      </c>
      <c r="H377" s="2" t="s">
        <v>1614</v>
      </c>
      <c r="J377" s="1" t="str">
        <f t="shared" si="15"/>
        <v>INSERT INTO nutri.alimento (idalimento,idcategoriaalimento,nomealimento,energia,proteina,lipideo,carboidrato) VALUES (6907901,6000007,'Geleia diet',53,0.5,0.2,12.7);</v>
      </c>
      <c r="K377" s="1" t="str">
        <f t="shared" si="16"/>
        <v xml:space="preserve">INSERT INTO nutri.alimento (idalimento,idcategoriaalimento,nomealimento,energia,proteina,lipideo,carboidrato) </v>
      </c>
      <c r="L377" s="1" t="str">
        <f t="shared" si="17"/>
        <v>VALUES (6907901,6000007,'Geleia diet',53,0.5,0.2,12.7);</v>
      </c>
    </row>
    <row r="378" spans="1:12" x14ac:dyDescent="0.2">
      <c r="A378" s="1">
        <v>6908001</v>
      </c>
      <c r="B378" s="1" t="s">
        <v>869</v>
      </c>
      <c r="C378" s="1">
        <f>VLOOKUP(B378,categoria!$B$17:$C$35,2,0)</f>
        <v>6000007</v>
      </c>
      <c r="D378" s="1" t="s">
        <v>964</v>
      </c>
      <c r="E378" s="2">
        <v>53</v>
      </c>
      <c r="F378" s="2" t="s">
        <v>1712</v>
      </c>
      <c r="G378" s="2" t="s">
        <v>1584</v>
      </c>
      <c r="H378" s="2" t="s">
        <v>1614</v>
      </c>
      <c r="J378" s="1" t="str">
        <f t="shared" si="15"/>
        <v>INSERT INTO nutri.alimento (idalimento,idcategoriaalimento,nomealimento,energia,proteina,lipideo,carboidrato) VALUES (6908001,6000007,'Doce de frutas diet',53,0.5,0.2,12.7);</v>
      </c>
      <c r="K378" s="1" t="str">
        <f t="shared" si="16"/>
        <v xml:space="preserve">INSERT INTO nutri.alimento (idalimento,idcategoriaalimento,nomealimento,energia,proteina,lipideo,carboidrato) </v>
      </c>
      <c r="L378" s="1" t="str">
        <f t="shared" si="17"/>
        <v>VALUES (6908001,6000007,'Doce de frutas diet',53,0.5,0.2,12.7);</v>
      </c>
    </row>
    <row r="379" spans="1:12" x14ac:dyDescent="0.2">
      <c r="A379" s="1">
        <v>6908401</v>
      </c>
      <c r="B379" s="1" t="s">
        <v>869</v>
      </c>
      <c r="C379" s="1">
        <f>VLOOKUP(B379,categoria!$B$17:$C$35,2,0)</f>
        <v>6000007</v>
      </c>
      <c r="D379" s="1" t="s">
        <v>965</v>
      </c>
      <c r="E379" s="2">
        <v>131</v>
      </c>
      <c r="F379" s="2" t="s">
        <v>1601</v>
      </c>
      <c r="G379" s="2" t="s">
        <v>1756</v>
      </c>
      <c r="H379" s="2" t="s">
        <v>1996</v>
      </c>
      <c r="J379" s="1" t="str">
        <f t="shared" si="15"/>
        <v>INSERT INTO nutri.alimento (idalimento,idcategoriaalimento,nomealimento,energia,proteina,lipideo,carboidrato) VALUES (6908401,6000007,'Pastéis de santa clara',131,5.6,5.1,15.4);</v>
      </c>
      <c r="K379" s="1" t="str">
        <f t="shared" si="16"/>
        <v xml:space="preserve">INSERT INTO nutri.alimento (idalimento,idcategoriaalimento,nomealimento,energia,proteina,lipideo,carboidrato) </v>
      </c>
      <c r="L379" s="1" t="str">
        <f t="shared" si="17"/>
        <v>VALUES (6908401,6000007,'Pastéis de santa clara',131,5.6,5.1,15.4);</v>
      </c>
    </row>
    <row r="380" spans="1:12" x14ac:dyDescent="0.2">
      <c r="A380" s="1">
        <v>6908501</v>
      </c>
      <c r="B380" s="1" t="s">
        <v>869</v>
      </c>
      <c r="C380" s="1">
        <f>VLOOKUP(B380,categoria!$B$17:$C$35,2,0)</f>
        <v>6000007</v>
      </c>
      <c r="D380" s="1" t="s">
        <v>966</v>
      </c>
      <c r="E380" s="2">
        <v>358</v>
      </c>
      <c r="F380" s="2" t="s">
        <v>1610</v>
      </c>
      <c r="G380" s="2" t="s">
        <v>1713</v>
      </c>
      <c r="H380" s="2" t="s">
        <v>2022</v>
      </c>
      <c r="J380" s="1" t="str">
        <f t="shared" si="15"/>
        <v>INSERT INTO nutri.alimento (idalimento,idcategoriaalimento,nomealimento,energia,proteina,lipideo,carboidrato) VALUES (6908501,6000007,'Suspiro',358,6.2,0.1,85.9);</v>
      </c>
      <c r="K380" s="1" t="str">
        <f t="shared" si="16"/>
        <v xml:space="preserve">INSERT INTO nutri.alimento (idalimento,idcategoriaalimento,nomealimento,energia,proteina,lipideo,carboidrato) </v>
      </c>
      <c r="L380" s="1" t="str">
        <f t="shared" si="17"/>
        <v>VALUES (6908501,6000007,'Suspiro',358,6.2,0.1,85.9);</v>
      </c>
    </row>
    <row r="381" spans="1:12" x14ac:dyDescent="0.2">
      <c r="A381" s="1">
        <v>6909301</v>
      </c>
      <c r="B381" s="1" t="s">
        <v>869</v>
      </c>
      <c r="C381" s="1">
        <f>VLOOKUP(B381,categoria!$B$17:$C$35,2,0)</f>
        <v>6000007</v>
      </c>
      <c r="D381" s="1" t="s">
        <v>967</v>
      </c>
      <c r="E381" s="2">
        <v>53</v>
      </c>
      <c r="F381" s="2" t="s">
        <v>1712</v>
      </c>
      <c r="G381" s="2" t="s">
        <v>1584</v>
      </c>
      <c r="H381" s="2" t="s">
        <v>1614</v>
      </c>
      <c r="J381" s="1" t="str">
        <f t="shared" si="15"/>
        <v>INSERT INTO nutri.alimento (idalimento,idcategoriaalimento,nomealimento,energia,proteina,lipideo,carboidrato) VALUES (6909301,6000007,'Doce de frutas cristalizado de qualquer sabor diet',53,0.5,0.2,12.7);</v>
      </c>
      <c r="K381" s="1" t="str">
        <f t="shared" si="16"/>
        <v xml:space="preserve">INSERT INTO nutri.alimento (idalimento,idcategoriaalimento,nomealimento,energia,proteina,lipideo,carboidrato) </v>
      </c>
      <c r="L381" s="1" t="str">
        <f t="shared" si="17"/>
        <v>VALUES (6909301,6000007,'Doce de frutas cristalizado de qualquer sabor diet',53,0.5,0.2,12.7);</v>
      </c>
    </row>
    <row r="382" spans="1:12" x14ac:dyDescent="0.2">
      <c r="A382" s="1">
        <v>6909601</v>
      </c>
      <c r="B382" s="1" t="s">
        <v>869</v>
      </c>
      <c r="C382" s="1">
        <f>VLOOKUP(B382,categoria!$B$17:$C$35,2,0)</f>
        <v>6000007</v>
      </c>
      <c r="D382" s="1" t="s">
        <v>968</v>
      </c>
      <c r="E382" s="2">
        <v>189</v>
      </c>
      <c r="F382" s="2" t="s">
        <v>1613</v>
      </c>
      <c r="G382" s="2" t="s">
        <v>1735</v>
      </c>
      <c r="H382" s="2" t="s">
        <v>1844</v>
      </c>
      <c r="J382" s="1" t="str">
        <f t="shared" si="15"/>
        <v>INSERT INTO nutri.alimento (idalimento,idcategoriaalimento,nomealimento,energia,proteina,lipideo,carboidrato) VALUES (6909601,6000007,'Sorvete de qualquer sabor industrializado light',189,4.4,7.7,26.1);</v>
      </c>
      <c r="K382" s="1" t="str">
        <f t="shared" si="16"/>
        <v xml:space="preserve">INSERT INTO nutri.alimento (idalimento,idcategoriaalimento,nomealimento,energia,proteina,lipideo,carboidrato) </v>
      </c>
      <c r="L382" s="1" t="str">
        <f t="shared" si="17"/>
        <v>VALUES (6909601,6000007,'Sorvete de qualquer sabor industrializado light',189,4.4,7.7,26.1);</v>
      </c>
    </row>
    <row r="383" spans="1:12" x14ac:dyDescent="0.2">
      <c r="A383" s="1">
        <v>6909701</v>
      </c>
      <c r="B383" s="1" t="s">
        <v>869</v>
      </c>
      <c r="C383" s="1">
        <f>VLOOKUP(B383,categoria!$B$17:$C$35,2,0)</f>
        <v>6000007</v>
      </c>
      <c r="D383" s="1" t="s">
        <v>969</v>
      </c>
      <c r="E383" s="2">
        <v>190</v>
      </c>
      <c r="F383" s="2" t="s">
        <v>1671</v>
      </c>
      <c r="G383" s="2" t="s">
        <v>1614</v>
      </c>
      <c r="H383" s="2" t="s">
        <v>1703</v>
      </c>
      <c r="J383" s="1" t="str">
        <f t="shared" si="15"/>
        <v>INSERT INTO nutri.alimento (idalimento,idcategoriaalimento,nomealimento,energia,proteina,lipideo,carboidrato) VALUES (6909701,6000007,'Sorvete de qualquer sabor industrializado diet',190,3.2,12.7,15.9);</v>
      </c>
      <c r="K383" s="1" t="str">
        <f t="shared" si="16"/>
        <v xml:space="preserve">INSERT INTO nutri.alimento (idalimento,idcategoriaalimento,nomealimento,energia,proteina,lipideo,carboidrato) </v>
      </c>
      <c r="L383" s="1" t="str">
        <f t="shared" si="17"/>
        <v>VALUES (6909701,6000007,'Sorvete de qualquer sabor industrializado diet',190,3.2,12.7,15.9);</v>
      </c>
    </row>
    <row r="384" spans="1:12" x14ac:dyDescent="0.2">
      <c r="A384" s="1">
        <v>6909803</v>
      </c>
      <c r="B384" s="1" t="s">
        <v>869</v>
      </c>
      <c r="C384" s="1">
        <f>VLOOKUP(B384,categoria!$B$17:$C$35,2,0)</f>
        <v>6000007</v>
      </c>
      <c r="D384" s="1" t="s">
        <v>970</v>
      </c>
      <c r="E384" s="2">
        <v>235</v>
      </c>
      <c r="F384" s="2">
        <v>0</v>
      </c>
      <c r="G384" s="2">
        <v>0</v>
      </c>
      <c r="H384" s="2">
        <v>95</v>
      </c>
      <c r="J384" s="1" t="str">
        <f t="shared" si="15"/>
        <v>INSERT INTO nutri.alimento (idalimento,idcategoriaalimento,nomealimento,energia,proteina,lipideo,carboidrato) VALUES (6909803,6000007,'Bala light',235,0,0,95);</v>
      </c>
      <c r="K384" s="1" t="str">
        <f t="shared" si="16"/>
        <v xml:space="preserve">INSERT INTO nutri.alimento (idalimento,idcategoriaalimento,nomealimento,energia,proteina,lipideo,carboidrato) </v>
      </c>
      <c r="L384" s="1" t="str">
        <f t="shared" si="17"/>
        <v>VALUES (6909803,6000007,'Bala light',235,0,0,95);</v>
      </c>
    </row>
    <row r="385" spans="1:12" x14ac:dyDescent="0.2">
      <c r="A385" s="1">
        <v>6909901</v>
      </c>
      <c r="B385" s="1" t="s">
        <v>869</v>
      </c>
      <c r="C385" s="1">
        <f>VLOOKUP(B385,categoria!$B$17:$C$35,2,0)</f>
        <v>6000007</v>
      </c>
      <c r="D385" s="1" t="s">
        <v>971</v>
      </c>
      <c r="E385" s="2">
        <v>240</v>
      </c>
      <c r="F385" s="2">
        <v>0</v>
      </c>
      <c r="G385" s="2">
        <v>0</v>
      </c>
      <c r="H385" s="2">
        <v>100</v>
      </c>
      <c r="J385" s="1" t="str">
        <f t="shared" si="15"/>
        <v>INSERT INTO nutri.alimento (idalimento,idcategoriaalimento,nomealimento,energia,proteina,lipideo,carboidrato) VALUES (6909901,6000007,'Chiclete diet',240,0,0,100);</v>
      </c>
      <c r="K385" s="1" t="str">
        <f t="shared" si="16"/>
        <v xml:space="preserve">INSERT INTO nutri.alimento (idalimento,idcategoriaalimento,nomealimento,energia,proteina,lipideo,carboidrato) </v>
      </c>
      <c r="L385" s="1" t="str">
        <f t="shared" si="17"/>
        <v>VALUES (6909901,6000007,'Chiclete diet',240,0,0,100);</v>
      </c>
    </row>
    <row r="386" spans="1:12" x14ac:dyDescent="0.2">
      <c r="A386" s="1">
        <v>6909903</v>
      </c>
      <c r="B386" s="1" t="s">
        <v>869</v>
      </c>
      <c r="C386" s="1">
        <f>VLOOKUP(B386,categoria!$B$17:$C$35,2,0)</f>
        <v>6000007</v>
      </c>
      <c r="D386" s="1" t="s">
        <v>972</v>
      </c>
      <c r="E386" s="2">
        <v>235</v>
      </c>
      <c r="F386" s="2">
        <v>0</v>
      </c>
      <c r="G386" s="2">
        <v>0</v>
      </c>
      <c r="H386" s="2">
        <v>95</v>
      </c>
      <c r="J386" s="1" t="str">
        <f t="shared" si="15"/>
        <v>INSERT INTO nutri.alimento (idalimento,idcategoriaalimento,nomealimento,energia,proteina,lipideo,carboidrato) VALUES (6909903,6000007,'Bala diet',235,0,0,95);</v>
      </c>
      <c r="K386" s="1" t="str">
        <f t="shared" si="16"/>
        <v xml:space="preserve">INSERT INTO nutri.alimento (idalimento,idcategoriaalimento,nomealimento,energia,proteina,lipideo,carboidrato) </v>
      </c>
      <c r="L386" s="1" t="str">
        <f t="shared" si="17"/>
        <v>VALUES (6909903,6000007,'Bala diet',235,0,0,95);</v>
      </c>
    </row>
    <row r="387" spans="1:12" x14ac:dyDescent="0.2">
      <c r="A387" s="1">
        <v>6910002</v>
      </c>
      <c r="B387" s="1" t="s">
        <v>869</v>
      </c>
      <c r="C387" s="1">
        <f>VLOOKUP(B387,categoria!$B$17:$C$35,2,0)</f>
        <v>6000007</v>
      </c>
      <c r="D387" s="1" t="s">
        <v>973</v>
      </c>
      <c r="E387" s="2">
        <v>540</v>
      </c>
      <c r="F387" s="2" t="s">
        <v>1787</v>
      </c>
      <c r="G387" s="2" t="s">
        <v>2035</v>
      </c>
      <c r="H387" s="2" t="s">
        <v>2036</v>
      </c>
      <c r="J387" s="1" t="str">
        <f t="shared" ref="J387:J450" si="18">K387&amp;L387</f>
        <v>INSERT INTO nutri.alimento (idalimento,idcategoriaalimento,nomealimento,energia,proteina,lipideo,carboidrato) VALUES (6910002,6000007,'Barra de chocolate light',540,10.6,41.6,40.4);</v>
      </c>
      <c r="K387" s="1" t="str">
        <f t="shared" ref="K387:K450" si="19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387" s="1" t="str">
        <f t="shared" ref="L387:L450" si="20">"VALUES ("&amp;A387&amp;","&amp;C387&amp;",'"&amp;D387&amp;"',"&amp;E387&amp;","&amp;F387&amp;","&amp;G387&amp;","&amp;H387&amp;");"</f>
        <v>VALUES (6910002,6000007,'Barra de chocolate light',540,10.6,41.6,40.4);</v>
      </c>
    </row>
    <row r="388" spans="1:12" x14ac:dyDescent="0.2">
      <c r="A388" s="1">
        <v>6910102</v>
      </c>
      <c r="B388" s="1" t="s">
        <v>869</v>
      </c>
      <c r="C388" s="1">
        <f>VLOOKUP(B388,categoria!$B$17:$C$35,2,0)</f>
        <v>6000007</v>
      </c>
      <c r="D388" s="1" t="s">
        <v>974</v>
      </c>
      <c r="E388" s="2">
        <v>540</v>
      </c>
      <c r="F388" s="2" t="s">
        <v>1787</v>
      </c>
      <c r="G388" s="2" t="s">
        <v>2035</v>
      </c>
      <c r="H388" s="2" t="s">
        <v>2036</v>
      </c>
      <c r="J388" s="1" t="str">
        <f t="shared" si="18"/>
        <v>INSERT INTO nutri.alimento (idalimento,idcategoriaalimento,nomealimento,energia,proteina,lipideo,carboidrato) VALUES (6910102,6000007,'Barra de chocolate diet',540,10.6,41.6,40.4);</v>
      </c>
      <c r="K388" s="1" t="str">
        <f t="shared" si="19"/>
        <v xml:space="preserve">INSERT INTO nutri.alimento (idalimento,idcategoriaalimento,nomealimento,energia,proteina,lipideo,carboidrato) </v>
      </c>
      <c r="L388" s="1" t="str">
        <f t="shared" si="20"/>
        <v>VALUES (6910102,6000007,'Barra de chocolate diet',540,10.6,41.6,40.4);</v>
      </c>
    </row>
    <row r="389" spans="1:12" x14ac:dyDescent="0.2">
      <c r="A389" s="1">
        <v>6910221</v>
      </c>
      <c r="B389" s="1" t="s">
        <v>869</v>
      </c>
      <c r="C389" s="1">
        <f>VLOOKUP(B389,categoria!$B$17:$C$35,2,0)</f>
        <v>6000007</v>
      </c>
      <c r="D389" s="1" t="s">
        <v>975</v>
      </c>
      <c r="E389" s="2">
        <v>338</v>
      </c>
      <c r="F389" s="2" t="s">
        <v>1875</v>
      </c>
      <c r="G389" s="2" t="s">
        <v>1624</v>
      </c>
      <c r="H389" s="2" t="s">
        <v>2026</v>
      </c>
      <c r="J389" s="1" t="str">
        <f t="shared" si="18"/>
        <v>INSERT INTO nutri.alimento (idalimento,idcategoriaalimento,nomealimento,energia,proteina,lipideo,carboidrato) VALUES (6910221,6000007,'Achocolatado em pó light',338,29.4,2.4,55.3);</v>
      </c>
      <c r="K389" s="1" t="str">
        <f t="shared" si="19"/>
        <v xml:space="preserve">INSERT INTO nutri.alimento (idalimento,idcategoriaalimento,nomealimento,energia,proteina,lipideo,carboidrato) </v>
      </c>
      <c r="L389" s="1" t="str">
        <f t="shared" si="20"/>
        <v>VALUES (6910221,6000007,'Achocolatado em pó light',338,29.4,2.4,55.3);</v>
      </c>
    </row>
    <row r="390" spans="1:12" x14ac:dyDescent="0.2">
      <c r="A390" s="1">
        <v>6910321</v>
      </c>
      <c r="B390" s="1" t="s">
        <v>869</v>
      </c>
      <c r="C390" s="1">
        <f>VLOOKUP(B390,categoria!$B$17:$C$35,2,0)</f>
        <v>6000007</v>
      </c>
      <c r="D390" s="1" t="s">
        <v>976</v>
      </c>
      <c r="E390" s="2">
        <v>338</v>
      </c>
      <c r="F390" s="2" t="s">
        <v>1875</v>
      </c>
      <c r="G390" s="2" t="s">
        <v>1624</v>
      </c>
      <c r="H390" s="2" t="s">
        <v>2026</v>
      </c>
      <c r="J390" s="1" t="str">
        <f t="shared" si="18"/>
        <v>INSERT INTO nutri.alimento (idalimento,idcategoriaalimento,nomealimento,energia,proteina,lipideo,carboidrato) VALUES (6910321,6000007,'Achocolatado em pó diet',338,29.4,2.4,55.3);</v>
      </c>
      <c r="K390" s="1" t="str">
        <f t="shared" si="19"/>
        <v xml:space="preserve">INSERT INTO nutri.alimento (idalimento,idcategoriaalimento,nomealimento,energia,proteina,lipideo,carboidrato) </v>
      </c>
      <c r="L390" s="1" t="str">
        <f t="shared" si="20"/>
        <v>VALUES (6910321,6000007,'Achocolatado em pó diet',338,29.4,2.4,55.3);</v>
      </c>
    </row>
    <row r="391" spans="1:12" x14ac:dyDescent="0.2">
      <c r="A391" s="1">
        <v>6910322</v>
      </c>
      <c r="B391" s="1" t="s">
        <v>869</v>
      </c>
      <c r="C391" s="1">
        <f>VLOOKUP(B391,categoria!$B$17:$C$35,2,0)</f>
        <v>6000007</v>
      </c>
      <c r="D391" s="1" t="s">
        <v>977</v>
      </c>
      <c r="E391" s="2">
        <v>73</v>
      </c>
      <c r="F391" s="2" t="s">
        <v>1899</v>
      </c>
      <c r="G391" s="2" t="s">
        <v>1899</v>
      </c>
      <c r="H391" s="2" t="s">
        <v>1902</v>
      </c>
      <c r="J391" s="1" t="str">
        <f t="shared" si="18"/>
        <v>INSERT INTO nutri.alimento (idalimento,idcategoriaalimento,nomealimento,energia,proteina,lipideo,carboidrato) VALUES (6910322,6000007,'Toddynho diet',73,3.5,3.5,7.1);</v>
      </c>
      <c r="K391" s="1" t="str">
        <f t="shared" si="19"/>
        <v xml:space="preserve">INSERT INTO nutri.alimento (idalimento,idcategoriaalimento,nomealimento,energia,proteina,lipideo,carboidrato) </v>
      </c>
      <c r="L391" s="1" t="str">
        <f t="shared" si="20"/>
        <v>VALUES (6910322,6000007,'Toddynho diet',73,3.5,3.5,7.1);</v>
      </c>
    </row>
    <row r="392" spans="1:12" x14ac:dyDescent="0.2">
      <c r="A392" s="1">
        <v>6910401</v>
      </c>
      <c r="B392" s="1" t="s">
        <v>869</v>
      </c>
      <c r="C392" s="1">
        <f>VLOOKUP(B392,categoria!$B$17:$C$35,2,0)</f>
        <v>6000007</v>
      </c>
      <c r="D392" s="1" t="s">
        <v>978</v>
      </c>
      <c r="E392" s="2">
        <v>373</v>
      </c>
      <c r="F392" s="2">
        <v>0</v>
      </c>
      <c r="G392" s="2">
        <v>0</v>
      </c>
      <c r="H392" s="2" t="s">
        <v>2017</v>
      </c>
      <c r="J392" s="1" t="str">
        <f t="shared" si="18"/>
        <v>INSERT INTO nutri.alimento (idalimento,idcategoriaalimento,nomealimento,energia,proteina,lipideo,carboidrato) VALUES (6910401,6000007,'Bombom de qualquer marca light',373,0,0,93.2);</v>
      </c>
      <c r="K392" s="1" t="str">
        <f t="shared" si="19"/>
        <v xml:space="preserve">INSERT INTO nutri.alimento (idalimento,idcategoriaalimento,nomealimento,energia,proteina,lipideo,carboidrato) </v>
      </c>
      <c r="L392" s="1" t="str">
        <f t="shared" si="20"/>
        <v>VALUES (6910401,6000007,'Bombom de qualquer marca light',373,0,0,93.2);</v>
      </c>
    </row>
    <row r="393" spans="1:12" x14ac:dyDescent="0.2">
      <c r="A393" s="1">
        <v>6910501</v>
      </c>
      <c r="B393" s="1" t="s">
        <v>869</v>
      </c>
      <c r="C393" s="1">
        <f>VLOOKUP(B393,categoria!$B$17:$C$35,2,0)</f>
        <v>6000007</v>
      </c>
      <c r="D393" s="1" t="s">
        <v>979</v>
      </c>
      <c r="E393" s="2">
        <v>373</v>
      </c>
      <c r="F393" s="2">
        <v>0</v>
      </c>
      <c r="G393" s="2">
        <v>0</v>
      </c>
      <c r="H393" s="2" t="s">
        <v>2017</v>
      </c>
      <c r="J393" s="1" t="str">
        <f t="shared" si="18"/>
        <v>INSERT INTO nutri.alimento (idalimento,idcategoriaalimento,nomealimento,energia,proteina,lipideo,carboidrato) VALUES (6910501,6000007,'Bombom de qualquer marca diet',373,0,0,93.2);</v>
      </c>
      <c r="K393" s="1" t="str">
        <f t="shared" si="19"/>
        <v xml:space="preserve">INSERT INTO nutri.alimento (idalimento,idcategoriaalimento,nomealimento,energia,proteina,lipideo,carboidrato) </v>
      </c>
      <c r="L393" s="1" t="str">
        <f t="shared" si="20"/>
        <v>VALUES (6910501,6000007,'Bombom de qualquer marca diet',373,0,0,93.2);</v>
      </c>
    </row>
    <row r="394" spans="1:12" x14ac:dyDescent="0.2">
      <c r="A394" s="1">
        <v>6910502</v>
      </c>
      <c r="B394" s="1" t="s">
        <v>869</v>
      </c>
      <c r="C394" s="1">
        <f>VLOOKUP(B394,categoria!$B$17:$C$35,2,0)</f>
        <v>6000007</v>
      </c>
      <c r="D394" s="1" t="s">
        <v>980</v>
      </c>
      <c r="E394" s="2">
        <v>373</v>
      </c>
      <c r="F394" s="2">
        <v>0</v>
      </c>
      <c r="G394" s="2">
        <v>0</v>
      </c>
      <c r="H394" s="2" t="s">
        <v>2017</v>
      </c>
      <c r="J394" s="1" t="str">
        <f t="shared" si="18"/>
        <v>INSERT INTO nutri.alimento (idalimento,idcategoriaalimento,nomealimento,energia,proteina,lipideo,carboidrato) VALUES (6910502,6000007,'Bombom caramelizado de qualquer marca diet',373,0,0,93.2);</v>
      </c>
      <c r="K394" s="1" t="str">
        <f t="shared" si="19"/>
        <v xml:space="preserve">INSERT INTO nutri.alimento (idalimento,idcategoriaalimento,nomealimento,energia,proteina,lipideo,carboidrato) </v>
      </c>
      <c r="L394" s="1" t="str">
        <f t="shared" si="20"/>
        <v>VALUES (6910502,6000007,'Bombom caramelizado de qualquer marca diet',373,0,0,93.2);</v>
      </c>
    </row>
    <row r="395" spans="1:12" x14ac:dyDescent="0.2">
      <c r="A395" s="1">
        <v>6910601</v>
      </c>
      <c r="B395" s="1" t="s">
        <v>869</v>
      </c>
      <c r="C395" s="1">
        <f>VLOOKUP(B395,categoria!$B$17:$C$35,2,0)</f>
        <v>6000007</v>
      </c>
      <c r="D395" s="1" t="s">
        <v>981</v>
      </c>
      <c r="E395" s="2">
        <v>179</v>
      </c>
      <c r="F395" s="2" t="s">
        <v>1589</v>
      </c>
      <c r="G395" s="2" t="s">
        <v>1713</v>
      </c>
      <c r="H395" s="2" t="s">
        <v>2037</v>
      </c>
      <c r="J395" s="1" t="str">
        <f t="shared" si="18"/>
        <v>INSERT INTO nutri.alimento (idalimento,idcategoriaalimento,nomealimento,energia,proteina,lipideo,carboidrato) VALUES (6910601,6000007,'Geleia de frutas de qualquer marca ou sabor light',179,0.4,0.1,46.1);</v>
      </c>
      <c r="K395" s="1" t="str">
        <f t="shared" si="19"/>
        <v xml:space="preserve">INSERT INTO nutri.alimento (idalimento,idcategoriaalimento,nomealimento,energia,proteina,lipideo,carboidrato) </v>
      </c>
      <c r="L395" s="1" t="str">
        <f t="shared" si="20"/>
        <v>VALUES (6910601,6000007,'Geleia de frutas de qualquer marca ou sabor light',179,0.4,0.1,46.1);</v>
      </c>
    </row>
    <row r="396" spans="1:12" x14ac:dyDescent="0.2">
      <c r="A396" s="1">
        <v>6910604</v>
      </c>
      <c r="B396" s="1" t="s">
        <v>869</v>
      </c>
      <c r="C396" s="1">
        <f>VLOOKUP(B396,categoria!$B$17:$C$35,2,0)</f>
        <v>6000007</v>
      </c>
      <c r="D396" s="1" t="s">
        <v>982</v>
      </c>
      <c r="E396" s="2">
        <v>179</v>
      </c>
      <c r="F396" s="2" t="s">
        <v>1589</v>
      </c>
      <c r="G396" s="2" t="s">
        <v>1713</v>
      </c>
      <c r="H396" s="2" t="s">
        <v>2037</v>
      </c>
      <c r="J396" s="1" t="str">
        <f t="shared" si="18"/>
        <v>INSERT INTO nutri.alimento (idalimento,idcategoriaalimento,nomealimento,energia,proteina,lipideo,carboidrato) VALUES (6910604,6000007,'Geleia light',179,0.4,0.1,46.1);</v>
      </c>
      <c r="K396" s="1" t="str">
        <f t="shared" si="19"/>
        <v xml:space="preserve">INSERT INTO nutri.alimento (idalimento,idcategoriaalimento,nomealimento,energia,proteina,lipideo,carboidrato) </v>
      </c>
      <c r="L396" s="1" t="str">
        <f t="shared" si="20"/>
        <v>VALUES (6910604,6000007,'Geleia light',179,0.4,0.1,46.1);</v>
      </c>
    </row>
    <row r="397" spans="1:12" x14ac:dyDescent="0.2">
      <c r="A397" s="1">
        <v>6910605</v>
      </c>
      <c r="B397" s="1" t="s">
        <v>869</v>
      </c>
      <c r="C397" s="1">
        <f>VLOOKUP(B397,categoria!$B$17:$C$35,2,0)</f>
        <v>6000007</v>
      </c>
      <c r="D397" s="1" t="s">
        <v>983</v>
      </c>
      <c r="E397" s="2">
        <v>179</v>
      </c>
      <c r="F397" s="2" t="s">
        <v>1589</v>
      </c>
      <c r="G397" s="2" t="s">
        <v>1713</v>
      </c>
      <c r="H397" s="2" t="s">
        <v>2037</v>
      </c>
      <c r="J397" s="1" t="str">
        <f t="shared" si="18"/>
        <v>INSERT INTO nutri.alimento (idalimento,idcategoriaalimento,nomealimento,energia,proteina,lipideo,carboidrato) VALUES (6910605,6000007,'Geleia de frutas light',179,0.4,0.1,46.1);</v>
      </c>
      <c r="K397" s="1" t="str">
        <f t="shared" si="19"/>
        <v xml:space="preserve">INSERT INTO nutri.alimento (idalimento,idcategoriaalimento,nomealimento,energia,proteina,lipideo,carboidrato) </v>
      </c>
      <c r="L397" s="1" t="str">
        <f t="shared" si="20"/>
        <v>VALUES (6910605,6000007,'Geleia de frutas light',179,0.4,0.1,46.1);</v>
      </c>
    </row>
    <row r="398" spans="1:12" x14ac:dyDescent="0.2">
      <c r="A398" s="1">
        <v>6910701</v>
      </c>
      <c r="B398" s="1" t="s">
        <v>869</v>
      </c>
      <c r="C398" s="1">
        <f>VLOOKUP(B398,categoria!$B$17:$C$35,2,0)</f>
        <v>6000007</v>
      </c>
      <c r="D398" s="1" t="s">
        <v>984</v>
      </c>
      <c r="E398" s="2">
        <v>179</v>
      </c>
      <c r="F398" s="2" t="s">
        <v>1589</v>
      </c>
      <c r="G398" s="2" t="s">
        <v>1713</v>
      </c>
      <c r="H398" s="2" t="s">
        <v>2037</v>
      </c>
      <c r="J398" s="1" t="str">
        <f t="shared" si="18"/>
        <v>INSERT INTO nutri.alimento (idalimento,idcategoriaalimento,nomealimento,energia,proteina,lipideo,carboidrato) VALUES (6910701,6000007,'Doce de frutas em barra ou pasta light',179,0.4,0.1,46.1);</v>
      </c>
      <c r="K398" s="1" t="str">
        <f t="shared" si="19"/>
        <v xml:space="preserve">INSERT INTO nutri.alimento (idalimento,idcategoriaalimento,nomealimento,energia,proteina,lipideo,carboidrato) </v>
      </c>
      <c r="L398" s="1" t="str">
        <f t="shared" si="20"/>
        <v>VALUES (6910701,6000007,'Doce de frutas em barra ou pasta light',179,0.4,0.1,46.1);</v>
      </c>
    </row>
    <row r="399" spans="1:12" x14ac:dyDescent="0.2">
      <c r="A399" s="1">
        <v>6910702</v>
      </c>
      <c r="B399" s="1" t="s">
        <v>869</v>
      </c>
      <c r="C399" s="1">
        <f>VLOOKUP(B399,categoria!$B$17:$C$35,2,0)</f>
        <v>6000007</v>
      </c>
      <c r="D399" s="1" t="s">
        <v>985</v>
      </c>
      <c r="E399" s="2">
        <v>179</v>
      </c>
      <c r="F399" s="2" t="s">
        <v>1589</v>
      </c>
      <c r="G399" s="2" t="s">
        <v>1713</v>
      </c>
      <c r="H399" s="2" t="s">
        <v>2037</v>
      </c>
      <c r="J399" s="1" t="str">
        <f t="shared" si="18"/>
        <v>INSERT INTO nutri.alimento (idalimento,idcategoriaalimento,nomealimento,energia,proteina,lipideo,carboidrato) VALUES (6910702,6000007,'Doce de frutas em pasta light',179,0.4,0.1,46.1);</v>
      </c>
      <c r="K399" s="1" t="str">
        <f t="shared" si="19"/>
        <v xml:space="preserve">INSERT INTO nutri.alimento (idalimento,idcategoriaalimento,nomealimento,energia,proteina,lipideo,carboidrato) </v>
      </c>
      <c r="L399" s="1" t="str">
        <f t="shared" si="20"/>
        <v>VALUES (6910702,6000007,'Doce de frutas em pasta light',179,0.4,0.1,46.1);</v>
      </c>
    </row>
    <row r="400" spans="1:12" x14ac:dyDescent="0.2">
      <c r="A400" s="1">
        <v>6910801</v>
      </c>
      <c r="B400" s="1" t="s">
        <v>869</v>
      </c>
      <c r="C400" s="1">
        <f>VLOOKUP(B400,categoria!$B$17:$C$35,2,0)</f>
        <v>6000007</v>
      </c>
      <c r="D400" s="1" t="s">
        <v>986</v>
      </c>
      <c r="E400" s="2">
        <v>119</v>
      </c>
      <c r="F400" s="2" t="s">
        <v>1600</v>
      </c>
      <c r="G400" s="2" t="s">
        <v>1899</v>
      </c>
      <c r="H400" s="2" t="s">
        <v>1783</v>
      </c>
      <c r="J400" s="1" t="str">
        <f t="shared" si="18"/>
        <v>INSERT INTO nutri.alimento (idalimento,idcategoriaalimento,nomealimento,energia,proteina,lipideo,carboidrato) VALUES (6910801,6000007,'Pudim de qualquer sabor light',119,5.7,3.5,15.8);</v>
      </c>
      <c r="K400" s="1" t="str">
        <f t="shared" si="19"/>
        <v xml:space="preserve">INSERT INTO nutri.alimento (idalimento,idcategoriaalimento,nomealimento,energia,proteina,lipideo,carboidrato) </v>
      </c>
      <c r="L400" s="1" t="str">
        <f t="shared" si="20"/>
        <v>VALUES (6910801,6000007,'Pudim de qualquer sabor light',119,5.7,3.5,15.8);</v>
      </c>
    </row>
    <row r="401" spans="1:12" x14ac:dyDescent="0.2">
      <c r="A401" s="1">
        <v>6910808</v>
      </c>
      <c r="B401" s="1" t="s">
        <v>869</v>
      </c>
      <c r="C401" s="1">
        <f>VLOOKUP(B401,categoria!$B$17:$C$35,2,0)</f>
        <v>6000007</v>
      </c>
      <c r="D401" s="1" t="s">
        <v>987</v>
      </c>
      <c r="E401" s="2">
        <v>119</v>
      </c>
      <c r="F401" s="2" t="s">
        <v>1600</v>
      </c>
      <c r="G401" s="2" t="s">
        <v>1899</v>
      </c>
      <c r="H401" s="2" t="s">
        <v>1783</v>
      </c>
      <c r="J401" s="1" t="str">
        <f t="shared" si="18"/>
        <v>INSERT INTO nutri.alimento (idalimento,idcategoriaalimento,nomealimento,energia,proteina,lipideo,carboidrato) VALUES (6910808,6000007,'Pudim danette light',119,5.7,3.5,15.8);</v>
      </c>
      <c r="K401" s="1" t="str">
        <f t="shared" si="19"/>
        <v xml:space="preserve">INSERT INTO nutri.alimento (idalimento,idcategoriaalimento,nomealimento,energia,proteina,lipideo,carboidrato) </v>
      </c>
      <c r="L401" s="1" t="str">
        <f t="shared" si="20"/>
        <v>VALUES (6910808,6000007,'Pudim danette light',119,5.7,3.5,15.8);</v>
      </c>
    </row>
    <row r="402" spans="1:12" x14ac:dyDescent="0.2">
      <c r="A402" s="1">
        <v>6910901</v>
      </c>
      <c r="B402" s="1" t="s">
        <v>869</v>
      </c>
      <c r="C402" s="1">
        <f>VLOOKUP(B402,categoria!$B$17:$C$35,2,0)</f>
        <v>6000007</v>
      </c>
      <c r="D402" s="1" t="s">
        <v>988</v>
      </c>
      <c r="E402" s="2">
        <v>119</v>
      </c>
      <c r="F402" s="2" t="s">
        <v>1600</v>
      </c>
      <c r="G402" s="2" t="s">
        <v>1899</v>
      </c>
      <c r="H402" s="2" t="s">
        <v>1783</v>
      </c>
      <c r="J402" s="1" t="str">
        <f t="shared" si="18"/>
        <v>INSERT INTO nutri.alimento (idalimento,idcategoriaalimento,nomealimento,energia,proteina,lipideo,carboidrato) VALUES (6910901,6000007,'Pudim de qualquer sabor diet',119,5.7,3.5,15.8);</v>
      </c>
      <c r="K402" s="1" t="str">
        <f t="shared" si="19"/>
        <v xml:space="preserve">INSERT INTO nutri.alimento (idalimento,idcategoriaalimento,nomealimento,energia,proteina,lipideo,carboidrato) </v>
      </c>
      <c r="L402" s="1" t="str">
        <f t="shared" si="20"/>
        <v>VALUES (6910901,6000007,'Pudim de qualquer sabor diet',119,5.7,3.5,15.8);</v>
      </c>
    </row>
    <row r="403" spans="1:12" x14ac:dyDescent="0.2">
      <c r="A403" s="1">
        <v>6911201</v>
      </c>
      <c r="B403" s="1" t="s">
        <v>869</v>
      </c>
      <c r="C403" s="1">
        <f>VLOOKUP(B403,categoria!$B$17:$C$35,2,0)</f>
        <v>6000007</v>
      </c>
      <c r="D403" s="1" t="s">
        <v>989</v>
      </c>
      <c r="E403" s="2">
        <v>292</v>
      </c>
      <c r="F403" s="2" t="s">
        <v>1762</v>
      </c>
      <c r="G403" s="2" t="s">
        <v>1676</v>
      </c>
      <c r="H403" s="2">
        <v>59</v>
      </c>
      <c r="J403" s="1" t="str">
        <f t="shared" si="18"/>
        <v>INSERT INTO nutri.alimento (idalimento,idcategoriaalimento,nomealimento,energia,proteina,lipideo,carboidrato) VALUES (6911201,6000007,'Doce de leite light',292,7.6,3.6,59);</v>
      </c>
      <c r="K403" s="1" t="str">
        <f t="shared" si="19"/>
        <v xml:space="preserve">INSERT INTO nutri.alimento (idalimento,idcategoriaalimento,nomealimento,energia,proteina,lipideo,carboidrato) </v>
      </c>
      <c r="L403" s="1" t="str">
        <f t="shared" si="20"/>
        <v>VALUES (6911201,6000007,'Doce de leite light',292,7.6,3.6,59);</v>
      </c>
    </row>
    <row r="404" spans="1:12" x14ac:dyDescent="0.2">
      <c r="A404" s="1">
        <v>6911301</v>
      </c>
      <c r="B404" s="1" t="s">
        <v>869</v>
      </c>
      <c r="C404" s="1">
        <f>VLOOKUP(B404,categoria!$B$17:$C$35,2,0)</f>
        <v>6000007</v>
      </c>
      <c r="D404" s="1" t="s">
        <v>990</v>
      </c>
      <c r="E404" s="2">
        <v>292</v>
      </c>
      <c r="F404" s="2" t="s">
        <v>1762</v>
      </c>
      <c r="G404" s="2" t="s">
        <v>1676</v>
      </c>
      <c r="H404" s="2">
        <v>59</v>
      </c>
      <c r="J404" s="1" t="str">
        <f t="shared" si="18"/>
        <v>INSERT INTO nutri.alimento (idalimento,idcategoriaalimento,nomealimento,energia,proteina,lipideo,carboidrato) VALUES (6911301,6000007,'Doce de leite diet',292,7.6,3.6,59);</v>
      </c>
      <c r="K404" s="1" t="str">
        <f t="shared" si="19"/>
        <v xml:space="preserve">INSERT INTO nutri.alimento (idalimento,idcategoriaalimento,nomealimento,energia,proteina,lipideo,carboidrato) </v>
      </c>
      <c r="L404" s="1" t="str">
        <f t="shared" si="20"/>
        <v>VALUES (6911301,6000007,'Doce de leite diet',292,7.6,3.6,59);</v>
      </c>
    </row>
    <row r="405" spans="1:12" x14ac:dyDescent="0.2">
      <c r="A405" s="1">
        <v>6912501</v>
      </c>
      <c r="B405" s="1" t="s">
        <v>869</v>
      </c>
      <c r="C405" s="1">
        <f>VLOOKUP(B405,categoria!$B$17:$C$35,2,0)</f>
        <v>6000007</v>
      </c>
      <c r="D405" s="1" t="s">
        <v>991</v>
      </c>
      <c r="E405" s="2">
        <v>403</v>
      </c>
      <c r="F405" s="2" t="s">
        <v>1601</v>
      </c>
      <c r="G405" s="2" t="s">
        <v>1741</v>
      </c>
      <c r="H405" s="2" t="s">
        <v>2038</v>
      </c>
      <c r="J405" s="1" t="str">
        <f t="shared" si="18"/>
        <v>INSERT INTO nutri.alimento (idalimento,idcategoriaalimento,nomealimento,energia,proteina,lipideo,carboidrato) VALUES (6912501,6000007,'Barra de cereais diet',403,5.6,5.4,86.4);</v>
      </c>
      <c r="K405" s="1" t="str">
        <f t="shared" si="19"/>
        <v xml:space="preserve">INSERT INTO nutri.alimento (idalimento,idcategoriaalimento,nomealimento,energia,proteina,lipideo,carboidrato) </v>
      </c>
      <c r="L405" s="1" t="str">
        <f t="shared" si="20"/>
        <v>VALUES (6912501,6000007,'Barra de cereais diet',403,5.6,5.4,86.4);</v>
      </c>
    </row>
    <row r="406" spans="1:12" x14ac:dyDescent="0.2">
      <c r="A406" s="1">
        <v>6912502</v>
      </c>
      <c r="B406" s="1" t="s">
        <v>869</v>
      </c>
      <c r="C406" s="1">
        <f>VLOOKUP(B406,categoria!$B$17:$C$35,2,0)</f>
        <v>6000007</v>
      </c>
      <c r="D406" s="1" t="s">
        <v>992</v>
      </c>
      <c r="E406" s="2">
        <v>403</v>
      </c>
      <c r="F406" s="2" t="s">
        <v>1601</v>
      </c>
      <c r="G406" s="2" t="s">
        <v>1741</v>
      </c>
      <c r="H406" s="2" t="s">
        <v>2038</v>
      </c>
      <c r="J406" s="1" t="str">
        <f t="shared" si="18"/>
        <v>INSERT INTO nutri.alimento (idalimento,idcategoriaalimento,nomealimento,energia,proteina,lipideo,carboidrato) VALUES (6912502,6000007,'Barra de cereais doce diet',403,5.6,5.4,86.4);</v>
      </c>
      <c r="K406" s="1" t="str">
        <f t="shared" si="19"/>
        <v xml:space="preserve">INSERT INTO nutri.alimento (idalimento,idcategoriaalimento,nomealimento,energia,proteina,lipideo,carboidrato) </v>
      </c>
      <c r="L406" s="1" t="str">
        <f t="shared" si="20"/>
        <v>VALUES (6912502,6000007,'Barra de cereais doce diet',403,5.6,5.4,86.4);</v>
      </c>
    </row>
    <row r="407" spans="1:12" x14ac:dyDescent="0.2">
      <c r="A407" s="1">
        <v>6912801</v>
      </c>
      <c r="B407" s="1" t="s">
        <v>869</v>
      </c>
      <c r="C407" s="1">
        <f>VLOOKUP(B407,categoria!$B$17:$C$35,2,0)</f>
        <v>6000007</v>
      </c>
      <c r="D407" s="1" t="s">
        <v>993</v>
      </c>
      <c r="E407" s="2">
        <v>336</v>
      </c>
      <c r="F407" s="2" t="s">
        <v>1859</v>
      </c>
      <c r="G407" s="2" t="s">
        <v>1581</v>
      </c>
      <c r="H407" s="2" t="s">
        <v>2032</v>
      </c>
      <c r="J407" s="1" t="str">
        <f t="shared" si="18"/>
        <v>INSERT INTO nutri.alimento (idalimento,idcategoriaalimento,nomealimento,energia,proteina,lipideo,carboidrato) VALUES (6912801,6000007,'Milk shake diet',336,19.2,1.9,69.9);</v>
      </c>
      <c r="K407" s="1" t="str">
        <f t="shared" si="19"/>
        <v xml:space="preserve">INSERT INTO nutri.alimento (idalimento,idcategoriaalimento,nomealimento,energia,proteina,lipideo,carboidrato) </v>
      </c>
      <c r="L407" s="1" t="str">
        <f t="shared" si="20"/>
        <v>VALUES (6912801,6000007,'Milk shake diet',336,19.2,1.9,69.9);</v>
      </c>
    </row>
    <row r="408" spans="1:12" x14ac:dyDescent="0.2">
      <c r="A408" s="1">
        <v>6913001</v>
      </c>
      <c r="B408" s="1" t="s">
        <v>869</v>
      </c>
      <c r="C408" s="1">
        <f>VLOOKUP(B408,categoria!$B$17:$C$35,2,0)</f>
        <v>6000007</v>
      </c>
      <c r="D408" s="1" t="s">
        <v>994</v>
      </c>
      <c r="E408" s="2">
        <v>405</v>
      </c>
      <c r="F408" s="2">
        <v>1</v>
      </c>
      <c r="G408" s="2" t="s">
        <v>1647</v>
      </c>
      <c r="H408" s="2" t="s">
        <v>1771</v>
      </c>
      <c r="J408" s="1" t="str">
        <f t="shared" si="18"/>
        <v>INSERT INTO nutri.alimento (idalimento,idcategoriaalimento,nomealimento,energia,proteina,lipideo,carboidrato) VALUES (6913001,6000007,'Cocada diet',405,1,12.5,75.7);</v>
      </c>
      <c r="K408" s="1" t="str">
        <f t="shared" si="19"/>
        <v xml:space="preserve">INSERT INTO nutri.alimento (idalimento,idcategoriaalimento,nomealimento,energia,proteina,lipideo,carboidrato) </v>
      </c>
      <c r="L408" s="1" t="str">
        <f t="shared" si="20"/>
        <v>VALUES (6913001,6000007,'Cocada diet',405,1,12.5,75.7);</v>
      </c>
    </row>
    <row r="409" spans="1:12" x14ac:dyDescent="0.2">
      <c r="A409" s="1">
        <v>6913101</v>
      </c>
      <c r="B409" s="1" t="s">
        <v>869</v>
      </c>
      <c r="C409" s="1">
        <f>VLOOKUP(B409,categoria!$B$17:$C$35,2,0)</f>
        <v>6000007</v>
      </c>
      <c r="D409" s="1" t="s">
        <v>995</v>
      </c>
      <c r="E409" s="2">
        <v>599</v>
      </c>
      <c r="F409" s="2">
        <v>28</v>
      </c>
      <c r="G409" s="2" t="s">
        <v>2039</v>
      </c>
      <c r="H409" s="2" t="s">
        <v>1784</v>
      </c>
      <c r="J409" s="1" t="str">
        <f t="shared" si="18"/>
        <v>INSERT INTO nutri.alimento (idalimento,idcategoriaalimento,nomealimento,energia,proteina,lipideo,carboidrato) VALUES (6913101,6000007,'Doce de amendoim diet',599,28,52.5,15.3);</v>
      </c>
      <c r="K409" s="1" t="str">
        <f t="shared" si="19"/>
        <v xml:space="preserve">INSERT INTO nutri.alimento (idalimento,idcategoriaalimento,nomealimento,energia,proteina,lipideo,carboidrato) </v>
      </c>
      <c r="L409" s="1" t="str">
        <f t="shared" si="20"/>
        <v>VALUES (6913101,6000007,'Doce de amendoim diet',599,28,52.5,15.3);</v>
      </c>
    </row>
    <row r="410" spans="1:12" x14ac:dyDescent="0.2">
      <c r="A410" s="1">
        <v>6913103</v>
      </c>
      <c r="B410" s="1" t="s">
        <v>869</v>
      </c>
      <c r="C410" s="1">
        <f>VLOOKUP(B410,categoria!$B$17:$C$35,2,0)</f>
        <v>6000007</v>
      </c>
      <c r="D410" s="1" t="s">
        <v>996</v>
      </c>
      <c r="E410" s="2">
        <v>599</v>
      </c>
      <c r="F410" s="2">
        <v>28</v>
      </c>
      <c r="G410" s="2" t="s">
        <v>2039</v>
      </c>
      <c r="H410" s="2" t="s">
        <v>1784</v>
      </c>
      <c r="J410" s="1" t="str">
        <f t="shared" si="18"/>
        <v>INSERT INTO nutri.alimento (idalimento,idcategoriaalimento,nomealimento,energia,proteina,lipideo,carboidrato) VALUES (6913103,6000007,'Paçoca diet',599,28,52.5,15.3);</v>
      </c>
      <c r="K410" s="1" t="str">
        <f t="shared" si="19"/>
        <v xml:space="preserve">INSERT INTO nutri.alimento (idalimento,idcategoriaalimento,nomealimento,energia,proteina,lipideo,carboidrato) </v>
      </c>
      <c r="L410" s="1" t="str">
        <f t="shared" si="20"/>
        <v>VALUES (6913103,6000007,'Paçoca diet',599,28,52.5,15.3);</v>
      </c>
    </row>
    <row r="411" spans="1:12" x14ac:dyDescent="0.2">
      <c r="A411" s="1">
        <v>6913108</v>
      </c>
      <c r="B411" s="1" t="s">
        <v>869</v>
      </c>
      <c r="C411" s="1">
        <f>VLOOKUP(B411,categoria!$B$17:$C$35,2,0)</f>
        <v>6000007</v>
      </c>
      <c r="D411" s="1" t="s">
        <v>997</v>
      </c>
      <c r="E411" s="2">
        <v>478</v>
      </c>
      <c r="F411" s="2" t="s">
        <v>1902</v>
      </c>
      <c r="G411" s="2" t="s">
        <v>1858</v>
      </c>
      <c r="H411" s="2" t="s">
        <v>2040</v>
      </c>
      <c r="J411" s="1" t="str">
        <f t="shared" si="18"/>
        <v>INSERT INTO nutri.alimento (idalimento,idcategoriaalimento,nomealimento,energia,proteina,lipideo,carboidrato) VALUES (6913108,6000007,'Amendoim amanteigado diet',478,7.1,21.6,64.6);</v>
      </c>
      <c r="K411" s="1" t="str">
        <f t="shared" si="19"/>
        <v xml:space="preserve">INSERT INTO nutri.alimento (idalimento,idcategoriaalimento,nomealimento,energia,proteina,lipideo,carboidrato) </v>
      </c>
      <c r="L411" s="1" t="str">
        <f t="shared" si="20"/>
        <v>VALUES (6913108,6000007,'Amendoim amanteigado diet',478,7.1,21.6,64.6);</v>
      </c>
    </row>
    <row r="412" spans="1:12" x14ac:dyDescent="0.2">
      <c r="A412" s="1">
        <v>6913801</v>
      </c>
      <c r="B412" s="1" t="s">
        <v>869</v>
      </c>
      <c r="C412" s="1">
        <f>VLOOKUP(B412,categoria!$B$17:$C$35,2,0)</f>
        <v>6000007</v>
      </c>
      <c r="D412" s="1" t="s">
        <v>998</v>
      </c>
      <c r="E412" s="2">
        <v>292</v>
      </c>
      <c r="F412" s="2" t="s">
        <v>1762</v>
      </c>
      <c r="G412" s="2" t="s">
        <v>1676</v>
      </c>
      <c r="H412" s="2">
        <v>59</v>
      </c>
      <c r="J412" s="1" t="str">
        <f t="shared" si="18"/>
        <v>INSERT INTO nutri.alimento (idalimento,idcategoriaalimento,nomealimento,energia,proteina,lipideo,carboidrato) VALUES (6913801,6000007,'Doce à base de leite diet',292,7.6,3.6,59);</v>
      </c>
      <c r="K412" s="1" t="str">
        <f t="shared" si="19"/>
        <v xml:space="preserve">INSERT INTO nutri.alimento (idalimento,idcategoriaalimento,nomealimento,energia,proteina,lipideo,carboidrato) </v>
      </c>
      <c r="L412" s="1" t="str">
        <f t="shared" si="20"/>
        <v>VALUES (6913801,6000007,'Doce à base de leite diet',292,7.6,3.6,59);</v>
      </c>
    </row>
    <row r="413" spans="1:12" x14ac:dyDescent="0.2">
      <c r="A413" s="1">
        <v>6913901</v>
      </c>
      <c r="B413" s="1" t="s">
        <v>869</v>
      </c>
      <c r="C413" s="1">
        <f>VLOOKUP(B413,categoria!$B$17:$C$35,2,0)</f>
        <v>6000007</v>
      </c>
      <c r="D413" s="1" t="s">
        <v>999</v>
      </c>
      <c r="E413" s="2">
        <v>179</v>
      </c>
      <c r="F413" s="2" t="s">
        <v>1589</v>
      </c>
      <c r="G413" s="2" t="s">
        <v>1713</v>
      </c>
      <c r="H413" s="2" t="s">
        <v>2037</v>
      </c>
      <c r="J413" s="1" t="str">
        <f t="shared" si="18"/>
        <v>INSERT INTO nutri.alimento (idalimento,idcategoriaalimento,nomealimento,energia,proteina,lipideo,carboidrato) VALUES (6913901,6000007,'Gelatina de qualquer sabor light',179,0.4,0.1,46.1);</v>
      </c>
      <c r="K413" s="1" t="str">
        <f t="shared" si="19"/>
        <v xml:space="preserve">INSERT INTO nutri.alimento (idalimento,idcategoriaalimento,nomealimento,energia,proteina,lipideo,carboidrato) </v>
      </c>
      <c r="L413" s="1" t="str">
        <f t="shared" si="20"/>
        <v>VALUES (6913901,6000007,'Gelatina de qualquer sabor light',179,0.4,0.1,46.1);</v>
      </c>
    </row>
    <row r="414" spans="1:12" x14ac:dyDescent="0.2">
      <c r="A414" s="1">
        <v>6914001</v>
      </c>
      <c r="B414" s="1" t="s">
        <v>869</v>
      </c>
      <c r="C414" s="1">
        <f>VLOOKUP(B414,categoria!$B$17:$C$35,2,0)</f>
        <v>6000007</v>
      </c>
      <c r="D414" s="1" t="s">
        <v>1000</v>
      </c>
      <c r="E414" s="2">
        <v>365</v>
      </c>
      <c r="F414" s="2" t="s">
        <v>1642</v>
      </c>
      <c r="G414" s="2">
        <v>0</v>
      </c>
      <c r="H414" s="2" t="s">
        <v>2041</v>
      </c>
      <c r="J414" s="1" t="str">
        <f t="shared" si="18"/>
        <v>INSERT INTO nutri.alimento (idalimento,idcategoriaalimento,nomealimento,energia,proteina,lipideo,carboidrato) VALUES (6914001,6000007,'Adoçante light',365,2.2,0,89.1);</v>
      </c>
      <c r="K414" s="1" t="str">
        <f t="shared" si="19"/>
        <v xml:space="preserve">INSERT INTO nutri.alimento (idalimento,idcategoriaalimento,nomealimento,energia,proteina,lipideo,carboidrato) </v>
      </c>
      <c r="L414" s="1" t="str">
        <f t="shared" si="20"/>
        <v>VALUES (6914001,6000007,'Adoçante light',365,2.2,0,89.1);</v>
      </c>
    </row>
    <row r="415" spans="1:12" x14ac:dyDescent="0.2">
      <c r="A415" s="1">
        <v>6914002</v>
      </c>
      <c r="B415" s="1" t="s">
        <v>869</v>
      </c>
      <c r="C415" s="1">
        <f>VLOOKUP(B415,categoria!$B$17:$C$35,2,0)</f>
        <v>6000007</v>
      </c>
      <c r="D415" s="1" t="s">
        <v>1001</v>
      </c>
      <c r="E415" s="2">
        <v>365</v>
      </c>
      <c r="F415" s="2" t="s">
        <v>1642</v>
      </c>
      <c r="G415" s="2">
        <v>0</v>
      </c>
      <c r="H415" s="2" t="s">
        <v>2041</v>
      </c>
      <c r="J415" s="1" t="str">
        <f t="shared" si="18"/>
        <v>INSERT INTO nutri.alimento (idalimento,idcategoriaalimento,nomealimento,energia,proteina,lipideo,carboidrato) VALUES (6914002,6000007,'Adoçante em pó light',365,2.2,0,89.1);</v>
      </c>
      <c r="K415" s="1" t="str">
        <f t="shared" si="19"/>
        <v xml:space="preserve">INSERT INTO nutri.alimento (idalimento,idcategoriaalimento,nomealimento,energia,proteina,lipideo,carboidrato) </v>
      </c>
      <c r="L415" s="1" t="str">
        <f t="shared" si="20"/>
        <v>VALUES (6914002,6000007,'Adoçante em pó light',365,2.2,0,89.1);</v>
      </c>
    </row>
    <row r="416" spans="1:12" x14ac:dyDescent="0.2">
      <c r="A416" s="1">
        <v>6914003</v>
      </c>
      <c r="B416" s="1" t="s">
        <v>869</v>
      </c>
      <c r="C416" s="1">
        <f>VLOOKUP(B416,categoria!$B$17:$C$35,2,0)</f>
        <v>6000007</v>
      </c>
      <c r="D416" s="1" t="s">
        <v>1002</v>
      </c>
      <c r="E416" s="2">
        <v>0</v>
      </c>
      <c r="F416" s="2">
        <v>0</v>
      </c>
      <c r="G416" s="2">
        <v>0</v>
      </c>
      <c r="H416" s="2">
        <v>0</v>
      </c>
      <c r="J416" s="1" t="str">
        <f t="shared" si="18"/>
        <v>INSERT INTO nutri.alimento (idalimento,idcategoriaalimento,nomealimento,energia,proteina,lipideo,carboidrato) VALUES (6914003,6000007,'Adoçante liquido light',0,0,0,0);</v>
      </c>
      <c r="K416" s="1" t="str">
        <f t="shared" si="19"/>
        <v xml:space="preserve">INSERT INTO nutri.alimento (idalimento,idcategoriaalimento,nomealimento,energia,proteina,lipideo,carboidrato) </v>
      </c>
      <c r="L416" s="1" t="str">
        <f t="shared" si="20"/>
        <v>VALUES (6914003,6000007,'Adoçante liquido light',0,0,0,0);</v>
      </c>
    </row>
    <row r="417" spans="1:12" x14ac:dyDescent="0.2">
      <c r="A417" s="1">
        <v>7001501</v>
      </c>
      <c r="B417" s="1" t="s">
        <v>1003</v>
      </c>
      <c r="C417" s="1">
        <f>VLOOKUP(B417,categoria!$B$17:$C$35,2,0)</f>
        <v>6000008</v>
      </c>
      <c r="D417" s="1" t="s">
        <v>1004</v>
      </c>
      <c r="E417" s="2">
        <v>67</v>
      </c>
      <c r="F417" s="2" t="s">
        <v>1613</v>
      </c>
      <c r="G417" s="2">
        <v>4</v>
      </c>
      <c r="H417" s="2" t="s">
        <v>1763</v>
      </c>
      <c r="J417" s="1" t="str">
        <f t="shared" si="18"/>
        <v>INSERT INTO nutri.alimento (idalimento,idcategoriaalimento,nomealimento,energia,proteina,lipideo,carboidrato) VALUES (7001501,6000008,'Mostarda molho',67,4.4,4,5.3);</v>
      </c>
      <c r="K417" s="1" t="str">
        <f t="shared" si="19"/>
        <v xml:space="preserve">INSERT INTO nutri.alimento (idalimento,idcategoriaalimento,nomealimento,energia,proteina,lipideo,carboidrato) </v>
      </c>
      <c r="L417" s="1" t="str">
        <f t="shared" si="20"/>
        <v>VALUES (7001501,6000008,'Mostarda molho',67,4.4,4,5.3);</v>
      </c>
    </row>
    <row r="418" spans="1:12" x14ac:dyDescent="0.2">
      <c r="A418" s="1">
        <v>7002304</v>
      </c>
      <c r="B418" s="1" t="s">
        <v>1003</v>
      </c>
      <c r="C418" s="1">
        <f>VLOOKUP(B418,categoria!$B$17:$C$35,2,0)</f>
        <v>6000008</v>
      </c>
      <c r="D418" s="1" t="s">
        <v>1005</v>
      </c>
      <c r="E418" s="2">
        <v>1</v>
      </c>
      <c r="F418" s="2">
        <v>0</v>
      </c>
      <c r="G418" s="2">
        <v>0</v>
      </c>
      <c r="H418" s="2" t="s">
        <v>1584</v>
      </c>
      <c r="J418" s="1" t="str">
        <f t="shared" si="18"/>
        <v>INSERT INTO nutri.alimento (idalimento,idcategoriaalimento,nomealimento,energia,proteina,lipideo,carboidrato) VALUES (7002304,6000008,'Hortelã',1,0,0,0.2);</v>
      </c>
      <c r="K418" s="1" t="str">
        <f t="shared" si="19"/>
        <v xml:space="preserve">INSERT INTO nutri.alimento (idalimento,idcategoriaalimento,nomealimento,energia,proteina,lipideo,carboidrato) </v>
      </c>
      <c r="L418" s="1" t="str">
        <f t="shared" si="20"/>
        <v>VALUES (7002304,6000008,'Hortelã',1,0,0,0.2);</v>
      </c>
    </row>
    <row r="419" spans="1:12" x14ac:dyDescent="0.2">
      <c r="A419" s="1">
        <v>7002401</v>
      </c>
      <c r="B419" s="1" t="s">
        <v>1003</v>
      </c>
      <c r="C419" s="1">
        <f>VLOOKUP(B419,categoria!$B$17:$C$35,2,0)</f>
        <v>6000008</v>
      </c>
      <c r="D419" s="1" t="s">
        <v>1006</v>
      </c>
      <c r="E419" s="2">
        <v>23</v>
      </c>
      <c r="F419" s="2" t="s">
        <v>1624</v>
      </c>
      <c r="G419" s="2" t="s">
        <v>1719</v>
      </c>
      <c r="H419" s="2" t="s">
        <v>1760</v>
      </c>
      <c r="J419" s="1" t="str">
        <f t="shared" si="18"/>
        <v>INSERT INTO nutri.alimento (idalimento,idcategoriaalimento,nomealimento,energia,proteina,lipideo,carboidrato) VALUES (7002401,6000008,'Alcaparra em conserva',23,2.4,0.9,4.9);</v>
      </c>
      <c r="K419" s="1" t="str">
        <f t="shared" si="19"/>
        <v xml:space="preserve">INSERT INTO nutri.alimento (idalimento,idcategoriaalimento,nomealimento,energia,proteina,lipideo,carboidrato) </v>
      </c>
      <c r="L419" s="1" t="str">
        <f t="shared" si="20"/>
        <v>VALUES (7002401,6000008,'Alcaparra em conserva',23,2.4,0.9,4.9);</v>
      </c>
    </row>
    <row r="420" spans="1:12" x14ac:dyDescent="0.2">
      <c r="A420" s="1">
        <v>7002601</v>
      </c>
      <c r="B420" s="1" t="s">
        <v>1003</v>
      </c>
      <c r="C420" s="1">
        <f>VLOOKUP(B420,categoria!$B$17:$C$35,2,0)</f>
        <v>6000008</v>
      </c>
      <c r="D420" s="1" t="s">
        <v>1007</v>
      </c>
      <c r="E420" s="2">
        <v>279</v>
      </c>
      <c r="F420" s="2" t="s">
        <v>1886</v>
      </c>
      <c r="G420" s="2" t="s">
        <v>1620</v>
      </c>
      <c r="H420" s="2" t="s">
        <v>2042</v>
      </c>
      <c r="J420" s="1" t="str">
        <f t="shared" si="18"/>
        <v>INSERT INTO nutri.alimento (idalimento,idcategoriaalimento,nomealimento,energia,proteina,lipideo,carboidrato) VALUES (7002601,6000008,'Coentro',279,21.9,4.8,52.1);</v>
      </c>
      <c r="K420" s="1" t="str">
        <f t="shared" si="19"/>
        <v xml:space="preserve">INSERT INTO nutri.alimento (idalimento,idcategoriaalimento,nomealimento,energia,proteina,lipideo,carboidrato) </v>
      </c>
      <c r="L420" s="1" t="str">
        <f t="shared" si="20"/>
        <v>VALUES (7002601,6000008,'Coentro',279,21.9,4.8,52.1);</v>
      </c>
    </row>
    <row r="421" spans="1:12" x14ac:dyDescent="0.2">
      <c r="A421" s="1">
        <v>7003601</v>
      </c>
      <c r="B421" s="1" t="s">
        <v>1003</v>
      </c>
      <c r="C421" s="1">
        <f>VLOOKUP(B421,categoria!$B$17:$C$35,2,0)</f>
        <v>6000008</v>
      </c>
      <c r="D421" s="1" t="s">
        <v>1008</v>
      </c>
      <c r="E421" s="2">
        <v>53</v>
      </c>
      <c r="F421" s="2" t="s">
        <v>1850</v>
      </c>
      <c r="G421" s="2">
        <v>0</v>
      </c>
      <c r="H421" s="2" t="s">
        <v>1762</v>
      </c>
      <c r="J421" s="1" t="str">
        <f t="shared" si="18"/>
        <v>INSERT INTO nutri.alimento (idalimento,idcategoriaalimento,nomealimento,energia,proteina,lipideo,carboidrato) VALUES (7003601,6000008,'Molho de soja',53,6.3,0,7.6);</v>
      </c>
      <c r="K421" s="1" t="str">
        <f t="shared" si="19"/>
        <v xml:space="preserve">INSERT INTO nutri.alimento (idalimento,idcategoriaalimento,nomealimento,energia,proteina,lipideo,carboidrato) </v>
      </c>
      <c r="L421" s="1" t="str">
        <f t="shared" si="20"/>
        <v>VALUES (7003601,6000008,'Molho de soja',53,6.3,0,7.6);</v>
      </c>
    </row>
    <row r="422" spans="1:12" x14ac:dyDescent="0.2">
      <c r="A422" s="1">
        <v>7003604</v>
      </c>
      <c r="B422" s="1" t="s">
        <v>1003</v>
      </c>
      <c r="C422" s="1">
        <f>VLOOKUP(B422,categoria!$B$17:$C$35,2,0)</f>
        <v>6000008</v>
      </c>
      <c r="D422" s="1" t="s">
        <v>1009</v>
      </c>
      <c r="E422" s="2">
        <v>53</v>
      </c>
      <c r="F422" s="2" t="s">
        <v>1850</v>
      </c>
      <c r="G422" s="2">
        <v>0</v>
      </c>
      <c r="H422" s="2" t="s">
        <v>1762</v>
      </c>
      <c r="J422" s="1" t="str">
        <f t="shared" si="18"/>
        <v>INSERT INTO nutri.alimento (idalimento,idcategoriaalimento,nomealimento,energia,proteina,lipideo,carboidrato) VALUES (7003604,6000008,'Shoyo',53,6.3,0,7.6);</v>
      </c>
      <c r="K422" s="1" t="str">
        <f t="shared" si="19"/>
        <v xml:space="preserve">INSERT INTO nutri.alimento (idalimento,idcategoriaalimento,nomealimento,energia,proteina,lipideo,carboidrato) </v>
      </c>
      <c r="L422" s="1" t="str">
        <f t="shared" si="20"/>
        <v>VALUES (7003604,6000008,'Shoyo',53,6.3,0,7.6);</v>
      </c>
    </row>
    <row r="423" spans="1:12" x14ac:dyDescent="0.2">
      <c r="A423" s="1">
        <v>7003801</v>
      </c>
      <c r="B423" s="1" t="s">
        <v>1003</v>
      </c>
      <c r="C423" s="1">
        <f>VLOOKUP(B423,categoria!$B$17:$C$35,2,0)</f>
        <v>6000008</v>
      </c>
      <c r="D423" s="1" t="s">
        <v>1010</v>
      </c>
      <c r="E423" s="2">
        <v>202</v>
      </c>
      <c r="F423" s="2" t="s">
        <v>1627</v>
      </c>
      <c r="G423" s="2" t="s">
        <v>1855</v>
      </c>
      <c r="H423" s="2" t="s">
        <v>1601</v>
      </c>
      <c r="J423" s="1" t="str">
        <f t="shared" si="18"/>
        <v>INSERT INTO nutri.alimento (idalimento,idcategoriaalimento,nomealimento,energia,proteina,lipideo,carboidrato) VALUES (7003801,6000008,'Leite de coco',202,1.6,20.8,5.6);</v>
      </c>
      <c r="K423" s="1" t="str">
        <f t="shared" si="19"/>
        <v xml:space="preserve">INSERT INTO nutri.alimento (idalimento,idcategoriaalimento,nomealimento,energia,proteina,lipideo,carboidrato) </v>
      </c>
      <c r="L423" s="1" t="str">
        <f t="shared" si="20"/>
        <v>VALUES (7003801,6000008,'Leite de coco',202,1.6,20.8,5.6);</v>
      </c>
    </row>
    <row r="424" spans="1:12" x14ac:dyDescent="0.2">
      <c r="A424" s="1">
        <v>7004301</v>
      </c>
      <c r="B424" s="1" t="s">
        <v>1003</v>
      </c>
      <c r="C424" s="1">
        <f>VLOOKUP(B424,categoria!$B$17:$C$35,2,0)</f>
        <v>6000008</v>
      </c>
      <c r="D424" s="1" t="s">
        <v>1011</v>
      </c>
      <c r="E424" s="2">
        <v>261</v>
      </c>
      <c r="F424" s="2" t="s">
        <v>1712</v>
      </c>
      <c r="G424" s="2" t="s">
        <v>1706</v>
      </c>
      <c r="H424" s="2" t="s">
        <v>1643</v>
      </c>
      <c r="J424" s="1" t="str">
        <f t="shared" si="18"/>
        <v>INSERT INTO nutri.alimento (idalimento,idcategoriaalimento,nomealimento,energia,proteina,lipideo,carboidrato) VALUES (7004301,6000008,'Maionese (molho)',261,0.5,23.3,13.4);</v>
      </c>
      <c r="K424" s="1" t="str">
        <f t="shared" si="19"/>
        <v xml:space="preserve">INSERT INTO nutri.alimento (idalimento,idcategoriaalimento,nomealimento,energia,proteina,lipideo,carboidrato) </v>
      </c>
      <c r="L424" s="1" t="str">
        <f t="shared" si="20"/>
        <v>VALUES (7004301,6000008,'Maionese (molho)',261,0.5,23.3,13.4);</v>
      </c>
    </row>
    <row r="425" spans="1:12" x14ac:dyDescent="0.2">
      <c r="A425" s="1">
        <v>7004701</v>
      </c>
      <c r="B425" s="1" t="s">
        <v>1003</v>
      </c>
      <c r="C425" s="1">
        <f>VLOOKUP(B425,categoria!$B$17:$C$35,2,0)</f>
        <v>6000008</v>
      </c>
      <c r="D425" s="1" t="s">
        <v>1012</v>
      </c>
      <c r="E425" s="2">
        <v>38</v>
      </c>
      <c r="F425" s="2" t="s">
        <v>1711</v>
      </c>
      <c r="G425" s="2" t="s">
        <v>1584</v>
      </c>
      <c r="H425" s="2">
        <v>9</v>
      </c>
      <c r="J425" s="1" t="str">
        <f t="shared" si="18"/>
        <v>INSERT INTO nutri.alimento (idalimento,idcategoriaalimento,nomealimento,energia,proteina,lipideo,carboidrato) VALUES (7004701,6000008,'Massa de tomate',38,1.7,0.2,9);</v>
      </c>
      <c r="K425" s="1" t="str">
        <f t="shared" si="19"/>
        <v xml:space="preserve">INSERT INTO nutri.alimento (idalimento,idcategoriaalimento,nomealimento,energia,proteina,lipideo,carboidrato) </v>
      </c>
      <c r="L425" s="1" t="str">
        <f t="shared" si="20"/>
        <v>VALUES (7004701,6000008,'Massa de tomate',38,1.7,0.2,9);</v>
      </c>
    </row>
    <row r="426" spans="1:12" x14ac:dyDescent="0.2">
      <c r="A426" s="1">
        <v>7004801</v>
      </c>
      <c r="B426" s="1" t="s">
        <v>1003</v>
      </c>
      <c r="C426" s="1">
        <f>VLOOKUP(B426,categoria!$B$17:$C$35,2,0)</f>
        <v>6000008</v>
      </c>
      <c r="D426" s="1" t="s">
        <v>1013</v>
      </c>
      <c r="E426" s="2">
        <v>24</v>
      </c>
      <c r="F426" s="2" t="s">
        <v>1645</v>
      </c>
      <c r="G426" s="2" t="s">
        <v>1584</v>
      </c>
      <c r="H426" s="2" t="s">
        <v>1741</v>
      </c>
      <c r="J426" s="1" t="str">
        <f t="shared" si="18"/>
        <v>INSERT INTO nutri.alimento (idalimento,idcategoriaalimento,nomealimento,energia,proteina,lipideo,carboidrato) VALUES (7004801,6000008,'Molho de tomate',24,1.3,0.2,5.4);</v>
      </c>
      <c r="K426" s="1" t="str">
        <f t="shared" si="19"/>
        <v xml:space="preserve">INSERT INTO nutri.alimento (idalimento,idcategoriaalimento,nomealimento,energia,proteina,lipideo,carboidrato) </v>
      </c>
      <c r="L426" s="1" t="str">
        <f t="shared" si="20"/>
        <v>VALUES (7004801,6000008,'Molho de tomate',24,1.3,0.2,5.4);</v>
      </c>
    </row>
    <row r="427" spans="1:12" x14ac:dyDescent="0.2">
      <c r="A427" s="1">
        <v>7004802</v>
      </c>
      <c r="B427" s="1" t="s">
        <v>1003</v>
      </c>
      <c r="C427" s="1">
        <f>VLOOKUP(B427,categoria!$B$17:$C$35,2,0)</f>
        <v>6000008</v>
      </c>
      <c r="D427" s="1" t="s">
        <v>1014</v>
      </c>
      <c r="E427" s="2">
        <v>97</v>
      </c>
      <c r="F427" s="2" t="s">
        <v>1711</v>
      </c>
      <c r="G427" s="2" t="s">
        <v>1587</v>
      </c>
      <c r="H427" s="2" t="s">
        <v>1923</v>
      </c>
      <c r="J427" s="1" t="str">
        <f t="shared" si="18"/>
        <v>INSERT INTO nutri.alimento (idalimento,idcategoriaalimento,nomealimento,energia,proteina,lipideo,carboidrato) VALUES (7004802,6000008,'Ketchup',97,1.7,0.3,25.2);</v>
      </c>
      <c r="K427" s="1" t="str">
        <f t="shared" si="19"/>
        <v xml:space="preserve">INSERT INTO nutri.alimento (idalimento,idcategoriaalimento,nomealimento,energia,proteina,lipideo,carboidrato) </v>
      </c>
      <c r="L427" s="1" t="str">
        <f t="shared" si="20"/>
        <v>VALUES (7004802,6000008,'Ketchup',97,1.7,0.3,25.2);</v>
      </c>
    </row>
    <row r="428" spans="1:12" x14ac:dyDescent="0.2">
      <c r="A428" s="1">
        <v>7004803</v>
      </c>
      <c r="B428" s="1" t="s">
        <v>1003</v>
      </c>
      <c r="C428" s="1">
        <f>VLOOKUP(B428,categoria!$B$17:$C$35,2,0)</f>
        <v>6000008</v>
      </c>
      <c r="D428" s="1" t="s">
        <v>1015</v>
      </c>
      <c r="E428" s="2">
        <v>97</v>
      </c>
      <c r="F428" s="2" t="s">
        <v>1711</v>
      </c>
      <c r="G428" s="2" t="s">
        <v>1587</v>
      </c>
      <c r="H428" s="2" t="s">
        <v>1923</v>
      </c>
      <c r="J428" s="1" t="str">
        <f t="shared" si="18"/>
        <v>INSERT INTO nutri.alimento (idalimento,idcategoriaalimento,nomealimento,energia,proteina,lipideo,carboidrato) VALUES (7004803,6000008,'Catchup',97,1.7,0.3,25.2);</v>
      </c>
      <c r="K428" s="1" t="str">
        <f t="shared" si="19"/>
        <v xml:space="preserve">INSERT INTO nutri.alimento (idalimento,idcategoriaalimento,nomealimento,energia,proteina,lipideo,carboidrato) </v>
      </c>
      <c r="L428" s="1" t="str">
        <f t="shared" si="20"/>
        <v>VALUES (7004803,6000008,'Catchup',97,1.7,0.3,25.2);</v>
      </c>
    </row>
    <row r="429" spans="1:12" x14ac:dyDescent="0.2">
      <c r="A429" s="1">
        <v>7006101</v>
      </c>
      <c r="B429" s="1" t="s">
        <v>1003</v>
      </c>
      <c r="C429" s="1">
        <f>VLOOKUP(B429,categoria!$B$17:$C$35,2,0)</f>
        <v>6000008</v>
      </c>
      <c r="D429" s="1" t="s">
        <v>1016</v>
      </c>
      <c r="E429" s="2">
        <v>255</v>
      </c>
      <c r="F429" s="2">
        <v>11</v>
      </c>
      <c r="G429" s="2" t="s">
        <v>1708</v>
      </c>
      <c r="H429" s="2" t="s">
        <v>2043</v>
      </c>
      <c r="J429" s="1" t="str">
        <f t="shared" si="18"/>
        <v>INSERT INTO nutri.alimento (idalimento,idcategoriaalimento,nomealimento,energia,proteina,lipideo,carboidrato) VALUES (7006101,6000008,'Pimenta em pó',255,11,3.3,64.8);</v>
      </c>
      <c r="K429" s="1" t="str">
        <f t="shared" si="19"/>
        <v xml:space="preserve">INSERT INTO nutri.alimento (idalimento,idcategoriaalimento,nomealimento,energia,proteina,lipideo,carboidrato) </v>
      </c>
      <c r="L429" s="1" t="str">
        <f t="shared" si="20"/>
        <v>VALUES (7006101,6000008,'Pimenta em pó',255,11,3.3,64.8);</v>
      </c>
    </row>
    <row r="430" spans="1:12" x14ac:dyDescent="0.2">
      <c r="A430" s="1">
        <v>7007101</v>
      </c>
      <c r="B430" s="1" t="s">
        <v>1003</v>
      </c>
      <c r="C430" s="1">
        <f>VLOOKUP(B430,categoria!$B$17:$C$35,2,0)</f>
        <v>6000008</v>
      </c>
      <c r="D430" s="1" t="s">
        <v>1017</v>
      </c>
      <c r="E430" s="2">
        <v>5</v>
      </c>
      <c r="F430" s="2">
        <v>0</v>
      </c>
      <c r="G430" s="2">
        <v>0</v>
      </c>
      <c r="H430" s="2" t="s">
        <v>1645</v>
      </c>
      <c r="J430" s="1" t="str">
        <f t="shared" si="18"/>
        <v>INSERT INTO nutri.alimento (idalimento,idcategoriaalimento,nomealimento,energia,proteina,lipideo,carboidrato) VALUES (7007101,6000008,'Tucupi em caldo sem pimenta',5,0,0,1.3);</v>
      </c>
      <c r="K430" s="1" t="str">
        <f t="shared" si="19"/>
        <v xml:space="preserve">INSERT INTO nutri.alimento (idalimento,idcategoriaalimento,nomealimento,energia,proteina,lipideo,carboidrato) </v>
      </c>
      <c r="L430" s="1" t="str">
        <f t="shared" si="20"/>
        <v>VALUES (7007101,6000008,'Tucupi em caldo sem pimenta',5,0,0,1.3);</v>
      </c>
    </row>
    <row r="431" spans="1:12" x14ac:dyDescent="0.2">
      <c r="A431" s="1">
        <v>7007502</v>
      </c>
      <c r="B431" s="1" t="s">
        <v>1003</v>
      </c>
      <c r="C431" s="1">
        <f>VLOOKUP(B431,categoria!$B$17:$C$35,2,0)</f>
        <v>6000008</v>
      </c>
      <c r="D431" s="1" t="s">
        <v>1018</v>
      </c>
      <c r="E431" s="2">
        <v>210</v>
      </c>
      <c r="F431" s="2" t="s">
        <v>1665</v>
      </c>
      <c r="G431" s="2" t="s">
        <v>1783</v>
      </c>
      <c r="H431" s="2" t="s">
        <v>1734</v>
      </c>
      <c r="J431" s="1" t="str">
        <f t="shared" si="18"/>
        <v>INSERT INTO nutri.alimento (idalimento,idcategoriaalimento,nomealimento,energia,proteina,lipideo,carboidrato) VALUES (7007502,6000008,'Creme de queijo',210,10.3,15.8,6.7);</v>
      </c>
      <c r="K431" s="1" t="str">
        <f t="shared" si="19"/>
        <v xml:space="preserve">INSERT INTO nutri.alimento (idalimento,idcategoriaalimento,nomealimento,energia,proteina,lipideo,carboidrato) </v>
      </c>
      <c r="L431" s="1" t="str">
        <f t="shared" si="20"/>
        <v>VALUES (7007502,6000008,'Creme de queijo',210,10.3,15.8,6.7);</v>
      </c>
    </row>
    <row r="432" spans="1:12" x14ac:dyDescent="0.2">
      <c r="A432" s="1">
        <v>7007701</v>
      </c>
      <c r="B432" s="1" t="s">
        <v>1003</v>
      </c>
      <c r="C432" s="1">
        <f>VLOOKUP(B432,categoria!$B$17:$C$35,2,0)</f>
        <v>6000008</v>
      </c>
      <c r="D432" s="1" t="s">
        <v>1019</v>
      </c>
      <c r="E432" s="2">
        <v>16</v>
      </c>
      <c r="F432" s="2">
        <v>2</v>
      </c>
      <c r="G432" s="2" t="s">
        <v>1667</v>
      </c>
      <c r="H432" s="2" t="s">
        <v>1589</v>
      </c>
      <c r="J432" s="1" t="str">
        <f t="shared" si="18"/>
        <v>INSERT INTO nutri.alimento (idalimento,idcategoriaalimento,nomealimento,energia,proteina,lipideo,carboidrato) VALUES (7007701,6000008,'Caldo de peixe',16,2,0.6,0.4);</v>
      </c>
      <c r="K432" s="1" t="str">
        <f t="shared" si="19"/>
        <v xml:space="preserve">INSERT INTO nutri.alimento (idalimento,idcategoriaalimento,nomealimento,energia,proteina,lipideo,carboidrato) </v>
      </c>
      <c r="L432" s="1" t="str">
        <f t="shared" si="20"/>
        <v>VALUES (7007701,6000008,'Caldo de peixe',16,2,0.6,0.4);</v>
      </c>
    </row>
    <row r="433" spans="1:12" x14ac:dyDescent="0.2">
      <c r="A433" s="1">
        <v>7007901</v>
      </c>
      <c r="B433" s="1" t="s">
        <v>1003</v>
      </c>
      <c r="C433" s="1">
        <f>VLOOKUP(B433,categoria!$B$17:$C$35,2,0)</f>
        <v>6000008</v>
      </c>
      <c r="D433" s="1" t="s">
        <v>1020</v>
      </c>
      <c r="E433" s="2">
        <v>38</v>
      </c>
      <c r="F433" s="2" t="s">
        <v>1714</v>
      </c>
      <c r="G433" s="2" t="s">
        <v>1714</v>
      </c>
      <c r="H433" s="2" t="s">
        <v>1882</v>
      </c>
      <c r="J433" s="1" t="str">
        <f t="shared" si="18"/>
        <v>INSERT INTO nutri.alimento (idalimento,idcategoriaalimento,nomealimento,energia,proteina,lipideo,carboidrato) VALUES (7007901,6000008,'Caldo de tomate',38,0.8,0.8,7.4);</v>
      </c>
      <c r="K433" s="1" t="str">
        <f t="shared" si="19"/>
        <v xml:space="preserve">INSERT INTO nutri.alimento (idalimento,idcategoriaalimento,nomealimento,energia,proteina,lipideo,carboidrato) </v>
      </c>
      <c r="L433" s="1" t="str">
        <f t="shared" si="20"/>
        <v>VALUES (7007901,6000008,'Caldo de tomate',38,0.8,0.8,7.4);</v>
      </c>
    </row>
    <row r="434" spans="1:12" x14ac:dyDescent="0.2">
      <c r="A434" s="1">
        <v>7009102</v>
      </c>
      <c r="B434" s="1" t="s">
        <v>1003</v>
      </c>
      <c r="C434" s="1">
        <f>VLOOKUP(B434,categoria!$B$17:$C$35,2,0)</f>
        <v>6000008</v>
      </c>
      <c r="D434" s="1" t="s">
        <v>1021</v>
      </c>
      <c r="E434" s="2">
        <v>631</v>
      </c>
      <c r="F434" s="2" t="s">
        <v>1842</v>
      </c>
      <c r="G434" s="2" t="s">
        <v>1953</v>
      </c>
      <c r="H434" s="2" t="s">
        <v>1790</v>
      </c>
      <c r="J434" s="1" t="str">
        <f t="shared" si="18"/>
        <v>INSERT INTO nutri.alimento (idalimento,idcategoriaalimento,nomealimento,energia,proteina,lipideo,carboidrato) VALUES (7009102,6000008,'Gergelim',631,20.5,61.2,11.7);</v>
      </c>
      <c r="K434" s="1" t="str">
        <f t="shared" si="19"/>
        <v xml:space="preserve">INSERT INTO nutri.alimento (idalimento,idcategoriaalimento,nomealimento,energia,proteina,lipideo,carboidrato) </v>
      </c>
      <c r="L434" s="1" t="str">
        <f t="shared" si="20"/>
        <v>VALUES (7009102,6000008,'Gergelim',631,20.5,61.2,11.7);</v>
      </c>
    </row>
    <row r="435" spans="1:12" x14ac:dyDescent="0.2">
      <c r="A435" s="1">
        <v>7010301</v>
      </c>
      <c r="B435" s="1" t="s">
        <v>1003</v>
      </c>
      <c r="C435" s="1">
        <f>VLOOKUP(B435,categoria!$B$17:$C$35,2,0)</f>
        <v>6000008</v>
      </c>
      <c r="D435" s="1" t="s">
        <v>1022</v>
      </c>
      <c r="E435" s="2">
        <v>213</v>
      </c>
      <c r="F435" s="2" t="s">
        <v>1756</v>
      </c>
      <c r="G435" s="2" t="s">
        <v>1729</v>
      </c>
      <c r="H435" s="2" t="s">
        <v>1706</v>
      </c>
      <c r="J435" s="1" t="str">
        <f t="shared" si="18"/>
        <v>INSERT INTO nutri.alimento (idalimento,idcategoriaalimento,nomealimento,energia,proteina,lipideo,carboidrato) VALUES (7010301,6000008,'Tomate seco',213,5.1,14.1,23.3);</v>
      </c>
      <c r="K435" s="1" t="str">
        <f t="shared" si="19"/>
        <v xml:space="preserve">INSERT INTO nutri.alimento (idalimento,idcategoriaalimento,nomealimento,energia,proteina,lipideo,carboidrato) </v>
      </c>
      <c r="L435" s="1" t="str">
        <f t="shared" si="20"/>
        <v>VALUES (7010301,6000008,'Tomate seco',213,5.1,14.1,23.3);</v>
      </c>
    </row>
    <row r="436" spans="1:12" x14ac:dyDescent="0.2">
      <c r="A436" s="1">
        <v>7010401</v>
      </c>
      <c r="B436" s="1" t="s">
        <v>1003</v>
      </c>
      <c r="C436" s="1">
        <f>VLOOKUP(B436,categoria!$B$17:$C$35,2,0)</f>
        <v>6000008</v>
      </c>
      <c r="D436" s="1" t="s">
        <v>1023</v>
      </c>
      <c r="E436" s="2">
        <v>157</v>
      </c>
      <c r="F436" s="2" t="s">
        <v>1667</v>
      </c>
      <c r="G436" s="2" t="s">
        <v>1928</v>
      </c>
      <c r="H436" s="2" t="s">
        <v>1826</v>
      </c>
      <c r="J436" s="1" t="str">
        <f t="shared" si="18"/>
        <v>INSERT INTO nutri.alimento (idalimento,idcategoriaalimento,nomealimento,energia,proteina,lipideo,carboidrato) VALUES (7010401,6000008,'Maionese (molho) light',157,0.6,9.5,18.8);</v>
      </c>
      <c r="K436" s="1" t="str">
        <f t="shared" si="19"/>
        <v xml:space="preserve">INSERT INTO nutri.alimento (idalimento,idcategoriaalimento,nomealimento,energia,proteina,lipideo,carboidrato) </v>
      </c>
      <c r="L436" s="1" t="str">
        <f t="shared" si="20"/>
        <v>VALUES (7010401,6000008,'Maionese (molho) light',157,0.6,9.5,18.8);</v>
      </c>
    </row>
    <row r="437" spans="1:12" x14ac:dyDescent="0.2">
      <c r="A437" s="1">
        <v>7010501</v>
      </c>
      <c r="B437" s="1" t="s">
        <v>1003</v>
      </c>
      <c r="C437" s="1">
        <f>VLOOKUP(B437,categoria!$B$17:$C$35,2,0)</f>
        <v>6000008</v>
      </c>
      <c r="D437" s="1" t="s">
        <v>1024</v>
      </c>
      <c r="E437" s="2">
        <v>53</v>
      </c>
      <c r="F437" s="2" t="s">
        <v>1720</v>
      </c>
      <c r="G437" s="2" t="s">
        <v>1713</v>
      </c>
      <c r="H437" s="2" t="s">
        <v>1593</v>
      </c>
      <c r="J437" s="1" t="str">
        <f t="shared" si="18"/>
        <v>INSERT INTO nutri.alimento (idalimento,idcategoriaalimento,nomealimento,energia,proteina,lipideo,carboidrato) VALUES (7010501,6000008,'Molho de soja light',53,5.2,0.1,8.5);</v>
      </c>
      <c r="K437" s="1" t="str">
        <f t="shared" si="19"/>
        <v xml:space="preserve">INSERT INTO nutri.alimento (idalimento,idcategoriaalimento,nomealimento,energia,proteina,lipideo,carboidrato) </v>
      </c>
      <c r="L437" s="1" t="str">
        <f t="shared" si="20"/>
        <v>VALUES (7010501,6000008,'Molho de soja light',53,5.2,0.1,8.5);</v>
      </c>
    </row>
    <row r="438" spans="1:12" x14ac:dyDescent="0.2">
      <c r="A438" s="1">
        <v>7010601</v>
      </c>
      <c r="B438" s="1" t="s">
        <v>1003</v>
      </c>
      <c r="C438" s="1">
        <f>VLOOKUP(B438,categoria!$B$17:$C$35,2,0)</f>
        <v>6000008</v>
      </c>
      <c r="D438" s="1" t="s">
        <v>1025</v>
      </c>
      <c r="E438" s="2">
        <v>202</v>
      </c>
      <c r="F438" s="2" t="s">
        <v>1627</v>
      </c>
      <c r="G438" s="2" t="s">
        <v>1855</v>
      </c>
      <c r="H438" s="2" t="s">
        <v>1601</v>
      </c>
      <c r="J438" s="1" t="str">
        <f t="shared" si="18"/>
        <v>INSERT INTO nutri.alimento (idalimento,idcategoriaalimento,nomealimento,energia,proteina,lipideo,carboidrato) VALUES (7010601,6000008,'Leite de coco light',202,1.6,20.8,5.6);</v>
      </c>
      <c r="K438" s="1" t="str">
        <f t="shared" si="19"/>
        <v xml:space="preserve">INSERT INTO nutri.alimento (idalimento,idcategoriaalimento,nomealimento,energia,proteina,lipideo,carboidrato) </v>
      </c>
      <c r="L438" s="1" t="str">
        <f t="shared" si="20"/>
        <v>VALUES (7010601,6000008,'Leite de coco light',202,1.6,20.8,5.6);</v>
      </c>
    </row>
    <row r="439" spans="1:12" x14ac:dyDescent="0.2">
      <c r="A439" s="1">
        <v>7079202</v>
      </c>
      <c r="B439" s="1" t="s">
        <v>1003</v>
      </c>
      <c r="C439" s="1">
        <f>VLOOKUP(B439,categoria!$B$17:$C$35,2,0)</f>
        <v>6000008</v>
      </c>
      <c r="D439" s="1" t="s">
        <v>1026</v>
      </c>
      <c r="E439" s="2">
        <v>77</v>
      </c>
      <c r="F439" s="2" t="s">
        <v>1638</v>
      </c>
      <c r="G439" s="2" t="s">
        <v>1610</v>
      </c>
      <c r="H439" s="2" t="s">
        <v>1684</v>
      </c>
      <c r="J439" s="1" t="str">
        <f t="shared" si="18"/>
        <v>INSERT INTO nutri.alimento (idalimento,idcategoriaalimento,nomealimento,energia,proteina,lipideo,carboidrato) VALUES (7079202,6000008,'Vinagrete',77,0.7,6.2,3.7);</v>
      </c>
      <c r="K439" s="1" t="str">
        <f t="shared" si="19"/>
        <v xml:space="preserve">INSERT INTO nutri.alimento (idalimento,idcategoriaalimento,nomealimento,energia,proteina,lipideo,carboidrato) </v>
      </c>
      <c r="L439" s="1" t="str">
        <f t="shared" si="20"/>
        <v>VALUES (7079202,6000008,'Vinagrete',77,0.7,6.2,3.7);</v>
      </c>
    </row>
    <row r="440" spans="1:12" x14ac:dyDescent="0.2">
      <c r="A440" s="1">
        <v>7100101</v>
      </c>
      <c r="B440" s="1" t="s">
        <v>1027</v>
      </c>
      <c r="C440" s="1">
        <f>VLOOKUP(B440,categoria!$B$17:$C$35,2,0)</f>
        <v>6000009</v>
      </c>
      <c r="D440" s="1" t="s">
        <v>1028</v>
      </c>
      <c r="E440" s="2">
        <v>204</v>
      </c>
      <c r="F440" s="2" t="s">
        <v>1674</v>
      </c>
      <c r="G440" s="2">
        <v>9</v>
      </c>
      <c r="H440" s="2">
        <v>0</v>
      </c>
      <c r="J440" s="1" t="str">
        <f t="shared" si="18"/>
        <v>INSERT INTO nutri.alimento (idalimento,idcategoriaalimento,nomealimento,energia,proteina,lipideo,carboidrato) VALUES (7100101,6000009,'Filé-mignon',204,30.7,9,0);</v>
      </c>
      <c r="K440" s="1" t="str">
        <f t="shared" si="19"/>
        <v xml:space="preserve">INSERT INTO nutri.alimento (idalimento,idcategoriaalimento,nomealimento,energia,proteina,lipideo,carboidrato) </v>
      </c>
      <c r="L440" s="1" t="str">
        <f t="shared" si="20"/>
        <v>VALUES (7100101,6000009,'Filé-mignon',204,30.7,9,0);</v>
      </c>
    </row>
    <row r="441" spans="1:12" x14ac:dyDescent="0.2">
      <c r="A441" s="1">
        <v>7100201</v>
      </c>
      <c r="B441" s="1" t="s">
        <v>1027</v>
      </c>
      <c r="C441" s="1">
        <f>VLOOKUP(B441,categoria!$B$17:$C$35,2,0)</f>
        <v>6000009</v>
      </c>
      <c r="D441" s="1" t="s">
        <v>1029</v>
      </c>
      <c r="E441" s="2">
        <v>204</v>
      </c>
      <c r="F441" s="2" t="s">
        <v>1674</v>
      </c>
      <c r="G441" s="2">
        <v>9</v>
      </c>
      <c r="H441" s="2">
        <v>0</v>
      </c>
      <c r="J441" s="1" t="str">
        <f t="shared" si="18"/>
        <v>INSERT INTO nutri.alimento (idalimento,idcategoriaalimento,nomealimento,energia,proteina,lipideo,carboidrato) VALUES (7100201,6000009,'Contrafilé',204,30.7,9,0);</v>
      </c>
      <c r="K441" s="1" t="str">
        <f t="shared" si="19"/>
        <v xml:space="preserve">INSERT INTO nutri.alimento (idalimento,idcategoriaalimento,nomealimento,energia,proteina,lipideo,carboidrato) </v>
      </c>
      <c r="L441" s="1" t="str">
        <f t="shared" si="20"/>
        <v>VALUES (7100201,6000009,'Contrafilé',204,30.7,9,0);</v>
      </c>
    </row>
    <row r="442" spans="1:12" x14ac:dyDescent="0.2">
      <c r="A442" s="1">
        <v>7100205</v>
      </c>
      <c r="B442" s="1" t="s">
        <v>1027</v>
      </c>
      <c r="C442" s="1">
        <f>VLOOKUP(B442,categoria!$B$17:$C$35,2,0)</f>
        <v>6000009</v>
      </c>
      <c r="D442" s="1" t="s">
        <v>1030</v>
      </c>
      <c r="E442" s="2">
        <v>471</v>
      </c>
      <c r="F442" s="2" t="s">
        <v>1858</v>
      </c>
      <c r="G442" s="2">
        <v>42</v>
      </c>
      <c r="H442" s="2">
        <v>0</v>
      </c>
      <c r="J442" s="1" t="str">
        <f t="shared" si="18"/>
        <v>INSERT INTO nutri.alimento (idalimento,idcategoriaalimento,nomealimento,energia,proteina,lipideo,carboidrato) VALUES (7100205,6000009,'Bisteca bovina',471,21.6,42,0);</v>
      </c>
      <c r="K442" s="1" t="str">
        <f t="shared" si="19"/>
        <v xml:space="preserve">INSERT INTO nutri.alimento (idalimento,idcategoriaalimento,nomealimento,energia,proteina,lipideo,carboidrato) </v>
      </c>
      <c r="L442" s="1" t="str">
        <f t="shared" si="20"/>
        <v>VALUES (7100205,6000009,'Bisteca bovina',471,21.6,42,0);</v>
      </c>
    </row>
    <row r="443" spans="1:12" x14ac:dyDescent="0.2">
      <c r="A443" s="1">
        <v>7100301</v>
      </c>
      <c r="B443" s="1" t="s">
        <v>1027</v>
      </c>
      <c r="C443" s="1">
        <f>VLOOKUP(B443,categoria!$B$17:$C$35,2,0)</f>
        <v>6000009</v>
      </c>
      <c r="D443" s="1" t="s">
        <v>1031</v>
      </c>
      <c r="E443" s="2">
        <v>204</v>
      </c>
      <c r="F443" s="2" t="s">
        <v>1674</v>
      </c>
      <c r="G443" s="2">
        <v>9</v>
      </c>
      <c r="H443" s="2">
        <v>0</v>
      </c>
      <c r="J443" s="1" t="str">
        <f t="shared" si="18"/>
        <v>INSERT INTO nutri.alimento (idalimento,idcategoriaalimento,nomealimento,energia,proteina,lipideo,carboidrato) VALUES (7100301,6000009,'Alcatra',204,30.7,9,0);</v>
      </c>
      <c r="K443" s="1" t="str">
        <f t="shared" si="19"/>
        <v xml:space="preserve">INSERT INTO nutri.alimento (idalimento,idcategoriaalimento,nomealimento,energia,proteina,lipideo,carboidrato) </v>
      </c>
      <c r="L443" s="1" t="str">
        <f t="shared" si="20"/>
        <v>VALUES (7100301,6000009,'Alcatra',204,30.7,9,0);</v>
      </c>
    </row>
    <row r="444" spans="1:12" x14ac:dyDescent="0.2">
      <c r="A444" s="1">
        <v>7100303</v>
      </c>
      <c r="B444" s="1" t="s">
        <v>1027</v>
      </c>
      <c r="C444" s="1">
        <f>VLOOKUP(B444,categoria!$B$17:$C$35,2,0)</f>
        <v>6000009</v>
      </c>
      <c r="D444" s="1" t="s">
        <v>1032</v>
      </c>
      <c r="E444" s="2">
        <v>199</v>
      </c>
      <c r="F444" s="2" t="s">
        <v>2044</v>
      </c>
      <c r="G444" s="2">
        <v>5</v>
      </c>
      <c r="H444" s="2">
        <v>0</v>
      </c>
      <c r="J444" s="1" t="str">
        <f t="shared" si="18"/>
        <v>INSERT INTO nutri.alimento (idalimento,idcategoriaalimento,nomealimento,energia,proteina,lipideo,carboidrato) VALUES (7100303,6000009,'Maminha',199,36.1,5,0);</v>
      </c>
      <c r="K444" s="1" t="str">
        <f t="shared" si="19"/>
        <v xml:space="preserve">INSERT INTO nutri.alimento (idalimento,idcategoriaalimento,nomealimento,energia,proteina,lipideo,carboidrato) </v>
      </c>
      <c r="L444" s="1" t="str">
        <f t="shared" si="20"/>
        <v>VALUES (7100303,6000009,'Maminha',199,36.1,5,0);</v>
      </c>
    </row>
    <row r="445" spans="1:12" x14ac:dyDescent="0.2">
      <c r="A445" s="1">
        <v>7100304</v>
      </c>
      <c r="B445" s="1" t="s">
        <v>1027</v>
      </c>
      <c r="C445" s="1">
        <f>VLOOKUP(B445,categoria!$B$17:$C$35,2,0)</f>
        <v>6000009</v>
      </c>
      <c r="D445" s="1" t="s">
        <v>1033</v>
      </c>
      <c r="E445" s="2">
        <v>204</v>
      </c>
      <c r="F445" s="2" t="s">
        <v>1674</v>
      </c>
      <c r="G445" s="2">
        <v>9</v>
      </c>
      <c r="H445" s="2">
        <v>0</v>
      </c>
      <c r="J445" s="1" t="str">
        <f t="shared" si="18"/>
        <v>INSERT INTO nutri.alimento (idalimento,idcategoriaalimento,nomealimento,energia,proteina,lipideo,carboidrato) VALUES (7100304,6000009,'Picanha',204,30.7,9,0);</v>
      </c>
      <c r="K445" s="1" t="str">
        <f t="shared" si="19"/>
        <v xml:space="preserve">INSERT INTO nutri.alimento (idalimento,idcategoriaalimento,nomealimento,energia,proteina,lipideo,carboidrato) </v>
      </c>
      <c r="L445" s="1" t="str">
        <f t="shared" si="20"/>
        <v>VALUES (7100304,6000009,'Picanha',204,30.7,9,0);</v>
      </c>
    </row>
    <row r="446" spans="1:12" x14ac:dyDescent="0.2">
      <c r="A446" s="1">
        <v>7100501</v>
      </c>
      <c r="B446" s="1" t="s">
        <v>1027</v>
      </c>
      <c r="C446" s="1">
        <f>VLOOKUP(B446,categoria!$B$17:$C$35,2,0)</f>
        <v>6000009</v>
      </c>
      <c r="D446" s="1" t="s">
        <v>1034</v>
      </c>
      <c r="E446" s="2">
        <v>199</v>
      </c>
      <c r="F446" s="2" t="s">
        <v>2044</v>
      </c>
      <c r="G446" s="2">
        <v>5</v>
      </c>
      <c r="H446" s="2">
        <v>0</v>
      </c>
      <c r="J446" s="1" t="str">
        <f t="shared" si="18"/>
        <v>INSERT INTO nutri.alimento (idalimento,idcategoriaalimento,nomealimento,energia,proteina,lipideo,carboidrato) VALUES (7100501,6000009,'Patinho',199,36.1,5,0);</v>
      </c>
      <c r="K446" s="1" t="str">
        <f t="shared" si="19"/>
        <v xml:space="preserve">INSERT INTO nutri.alimento (idalimento,idcategoriaalimento,nomealimento,energia,proteina,lipideo,carboidrato) </v>
      </c>
      <c r="L446" s="1" t="str">
        <f t="shared" si="20"/>
        <v>VALUES (7100501,6000009,'Patinho',199,36.1,5,0);</v>
      </c>
    </row>
    <row r="447" spans="1:12" x14ac:dyDescent="0.2">
      <c r="A447" s="1">
        <v>7100502</v>
      </c>
      <c r="B447" s="1" t="s">
        <v>1027</v>
      </c>
      <c r="C447" s="1">
        <f>VLOOKUP(B447,categoria!$B$17:$C$35,2,0)</f>
        <v>6000009</v>
      </c>
      <c r="D447" s="1" t="s">
        <v>1035</v>
      </c>
      <c r="E447" s="2">
        <v>199</v>
      </c>
      <c r="F447" s="2" t="s">
        <v>2044</v>
      </c>
      <c r="G447" s="2">
        <v>5</v>
      </c>
      <c r="H447" s="2">
        <v>0</v>
      </c>
      <c r="J447" s="1" t="str">
        <f t="shared" si="18"/>
        <v>INSERT INTO nutri.alimento (idalimento,idcategoriaalimento,nomealimento,energia,proteina,lipideo,carboidrato) VALUES (7100502,6000009,'Cabeça de lombo (carne bovina)',199,36.1,5,0);</v>
      </c>
      <c r="K447" s="1" t="str">
        <f t="shared" si="19"/>
        <v xml:space="preserve">INSERT INTO nutri.alimento (idalimento,idcategoriaalimento,nomealimento,energia,proteina,lipideo,carboidrato) </v>
      </c>
      <c r="L447" s="1" t="str">
        <f t="shared" si="20"/>
        <v>VALUES (7100502,6000009,'Cabeça de lombo (carne bovina)',199,36.1,5,0);</v>
      </c>
    </row>
    <row r="448" spans="1:12" x14ac:dyDescent="0.2">
      <c r="A448" s="1">
        <v>7100604</v>
      </c>
      <c r="B448" s="1" t="s">
        <v>1027</v>
      </c>
      <c r="C448" s="1">
        <f>VLOOKUP(B448,categoria!$B$17:$C$35,2,0)</f>
        <v>6000009</v>
      </c>
      <c r="D448" s="1" t="s">
        <v>1036</v>
      </c>
      <c r="E448" s="2">
        <v>199</v>
      </c>
      <c r="F448" s="2" t="s">
        <v>2044</v>
      </c>
      <c r="G448" s="2">
        <v>5</v>
      </c>
      <c r="H448" s="2">
        <v>0</v>
      </c>
      <c r="J448" s="1" t="str">
        <f t="shared" si="18"/>
        <v>INSERT INTO nutri.alimento (idalimento,idcategoriaalimento,nomealimento,energia,proteina,lipideo,carboidrato) VALUES (7100604,6000009,'Posta branca',199,36.1,5,0);</v>
      </c>
      <c r="K448" s="1" t="str">
        <f t="shared" si="19"/>
        <v xml:space="preserve">INSERT INTO nutri.alimento (idalimento,idcategoriaalimento,nomealimento,energia,proteina,lipideo,carboidrato) </v>
      </c>
      <c r="L448" s="1" t="str">
        <f t="shared" si="20"/>
        <v>VALUES (7100604,6000009,'Posta branca',199,36.1,5,0);</v>
      </c>
    </row>
    <row r="449" spans="1:12" x14ac:dyDescent="0.2">
      <c r="A449" s="1">
        <v>7100606</v>
      </c>
      <c r="B449" s="1" t="s">
        <v>1027</v>
      </c>
      <c r="C449" s="1">
        <f>VLOOKUP(B449,categoria!$B$17:$C$35,2,0)</f>
        <v>6000009</v>
      </c>
      <c r="D449" s="1" t="s">
        <v>1037</v>
      </c>
      <c r="E449" s="2">
        <v>199</v>
      </c>
      <c r="F449" s="2" t="s">
        <v>2044</v>
      </c>
      <c r="G449" s="2">
        <v>5</v>
      </c>
      <c r="H449" s="2">
        <v>0</v>
      </c>
      <c r="J449" s="1" t="str">
        <f t="shared" si="18"/>
        <v>INSERT INTO nutri.alimento (idalimento,idcategoriaalimento,nomealimento,energia,proteina,lipideo,carboidrato) VALUES (7100606,6000009,'Tatu (lagarto redondo)',199,36.1,5,0);</v>
      </c>
      <c r="K449" s="1" t="str">
        <f t="shared" si="19"/>
        <v xml:space="preserve">INSERT INTO nutri.alimento (idalimento,idcategoriaalimento,nomealimento,energia,proteina,lipideo,carboidrato) </v>
      </c>
      <c r="L449" s="1" t="str">
        <f t="shared" si="20"/>
        <v>VALUES (7100606,6000009,'Tatu (lagarto redondo)',199,36.1,5,0);</v>
      </c>
    </row>
    <row r="450" spans="1:12" x14ac:dyDescent="0.2">
      <c r="A450" s="1">
        <v>7100607</v>
      </c>
      <c r="B450" s="1" t="s">
        <v>1027</v>
      </c>
      <c r="C450" s="1">
        <f>VLOOKUP(B450,categoria!$B$17:$C$35,2,0)</f>
        <v>6000009</v>
      </c>
      <c r="D450" s="1" t="s">
        <v>1038</v>
      </c>
      <c r="E450" s="2">
        <v>199</v>
      </c>
      <c r="F450" s="2" t="s">
        <v>2044</v>
      </c>
      <c r="G450" s="2">
        <v>5</v>
      </c>
      <c r="H450" s="2">
        <v>0</v>
      </c>
      <c r="J450" s="1" t="str">
        <f t="shared" si="18"/>
        <v>INSERT INTO nutri.alimento (idalimento,idcategoriaalimento,nomealimento,energia,proteina,lipideo,carboidrato) VALUES (7100607,6000009,'Paulista',199,36.1,5,0);</v>
      </c>
      <c r="K450" s="1" t="str">
        <f t="shared" si="19"/>
        <v xml:space="preserve">INSERT INTO nutri.alimento (idalimento,idcategoriaalimento,nomealimento,energia,proteina,lipideo,carboidrato) </v>
      </c>
      <c r="L450" s="1" t="str">
        <f t="shared" si="20"/>
        <v>VALUES (7100607,6000009,'Paulista',199,36.1,5,0);</v>
      </c>
    </row>
    <row r="451" spans="1:12" x14ac:dyDescent="0.2">
      <c r="A451" s="1">
        <v>7100608</v>
      </c>
      <c r="B451" s="1" t="s">
        <v>1027</v>
      </c>
      <c r="C451" s="1">
        <f>VLOOKUP(B451,categoria!$B$17:$C$35,2,0)</f>
        <v>6000009</v>
      </c>
      <c r="D451" s="1" t="s">
        <v>1039</v>
      </c>
      <c r="E451" s="2">
        <v>199</v>
      </c>
      <c r="F451" s="2" t="s">
        <v>2044</v>
      </c>
      <c r="G451" s="2">
        <v>5</v>
      </c>
      <c r="H451" s="2">
        <v>0</v>
      </c>
      <c r="J451" s="1" t="str">
        <f t="shared" ref="J451:J514" si="21">K451&amp;L451</f>
        <v>INSERT INTO nutri.alimento (idalimento,idcategoriaalimento,nomealimento,energia,proteina,lipideo,carboidrato) VALUES (7100608,6000009,'Lombo paulista (carne bovina)',199,36.1,5,0);</v>
      </c>
      <c r="K451" s="1" t="str">
        <f t="shared" ref="K451:K514" si="22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451" s="1" t="str">
        <f t="shared" ref="L451:L514" si="23">"VALUES ("&amp;A451&amp;","&amp;C451&amp;",'"&amp;D451&amp;"',"&amp;E451&amp;","&amp;F451&amp;","&amp;G451&amp;","&amp;H451&amp;");"</f>
        <v>VALUES (7100608,6000009,'Lombo paulista (carne bovina)',199,36.1,5,0);</v>
      </c>
    </row>
    <row r="452" spans="1:12" x14ac:dyDescent="0.2">
      <c r="A452" s="1">
        <v>7100702</v>
      </c>
      <c r="B452" s="1" t="s">
        <v>1027</v>
      </c>
      <c r="C452" s="1">
        <f>VLOOKUP(B452,categoria!$B$17:$C$35,2,0)</f>
        <v>6000009</v>
      </c>
      <c r="D452" s="1" t="s">
        <v>1040</v>
      </c>
      <c r="E452" s="2">
        <v>199</v>
      </c>
      <c r="F452" s="2" t="s">
        <v>2044</v>
      </c>
      <c r="G452" s="2">
        <v>5</v>
      </c>
      <c r="H452" s="2">
        <v>0</v>
      </c>
      <c r="J452" s="1" t="str">
        <f t="shared" si="21"/>
        <v>INSERT INTO nutri.alimento (idalimento,idcategoriaalimento,nomealimento,energia,proteina,lipideo,carboidrato) VALUES (7100702,6000009,'Posta vermelha',199,36.1,5,0);</v>
      </c>
      <c r="K452" s="1" t="str">
        <f t="shared" si="22"/>
        <v xml:space="preserve">INSERT INTO nutri.alimento (idalimento,idcategoriaalimento,nomealimento,energia,proteina,lipideo,carboidrato) </v>
      </c>
      <c r="L452" s="1" t="str">
        <f t="shared" si="23"/>
        <v>VALUES (7100702,6000009,'Posta vermelha',199,36.1,5,0);</v>
      </c>
    </row>
    <row r="453" spans="1:12" x14ac:dyDescent="0.2">
      <c r="A453" s="1">
        <v>7100801</v>
      </c>
      <c r="B453" s="1" t="s">
        <v>1027</v>
      </c>
      <c r="C453" s="1">
        <f>VLOOKUP(B453,categoria!$B$17:$C$35,2,0)</f>
        <v>6000009</v>
      </c>
      <c r="D453" s="1" t="s">
        <v>1041</v>
      </c>
      <c r="E453" s="2">
        <v>242</v>
      </c>
      <c r="F453" s="2" t="s">
        <v>1876</v>
      </c>
      <c r="G453" s="2" t="s">
        <v>1996</v>
      </c>
      <c r="H453" s="2">
        <v>0</v>
      </c>
      <c r="J453" s="1" t="str">
        <f t="shared" si="21"/>
        <v>INSERT INTO nutri.alimento (idalimento,idcategoriaalimento,nomealimento,energia,proteina,lipideo,carboidrato) VALUES (7100801,6000009,'Acém',242,24.2,15.4,0);</v>
      </c>
      <c r="K453" s="1" t="str">
        <f t="shared" si="22"/>
        <v xml:space="preserve">INSERT INTO nutri.alimento (idalimento,idcategoriaalimento,nomealimento,energia,proteina,lipideo,carboidrato) </v>
      </c>
      <c r="L453" s="1" t="str">
        <f t="shared" si="23"/>
        <v>VALUES (7100801,6000009,'Acém',242,24.2,15.4,0);</v>
      </c>
    </row>
    <row r="454" spans="1:12" x14ac:dyDescent="0.2">
      <c r="A454" s="1">
        <v>7100803</v>
      </c>
      <c r="B454" s="1" t="s">
        <v>1027</v>
      </c>
      <c r="C454" s="1">
        <f>VLOOKUP(B454,categoria!$B$17:$C$35,2,0)</f>
        <v>6000009</v>
      </c>
      <c r="D454" s="1" t="s">
        <v>1042</v>
      </c>
      <c r="E454" s="2">
        <v>242</v>
      </c>
      <c r="F454" s="2" t="s">
        <v>1876</v>
      </c>
      <c r="G454" s="2" t="s">
        <v>1996</v>
      </c>
      <c r="H454" s="2">
        <v>0</v>
      </c>
      <c r="J454" s="1" t="str">
        <f t="shared" si="21"/>
        <v>INSERT INTO nutri.alimento (idalimento,idcategoriaalimento,nomealimento,energia,proteina,lipideo,carboidrato) VALUES (7100803,6000009,'Agulha (acém)',242,24.2,15.4,0);</v>
      </c>
      <c r="K454" s="1" t="str">
        <f t="shared" si="22"/>
        <v xml:space="preserve">INSERT INTO nutri.alimento (idalimento,idcategoriaalimento,nomealimento,energia,proteina,lipideo,carboidrato) </v>
      </c>
      <c r="L454" s="1" t="str">
        <f t="shared" si="23"/>
        <v>VALUES (7100803,6000009,'Agulha (acém)',242,24.2,15.4,0);</v>
      </c>
    </row>
    <row r="455" spans="1:12" x14ac:dyDescent="0.2">
      <c r="A455" s="1">
        <v>7100905</v>
      </c>
      <c r="B455" s="1" t="s">
        <v>1027</v>
      </c>
      <c r="C455" s="1">
        <f>VLOOKUP(B455,categoria!$B$17:$C$35,2,0)</f>
        <v>6000009</v>
      </c>
      <c r="D455" s="1" t="s">
        <v>2113</v>
      </c>
      <c r="E455" s="2">
        <v>242</v>
      </c>
      <c r="F455" s="2" t="s">
        <v>1876</v>
      </c>
      <c r="G455" s="2" t="s">
        <v>1996</v>
      </c>
      <c r="H455" s="2">
        <v>0</v>
      </c>
      <c r="J455" s="1" t="str">
        <f t="shared" si="21"/>
        <v>INSERT INTO nutri.alimento (idalimento,idcategoriaalimento,nomealimento,energia,proteina,lipideo,carboidrato) VALUES (7100905,6000009,'Paleta',242,24.2,15.4,0);</v>
      </c>
      <c r="K455" s="1" t="str">
        <f t="shared" si="22"/>
        <v xml:space="preserve">INSERT INTO nutri.alimento (idalimento,idcategoriaalimento,nomealimento,energia,proteina,lipideo,carboidrato) </v>
      </c>
      <c r="L455" s="1" t="str">
        <f t="shared" si="23"/>
        <v>VALUES (7100905,6000009,'Paleta',242,24.2,15.4,0);</v>
      </c>
    </row>
    <row r="456" spans="1:12" x14ac:dyDescent="0.2">
      <c r="A456" s="1">
        <v>7100908</v>
      </c>
      <c r="B456" s="1" t="s">
        <v>1027</v>
      </c>
      <c r="C456" s="1">
        <f>VLOOKUP(B456,categoria!$B$17:$C$35,2,0)</f>
        <v>6000009</v>
      </c>
      <c r="D456" s="1" t="s">
        <v>1043</v>
      </c>
      <c r="E456" s="2">
        <v>242</v>
      </c>
      <c r="F456" s="2" t="s">
        <v>1876</v>
      </c>
      <c r="G456" s="2" t="s">
        <v>1996</v>
      </c>
      <c r="H456" s="2">
        <v>0</v>
      </c>
      <c r="J456" s="1" t="str">
        <f t="shared" si="21"/>
        <v>INSERT INTO nutri.alimento (idalimento,idcategoriaalimento,nomealimento,energia,proteina,lipideo,carboidrato) VALUES (7100908,6000009,'Pá com osso',242,24.2,15.4,0);</v>
      </c>
      <c r="K456" s="1" t="str">
        <f t="shared" si="22"/>
        <v xml:space="preserve">INSERT INTO nutri.alimento (idalimento,idcategoriaalimento,nomealimento,energia,proteina,lipideo,carboidrato) </v>
      </c>
      <c r="L456" s="1" t="str">
        <f t="shared" si="23"/>
        <v>VALUES (7100908,6000009,'Pá com osso',242,24.2,15.4,0);</v>
      </c>
    </row>
    <row r="457" spans="1:12" x14ac:dyDescent="0.2">
      <c r="A457" s="1">
        <v>7101001</v>
      </c>
      <c r="B457" s="1" t="s">
        <v>1027</v>
      </c>
      <c r="C457" s="1">
        <f>VLOOKUP(B457,categoria!$B$17:$C$35,2,0)</f>
        <v>6000009</v>
      </c>
      <c r="D457" s="1" t="s">
        <v>1044</v>
      </c>
      <c r="E457" s="2">
        <v>199</v>
      </c>
      <c r="F457" s="2" t="s">
        <v>2044</v>
      </c>
      <c r="G457" s="2">
        <v>5</v>
      </c>
      <c r="H457" s="2">
        <v>0</v>
      </c>
      <c r="J457" s="1" t="str">
        <f t="shared" si="21"/>
        <v>INSERT INTO nutri.alimento (idalimento,idcategoriaalimento,nomealimento,energia,proteina,lipideo,carboidrato) VALUES (7101001,6000009,'Músculo bovino',199,36.1,5,0);</v>
      </c>
      <c r="K457" s="1" t="str">
        <f t="shared" si="22"/>
        <v xml:space="preserve">INSERT INTO nutri.alimento (idalimento,idcategoriaalimento,nomealimento,energia,proteina,lipideo,carboidrato) </v>
      </c>
      <c r="L457" s="1" t="str">
        <f t="shared" si="23"/>
        <v>VALUES (7101001,6000009,'Músculo bovino',199,36.1,5,0);</v>
      </c>
    </row>
    <row r="458" spans="1:12" x14ac:dyDescent="0.2">
      <c r="A458" s="1">
        <v>7101006</v>
      </c>
      <c r="B458" s="1" t="s">
        <v>1027</v>
      </c>
      <c r="C458" s="1">
        <f>VLOOKUP(B458,categoria!$B$17:$C$35,2,0)</f>
        <v>6000009</v>
      </c>
      <c r="D458" s="1" t="s">
        <v>1045</v>
      </c>
      <c r="E458" s="2">
        <v>242</v>
      </c>
      <c r="F458" s="2" t="s">
        <v>1876</v>
      </c>
      <c r="G458" s="2" t="s">
        <v>1996</v>
      </c>
      <c r="H458" s="2">
        <v>0</v>
      </c>
      <c r="J458" s="1" t="str">
        <f t="shared" si="21"/>
        <v>INSERT INTO nutri.alimento (idalimento,idcategoriaalimento,nomealimento,energia,proteina,lipideo,carboidrato) VALUES (7101006,6000009,'Chambaril',242,24.2,15.4,0);</v>
      </c>
      <c r="K458" s="1" t="str">
        <f t="shared" si="22"/>
        <v xml:space="preserve">INSERT INTO nutri.alimento (idalimento,idcategoriaalimento,nomealimento,energia,proteina,lipideo,carboidrato) </v>
      </c>
      <c r="L458" s="1" t="str">
        <f t="shared" si="23"/>
        <v>VALUES (7101006,6000009,'Chambaril',242,24.2,15.4,0);</v>
      </c>
    </row>
    <row r="459" spans="1:12" x14ac:dyDescent="0.2">
      <c r="A459" s="1">
        <v>7101009</v>
      </c>
      <c r="B459" s="1" t="s">
        <v>1027</v>
      </c>
      <c r="C459" s="1">
        <f>VLOOKUP(B459,categoria!$B$17:$C$35,2,0)</f>
        <v>6000009</v>
      </c>
      <c r="D459" s="1" t="s">
        <v>1046</v>
      </c>
      <c r="E459" s="2">
        <v>199</v>
      </c>
      <c r="F459" s="2" t="s">
        <v>2044</v>
      </c>
      <c r="G459" s="2">
        <v>5</v>
      </c>
      <c r="H459" s="2">
        <v>0</v>
      </c>
      <c r="J459" s="1" t="str">
        <f t="shared" si="21"/>
        <v>INSERT INTO nutri.alimento (idalimento,idcategoriaalimento,nomealimento,energia,proteina,lipideo,carboidrato) VALUES (7101009,6000009,'Carne marica bovina',199,36.1,5,0);</v>
      </c>
      <c r="K459" s="1" t="str">
        <f t="shared" si="22"/>
        <v xml:space="preserve">INSERT INTO nutri.alimento (idalimento,idcategoriaalimento,nomealimento,energia,proteina,lipideo,carboidrato) </v>
      </c>
      <c r="L459" s="1" t="str">
        <f t="shared" si="23"/>
        <v>VALUES (7101009,6000009,'Carne marica bovina',199,36.1,5,0);</v>
      </c>
    </row>
    <row r="460" spans="1:12" x14ac:dyDescent="0.2">
      <c r="A460" s="1">
        <v>7101011</v>
      </c>
      <c r="B460" s="1" t="s">
        <v>1027</v>
      </c>
      <c r="C460" s="1">
        <f>VLOOKUP(B460,categoria!$B$17:$C$35,2,0)</f>
        <v>6000009</v>
      </c>
      <c r="D460" s="1" t="s">
        <v>1047</v>
      </c>
      <c r="E460" s="2">
        <v>204</v>
      </c>
      <c r="F460" s="2" t="s">
        <v>1674</v>
      </c>
      <c r="G460" s="2">
        <v>9</v>
      </c>
      <c r="H460" s="2">
        <v>0</v>
      </c>
      <c r="J460" s="1" t="str">
        <f t="shared" si="21"/>
        <v>INSERT INTO nutri.alimento (idalimento,idcategoriaalimento,nomealimento,energia,proteina,lipideo,carboidrato) VALUES (7101011,6000009,'Vazio (carne bovina)',204,30.7,9,0);</v>
      </c>
      <c r="K460" s="1" t="str">
        <f t="shared" si="22"/>
        <v xml:space="preserve">INSERT INTO nutri.alimento (idalimento,idcategoriaalimento,nomealimento,energia,proteina,lipideo,carboidrato) </v>
      </c>
      <c r="L460" s="1" t="str">
        <f t="shared" si="23"/>
        <v>VALUES (7101011,6000009,'Vazio (carne bovina)',204,30.7,9,0);</v>
      </c>
    </row>
    <row r="461" spans="1:12" x14ac:dyDescent="0.2">
      <c r="A461" s="1">
        <v>7101101</v>
      </c>
      <c r="B461" s="1" t="s">
        <v>1027</v>
      </c>
      <c r="C461" s="1">
        <f>VLOOKUP(B461,categoria!$B$17:$C$35,2,0)</f>
        <v>6000009</v>
      </c>
      <c r="D461" s="1" t="s">
        <v>1048</v>
      </c>
      <c r="E461" s="2">
        <v>204</v>
      </c>
      <c r="F461" s="2" t="s">
        <v>1674</v>
      </c>
      <c r="G461" s="2">
        <v>9</v>
      </c>
      <c r="H461" s="2">
        <v>0</v>
      </c>
      <c r="J461" s="1" t="str">
        <f t="shared" si="21"/>
        <v>INSERT INTO nutri.alimento (idalimento,idcategoriaalimento,nomealimento,energia,proteina,lipideo,carboidrato) VALUES (7101101,6000009,'Peito bovino',204,30.7,9,0);</v>
      </c>
      <c r="K461" s="1" t="str">
        <f t="shared" si="22"/>
        <v xml:space="preserve">INSERT INTO nutri.alimento (idalimento,idcategoriaalimento,nomealimento,energia,proteina,lipideo,carboidrato) </v>
      </c>
      <c r="L461" s="1" t="str">
        <f t="shared" si="23"/>
        <v>VALUES (7101101,6000009,'Peito bovino',204,30.7,9,0);</v>
      </c>
    </row>
    <row r="462" spans="1:12" x14ac:dyDescent="0.2">
      <c r="A462" s="1">
        <v>7101202</v>
      </c>
      <c r="B462" s="1" t="s">
        <v>1027</v>
      </c>
      <c r="C462" s="1">
        <f>VLOOKUP(B462,categoria!$B$17:$C$35,2,0)</f>
        <v>6000009</v>
      </c>
      <c r="D462" s="1" t="s">
        <v>1049</v>
      </c>
      <c r="E462" s="2">
        <v>199</v>
      </c>
      <c r="F462" s="2" t="s">
        <v>2044</v>
      </c>
      <c r="G462" s="2">
        <v>5</v>
      </c>
      <c r="H462" s="2">
        <v>0</v>
      </c>
      <c r="J462" s="1" t="str">
        <f t="shared" si="21"/>
        <v>INSERT INTO nutri.alimento (idalimento,idcategoriaalimento,nomealimento,energia,proteina,lipideo,carboidrato) VALUES (7101202,6000009,'Fraldinha (capa de filé)',199,36.1,5,0);</v>
      </c>
      <c r="K462" s="1" t="str">
        <f t="shared" si="22"/>
        <v xml:space="preserve">INSERT INTO nutri.alimento (idalimento,idcategoriaalimento,nomealimento,energia,proteina,lipideo,carboidrato) </v>
      </c>
      <c r="L462" s="1" t="str">
        <f t="shared" si="23"/>
        <v>VALUES (7101202,6000009,'Fraldinha (capa de filé)',199,36.1,5,0);</v>
      </c>
    </row>
    <row r="463" spans="1:12" x14ac:dyDescent="0.2">
      <c r="A463" s="1">
        <v>7101203</v>
      </c>
      <c r="B463" s="1" t="s">
        <v>1027</v>
      </c>
      <c r="C463" s="1">
        <f>VLOOKUP(B463,categoria!$B$17:$C$35,2,0)</f>
        <v>6000009</v>
      </c>
      <c r="D463" s="1" t="s">
        <v>2114</v>
      </c>
      <c r="E463" s="2">
        <v>242</v>
      </c>
      <c r="F463" s="2" t="s">
        <v>1876</v>
      </c>
      <c r="G463" s="2" t="s">
        <v>1996</v>
      </c>
      <c r="H463" s="2">
        <v>0</v>
      </c>
      <c r="J463" s="1" t="str">
        <f t="shared" si="21"/>
        <v>INSERT INTO nutri.alimento (idalimento,idcategoriaalimento,nomealimento,energia,proteina,lipideo,carboidrato) VALUES (7101203,6000009,'Aba de filé',242,24.2,15.4,0);</v>
      </c>
      <c r="K463" s="1" t="str">
        <f t="shared" si="22"/>
        <v xml:space="preserve">INSERT INTO nutri.alimento (idalimento,idcategoriaalimento,nomealimento,energia,proteina,lipideo,carboidrato) </v>
      </c>
      <c r="L463" s="1" t="str">
        <f t="shared" si="23"/>
        <v>VALUES (7101203,6000009,'Aba de filé',242,24.2,15.4,0);</v>
      </c>
    </row>
    <row r="464" spans="1:12" x14ac:dyDescent="0.2">
      <c r="A464" s="1">
        <v>7101301</v>
      </c>
      <c r="B464" s="1" t="s">
        <v>1027</v>
      </c>
      <c r="C464" s="1">
        <f>VLOOKUP(B464,categoria!$B$17:$C$35,2,0)</f>
        <v>6000009</v>
      </c>
      <c r="D464" s="1" t="s">
        <v>1050</v>
      </c>
      <c r="E464" s="2">
        <v>365</v>
      </c>
      <c r="F464" s="2" t="s">
        <v>1831</v>
      </c>
      <c r="G464" s="2" t="s">
        <v>1995</v>
      </c>
      <c r="H464" s="2">
        <v>0</v>
      </c>
      <c r="J464" s="1" t="str">
        <f t="shared" si="21"/>
        <v>INSERT INTO nutri.alimento (idalimento,idcategoriaalimento,nomealimento,energia,proteina,lipideo,carboidrato) VALUES (7101301,6000009,'Costela bovina',365,22.6,29.8,0);</v>
      </c>
      <c r="K464" s="1" t="str">
        <f t="shared" si="22"/>
        <v xml:space="preserve">INSERT INTO nutri.alimento (idalimento,idcategoriaalimento,nomealimento,energia,proteina,lipideo,carboidrato) </v>
      </c>
      <c r="L464" s="1" t="str">
        <f t="shared" si="23"/>
        <v>VALUES (7101301,6000009,'Costela bovina',365,22.6,29.8,0);</v>
      </c>
    </row>
    <row r="465" spans="1:12" x14ac:dyDescent="0.2">
      <c r="A465" s="1">
        <v>7101704</v>
      </c>
      <c r="B465" s="1" t="s">
        <v>1027</v>
      </c>
      <c r="C465" s="1">
        <f>VLOOKUP(B465,categoria!$B$17:$C$35,2,0)</f>
        <v>6000009</v>
      </c>
      <c r="D465" s="1" t="s">
        <v>1051</v>
      </c>
      <c r="E465" s="2">
        <v>365</v>
      </c>
      <c r="F465" s="2" t="s">
        <v>1831</v>
      </c>
      <c r="G465" s="2" t="s">
        <v>1995</v>
      </c>
      <c r="H465" s="2">
        <v>0</v>
      </c>
      <c r="J465" s="1" t="str">
        <f t="shared" si="21"/>
        <v>INSERT INTO nutri.alimento (idalimento,idcategoriaalimento,nomealimento,energia,proteina,lipideo,carboidrato) VALUES (7101704,6000009,'Jacaré (carne bovina de segunda c/ osso)',365,22.6,29.8,0);</v>
      </c>
      <c r="K465" s="1" t="str">
        <f t="shared" si="22"/>
        <v xml:space="preserve">INSERT INTO nutri.alimento (idalimento,idcategoriaalimento,nomealimento,energia,proteina,lipideo,carboidrato) </v>
      </c>
      <c r="L465" s="1" t="str">
        <f t="shared" si="23"/>
        <v>VALUES (7101704,6000009,'Jacaré (carne bovina de segunda c/ osso)',365,22.6,29.8,0);</v>
      </c>
    </row>
    <row r="466" spans="1:12" x14ac:dyDescent="0.2">
      <c r="A466" s="1">
        <v>7101706</v>
      </c>
      <c r="B466" s="1" t="s">
        <v>1027</v>
      </c>
      <c r="C466" s="1">
        <f>VLOOKUP(B466,categoria!$B$17:$C$35,2,0)</f>
        <v>6000009</v>
      </c>
      <c r="D466" s="1" t="s">
        <v>1052</v>
      </c>
      <c r="E466" s="2">
        <v>242</v>
      </c>
      <c r="F466" s="2" t="s">
        <v>1876</v>
      </c>
      <c r="G466" s="2" t="s">
        <v>1996</v>
      </c>
      <c r="H466" s="2">
        <v>0</v>
      </c>
      <c r="J466" s="1" t="str">
        <f t="shared" si="21"/>
        <v>INSERT INTO nutri.alimento (idalimento,idcategoriaalimento,nomealimento,energia,proteina,lipideo,carboidrato) VALUES (7101706,6000009,'Filé de segunda',242,24.2,15.4,0);</v>
      </c>
      <c r="K466" s="1" t="str">
        <f t="shared" si="22"/>
        <v xml:space="preserve">INSERT INTO nutri.alimento (idalimento,idcategoriaalimento,nomealimento,energia,proteina,lipideo,carboidrato) </v>
      </c>
      <c r="L466" s="1" t="str">
        <f t="shared" si="23"/>
        <v>VALUES (7101706,6000009,'Filé de segunda',242,24.2,15.4,0);</v>
      </c>
    </row>
    <row r="467" spans="1:12" x14ac:dyDescent="0.2">
      <c r="A467" s="1">
        <v>7101801</v>
      </c>
      <c r="B467" s="1" t="s">
        <v>1027</v>
      </c>
      <c r="C467" s="1">
        <f>VLOOKUP(B467,categoria!$B$17:$C$35,2,0)</f>
        <v>6000009</v>
      </c>
      <c r="D467" s="1" t="s">
        <v>2115</v>
      </c>
      <c r="E467" s="2">
        <v>191</v>
      </c>
      <c r="F467" s="2" t="s">
        <v>1925</v>
      </c>
      <c r="G467" s="2" t="s">
        <v>1763</v>
      </c>
      <c r="H467" s="2" t="s">
        <v>1756</v>
      </c>
      <c r="J467" s="1" t="str">
        <f t="shared" si="21"/>
        <v>INSERT INTO nutri.alimento (idalimento,idcategoriaalimento,nomealimento,energia,proteina,lipideo,carboidrato) VALUES (7101801,6000009,'Víscera bovina',191,29.1,5.3,5.1);</v>
      </c>
      <c r="K467" s="1" t="str">
        <f t="shared" si="22"/>
        <v xml:space="preserve">INSERT INTO nutri.alimento (idalimento,idcategoriaalimento,nomealimento,energia,proteina,lipideo,carboidrato) </v>
      </c>
      <c r="L467" s="1" t="str">
        <f t="shared" si="23"/>
        <v>VALUES (7101801,6000009,'Víscera bovina',191,29.1,5.3,5.1);</v>
      </c>
    </row>
    <row r="468" spans="1:12" x14ac:dyDescent="0.2">
      <c r="A468" s="1">
        <v>7101806</v>
      </c>
      <c r="B468" s="1" t="s">
        <v>1027</v>
      </c>
      <c r="C468" s="1">
        <f>VLOOKUP(B468,categoria!$B$17:$C$35,2,0)</f>
        <v>6000009</v>
      </c>
      <c r="D468" s="1" t="s">
        <v>1053</v>
      </c>
      <c r="E468" s="2">
        <v>100</v>
      </c>
      <c r="F468" s="2">
        <v>14</v>
      </c>
      <c r="G468" s="2">
        <v>3</v>
      </c>
      <c r="H468" s="2" t="s">
        <v>1716</v>
      </c>
      <c r="J468" s="1" t="str">
        <f t="shared" si="21"/>
        <v>INSERT INTO nutri.alimento (idalimento,idcategoriaalimento,nomealimento,energia,proteina,lipideo,carboidrato) VALUES (7101806,6000009,'Panelada (vísceras bovinas não especificadas)',100,14,3,4.2);</v>
      </c>
      <c r="K468" s="1" t="str">
        <f t="shared" si="22"/>
        <v xml:space="preserve">INSERT INTO nutri.alimento (idalimento,idcategoriaalimento,nomealimento,energia,proteina,lipideo,carboidrato) </v>
      </c>
      <c r="L468" s="1" t="str">
        <f t="shared" si="23"/>
        <v>VALUES (7101806,6000009,'Panelada (vísceras bovinas não especificadas)',100,14,3,4.2);</v>
      </c>
    </row>
    <row r="469" spans="1:12" x14ac:dyDescent="0.2">
      <c r="A469" s="1">
        <v>7101901</v>
      </c>
      <c r="B469" s="1" t="s">
        <v>1027</v>
      </c>
      <c r="C469" s="1">
        <f>VLOOKUP(B469,categoria!$B$17:$C$35,2,0)</f>
        <v>6000009</v>
      </c>
      <c r="D469" s="1" t="s">
        <v>1054</v>
      </c>
      <c r="E469" s="2">
        <v>165</v>
      </c>
      <c r="F469" s="2" t="s">
        <v>1897</v>
      </c>
      <c r="G469" s="2" t="s">
        <v>1637</v>
      </c>
      <c r="H469" s="2" t="s">
        <v>1584</v>
      </c>
      <c r="J469" s="1" t="str">
        <f t="shared" si="21"/>
        <v>INSERT INTO nutri.alimento (idalimento,idcategoriaalimento,nomealimento,energia,proteina,lipideo,carboidrato) VALUES (7101901,6000009,'Coração bovino',165,28.5,4.7,0.2);</v>
      </c>
      <c r="K469" s="1" t="str">
        <f t="shared" si="22"/>
        <v xml:space="preserve">INSERT INTO nutri.alimento (idalimento,idcategoriaalimento,nomealimento,energia,proteina,lipideo,carboidrato) </v>
      </c>
      <c r="L469" s="1" t="str">
        <f t="shared" si="23"/>
        <v>VALUES (7101901,6000009,'Coração bovino',165,28.5,4.7,0.2);</v>
      </c>
    </row>
    <row r="470" spans="1:12" x14ac:dyDescent="0.2">
      <c r="A470" s="1">
        <v>7102001</v>
      </c>
      <c r="B470" s="1" t="s">
        <v>1027</v>
      </c>
      <c r="C470" s="1">
        <f>VLOOKUP(B470,categoria!$B$17:$C$35,2,0)</f>
        <v>6000009</v>
      </c>
      <c r="D470" s="1" t="s">
        <v>2116</v>
      </c>
      <c r="E470" s="2">
        <v>158</v>
      </c>
      <c r="F470" s="2" t="s">
        <v>1854</v>
      </c>
      <c r="G470" s="2" t="s">
        <v>1637</v>
      </c>
      <c r="H470" s="2">
        <v>0</v>
      </c>
      <c r="J470" s="1" t="str">
        <f t="shared" si="21"/>
        <v>INSERT INTO nutri.alimento (idalimento,idcategoriaalimento,nomealimento,energia,proteina,lipideo,carboidrato) VALUES (7102001,6000009,'Rim de boi',158,27.3,4.7,0);</v>
      </c>
      <c r="K470" s="1" t="str">
        <f t="shared" si="22"/>
        <v xml:space="preserve">INSERT INTO nutri.alimento (idalimento,idcategoriaalimento,nomealimento,energia,proteina,lipideo,carboidrato) </v>
      </c>
      <c r="L470" s="1" t="str">
        <f t="shared" si="23"/>
        <v>VALUES (7102001,6000009,'Rim de boi',158,27.3,4.7,0);</v>
      </c>
    </row>
    <row r="471" spans="1:12" x14ac:dyDescent="0.2">
      <c r="A471" s="1">
        <v>7102102</v>
      </c>
      <c r="B471" s="1" t="s">
        <v>1027</v>
      </c>
      <c r="C471" s="1">
        <f>VLOOKUP(B471,categoria!$B$17:$C$35,2,0)</f>
        <v>6000009</v>
      </c>
      <c r="D471" s="1" t="s">
        <v>1055</v>
      </c>
      <c r="E471" s="2">
        <v>158</v>
      </c>
      <c r="F471" s="2" t="s">
        <v>1854</v>
      </c>
      <c r="G471" s="2" t="s">
        <v>1637</v>
      </c>
      <c r="H471" s="2">
        <v>0</v>
      </c>
      <c r="J471" s="1" t="str">
        <f t="shared" si="21"/>
        <v>INSERT INTO nutri.alimento (idalimento,idcategoriaalimento,nomealimento,energia,proteina,lipideo,carboidrato) VALUES (7102102,6000009,'Bofe bovino',158,27.3,4.7,0);</v>
      </c>
      <c r="K471" s="1" t="str">
        <f t="shared" si="22"/>
        <v xml:space="preserve">INSERT INTO nutri.alimento (idalimento,idcategoriaalimento,nomealimento,energia,proteina,lipideo,carboidrato) </v>
      </c>
      <c r="L471" s="1" t="str">
        <f t="shared" si="23"/>
        <v>VALUES (7102102,6000009,'Bofe bovino',158,27.3,4.7,0);</v>
      </c>
    </row>
    <row r="472" spans="1:12" x14ac:dyDescent="0.2">
      <c r="A472" s="1">
        <v>7102201</v>
      </c>
      <c r="B472" s="1" t="s">
        <v>1027</v>
      </c>
      <c r="C472" s="1">
        <f>VLOOKUP(B472,categoria!$B$17:$C$35,2,0)</f>
        <v>6000009</v>
      </c>
      <c r="D472" s="1" t="s">
        <v>1056</v>
      </c>
      <c r="E472" s="2">
        <v>151</v>
      </c>
      <c r="F472" s="2" t="s">
        <v>1790</v>
      </c>
      <c r="G472" s="2" t="s">
        <v>1707</v>
      </c>
      <c r="H472" s="2" t="s">
        <v>1650</v>
      </c>
      <c r="J472" s="1" t="str">
        <f t="shared" si="21"/>
        <v>INSERT INTO nutri.alimento (idalimento,idcategoriaalimento,nomealimento,energia,proteina,lipideo,carboidrato) VALUES (7102201,6000009,'Miolo de boi',151,11.7,10.5,1.5);</v>
      </c>
      <c r="K472" s="1" t="str">
        <f t="shared" si="22"/>
        <v xml:space="preserve">INSERT INTO nutri.alimento (idalimento,idcategoriaalimento,nomealimento,energia,proteina,lipideo,carboidrato) </v>
      </c>
      <c r="L472" s="1" t="str">
        <f t="shared" si="23"/>
        <v>VALUES (7102201,6000009,'Miolo de boi',151,11.7,10.5,1.5);</v>
      </c>
    </row>
    <row r="473" spans="1:12" x14ac:dyDescent="0.2">
      <c r="A473" s="1">
        <v>7102401</v>
      </c>
      <c r="B473" s="1" t="s">
        <v>1027</v>
      </c>
      <c r="C473" s="1">
        <f>VLOOKUP(B473,categoria!$B$17:$C$35,2,0)</f>
        <v>6000009</v>
      </c>
      <c r="D473" s="1" t="s">
        <v>1057</v>
      </c>
      <c r="E473" s="2">
        <v>94</v>
      </c>
      <c r="F473" s="2" t="s">
        <v>1790</v>
      </c>
      <c r="G473" s="2" t="s">
        <v>1737</v>
      </c>
      <c r="H473" s="2">
        <v>2</v>
      </c>
      <c r="J473" s="1" t="str">
        <f t="shared" si="21"/>
        <v>INSERT INTO nutri.alimento (idalimento,idcategoriaalimento,nomealimento,energia,proteina,lipideo,carboidrato) VALUES (7102401,6000009,'Tripa bovina',94,11.7,4.1,2);</v>
      </c>
      <c r="K473" s="1" t="str">
        <f t="shared" si="22"/>
        <v xml:space="preserve">INSERT INTO nutri.alimento (idalimento,idcategoriaalimento,nomealimento,energia,proteina,lipideo,carboidrato) </v>
      </c>
      <c r="L473" s="1" t="str">
        <f t="shared" si="23"/>
        <v>VALUES (7102401,6000009,'Tripa bovina',94,11.7,4.1,2);</v>
      </c>
    </row>
    <row r="474" spans="1:12" x14ac:dyDescent="0.2">
      <c r="A474" s="1">
        <v>7102402</v>
      </c>
      <c r="B474" s="1" t="s">
        <v>1027</v>
      </c>
      <c r="C474" s="1">
        <f>VLOOKUP(B474,categoria!$B$17:$C$35,2,0)</f>
        <v>6000009</v>
      </c>
      <c r="D474" s="1" t="s">
        <v>1058</v>
      </c>
      <c r="E474" s="2">
        <v>94</v>
      </c>
      <c r="F474" s="2" t="s">
        <v>1790</v>
      </c>
      <c r="G474" s="2" t="s">
        <v>1737</v>
      </c>
      <c r="H474" s="2">
        <v>2</v>
      </c>
      <c r="J474" s="1" t="str">
        <f t="shared" si="21"/>
        <v>INSERT INTO nutri.alimento (idalimento,idcategoriaalimento,nomealimento,energia,proteina,lipideo,carboidrato) VALUES (7102402,6000009,'Dobradinha fresca',94,11.7,4.1,2);</v>
      </c>
      <c r="K474" s="1" t="str">
        <f t="shared" si="22"/>
        <v xml:space="preserve">INSERT INTO nutri.alimento (idalimento,idcategoriaalimento,nomealimento,energia,proteina,lipideo,carboidrato) </v>
      </c>
      <c r="L474" s="1" t="str">
        <f t="shared" si="23"/>
        <v>VALUES (7102402,6000009,'Dobradinha fresca',94,11.7,4.1,2);</v>
      </c>
    </row>
    <row r="475" spans="1:12" x14ac:dyDescent="0.2">
      <c r="A475" s="1">
        <v>7102403</v>
      </c>
      <c r="B475" s="1" t="s">
        <v>1027</v>
      </c>
      <c r="C475" s="1">
        <f>VLOOKUP(B475,categoria!$B$17:$C$35,2,0)</f>
        <v>6000009</v>
      </c>
      <c r="D475" s="1" t="s">
        <v>1059</v>
      </c>
      <c r="E475" s="2">
        <v>94</v>
      </c>
      <c r="F475" s="2" t="s">
        <v>1790</v>
      </c>
      <c r="G475" s="2" t="s">
        <v>1737</v>
      </c>
      <c r="H475" s="2">
        <v>2</v>
      </c>
      <c r="J475" s="1" t="str">
        <f t="shared" si="21"/>
        <v>INSERT INTO nutri.alimento (idalimento,idcategoriaalimento,nomealimento,energia,proteina,lipideo,carboidrato) VALUES (7102403,6000009,'Fato bovino',94,11.7,4.1,2);</v>
      </c>
      <c r="K475" s="1" t="str">
        <f t="shared" si="22"/>
        <v xml:space="preserve">INSERT INTO nutri.alimento (idalimento,idcategoriaalimento,nomealimento,energia,proteina,lipideo,carboidrato) </v>
      </c>
      <c r="L475" s="1" t="str">
        <f t="shared" si="23"/>
        <v>VALUES (7102403,6000009,'Fato bovino',94,11.7,4.1,2);</v>
      </c>
    </row>
    <row r="476" spans="1:12" x14ac:dyDescent="0.2">
      <c r="A476" s="1">
        <v>7102404</v>
      </c>
      <c r="B476" s="1" t="s">
        <v>1027</v>
      </c>
      <c r="C476" s="1">
        <f>VLOOKUP(B476,categoria!$B$17:$C$35,2,0)</f>
        <v>6000009</v>
      </c>
      <c r="D476" s="1" t="s">
        <v>1060</v>
      </c>
      <c r="E476" s="2">
        <v>94</v>
      </c>
      <c r="F476" s="2" t="s">
        <v>1790</v>
      </c>
      <c r="G476" s="2" t="s">
        <v>1737</v>
      </c>
      <c r="H476" s="2">
        <v>2</v>
      </c>
      <c r="J476" s="1" t="str">
        <f t="shared" si="21"/>
        <v>INSERT INTO nutri.alimento (idalimento,idcategoriaalimento,nomealimento,energia,proteina,lipideo,carboidrato) VALUES (7102404,6000009,'Fato caprino',94,11.7,4.1,2);</v>
      </c>
      <c r="K476" s="1" t="str">
        <f t="shared" si="22"/>
        <v xml:space="preserve">INSERT INTO nutri.alimento (idalimento,idcategoriaalimento,nomealimento,energia,proteina,lipideo,carboidrato) </v>
      </c>
      <c r="L476" s="1" t="str">
        <f t="shared" si="23"/>
        <v>VALUES (7102404,6000009,'Fato caprino',94,11.7,4.1,2);</v>
      </c>
    </row>
    <row r="477" spans="1:12" x14ac:dyDescent="0.2">
      <c r="A477" s="1">
        <v>7102501</v>
      </c>
      <c r="B477" s="1" t="s">
        <v>1027</v>
      </c>
      <c r="C477" s="1">
        <f>VLOOKUP(B477,categoria!$B$17:$C$35,2,0)</f>
        <v>6000009</v>
      </c>
      <c r="D477" s="1" t="s">
        <v>1061</v>
      </c>
      <c r="E477" s="2">
        <v>191</v>
      </c>
      <c r="F477" s="2" t="s">
        <v>1925</v>
      </c>
      <c r="G477" s="2" t="s">
        <v>1763</v>
      </c>
      <c r="H477" s="2" t="s">
        <v>1756</v>
      </c>
      <c r="J477" s="1" t="str">
        <f t="shared" si="21"/>
        <v>INSERT INTO nutri.alimento (idalimento,idcategoriaalimento,nomealimento,energia,proteina,lipideo,carboidrato) VALUES (7102501,6000009,'Fígado bovino',191,29.1,5.3,5.1);</v>
      </c>
      <c r="K477" s="1" t="str">
        <f t="shared" si="22"/>
        <v xml:space="preserve">INSERT INTO nutri.alimento (idalimento,idcategoriaalimento,nomealimento,energia,proteina,lipideo,carboidrato) </v>
      </c>
      <c r="L477" s="1" t="str">
        <f t="shared" si="23"/>
        <v>VALUES (7102501,6000009,'Fígado bovino',191,29.1,5.3,5.1);</v>
      </c>
    </row>
    <row r="478" spans="1:12" x14ac:dyDescent="0.2">
      <c r="A478" s="1">
        <v>7102601</v>
      </c>
      <c r="B478" s="1" t="s">
        <v>1027</v>
      </c>
      <c r="C478" s="1">
        <f>VLOOKUP(B478,categoria!$B$17:$C$35,2,0)</f>
        <v>6000009</v>
      </c>
      <c r="D478" s="1" t="s">
        <v>1062</v>
      </c>
      <c r="E478" s="2">
        <v>330</v>
      </c>
      <c r="F478" s="2" t="s">
        <v>1670</v>
      </c>
      <c r="G478" s="2">
        <v>23</v>
      </c>
      <c r="H478" s="2">
        <v>0</v>
      </c>
      <c r="J478" s="1" t="str">
        <f t="shared" si="21"/>
        <v>INSERT INTO nutri.alimento (idalimento,idcategoriaalimento,nomealimento,energia,proteina,lipideo,carboidrato) VALUES (7102601,6000009,'Cupim',330,28.6,23,0);</v>
      </c>
      <c r="K478" s="1" t="str">
        <f t="shared" si="22"/>
        <v xml:space="preserve">INSERT INTO nutri.alimento (idalimento,idcategoriaalimento,nomealimento,energia,proteina,lipideo,carboidrato) </v>
      </c>
      <c r="L478" s="1" t="str">
        <f t="shared" si="23"/>
        <v>VALUES (7102601,6000009,'Cupim',330,28.6,23,0);</v>
      </c>
    </row>
    <row r="479" spans="1:12" x14ac:dyDescent="0.2">
      <c r="A479" s="1">
        <v>7102701</v>
      </c>
      <c r="B479" s="1" t="s">
        <v>1027</v>
      </c>
      <c r="C479" s="1">
        <f>VLOOKUP(B479,categoria!$B$17:$C$35,2,0)</f>
        <v>6000009</v>
      </c>
      <c r="D479" s="1" t="s">
        <v>1063</v>
      </c>
      <c r="E479" s="2">
        <v>284</v>
      </c>
      <c r="F479" s="2" t="s">
        <v>1778</v>
      </c>
      <c r="G479" s="2" t="s">
        <v>1773</v>
      </c>
      <c r="H479" s="2">
        <v>0</v>
      </c>
      <c r="J479" s="1" t="str">
        <f t="shared" si="21"/>
        <v>INSERT INTO nutri.alimento (idalimento,idcategoriaalimento,nomealimento,energia,proteina,lipideo,carboidrato) VALUES (7102701,6000009,'Língua bovina',284,19.3,22.3,0);</v>
      </c>
      <c r="K479" s="1" t="str">
        <f t="shared" si="22"/>
        <v xml:space="preserve">INSERT INTO nutri.alimento (idalimento,idcategoriaalimento,nomealimento,energia,proteina,lipideo,carboidrato) </v>
      </c>
      <c r="L479" s="1" t="str">
        <f t="shared" si="23"/>
        <v>VALUES (7102701,6000009,'Língua bovina',284,19.3,22.3,0);</v>
      </c>
    </row>
    <row r="480" spans="1:12" x14ac:dyDescent="0.2">
      <c r="A480" s="1">
        <v>7102801</v>
      </c>
      <c r="B480" s="1" t="s">
        <v>1027</v>
      </c>
      <c r="C480" s="1">
        <f>VLOOKUP(B480,categoria!$B$17:$C$35,2,0)</f>
        <v>6000009</v>
      </c>
      <c r="D480" s="1" t="s">
        <v>1064</v>
      </c>
      <c r="E480" s="2">
        <v>365</v>
      </c>
      <c r="F480" s="2" t="s">
        <v>1831</v>
      </c>
      <c r="G480" s="2" t="s">
        <v>1995</v>
      </c>
      <c r="H480" s="2">
        <v>0</v>
      </c>
      <c r="J480" s="1" t="str">
        <f t="shared" si="21"/>
        <v>INSERT INTO nutri.alimento (idalimento,idcategoriaalimento,nomealimento,energia,proteina,lipideo,carboidrato) VALUES (7102801,6000009,'Rabada de boi',365,22.6,29.8,0);</v>
      </c>
      <c r="K480" s="1" t="str">
        <f t="shared" si="22"/>
        <v xml:space="preserve">INSERT INTO nutri.alimento (idalimento,idcategoriaalimento,nomealimento,energia,proteina,lipideo,carboidrato) </v>
      </c>
      <c r="L480" s="1" t="str">
        <f t="shared" si="23"/>
        <v>VALUES (7102801,6000009,'Rabada de boi',365,22.6,29.8,0);</v>
      </c>
    </row>
    <row r="481" spans="1:12" x14ac:dyDescent="0.2">
      <c r="A481" s="1">
        <v>7103101</v>
      </c>
      <c r="B481" s="1" t="s">
        <v>1027</v>
      </c>
      <c r="C481" s="1">
        <f>VLOOKUP(B481,categoria!$B$17:$C$35,2,0)</f>
        <v>6000009</v>
      </c>
      <c r="D481" s="1" t="s">
        <v>1065</v>
      </c>
      <c r="E481" s="2">
        <v>214</v>
      </c>
      <c r="F481" s="2" t="s">
        <v>1868</v>
      </c>
      <c r="G481" s="2" t="s">
        <v>1607</v>
      </c>
      <c r="H481" s="2">
        <v>0</v>
      </c>
      <c r="J481" s="1" t="str">
        <f t="shared" si="21"/>
        <v>INSERT INTO nutri.alimento (idalimento,idcategoriaalimento,nomealimento,energia,proteina,lipideo,carboidrato) VALUES (7103101,6000009,'Mocotó bovino',214,28.8,10.1,0);</v>
      </c>
      <c r="K481" s="1" t="str">
        <f t="shared" si="22"/>
        <v xml:space="preserve">INSERT INTO nutri.alimento (idalimento,idcategoriaalimento,nomealimento,energia,proteina,lipideo,carboidrato) </v>
      </c>
      <c r="L481" s="1" t="str">
        <f t="shared" si="23"/>
        <v>VALUES (7103101,6000009,'Mocotó bovino',214,28.8,10.1,0);</v>
      </c>
    </row>
    <row r="482" spans="1:12" x14ac:dyDescent="0.2">
      <c r="A482" s="1">
        <v>7103104</v>
      </c>
      <c r="B482" s="1" t="s">
        <v>1027</v>
      </c>
      <c r="C482" s="1">
        <f>VLOOKUP(B482,categoria!$B$17:$C$35,2,0)</f>
        <v>6000009</v>
      </c>
      <c r="D482" s="1" t="s">
        <v>1066</v>
      </c>
      <c r="E482" s="2">
        <v>222</v>
      </c>
      <c r="F482" s="2" t="s">
        <v>2044</v>
      </c>
      <c r="G482" s="2" t="s">
        <v>1762</v>
      </c>
      <c r="H482" s="2">
        <v>0</v>
      </c>
      <c r="J482" s="1" t="str">
        <f t="shared" si="21"/>
        <v>INSERT INTO nutri.alimento (idalimento,idcategoriaalimento,nomealimento,energia,proteina,lipideo,carboidrato) VALUES (7103104,6000009,'Braço bovino',222,36.1,7.6,0);</v>
      </c>
      <c r="K482" s="1" t="str">
        <f t="shared" si="22"/>
        <v xml:space="preserve">INSERT INTO nutri.alimento (idalimento,idcategoriaalimento,nomealimento,energia,proteina,lipideo,carboidrato) </v>
      </c>
      <c r="L482" s="1" t="str">
        <f t="shared" si="23"/>
        <v>VALUES (7103104,6000009,'Braço bovino',222,36.1,7.6,0);</v>
      </c>
    </row>
    <row r="483" spans="1:12" x14ac:dyDescent="0.2">
      <c r="A483" s="1">
        <v>7103105</v>
      </c>
      <c r="B483" s="1" t="s">
        <v>1027</v>
      </c>
      <c r="C483" s="1">
        <f>VLOOKUP(B483,categoria!$B$17:$C$35,2,0)</f>
        <v>6000009</v>
      </c>
      <c r="D483" s="1" t="s">
        <v>1067</v>
      </c>
      <c r="E483" s="2">
        <v>214</v>
      </c>
      <c r="F483" s="2" t="s">
        <v>1868</v>
      </c>
      <c r="G483" s="2" t="s">
        <v>1607</v>
      </c>
      <c r="H483" s="2">
        <v>0</v>
      </c>
      <c r="J483" s="1" t="str">
        <f t="shared" si="21"/>
        <v>INSERT INTO nutri.alimento (idalimento,idcategoriaalimento,nomealimento,energia,proteina,lipideo,carboidrato) VALUES (7103105,6000009,'Mão bovina',214,28.8,10.1,0);</v>
      </c>
      <c r="K483" s="1" t="str">
        <f t="shared" si="22"/>
        <v xml:space="preserve">INSERT INTO nutri.alimento (idalimento,idcategoriaalimento,nomealimento,energia,proteina,lipideo,carboidrato) </v>
      </c>
      <c r="L483" s="1" t="str">
        <f t="shared" si="23"/>
        <v>VALUES (7103105,6000009,'Mão bovina',214,28.8,10.1,0);</v>
      </c>
    </row>
    <row r="484" spans="1:12" x14ac:dyDescent="0.2">
      <c r="A484" s="1">
        <v>7103301</v>
      </c>
      <c r="B484" s="1" t="s">
        <v>1027</v>
      </c>
      <c r="C484" s="1">
        <f>VLOOKUP(B484,categoria!$B$17:$C$35,2,0)</f>
        <v>6000009</v>
      </c>
      <c r="D484" s="1" t="s">
        <v>2117</v>
      </c>
      <c r="E484" s="2">
        <v>397</v>
      </c>
      <c r="F484" s="2" t="s">
        <v>1925</v>
      </c>
      <c r="G484" s="2" t="s">
        <v>1912</v>
      </c>
      <c r="H484" s="2">
        <v>0</v>
      </c>
      <c r="J484" s="1" t="str">
        <f t="shared" si="21"/>
        <v>INSERT INTO nutri.alimento (idalimento,idcategoriaalimento,nomealimento,energia,proteina,lipideo,carboidrato) VALUES (7103301,6000009,'Carré',397,29.1,30.3,0);</v>
      </c>
      <c r="K484" s="1" t="str">
        <f t="shared" si="22"/>
        <v xml:space="preserve">INSERT INTO nutri.alimento (idalimento,idcategoriaalimento,nomealimento,energia,proteina,lipideo,carboidrato) </v>
      </c>
      <c r="L484" s="1" t="str">
        <f t="shared" si="23"/>
        <v>VALUES (7103301,6000009,'Carré',397,29.1,30.3,0);</v>
      </c>
    </row>
    <row r="485" spans="1:12" x14ac:dyDescent="0.2">
      <c r="A485" s="1">
        <v>7103305</v>
      </c>
      <c r="B485" s="1" t="s">
        <v>1027</v>
      </c>
      <c r="C485" s="1">
        <f>VLOOKUP(B485,categoria!$B$17:$C$35,2,0)</f>
        <v>6000009</v>
      </c>
      <c r="D485" s="1" t="s">
        <v>1068</v>
      </c>
      <c r="E485" s="2">
        <v>397</v>
      </c>
      <c r="F485" s="2" t="s">
        <v>1925</v>
      </c>
      <c r="G485" s="2" t="s">
        <v>1912</v>
      </c>
      <c r="H485" s="2">
        <v>0</v>
      </c>
      <c r="J485" s="1" t="str">
        <f t="shared" si="21"/>
        <v>INSERT INTO nutri.alimento (idalimento,idcategoriaalimento,nomealimento,energia,proteina,lipideo,carboidrato) VALUES (7103305,6000009,'Bisteca suína',397,29.1,30.3,0);</v>
      </c>
      <c r="K485" s="1" t="str">
        <f t="shared" si="22"/>
        <v xml:space="preserve">INSERT INTO nutri.alimento (idalimento,idcategoriaalimento,nomealimento,energia,proteina,lipideo,carboidrato) </v>
      </c>
      <c r="L485" s="1" t="str">
        <f t="shared" si="23"/>
        <v>VALUES (7103305,6000009,'Bisteca suína',397,29.1,30.3,0);</v>
      </c>
    </row>
    <row r="486" spans="1:12" x14ac:dyDescent="0.2">
      <c r="A486" s="1">
        <v>7103401</v>
      </c>
      <c r="B486" s="1" t="s">
        <v>1027</v>
      </c>
      <c r="C486" s="1">
        <f>VLOOKUP(B486,categoria!$B$17:$C$35,2,0)</f>
        <v>6000009</v>
      </c>
      <c r="D486" s="1" t="s">
        <v>1069</v>
      </c>
      <c r="E486" s="2">
        <v>289</v>
      </c>
      <c r="F486" s="2" t="s">
        <v>1769</v>
      </c>
      <c r="G486" s="2" t="s">
        <v>1691</v>
      </c>
      <c r="H486" s="2">
        <v>0</v>
      </c>
      <c r="J486" s="1" t="str">
        <f t="shared" si="21"/>
        <v>INSERT INTO nutri.alimento (idalimento,idcategoriaalimento,nomealimento,energia,proteina,lipideo,carboidrato) VALUES (7103401,6000009,'Pernil suíno',289,25.3,20.1,0);</v>
      </c>
      <c r="K486" s="1" t="str">
        <f t="shared" si="22"/>
        <v xml:space="preserve">INSERT INTO nutri.alimento (idalimento,idcategoriaalimento,nomealimento,energia,proteina,lipideo,carboidrato) </v>
      </c>
      <c r="L486" s="1" t="str">
        <f t="shared" si="23"/>
        <v>VALUES (7103401,6000009,'Pernil suíno',289,25.3,20.1,0);</v>
      </c>
    </row>
    <row r="487" spans="1:12" x14ac:dyDescent="0.2">
      <c r="A487" s="1">
        <v>7103403</v>
      </c>
      <c r="B487" s="1" t="s">
        <v>1027</v>
      </c>
      <c r="C487" s="1">
        <f>VLOOKUP(B487,categoria!$B$17:$C$35,2,0)</f>
        <v>6000009</v>
      </c>
      <c r="D487" s="1" t="s">
        <v>1070</v>
      </c>
      <c r="E487" s="2">
        <v>289</v>
      </c>
      <c r="F487" s="2" t="s">
        <v>1769</v>
      </c>
      <c r="G487" s="2" t="s">
        <v>1691</v>
      </c>
      <c r="H487" s="2">
        <v>0</v>
      </c>
      <c r="J487" s="1" t="str">
        <f t="shared" si="21"/>
        <v>INSERT INTO nutri.alimento (idalimento,idcategoriaalimento,nomealimento,energia,proteina,lipideo,carboidrato) VALUES (7103403,6000009,'Quarto suíno',289,25.3,20.1,0);</v>
      </c>
      <c r="K487" s="1" t="str">
        <f t="shared" si="22"/>
        <v xml:space="preserve">INSERT INTO nutri.alimento (idalimento,idcategoriaalimento,nomealimento,energia,proteina,lipideo,carboidrato) </v>
      </c>
      <c r="L487" s="1" t="str">
        <f t="shared" si="23"/>
        <v>VALUES (7103403,6000009,'Quarto suíno',289,25.3,20.1,0);</v>
      </c>
    </row>
    <row r="488" spans="1:12" x14ac:dyDescent="0.2">
      <c r="A488" s="1">
        <v>7103501</v>
      </c>
      <c r="B488" s="1" t="s">
        <v>1027</v>
      </c>
      <c r="C488" s="1">
        <f>VLOOKUP(B488,categoria!$B$17:$C$35,2,0)</f>
        <v>6000009</v>
      </c>
      <c r="D488" s="1" t="s">
        <v>1071</v>
      </c>
      <c r="E488" s="2">
        <v>397</v>
      </c>
      <c r="F488" s="2" t="s">
        <v>1925</v>
      </c>
      <c r="G488" s="2" t="s">
        <v>1912</v>
      </c>
      <c r="H488" s="2">
        <v>0</v>
      </c>
      <c r="J488" s="1" t="str">
        <f t="shared" si="21"/>
        <v>INSERT INTO nutri.alimento (idalimento,idcategoriaalimento,nomealimento,energia,proteina,lipideo,carboidrato) VALUES (7103501,6000009,'Costela suína',397,29.1,30.3,0);</v>
      </c>
      <c r="K488" s="1" t="str">
        <f t="shared" si="22"/>
        <v xml:space="preserve">INSERT INTO nutri.alimento (idalimento,idcategoriaalimento,nomealimento,energia,proteina,lipideo,carboidrato) </v>
      </c>
      <c r="L488" s="1" t="str">
        <f t="shared" si="23"/>
        <v>VALUES (7103501,6000009,'Costela suína',397,29.1,30.3,0);</v>
      </c>
    </row>
    <row r="489" spans="1:12" x14ac:dyDescent="0.2">
      <c r="A489" s="1">
        <v>7103701</v>
      </c>
      <c r="B489" s="1" t="s">
        <v>1027</v>
      </c>
      <c r="C489" s="1">
        <f>VLOOKUP(B489,categoria!$B$17:$C$35,2,0)</f>
        <v>6000009</v>
      </c>
      <c r="D489" s="1" t="s">
        <v>1072</v>
      </c>
      <c r="E489" s="2">
        <v>289</v>
      </c>
      <c r="F489" s="2" t="s">
        <v>1769</v>
      </c>
      <c r="G489" s="2" t="s">
        <v>1691</v>
      </c>
      <c r="H489" s="2">
        <v>0</v>
      </c>
      <c r="J489" s="1" t="str">
        <f t="shared" si="21"/>
        <v>INSERT INTO nutri.alimento (idalimento,idcategoriaalimento,nomealimento,energia,proteina,lipideo,carboidrato) VALUES (7103701,6000009,'Lombo suíno',289,25.3,20.1,0);</v>
      </c>
      <c r="K489" s="1" t="str">
        <f t="shared" si="22"/>
        <v xml:space="preserve">INSERT INTO nutri.alimento (idalimento,idcategoriaalimento,nomealimento,energia,proteina,lipideo,carboidrato) </v>
      </c>
      <c r="L489" s="1" t="str">
        <f t="shared" si="23"/>
        <v>VALUES (7103701,6000009,'Lombo suíno',289,25.3,20.1,0);</v>
      </c>
    </row>
    <row r="490" spans="1:12" x14ac:dyDescent="0.2">
      <c r="A490" s="1">
        <v>7103801</v>
      </c>
      <c r="B490" s="1" t="s">
        <v>1027</v>
      </c>
      <c r="C490" s="1">
        <f>VLOOKUP(B490,categoria!$B$17:$C$35,2,0)</f>
        <v>6000009</v>
      </c>
      <c r="D490" s="1" t="s">
        <v>1073</v>
      </c>
      <c r="E490" s="2">
        <v>541</v>
      </c>
      <c r="F490" s="2">
        <v>37</v>
      </c>
      <c r="G490" s="2" t="s">
        <v>2045</v>
      </c>
      <c r="H490" s="2" t="s">
        <v>1655</v>
      </c>
      <c r="J490" s="1" t="str">
        <f t="shared" si="21"/>
        <v>INSERT INTO nutri.alimento (idalimento,idcategoriaalimento,nomealimento,energia,proteina,lipideo,carboidrato) VALUES (7103801,6000009,'Toucinho',541,37,41.8,1.4);</v>
      </c>
      <c r="K490" s="1" t="str">
        <f t="shared" si="22"/>
        <v xml:space="preserve">INSERT INTO nutri.alimento (idalimento,idcategoriaalimento,nomealimento,energia,proteina,lipideo,carboidrato) </v>
      </c>
      <c r="L490" s="1" t="str">
        <f t="shared" si="23"/>
        <v>VALUES (7103801,6000009,'Toucinho',541,37,41.8,1.4);</v>
      </c>
    </row>
    <row r="491" spans="1:12" x14ac:dyDescent="0.2">
      <c r="A491" s="1">
        <v>7103903</v>
      </c>
      <c r="B491" s="1" t="s">
        <v>1027</v>
      </c>
      <c r="C491" s="1">
        <f>VLOOKUP(B491,categoria!$B$17:$C$35,2,0)</f>
        <v>6000009</v>
      </c>
      <c r="D491" s="1" t="s">
        <v>1074</v>
      </c>
      <c r="E491" s="2">
        <v>165</v>
      </c>
      <c r="F491" s="2">
        <v>26</v>
      </c>
      <c r="G491" s="2" t="s">
        <v>1613</v>
      </c>
      <c r="H491" s="2" t="s">
        <v>1919</v>
      </c>
      <c r="J491" s="1" t="str">
        <f t="shared" si="21"/>
        <v>INSERT INTO nutri.alimento (idalimento,idcategoriaalimento,nomealimento,energia,proteina,lipideo,carboidrato) VALUES (7103903,6000009,'Míudo suíno',165,26,4.4,3.8);</v>
      </c>
      <c r="K491" s="1" t="str">
        <f t="shared" si="22"/>
        <v xml:space="preserve">INSERT INTO nutri.alimento (idalimento,idcategoriaalimento,nomealimento,energia,proteina,lipideo,carboidrato) </v>
      </c>
      <c r="L491" s="1" t="str">
        <f t="shared" si="23"/>
        <v>VALUES (7103903,6000009,'Míudo suíno',165,26,4.4,3.8);</v>
      </c>
    </row>
    <row r="492" spans="1:12" x14ac:dyDescent="0.2">
      <c r="A492" s="1">
        <v>7103906</v>
      </c>
      <c r="B492" s="1" t="s">
        <v>1027</v>
      </c>
      <c r="C492" s="1">
        <f>VLOOKUP(B492,categoria!$B$17:$C$35,2,0)</f>
        <v>6000009</v>
      </c>
      <c r="D492" s="1" t="s">
        <v>1075</v>
      </c>
      <c r="E492" s="2">
        <v>100</v>
      </c>
      <c r="F492" s="2">
        <v>14</v>
      </c>
      <c r="G492" s="2">
        <v>3</v>
      </c>
      <c r="H492" s="2" t="s">
        <v>1716</v>
      </c>
      <c r="J492" s="1" t="str">
        <f t="shared" si="21"/>
        <v>INSERT INTO nutri.alimento (idalimento,idcategoriaalimento,nomealimento,energia,proteina,lipideo,carboidrato) VALUES (7103906,6000009,'Arrasto suíno',100,14,3,4.2);</v>
      </c>
      <c r="K492" s="1" t="str">
        <f t="shared" si="22"/>
        <v xml:space="preserve">INSERT INTO nutri.alimento (idalimento,idcategoriaalimento,nomealimento,energia,proteina,lipideo,carboidrato) </v>
      </c>
      <c r="L492" s="1" t="str">
        <f t="shared" si="23"/>
        <v>VALUES (7103906,6000009,'Arrasto suíno',100,14,3,4.2);</v>
      </c>
    </row>
    <row r="493" spans="1:12" x14ac:dyDescent="0.2">
      <c r="A493" s="1">
        <v>7103907</v>
      </c>
      <c r="B493" s="1" t="s">
        <v>1027</v>
      </c>
      <c r="C493" s="1">
        <f>VLOOKUP(B493,categoria!$B$17:$C$35,2,0)</f>
        <v>6000009</v>
      </c>
      <c r="D493" s="1" t="s">
        <v>1076</v>
      </c>
      <c r="E493" s="2">
        <v>100</v>
      </c>
      <c r="F493" s="2">
        <v>14</v>
      </c>
      <c r="G493" s="2">
        <v>3</v>
      </c>
      <c r="H493" s="2" t="s">
        <v>1716</v>
      </c>
      <c r="J493" s="1" t="str">
        <f t="shared" si="21"/>
        <v>INSERT INTO nutri.alimento (idalimento,idcategoriaalimento,nomealimento,energia,proteina,lipideo,carboidrato) VALUES (7103907,6000009,'Sarapatel suíno fresco',100,14,3,4.2);</v>
      </c>
      <c r="K493" s="1" t="str">
        <f t="shared" si="22"/>
        <v xml:space="preserve">INSERT INTO nutri.alimento (idalimento,idcategoriaalimento,nomealimento,energia,proteina,lipideo,carboidrato) </v>
      </c>
      <c r="L493" s="1" t="str">
        <f t="shared" si="23"/>
        <v>VALUES (7103907,6000009,'Sarapatel suíno fresco',100,14,3,4.2);</v>
      </c>
    </row>
    <row r="494" spans="1:12" x14ac:dyDescent="0.2">
      <c r="A494" s="1">
        <v>7104101</v>
      </c>
      <c r="B494" s="1" t="s">
        <v>1027</v>
      </c>
      <c r="C494" s="1">
        <f>VLOOKUP(B494,categoria!$B$17:$C$35,2,0)</f>
        <v>6000009</v>
      </c>
      <c r="D494" s="1" t="s">
        <v>1077</v>
      </c>
      <c r="E494" s="2">
        <v>289</v>
      </c>
      <c r="F494" s="2" t="s">
        <v>1769</v>
      </c>
      <c r="G494" s="2" t="s">
        <v>1691</v>
      </c>
      <c r="H494" s="2">
        <v>0</v>
      </c>
      <c r="J494" s="1" t="str">
        <f t="shared" si="21"/>
        <v>INSERT INTO nutri.alimento (idalimento,idcategoriaalimento,nomealimento,energia,proteina,lipideo,carboidrato) VALUES (7104101,6000009,'Carne suína',289,25.3,20.1,0);</v>
      </c>
      <c r="K494" s="1" t="str">
        <f t="shared" si="22"/>
        <v xml:space="preserve">INSERT INTO nutri.alimento (idalimento,idcategoriaalimento,nomealimento,energia,proteina,lipideo,carboidrato) </v>
      </c>
      <c r="L494" s="1" t="str">
        <f t="shared" si="23"/>
        <v>VALUES (7104101,6000009,'Carne suína',289,25.3,20.1,0);</v>
      </c>
    </row>
    <row r="495" spans="1:12" x14ac:dyDescent="0.2">
      <c r="A495" s="1">
        <v>7104301</v>
      </c>
      <c r="B495" s="1" t="s">
        <v>1027</v>
      </c>
      <c r="C495" s="1">
        <f>VLOOKUP(B495,categoria!$B$17:$C$35,2,0)</f>
        <v>6000009</v>
      </c>
      <c r="D495" s="1" t="s">
        <v>1078</v>
      </c>
      <c r="E495" s="2">
        <v>214</v>
      </c>
      <c r="F495" s="2" t="s">
        <v>1833</v>
      </c>
      <c r="G495" s="2" t="s">
        <v>1730</v>
      </c>
      <c r="H495" s="2">
        <v>0</v>
      </c>
      <c r="J495" s="1" t="str">
        <f t="shared" si="21"/>
        <v>INSERT INTO nutri.alimento (idalimento,idcategoriaalimento,nomealimento,energia,proteina,lipideo,carboidrato) VALUES (7104301,6000009,'Carne moída',214,26.6,11.1,0);</v>
      </c>
      <c r="K495" s="1" t="str">
        <f t="shared" si="22"/>
        <v xml:space="preserve">INSERT INTO nutri.alimento (idalimento,idcategoriaalimento,nomealimento,energia,proteina,lipideo,carboidrato) </v>
      </c>
      <c r="L495" s="1" t="str">
        <f t="shared" si="23"/>
        <v>VALUES (7104301,6000009,'Carne moída',214,26.6,11.1,0);</v>
      </c>
    </row>
    <row r="496" spans="1:12" x14ac:dyDescent="0.2">
      <c r="A496" s="1">
        <v>7104302</v>
      </c>
      <c r="B496" s="1" t="s">
        <v>1027</v>
      </c>
      <c r="C496" s="1">
        <f>VLOOKUP(B496,categoria!$B$17:$C$35,2,0)</f>
        <v>6000009</v>
      </c>
      <c r="D496" s="1" t="s">
        <v>2118</v>
      </c>
      <c r="E496" s="2">
        <v>242</v>
      </c>
      <c r="F496" s="2" t="s">
        <v>1876</v>
      </c>
      <c r="G496" s="2" t="s">
        <v>1996</v>
      </c>
      <c r="H496" s="2">
        <v>0</v>
      </c>
      <c r="J496" s="1" t="str">
        <f t="shared" si="21"/>
        <v>INSERT INTO nutri.alimento (idalimento,idcategoriaalimento,nomealimento,energia,proteina,lipideo,carboidrato) VALUES (7104302,6000009,'Guisado',242,24.2,15.4,0);</v>
      </c>
      <c r="K496" s="1" t="str">
        <f t="shared" si="22"/>
        <v xml:space="preserve">INSERT INTO nutri.alimento (idalimento,idcategoriaalimento,nomealimento,energia,proteina,lipideo,carboidrato) </v>
      </c>
      <c r="L496" s="1" t="str">
        <f t="shared" si="23"/>
        <v>VALUES (7104302,6000009,'Guisado',242,24.2,15.4,0);</v>
      </c>
    </row>
    <row r="497" spans="1:12" x14ac:dyDescent="0.2">
      <c r="A497" s="1">
        <v>7104501</v>
      </c>
      <c r="B497" s="1" t="s">
        <v>1027</v>
      </c>
      <c r="C497" s="1">
        <f>VLOOKUP(B497,categoria!$B$17:$C$35,2,0)</f>
        <v>6000009</v>
      </c>
      <c r="D497" s="1" t="s">
        <v>1079</v>
      </c>
      <c r="E497" s="2">
        <v>233</v>
      </c>
      <c r="F497" s="2" t="s">
        <v>1647</v>
      </c>
      <c r="G497" s="2" t="s">
        <v>1776</v>
      </c>
      <c r="H497" s="2">
        <v>0</v>
      </c>
      <c r="J497" s="1" t="str">
        <f t="shared" si="21"/>
        <v>INSERT INTO nutri.alimento (idalimento,idcategoriaalimento,nomealimento,energia,proteina,lipideo,carboidrato) VALUES (7104501,6000009,'Tripa suína',233,12.5,20.3,0);</v>
      </c>
      <c r="K497" s="1" t="str">
        <f t="shared" si="22"/>
        <v xml:space="preserve">INSERT INTO nutri.alimento (idalimento,idcategoriaalimento,nomealimento,energia,proteina,lipideo,carboidrato) </v>
      </c>
      <c r="L497" s="1" t="str">
        <f t="shared" si="23"/>
        <v>VALUES (7104501,6000009,'Tripa suína',233,12.5,20.3,0);</v>
      </c>
    </row>
    <row r="498" spans="1:12" x14ac:dyDescent="0.2">
      <c r="A498" s="1">
        <v>7104601</v>
      </c>
      <c r="B498" s="1" t="s">
        <v>1027</v>
      </c>
      <c r="C498" s="1">
        <f>VLOOKUP(B498,categoria!$B$17:$C$35,2,0)</f>
        <v>6000009</v>
      </c>
      <c r="D498" s="1" t="s">
        <v>1080</v>
      </c>
      <c r="E498" s="2">
        <v>165</v>
      </c>
      <c r="F498" s="2">
        <v>26</v>
      </c>
      <c r="G498" s="2" t="s">
        <v>1613</v>
      </c>
      <c r="H498" s="2" t="s">
        <v>1919</v>
      </c>
      <c r="J498" s="1" t="str">
        <f t="shared" si="21"/>
        <v>INSERT INTO nutri.alimento (idalimento,idcategoriaalimento,nomealimento,energia,proteina,lipideo,carboidrato) VALUES (7104601,6000009,'Figado suíno',165,26,4.4,3.8);</v>
      </c>
      <c r="K498" s="1" t="str">
        <f t="shared" si="22"/>
        <v xml:space="preserve">INSERT INTO nutri.alimento (idalimento,idcategoriaalimento,nomealimento,energia,proteina,lipideo,carboidrato) </v>
      </c>
      <c r="L498" s="1" t="str">
        <f t="shared" si="23"/>
        <v>VALUES (7104601,6000009,'Figado suíno',165,26,4.4,3.8);</v>
      </c>
    </row>
    <row r="499" spans="1:12" x14ac:dyDescent="0.2">
      <c r="A499" s="1">
        <v>7104701</v>
      </c>
      <c r="B499" s="1" t="s">
        <v>1027</v>
      </c>
      <c r="C499" s="1">
        <f>VLOOKUP(B499,categoria!$B$17:$C$35,2,0)</f>
        <v>6000009</v>
      </c>
      <c r="D499" s="1" t="s">
        <v>1081</v>
      </c>
      <c r="E499" s="2">
        <v>271</v>
      </c>
      <c r="F499" s="2" t="s">
        <v>1994</v>
      </c>
      <c r="G499" s="2" t="s">
        <v>1823</v>
      </c>
      <c r="H499" s="2">
        <v>0</v>
      </c>
      <c r="J499" s="1" t="str">
        <f t="shared" si="21"/>
        <v>INSERT INTO nutri.alimento (idalimento,idcategoriaalimento,nomealimento,energia,proteina,lipideo,carboidrato) VALUES (7104701,6000009,'Língua suína',271,24.1,18.6,0);</v>
      </c>
      <c r="K499" s="1" t="str">
        <f t="shared" si="22"/>
        <v xml:space="preserve">INSERT INTO nutri.alimento (idalimento,idcategoriaalimento,nomealimento,energia,proteina,lipideo,carboidrato) </v>
      </c>
      <c r="L499" s="1" t="str">
        <f t="shared" si="23"/>
        <v>VALUES (7104701,6000009,'Língua suína',271,24.1,18.6,0);</v>
      </c>
    </row>
    <row r="500" spans="1:12" x14ac:dyDescent="0.2">
      <c r="A500" s="1">
        <v>7105001</v>
      </c>
      <c r="B500" s="1" t="s">
        <v>1027</v>
      </c>
      <c r="C500" s="1">
        <f>VLOOKUP(B500,categoria!$B$17:$C$35,2,0)</f>
        <v>6000009</v>
      </c>
      <c r="D500" s="1" t="s">
        <v>1082</v>
      </c>
      <c r="E500" s="2">
        <v>214</v>
      </c>
      <c r="F500" s="2" t="s">
        <v>1868</v>
      </c>
      <c r="G500" s="2" t="s">
        <v>1607</v>
      </c>
      <c r="H500" s="2">
        <v>0</v>
      </c>
      <c r="J500" s="1" t="str">
        <f t="shared" si="21"/>
        <v>INSERT INTO nutri.alimento (idalimento,idcategoriaalimento,nomealimento,energia,proteina,lipideo,carboidrato) VALUES (7105001,6000009,'Orelha suína fresca',214,28.8,10.1,0);</v>
      </c>
      <c r="K500" s="1" t="str">
        <f t="shared" si="22"/>
        <v xml:space="preserve">INSERT INTO nutri.alimento (idalimento,idcategoriaalimento,nomealimento,energia,proteina,lipideo,carboidrato) </v>
      </c>
      <c r="L500" s="1" t="str">
        <f t="shared" si="23"/>
        <v>VALUES (7105001,6000009,'Orelha suína fresca',214,28.8,10.1,0);</v>
      </c>
    </row>
    <row r="501" spans="1:12" x14ac:dyDescent="0.2">
      <c r="A501" s="1">
        <v>7105103</v>
      </c>
      <c r="B501" s="1" t="s">
        <v>1027</v>
      </c>
      <c r="C501" s="1">
        <f>VLOOKUP(B501,categoria!$B$17:$C$35,2,0)</f>
        <v>6000009</v>
      </c>
      <c r="D501" s="1" t="s">
        <v>1083</v>
      </c>
      <c r="E501" s="2">
        <v>100</v>
      </c>
      <c r="F501" s="2">
        <v>14</v>
      </c>
      <c r="G501" s="2">
        <v>3</v>
      </c>
      <c r="H501" s="2" t="s">
        <v>1716</v>
      </c>
      <c r="J501" s="1" t="str">
        <f t="shared" si="21"/>
        <v>INSERT INTO nutri.alimento (idalimento,idcategoriaalimento,nomealimento,energia,proteina,lipideo,carboidrato) VALUES (7105103,6000009,'Sarrabulho',100,14,3,4.2);</v>
      </c>
      <c r="K501" s="1" t="str">
        <f t="shared" si="22"/>
        <v xml:space="preserve">INSERT INTO nutri.alimento (idalimento,idcategoriaalimento,nomealimento,energia,proteina,lipideo,carboidrato) </v>
      </c>
      <c r="L501" s="1" t="str">
        <f t="shared" si="23"/>
        <v>VALUES (7105103,6000009,'Sarrabulho',100,14,3,4.2);</v>
      </c>
    </row>
    <row r="502" spans="1:12" x14ac:dyDescent="0.2">
      <c r="A502" s="1">
        <v>7105203</v>
      </c>
      <c r="B502" s="1" t="s">
        <v>1027</v>
      </c>
      <c r="C502" s="1">
        <f>VLOOKUP(B502,categoria!$B$17:$C$35,2,0)</f>
        <v>6000009</v>
      </c>
      <c r="D502" s="1" t="s">
        <v>1084</v>
      </c>
      <c r="E502" s="2">
        <v>214</v>
      </c>
      <c r="F502" s="2" t="s">
        <v>1868</v>
      </c>
      <c r="G502" s="2" t="s">
        <v>1607</v>
      </c>
      <c r="H502" s="2">
        <v>0</v>
      </c>
      <c r="J502" s="1" t="str">
        <f t="shared" si="21"/>
        <v>INSERT INTO nutri.alimento (idalimento,idcategoriaalimento,nomealimento,energia,proteina,lipideo,carboidrato) VALUES (7105203,6000009,'Mocotó suíno',214,28.8,10.1,0);</v>
      </c>
      <c r="K502" s="1" t="str">
        <f t="shared" si="22"/>
        <v xml:space="preserve">INSERT INTO nutri.alimento (idalimento,idcategoriaalimento,nomealimento,energia,proteina,lipideo,carboidrato) </v>
      </c>
      <c r="L502" s="1" t="str">
        <f t="shared" si="23"/>
        <v>VALUES (7105203,6000009,'Mocotó suíno',214,28.8,10.1,0);</v>
      </c>
    </row>
    <row r="503" spans="1:12" x14ac:dyDescent="0.2">
      <c r="A503" s="1">
        <v>7105401</v>
      </c>
      <c r="B503" s="1" t="s">
        <v>1027</v>
      </c>
      <c r="C503" s="1">
        <f>VLOOKUP(B503,categoria!$B$17:$C$35,2,0)</f>
        <v>6000009</v>
      </c>
      <c r="D503" s="1" t="s">
        <v>2119</v>
      </c>
      <c r="E503" s="2">
        <v>143</v>
      </c>
      <c r="F503" s="2" t="s">
        <v>2008</v>
      </c>
      <c r="G503" s="2">
        <v>3</v>
      </c>
      <c r="H503" s="2">
        <v>0</v>
      </c>
      <c r="J503" s="1" t="str">
        <f t="shared" si="21"/>
        <v>INSERT INTO nutri.alimento (idalimento,idcategoriaalimento,nomealimento,energia,proteina,lipideo,carboidrato) VALUES (7105401,6000009,'Carne de cabrito',143,27.1,3,0);</v>
      </c>
      <c r="K503" s="1" t="str">
        <f t="shared" si="22"/>
        <v xml:space="preserve">INSERT INTO nutri.alimento (idalimento,idcategoriaalimento,nomealimento,energia,proteina,lipideo,carboidrato) </v>
      </c>
      <c r="L503" s="1" t="str">
        <f t="shared" si="23"/>
        <v>VALUES (7105401,6000009,'Carne de cabrito',143,27.1,3,0);</v>
      </c>
    </row>
    <row r="504" spans="1:12" x14ac:dyDescent="0.2">
      <c r="A504" s="1">
        <v>7105402</v>
      </c>
      <c r="B504" s="1" t="s">
        <v>1027</v>
      </c>
      <c r="C504" s="1">
        <f>VLOOKUP(B504,categoria!$B$17:$C$35,2,0)</f>
        <v>6000009</v>
      </c>
      <c r="D504" s="1" t="s">
        <v>1085</v>
      </c>
      <c r="E504" s="2">
        <v>143</v>
      </c>
      <c r="F504" s="2" t="s">
        <v>2008</v>
      </c>
      <c r="G504" s="2">
        <v>3</v>
      </c>
      <c r="H504" s="2">
        <v>0</v>
      </c>
      <c r="J504" s="1" t="str">
        <f t="shared" si="21"/>
        <v>INSERT INTO nutri.alimento (idalimento,idcategoriaalimento,nomealimento,energia,proteina,lipideo,carboidrato) VALUES (7105402,6000009,'Carne de bode',143,27.1,3,0);</v>
      </c>
      <c r="K504" s="1" t="str">
        <f t="shared" si="22"/>
        <v xml:space="preserve">INSERT INTO nutri.alimento (idalimento,idcategoriaalimento,nomealimento,energia,proteina,lipideo,carboidrato) </v>
      </c>
      <c r="L504" s="1" t="str">
        <f t="shared" si="23"/>
        <v>VALUES (7105402,6000009,'Carne de bode',143,27.1,3,0);</v>
      </c>
    </row>
    <row r="505" spans="1:12" x14ac:dyDescent="0.2">
      <c r="A505" s="1">
        <v>7105403</v>
      </c>
      <c r="B505" s="1" t="s">
        <v>1027</v>
      </c>
      <c r="C505" s="1">
        <f>VLOOKUP(B505,categoria!$B$17:$C$35,2,0)</f>
        <v>6000009</v>
      </c>
      <c r="D505" s="1" t="s">
        <v>1086</v>
      </c>
      <c r="E505" s="2">
        <v>143</v>
      </c>
      <c r="F505" s="2" t="s">
        <v>2008</v>
      </c>
      <c r="G505" s="2">
        <v>3</v>
      </c>
      <c r="H505" s="2">
        <v>0</v>
      </c>
      <c r="J505" s="1" t="str">
        <f t="shared" si="21"/>
        <v>INSERT INTO nutri.alimento (idalimento,idcategoriaalimento,nomealimento,energia,proteina,lipideo,carboidrato) VALUES (7105403,6000009,'Carne caprina',143,27.1,3,0);</v>
      </c>
      <c r="K505" s="1" t="str">
        <f t="shared" si="22"/>
        <v xml:space="preserve">INSERT INTO nutri.alimento (idalimento,idcategoriaalimento,nomealimento,energia,proteina,lipideo,carboidrato) </v>
      </c>
      <c r="L505" s="1" t="str">
        <f t="shared" si="23"/>
        <v>VALUES (7105403,6000009,'Carne caprina',143,27.1,3,0);</v>
      </c>
    </row>
    <row r="506" spans="1:12" x14ac:dyDescent="0.2">
      <c r="A506" s="1">
        <v>7105405</v>
      </c>
      <c r="B506" s="1" t="s">
        <v>1027</v>
      </c>
      <c r="C506" s="1">
        <f>VLOOKUP(B506,categoria!$B$17:$C$35,2,0)</f>
        <v>6000009</v>
      </c>
      <c r="D506" s="1" t="s">
        <v>1087</v>
      </c>
      <c r="E506" s="2">
        <v>143</v>
      </c>
      <c r="F506" s="2" t="s">
        <v>2008</v>
      </c>
      <c r="G506" s="2">
        <v>3</v>
      </c>
      <c r="H506" s="2">
        <v>0</v>
      </c>
      <c r="J506" s="1" t="str">
        <f t="shared" si="21"/>
        <v>INSERT INTO nutri.alimento (idalimento,idcategoriaalimento,nomealimento,energia,proteina,lipideo,carboidrato) VALUES (7105405,6000009,'Carne de caprino',143,27.1,3,0);</v>
      </c>
      <c r="K506" s="1" t="str">
        <f t="shared" si="22"/>
        <v xml:space="preserve">INSERT INTO nutri.alimento (idalimento,idcategoriaalimento,nomealimento,energia,proteina,lipideo,carboidrato) </v>
      </c>
      <c r="L506" s="1" t="str">
        <f t="shared" si="23"/>
        <v>VALUES (7105405,6000009,'Carne de caprino',143,27.1,3,0);</v>
      </c>
    </row>
    <row r="507" spans="1:12" x14ac:dyDescent="0.2">
      <c r="A507" s="1">
        <v>7105601</v>
      </c>
      <c r="B507" s="1" t="s">
        <v>1027</v>
      </c>
      <c r="C507" s="1">
        <f>VLOOKUP(B507,categoria!$B$17:$C$35,2,0)</f>
        <v>6000009</v>
      </c>
      <c r="D507" s="1" t="s">
        <v>1088</v>
      </c>
      <c r="E507" s="2">
        <v>204</v>
      </c>
      <c r="F507" s="2" t="s">
        <v>1828</v>
      </c>
      <c r="G507" s="2" t="s">
        <v>1789</v>
      </c>
      <c r="H507" s="2">
        <v>0</v>
      </c>
      <c r="J507" s="1" t="str">
        <f t="shared" si="21"/>
        <v>INSERT INTO nutri.alimento (idalimento,idcategoriaalimento,nomealimento,energia,proteina,lipideo,carboidrato) VALUES (7105601,6000009,'Carne de carneiro',204,28.4,9.2,0);</v>
      </c>
      <c r="K507" s="1" t="str">
        <f t="shared" si="22"/>
        <v xml:space="preserve">INSERT INTO nutri.alimento (idalimento,idcategoriaalimento,nomealimento,energia,proteina,lipideo,carboidrato) </v>
      </c>
      <c r="L507" s="1" t="str">
        <f t="shared" si="23"/>
        <v>VALUES (7105601,6000009,'Carne de carneiro',204,28.4,9.2,0);</v>
      </c>
    </row>
    <row r="508" spans="1:12" x14ac:dyDescent="0.2">
      <c r="A508" s="1">
        <v>7105602</v>
      </c>
      <c r="B508" s="1" t="s">
        <v>1027</v>
      </c>
      <c r="C508" s="1">
        <f>VLOOKUP(B508,categoria!$B$17:$C$35,2,0)</f>
        <v>6000009</v>
      </c>
      <c r="D508" s="1" t="s">
        <v>1089</v>
      </c>
      <c r="E508" s="2">
        <v>204</v>
      </c>
      <c r="F508" s="2" t="s">
        <v>1828</v>
      </c>
      <c r="G508" s="2" t="s">
        <v>1789</v>
      </c>
      <c r="H508" s="2">
        <v>0</v>
      </c>
      <c r="J508" s="1" t="str">
        <f t="shared" si="21"/>
        <v>INSERT INTO nutri.alimento (idalimento,idcategoriaalimento,nomealimento,energia,proteina,lipideo,carboidrato) VALUES (7105602,6000009,'Carne de ovelha',204,28.4,9.2,0);</v>
      </c>
      <c r="K508" s="1" t="str">
        <f t="shared" si="22"/>
        <v xml:space="preserve">INSERT INTO nutri.alimento (idalimento,idcategoriaalimento,nomealimento,energia,proteina,lipideo,carboidrato) </v>
      </c>
      <c r="L508" s="1" t="str">
        <f t="shared" si="23"/>
        <v>VALUES (7105602,6000009,'Carne de ovelha',204,28.4,9.2,0);</v>
      </c>
    </row>
    <row r="509" spans="1:12" x14ac:dyDescent="0.2">
      <c r="A509" s="1">
        <v>7105801</v>
      </c>
      <c r="B509" s="1" t="s">
        <v>1027</v>
      </c>
      <c r="C509" s="1">
        <f>VLOOKUP(B509,categoria!$B$17:$C$35,2,0)</f>
        <v>6000009</v>
      </c>
      <c r="D509" s="1" t="s">
        <v>1090</v>
      </c>
      <c r="E509" s="2">
        <v>214</v>
      </c>
      <c r="F509" s="2" t="s">
        <v>1868</v>
      </c>
      <c r="G509" s="2" t="s">
        <v>1607</v>
      </c>
      <c r="H509" s="2">
        <v>0</v>
      </c>
      <c r="J509" s="1" t="str">
        <f t="shared" si="21"/>
        <v>INSERT INTO nutri.alimento (idalimento,idcategoriaalimento,nomealimento,energia,proteina,lipideo,carboidrato) VALUES (7105801,6000009,'Mocotó de caprino',214,28.8,10.1,0);</v>
      </c>
      <c r="K509" s="1" t="str">
        <f t="shared" si="22"/>
        <v xml:space="preserve">INSERT INTO nutri.alimento (idalimento,idcategoriaalimento,nomealimento,energia,proteina,lipideo,carboidrato) </v>
      </c>
      <c r="L509" s="1" t="str">
        <f t="shared" si="23"/>
        <v>VALUES (7105801,6000009,'Mocotó de caprino',214,28.8,10.1,0);</v>
      </c>
    </row>
    <row r="510" spans="1:12" x14ac:dyDescent="0.2">
      <c r="A510" s="1">
        <v>7106301</v>
      </c>
      <c r="B510" s="1" t="s">
        <v>1027</v>
      </c>
      <c r="C510" s="1">
        <f>VLOOKUP(B510,categoria!$B$17:$C$35,2,0)</f>
        <v>6000009</v>
      </c>
      <c r="D510" s="1" t="s">
        <v>2120</v>
      </c>
      <c r="E510" s="2">
        <v>289</v>
      </c>
      <c r="F510" s="2" t="s">
        <v>1769</v>
      </c>
      <c r="G510" s="2" t="s">
        <v>1691</v>
      </c>
      <c r="H510" s="2">
        <v>0</v>
      </c>
      <c r="J510" s="1" t="str">
        <f t="shared" si="21"/>
        <v>INSERT INTO nutri.alimento (idalimento,idcategoriaalimento,nomealimento,energia,proteina,lipideo,carboidrato) VALUES (7106301,6000009,'Pernil',289,25.3,20.1,0);</v>
      </c>
      <c r="K510" s="1" t="str">
        <f t="shared" si="22"/>
        <v xml:space="preserve">INSERT INTO nutri.alimento (idalimento,idcategoriaalimento,nomealimento,energia,proteina,lipideo,carboidrato) </v>
      </c>
      <c r="L510" s="1" t="str">
        <f t="shared" si="23"/>
        <v>VALUES (7106301,6000009,'Pernil',289,25.3,20.1,0);</v>
      </c>
    </row>
    <row r="511" spans="1:12" x14ac:dyDescent="0.2">
      <c r="A511" s="1">
        <v>7106401</v>
      </c>
      <c r="B511" s="1" t="s">
        <v>1027</v>
      </c>
      <c r="C511" s="1">
        <f>VLOOKUP(B511,categoria!$B$17:$C$35,2,0)</f>
        <v>6000009</v>
      </c>
      <c r="D511" s="1" t="s">
        <v>2121</v>
      </c>
      <c r="E511" s="2">
        <v>199</v>
      </c>
      <c r="F511" s="2" t="s">
        <v>2044</v>
      </c>
      <c r="G511" s="2">
        <v>5</v>
      </c>
      <c r="H511" s="2">
        <v>0</v>
      </c>
      <c r="J511" s="1" t="str">
        <f t="shared" si="21"/>
        <v>INSERT INTO nutri.alimento (idalimento,idcategoriaalimento,nomealimento,energia,proteina,lipideo,carboidrato) VALUES (7106401,6000009,'Lagarto bovino',199,36.1,5,0);</v>
      </c>
      <c r="K511" s="1" t="str">
        <f t="shared" si="22"/>
        <v xml:space="preserve">INSERT INTO nutri.alimento (idalimento,idcategoriaalimento,nomealimento,energia,proteina,lipideo,carboidrato) </v>
      </c>
      <c r="L511" s="1" t="str">
        <f t="shared" si="23"/>
        <v>VALUES (7106401,6000009,'Lagarto bovino',199,36.1,5,0);</v>
      </c>
    </row>
    <row r="512" spans="1:12" x14ac:dyDescent="0.2">
      <c r="A512" s="1">
        <v>7106501</v>
      </c>
      <c r="B512" s="1" t="s">
        <v>1027</v>
      </c>
      <c r="C512" s="1">
        <f>VLOOKUP(B512,categoria!$B$17:$C$35,2,0)</f>
        <v>6000009</v>
      </c>
      <c r="D512" s="1" t="s">
        <v>1091</v>
      </c>
      <c r="E512" s="2">
        <v>289</v>
      </c>
      <c r="F512" s="2" t="s">
        <v>1769</v>
      </c>
      <c r="G512" s="2" t="s">
        <v>1691</v>
      </c>
      <c r="H512" s="2">
        <v>0</v>
      </c>
      <c r="J512" s="1" t="str">
        <f t="shared" si="21"/>
        <v>INSERT INTO nutri.alimento (idalimento,idcategoriaalimento,nomealimento,energia,proteina,lipideo,carboidrato) VALUES (7106501,6000009,'Alcatra suína',289,25.3,20.1,0);</v>
      </c>
      <c r="K512" s="1" t="str">
        <f t="shared" si="22"/>
        <v xml:space="preserve">INSERT INTO nutri.alimento (idalimento,idcategoriaalimento,nomealimento,energia,proteina,lipideo,carboidrato) </v>
      </c>
      <c r="L512" s="1" t="str">
        <f t="shared" si="23"/>
        <v>VALUES (7106501,6000009,'Alcatra suína',289,25.3,20.1,0);</v>
      </c>
    </row>
    <row r="513" spans="1:12" x14ac:dyDescent="0.2">
      <c r="A513" s="1">
        <v>7107102</v>
      </c>
      <c r="B513" s="1" t="s">
        <v>1027</v>
      </c>
      <c r="C513" s="1">
        <f>VLOOKUP(B513,categoria!$B$17:$C$35,2,0)</f>
        <v>6000009</v>
      </c>
      <c r="D513" s="1" t="s">
        <v>1092</v>
      </c>
      <c r="E513" s="2">
        <v>204</v>
      </c>
      <c r="F513" s="2" t="s">
        <v>1674</v>
      </c>
      <c r="G513" s="2">
        <v>9</v>
      </c>
      <c r="H513" s="2">
        <v>0</v>
      </c>
      <c r="J513" s="1" t="str">
        <f t="shared" si="21"/>
        <v>INSERT INTO nutri.alimento (idalimento,idcategoriaalimento,nomealimento,energia,proteina,lipideo,carboidrato) VALUES (7107102,6000009,'Brachola',204,30.7,9,0);</v>
      </c>
      <c r="K513" s="1" t="str">
        <f t="shared" si="22"/>
        <v xml:space="preserve">INSERT INTO nutri.alimento (idalimento,idcategoriaalimento,nomealimento,energia,proteina,lipideo,carboidrato) </v>
      </c>
      <c r="L513" s="1" t="str">
        <f t="shared" si="23"/>
        <v>VALUES (7107102,6000009,'Brachola',204,30.7,9,0);</v>
      </c>
    </row>
    <row r="514" spans="1:12" x14ac:dyDescent="0.2">
      <c r="A514" s="1">
        <v>7107103</v>
      </c>
      <c r="B514" s="1" t="s">
        <v>1027</v>
      </c>
      <c r="C514" s="1">
        <f>VLOOKUP(B514,categoria!$B$17:$C$35,2,0)</f>
        <v>6000009</v>
      </c>
      <c r="D514" s="1" t="s">
        <v>1093</v>
      </c>
      <c r="E514" s="2">
        <v>204</v>
      </c>
      <c r="F514" s="2" t="s">
        <v>1674</v>
      </c>
      <c r="G514" s="2">
        <v>9</v>
      </c>
      <c r="H514" s="2">
        <v>0</v>
      </c>
      <c r="J514" s="1" t="str">
        <f t="shared" si="21"/>
        <v>INSERT INTO nutri.alimento (idalimento,idcategoriaalimento,nomealimento,energia,proteina,lipideo,carboidrato) VALUES (7107103,6000009,'Bife role cru',204,30.7,9,0);</v>
      </c>
      <c r="K514" s="1" t="str">
        <f t="shared" si="22"/>
        <v xml:space="preserve">INSERT INTO nutri.alimento (idalimento,idcategoriaalimento,nomealimento,energia,proteina,lipideo,carboidrato) </v>
      </c>
      <c r="L514" s="1" t="str">
        <f t="shared" si="23"/>
        <v>VALUES (7107103,6000009,'Bife role cru',204,30.7,9,0);</v>
      </c>
    </row>
    <row r="515" spans="1:12" x14ac:dyDescent="0.2">
      <c r="A515" s="1">
        <v>7107204</v>
      </c>
      <c r="B515" s="1" t="s">
        <v>1027</v>
      </c>
      <c r="C515" s="1">
        <f>VLOOKUP(B515,categoria!$B$17:$C$35,2,0)</f>
        <v>6000009</v>
      </c>
      <c r="D515" s="1" t="s">
        <v>1094</v>
      </c>
      <c r="E515" s="2">
        <v>125</v>
      </c>
      <c r="F515" s="2" t="s">
        <v>1863</v>
      </c>
      <c r="G515" s="2" t="s">
        <v>1613</v>
      </c>
      <c r="H515" s="2">
        <v>0</v>
      </c>
      <c r="J515" s="1" t="str">
        <f t="shared" ref="J515:J578" si="24">K515&amp;L515</f>
        <v>INSERT INTO nutri.alimento (idalimento,idcategoriaalimento,nomealimento,energia,proteina,lipideo,carboidrato) VALUES (7107204,6000009,'Buchada de bode',125,19.8,4.4,0);</v>
      </c>
      <c r="K515" s="1" t="str">
        <f t="shared" ref="K515:K578" si="25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515" s="1" t="str">
        <f t="shared" ref="L515:L578" si="26">"VALUES ("&amp;A515&amp;","&amp;C515&amp;",'"&amp;D515&amp;"',"&amp;E515&amp;","&amp;F515&amp;","&amp;G515&amp;","&amp;H515&amp;");"</f>
        <v>VALUES (7107204,6000009,'Buchada de bode',125,19.8,4.4,0);</v>
      </c>
    </row>
    <row r="516" spans="1:12" x14ac:dyDescent="0.2">
      <c r="A516" s="1">
        <v>7107501</v>
      </c>
      <c r="B516" s="1" t="s">
        <v>1027</v>
      </c>
      <c r="C516" s="1">
        <f>VLOOKUP(B516,categoria!$B$17:$C$35,2,0)</f>
        <v>6000009</v>
      </c>
      <c r="D516" s="1" t="s">
        <v>1095</v>
      </c>
      <c r="E516" s="2">
        <v>397</v>
      </c>
      <c r="F516" s="2" t="s">
        <v>1925</v>
      </c>
      <c r="G516" s="2" t="s">
        <v>1912</v>
      </c>
      <c r="H516" s="2">
        <v>0</v>
      </c>
      <c r="J516" s="1" t="str">
        <f t="shared" si="24"/>
        <v>INSERT INTO nutri.alimento (idalimento,idcategoriaalimento,nomealimento,energia,proteina,lipideo,carboidrato) VALUES (7107501,6000009,'Suã suína',397,29.1,30.3,0);</v>
      </c>
      <c r="K516" s="1" t="str">
        <f t="shared" si="25"/>
        <v xml:space="preserve">INSERT INTO nutri.alimento (idalimento,idcategoriaalimento,nomealimento,energia,proteina,lipideo,carboidrato) </v>
      </c>
      <c r="L516" s="1" t="str">
        <f t="shared" si="26"/>
        <v>VALUES (7107501,6000009,'Suã suína',397,29.1,30.3,0);</v>
      </c>
    </row>
    <row r="517" spans="1:12" x14ac:dyDescent="0.2">
      <c r="A517" s="1">
        <v>7107601</v>
      </c>
      <c r="B517" s="1" t="s">
        <v>1027</v>
      </c>
      <c r="C517" s="1">
        <f>VLOOKUP(B517,categoria!$B$17:$C$35,2,0)</f>
        <v>6000009</v>
      </c>
      <c r="D517" s="1" t="s">
        <v>1096</v>
      </c>
      <c r="E517" s="2">
        <v>242</v>
      </c>
      <c r="F517" s="2" t="s">
        <v>1876</v>
      </c>
      <c r="G517" s="2" t="s">
        <v>1996</v>
      </c>
      <c r="H517" s="2">
        <v>0</v>
      </c>
      <c r="J517" s="1" t="str">
        <f t="shared" si="24"/>
        <v>INSERT INTO nutri.alimento (idalimento,idcategoriaalimento,nomealimento,energia,proteina,lipideo,carboidrato) VALUES (7107601,6000009,'Carne de outros animais',242,24.2,15.4,0);</v>
      </c>
      <c r="K517" s="1" t="str">
        <f t="shared" si="25"/>
        <v xml:space="preserve">INSERT INTO nutri.alimento (idalimento,idcategoriaalimento,nomealimento,energia,proteina,lipideo,carboidrato) </v>
      </c>
      <c r="L517" s="1" t="str">
        <f t="shared" si="26"/>
        <v>VALUES (7107601,6000009,'Carne de outros animais',242,24.2,15.4,0);</v>
      </c>
    </row>
    <row r="518" spans="1:12" x14ac:dyDescent="0.2">
      <c r="A518" s="1">
        <v>7107603</v>
      </c>
      <c r="B518" s="1" t="s">
        <v>1027</v>
      </c>
      <c r="C518" s="1">
        <f>VLOOKUP(B518,categoria!$B$17:$C$35,2,0)</f>
        <v>6000009</v>
      </c>
      <c r="D518" s="1" t="s">
        <v>1097</v>
      </c>
      <c r="E518" s="2">
        <v>212</v>
      </c>
      <c r="F518" s="2" t="s">
        <v>2046</v>
      </c>
      <c r="G518" s="2">
        <v>7</v>
      </c>
      <c r="H518" s="2">
        <v>0</v>
      </c>
      <c r="J518" s="1" t="str">
        <f t="shared" si="24"/>
        <v>INSERT INTO nutri.alimento (idalimento,idcategoriaalimento,nomealimento,energia,proteina,lipideo,carboidrato) VALUES (7107603,6000009,'Carne da paca',212,34.9,7,0);</v>
      </c>
      <c r="K518" s="1" t="str">
        <f t="shared" si="25"/>
        <v xml:space="preserve">INSERT INTO nutri.alimento (idalimento,idcategoriaalimento,nomealimento,energia,proteina,lipideo,carboidrato) </v>
      </c>
      <c r="L518" s="1" t="str">
        <f t="shared" si="26"/>
        <v>VALUES (7107603,6000009,'Carne da paca',212,34.9,7,0);</v>
      </c>
    </row>
    <row r="519" spans="1:12" x14ac:dyDescent="0.2">
      <c r="A519" s="1">
        <v>7107611</v>
      </c>
      <c r="B519" s="1" t="s">
        <v>1027</v>
      </c>
      <c r="C519" s="1">
        <f>VLOOKUP(B519,categoria!$B$17:$C$35,2,0)</f>
        <v>6000009</v>
      </c>
      <c r="D519" s="1" t="s">
        <v>1098</v>
      </c>
      <c r="E519" s="2">
        <v>92</v>
      </c>
      <c r="F519" s="2" t="s">
        <v>1777</v>
      </c>
      <c r="G519" s="2" t="s">
        <v>1627</v>
      </c>
      <c r="H519" s="2">
        <v>0</v>
      </c>
      <c r="J519" s="1" t="str">
        <f t="shared" si="24"/>
        <v>INSERT INTO nutri.alimento (idalimento,idcategoriaalimento,nomealimento,energia,proteina,lipideo,carboidrato) VALUES (7107611,6000009,'Carne de jacaré',92,19.4,1.6,0);</v>
      </c>
      <c r="K519" s="1" t="str">
        <f t="shared" si="25"/>
        <v xml:space="preserve">INSERT INTO nutri.alimento (idalimento,idcategoriaalimento,nomealimento,energia,proteina,lipideo,carboidrato) </v>
      </c>
      <c r="L519" s="1" t="str">
        <f t="shared" si="26"/>
        <v>VALUES (7107611,6000009,'Carne de jacaré',92,19.4,1.6,0);</v>
      </c>
    </row>
    <row r="520" spans="1:12" x14ac:dyDescent="0.2">
      <c r="A520" s="1">
        <v>7107615</v>
      </c>
      <c r="B520" s="1" t="s">
        <v>1027</v>
      </c>
      <c r="C520" s="1">
        <f>VLOOKUP(B520,categoria!$B$17:$C$35,2,0)</f>
        <v>6000009</v>
      </c>
      <c r="D520" s="1" t="s">
        <v>1099</v>
      </c>
      <c r="E520" s="2">
        <v>212</v>
      </c>
      <c r="F520" s="2" t="s">
        <v>2046</v>
      </c>
      <c r="G520" s="2">
        <v>7</v>
      </c>
      <c r="H520" s="2">
        <v>0</v>
      </c>
      <c r="J520" s="1" t="str">
        <f t="shared" si="24"/>
        <v>INSERT INTO nutri.alimento (idalimento,idcategoriaalimento,nomealimento,energia,proteina,lipideo,carboidrato) VALUES (7107615,6000009,'Carne de capivara',212,34.9,7,0);</v>
      </c>
      <c r="K520" s="1" t="str">
        <f t="shared" si="25"/>
        <v xml:space="preserve">INSERT INTO nutri.alimento (idalimento,idcategoriaalimento,nomealimento,energia,proteina,lipideo,carboidrato) </v>
      </c>
      <c r="L520" s="1" t="str">
        <f t="shared" si="26"/>
        <v>VALUES (7107615,6000009,'Carne de capivara',212,34.9,7,0);</v>
      </c>
    </row>
    <row r="521" spans="1:12" x14ac:dyDescent="0.2">
      <c r="A521" s="1">
        <v>7107617</v>
      </c>
      <c r="B521" s="1" t="s">
        <v>1027</v>
      </c>
      <c r="C521" s="1">
        <f>VLOOKUP(B521,categoria!$B$17:$C$35,2,0)</f>
        <v>6000009</v>
      </c>
      <c r="D521" s="1" t="s">
        <v>1100</v>
      </c>
      <c r="E521" s="2">
        <v>212</v>
      </c>
      <c r="F521" s="2" t="s">
        <v>2046</v>
      </c>
      <c r="G521" s="2">
        <v>7</v>
      </c>
      <c r="H521" s="2">
        <v>0</v>
      </c>
      <c r="J521" s="1" t="str">
        <f t="shared" si="24"/>
        <v>INSERT INTO nutri.alimento (idalimento,idcategoriaalimento,nomealimento,energia,proteina,lipideo,carboidrato) VALUES (7107617,6000009,'Carne de cotia',212,34.9,7,0);</v>
      </c>
      <c r="K521" s="1" t="str">
        <f t="shared" si="25"/>
        <v xml:space="preserve">INSERT INTO nutri.alimento (idalimento,idcategoriaalimento,nomealimento,energia,proteina,lipideo,carboidrato) </v>
      </c>
      <c r="L521" s="1" t="str">
        <f t="shared" si="26"/>
        <v>VALUES (7107617,6000009,'Carne de cotia',212,34.9,7,0);</v>
      </c>
    </row>
    <row r="522" spans="1:12" x14ac:dyDescent="0.2">
      <c r="A522" s="1">
        <v>7107622</v>
      </c>
      <c r="B522" s="1" t="s">
        <v>1027</v>
      </c>
      <c r="C522" s="1">
        <f>VLOOKUP(B522,categoria!$B$17:$C$35,2,0)</f>
        <v>6000009</v>
      </c>
      <c r="D522" s="1" t="s">
        <v>1101</v>
      </c>
      <c r="E522" s="2">
        <v>117</v>
      </c>
      <c r="F522" s="2" t="s">
        <v>1876</v>
      </c>
      <c r="G522" s="2" t="s">
        <v>1650</v>
      </c>
      <c r="H522" s="2">
        <v>0</v>
      </c>
      <c r="J522" s="1" t="str">
        <f t="shared" si="24"/>
        <v>INSERT INTO nutri.alimento (idalimento,idcategoriaalimento,nomealimento,energia,proteina,lipideo,carboidrato) VALUES (7107622,6000009,'Carne de jabuti',117,24.2,1.5,0);</v>
      </c>
      <c r="K522" s="1" t="str">
        <f t="shared" si="25"/>
        <v xml:space="preserve">INSERT INTO nutri.alimento (idalimento,idcategoriaalimento,nomealimento,energia,proteina,lipideo,carboidrato) </v>
      </c>
      <c r="L522" s="1" t="str">
        <f t="shared" si="26"/>
        <v>VALUES (7107622,6000009,'Carne de jabuti',117,24.2,1.5,0);</v>
      </c>
    </row>
    <row r="523" spans="1:12" x14ac:dyDescent="0.2">
      <c r="A523" s="1">
        <v>7107801</v>
      </c>
      <c r="B523" s="1" t="s">
        <v>1027</v>
      </c>
      <c r="C523" s="1">
        <f>VLOOKUP(B523,categoria!$B$17:$C$35,2,0)</f>
        <v>6000009</v>
      </c>
      <c r="D523" s="1" t="s">
        <v>2122</v>
      </c>
      <c r="E523" s="2">
        <v>204</v>
      </c>
      <c r="F523" s="2" t="s">
        <v>1674</v>
      </c>
      <c r="G523" s="2">
        <v>9</v>
      </c>
      <c r="H523" s="2">
        <v>0</v>
      </c>
      <c r="J523" s="1" t="str">
        <f t="shared" si="24"/>
        <v>INSERT INTO nutri.alimento (idalimento,idcategoriaalimento,nomealimento,energia,proteina,lipideo,carboidrato) VALUES (7107801,6000009,'Carne de primeira',204,30.7,9,0);</v>
      </c>
      <c r="K523" s="1" t="str">
        <f t="shared" si="25"/>
        <v xml:space="preserve">INSERT INTO nutri.alimento (idalimento,idcategoriaalimento,nomealimento,energia,proteina,lipideo,carboidrato) </v>
      </c>
      <c r="L523" s="1" t="str">
        <f t="shared" si="26"/>
        <v>VALUES (7107801,6000009,'Carne de primeira',204,30.7,9,0);</v>
      </c>
    </row>
    <row r="524" spans="1:12" x14ac:dyDescent="0.2">
      <c r="A524" s="1">
        <v>7107804</v>
      </c>
      <c r="B524" s="1" t="s">
        <v>1027</v>
      </c>
      <c r="C524" s="1">
        <f>VLOOKUP(B524,categoria!$B$17:$C$35,2,0)</f>
        <v>6000009</v>
      </c>
      <c r="D524" s="1" t="s">
        <v>1102</v>
      </c>
      <c r="E524" s="2">
        <v>204</v>
      </c>
      <c r="F524" s="2" t="s">
        <v>1674</v>
      </c>
      <c r="G524" s="2">
        <v>9</v>
      </c>
      <c r="H524" s="2">
        <v>0</v>
      </c>
      <c r="J524" s="1" t="str">
        <f t="shared" si="24"/>
        <v>INSERT INTO nutri.alimento (idalimento,idcategoriaalimento,nomealimento,energia,proteina,lipideo,carboidrato) VALUES (7107804,6000009,'Chuleta',204,30.7,9,0);</v>
      </c>
      <c r="K524" s="1" t="str">
        <f t="shared" si="25"/>
        <v xml:space="preserve">INSERT INTO nutri.alimento (idalimento,idcategoriaalimento,nomealimento,energia,proteina,lipideo,carboidrato) </v>
      </c>
      <c r="L524" s="1" t="str">
        <f t="shared" si="26"/>
        <v>VALUES (7107804,6000009,'Chuleta',204,30.7,9,0);</v>
      </c>
    </row>
    <row r="525" spans="1:12" x14ac:dyDescent="0.2">
      <c r="A525" s="1">
        <v>7107805</v>
      </c>
      <c r="B525" s="1" t="s">
        <v>1027</v>
      </c>
      <c r="C525" s="1">
        <f>VLOOKUP(B525,categoria!$B$17:$C$35,2,0)</f>
        <v>6000009</v>
      </c>
      <c r="D525" s="1" t="s">
        <v>1103</v>
      </c>
      <c r="E525" s="2">
        <v>204</v>
      </c>
      <c r="F525" s="2" t="s">
        <v>1674</v>
      </c>
      <c r="G525" s="2">
        <v>9</v>
      </c>
      <c r="H525" s="2">
        <v>0</v>
      </c>
      <c r="J525" s="1" t="str">
        <f t="shared" si="24"/>
        <v>INSERT INTO nutri.alimento (idalimento,idcategoriaalimento,nomealimento,energia,proteina,lipideo,carboidrato) VALUES (7107805,6000009,'Filé não especificado',204,30.7,9,0);</v>
      </c>
      <c r="K525" s="1" t="str">
        <f t="shared" si="25"/>
        <v xml:space="preserve">INSERT INTO nutri.alimento (idalimento,idcategoriaalimento,nomealimento,energia,proteina,lipideo,carboidrato) </v>
      </c>
      <c r="L525" s="1" t="str">
        <f t="shared" si="26"/>
        <v>VALUES (7107805,6000009,'Filé não especificado',204,30.7,9,0);</v>
      </c>
    </row>
    <row r="526" spans="1:12" x14ac:dyDescent="0.2">
      <c r="A526" s="1">
        <v>7108107</v>
      </c>
      <c r="B526" s="1" t="s">
        <v>1027</v>
      </c>
      <c r="C526" s="1">
        <f>VLOOKUP(B526,categoria!$B$17:$C$35,2,0)</f>
        <v>6000009</v>
      </c>
      <c r="D526" s="1" t="s">
        <v>2123</v>
      </c>
      <c r="E526" s="2">
        <v>191</v>
      </c>
      <c r="F526" s="2" t="s">
        <v>1925</v>
      </c>
      <c r="G526" s="2" t="s">
        <v>1763</v>
      </c>
      <c r="H526" s="2" t="s">
        <v>1756</v>
      </c>
      <c r="J526" s="1" t="str">
        <f t="shared" si="24"/>
        <v>INSERT INTO nutri.alimento (idalimento,idcategoriaalimento,nomealimento,energia,proteina,lipideo,carboidrato) VALUES (7108107,6000009,'Miúdo de bode',191,29.1,5.3,5.1);</v>
      </c>
      <c r="K526" s="1" t="str">
        <f t="shared" si="25"/>
        <v xml:space="preserve">INSERT INTO nutri.alimento (idalimento,idcategoriaalimento,nomealimento,energia,proteina,lipideo,carboidrato) </v>
      </c>
      <c r="L526" s="1" t="str">
        <f t="shared" si="26"/>
        <v>VALUES (7108107,6000009,'Miúdo de bode',191,29.1,5.3,5.1);</v>
      </c>
    </row>
    <row r="527" spans="1:12" x14ac:dyDescent="0.2">
      <c r="A527" s="1">
        <v>7108301</v>
      </c>
      <c r="B527" s="1" t="s">
        <v>1027</v>
      </c>
      <c r="C527" s="1">
        <f>VLOOKUP(B527,categoria!$B$17:$C$35,2,0)</f>
        <v>6000009</v>
      </c>
      <c r="D527" s="1" t="s">
        <v>1104</v>
      </c>
      <c r="E527" s="2">
        <v>214</v>
      </c>
      <c r="F527" s="2" t="s">
        <v>1868</v>
      </c>
      <c r="G527" s="2" t="s">
        <v>1607</v>
      </c>
      <c r="H527" s="2">
        <v>0</v>
      </c>
      <c r="J527" s="1" t="str">
        <f t="shared" si="24"/>
        <v>INSERT INTO nutri.alimento (idalimento,idcategoriaalimento,nomealimento,energia,proteina,lipideo,carboidrato) VALUES (7108301,6000009,'Pé suíno fresco',214,28.8,10.1,0);</v>
      </c>
      <c r="K527" s="1" t="str">
        <f t="shared" si="25"/>
        <v xml:space="preserve">INSERT INTO nutri.alimento (idalimento,idcategoriaalimento,nomealimento,energia,proteina,lipideo,carboidrato) </v>
      </c>
      <c r="L527" s="1" t="str">
        <f t="shared" si="26"/>
        <v>VALUES (7108301,6000009,'Pé suíno fresco',214,28.8,10.1,0);</v>
      </c>
    </row>
    <row r="528" spans="1:12" x14ac:dyDescent="0.2">
      <c r="A528" s="1">
        <v>7109101</v>
      </c>
      <c r="B528" s="1" t="s">
        <v>1027</v>
      </c>
      <c r="C528" s="1">
        <f>VLOOKUP(B528,categoria!$B$17:$C$35,2,0)</f>
        <v>6000009</v>
      </c>
      <c r="D528" s="1" t="s">
        <v>1105</v>
      </c>
      <c r="E528" s="2">
        <v>242</v>
      </c>
      <c r="F528" s="2" t="s">
        <v>1876</v>
      </c>
      <c r="G528" s="2" t="s">
        <v>1996</v>
      </c>
      <c r="H528" s="2">
        <v>0</v>
      </c>
      <c r="J528" s="1" t="str">
        <f t="shared" si="24"/>
        <v>INSERT INTO nutri.alimento (idalimento,idcategoriaalimento,nomealimento,energia,proteina,lipideo,carboidrato) VALUES (7109101,6000009,'Carne bovina',242,24.2,15.4,0);</v>
      </c>
      <c r="K528" s="1" t="str">
        <f t="shared" si="25"/>
        <v xml:space="preserve">INSERT INTO nutri.alimento (idalimento,idcategoriaalimento,nomealimento,energia,proteina,lipideo,carboidrato) </v>
      </c>
      <c r="L528" s="1" t="str">
        <f t="shared" si="26"/>
        <v>VALUES (7109101,6000009,'Carne bovina',242,24.2,15.4,0);</v>
      </c>
    </row>
    <row r="529" spans="1:12" x14ac:dyDescent="0.2">
      <c r="A529" s="1">
        <v>7110601</v>
      </c>
      <c r="B529" s="1" t="s">
        <v>1027</v>
      </c>
      <c r="C529" s="1">
        <f>VLOOKUP(B529,categoria!$B$17:$C$35,2,0)</f>
        <v>6000009</v>
      </c>
      <c r="D529" s="1" t="s">
        <v>1106</v>
      </c>
      <c r="E529" s="2">
        <v>289</v>
      </c>
      <c r="F529" s="2" t="s">
        <v>1769</v>
      </c>
      <c r="G529" s="2" t="s">
        <v>1691</v>
      </c>
      <c r="H529" s="2">
        <v>0</v>
      </c>
      <c r="J529" s="1" t="str">
        <f t="shared" si="24"/>
        <v>INSERT INTO nutri.alimento (idalimento,idcategoriaalimento,nomealimento,energia,proteina,lipideo,carboidrato) VALUES (7110601,6000009,'Lombo não especificado',289,25.3,20.1,0);</v>
      </c>
      <c r="K529" s="1" t="str">
        <f t="shared" si="25"/>
        <v xml:space="preserve">INSERT INTO nutri.alimento (idalimento,idcategoriaalimento,nomealimento,energia,proteina,lipideo,carboidrato) </v>
      </c>
      <c r="L529" s="1" t="str">
        <f t="shared" si="26"/>
        <v>VALUES (7110601,6000009,'Lombo não especificado',289,25.3,20.1,0);</v>
      </c>
    </row>
    <row r="530" spans="1:12" x14ac:dyDescent="0.2">
      <c r="A530" s="1">
        <v>7110801</v>
      </c>
      <c r="B530" s="1" t="s">
        <v>1027</v>
      </c>
      <c r="C530" s="1">
        <f>VLOOKUP(B530,categoria!$B$17:$C$35,2,0)</f>
        <v>6000009</v>
      </c>
      <c r="D530" s="1" t="s">
        <v>1107</v>
      </c>
      <c r="E530" s="2">
        <v>199</v>
      </c>
      <c r="F530" s="2" t="s">
        <v>2044</v>
      </c>
      <c r="G530" s="2">
        <v>5</v>
      </c>
      <c r="H530" s="2">
        <v>0</v>
      </c>
      <c r="J530" s="1" t="str">
        <f t="shared" si="24"/>
        <v>INSERT INTO nutri.alimento (idalimento,idcategoriaalimento,nomealimento,energia,proteina,lipideo,carboidrato) VALUES (7110801,6000009,'Músculo não especificado',199,36.1,5,0);</v>
      </c>
      <c r="K530" s="1" t="str">
        <f t="shared" si="25"/>
        <v xml:space="preserve">INSERT INTO nutri.alimento (idalimento,idcategoriaalimento,nomealimento,energia,proteina,lipideo,carboidrato) </v>
      </c>
      <c r="L530" s="1" t="str">
        <f t="shared" si="26"/>
        <v>VALUES (7110801,6000009,'Músculo não especificado',199,36.1,5,0);</v>
      </c>
    </row>
    <row r="531" spans="1:12" x14ac:dyDescent="0.2">
      <c r="A531" s="1">
        <v>7110902</v>
      </c>
      <c r="B531" s="1" t="s">
        <v>1027</v>
      </c>
      <c r="C531" s="1">
        <f>VLOOKUP(B531,categoria!$B$17:$C$35,2,0)</f>
        <v>6000009</v>
      </c>
      <c r="D531" s="1" t="s">
        <v>1108</v>
      </c>
      <c r="E531" s="2">
        <v>164</v>
      </c>
      <c r="F531" s="2" t="s">
        <v>1844</v>
      </c>
      <c r="G531" s="2" t="s">
        <v>1658</v>
      </c>
      <c r="H531" s="2">
        <v>0</v>
      </c>
      <c r="J531" s="1" t="str">
        <f t="shared" si="24"/>
        <v>INSERT INTO nutri.alimento (idalimento,idcategoriaalimento,nomealimento,energia,proteina,lipideo,carboidrato) VALUES (7110902,6000009,'Ossada não especificada',164,26.1,5.8,0);</v>
      </c>
      <c r="K531" s="1" t="str">
        <f t="shared" si="25"/>
        <v xml:space="preserve">INSERT INTO nutri.alimento (idalimento,idcategoriaalimento,nomealimento,energia,proteina,lipideo,carboidrato) </v>
      </c>
      <c r="L531" s="1" t="str">
        <f t="shared" si="26"/>
        <v>VALUES (7110902,6000009,'Ossada não especificada',164,26.1,5.8,0);</v>
      </c>
    </row>
    <row r="532" spans="1:12" x14ac:dyDescent="0.2">
      <c r="A532" s="1">
        <v>7111202</v>
      </c>
      <c r="B532" s="1" t="s">
        <v>1027</v>
      </c>
      <c r="C532" s="1">
        <f>VLOOKUP(B532,categoria!$B$17:$C$35,2,0)</f>
        <v>6000009</v>
      </c>
      <c r="D532" s="1" t="s">
        <v>2124</v>
      </c>
      <c r="E532" s="2">
        <v>242</v>
      </c>
      <c r="F532" s="2" t="s">
        <v>1876</v>
      </c>
      <c r="G532" s="2" t="s">
        <v>1996</v>
      </c>
      <c r="H532" s="2">
        <v>0</v>
      </c>
      <c r="J532" s="1" t="str">
        <f t="shared" si="24"/>
        <v>INSERT INTO nutri.alimento (idalimento,idcategoriaalimento,nomealimento,energia,proteina,lipideo,carboidrato) VALUES (7111202,6000009,'Carne de segunda',242,24.2,15.4,0);</v>
      </c>
      <c r="K532" s="1" t="str">
        <f t="shared" si="25"/>
        <v xml:space="preserve">INSERT INTO nutri.alimento (idalimento,idcategoriaalimento,nomealimento,energia,proteina,lipideo,carboidrato) </v>
      </c>
      <c r="L532" s="1" t="str">
        <f t="shared" si="26"/>
        <v>VALUES (7111202,6000009,'Carne de segunda',242,24.2,15.4,0);</v>
      </c>
    </row>
    <row r="533" spans="1:12" x14ac:dyDescent="0.2">
      <c r="A533" s="1">
        <v>7111401</v>
      </c>
      <c r="B533" s="1" t="s">
        <v>1027</v>
      </c>
      <c r="C533" s="1">
        <f>VLOOKUP(B533,categoria!$B$17:$C$35,2,0)</f>
        <v>6000009</v>
      </c>
      <c r="D533" s="1" t="s">
        <v>1109</v>
      </c>
      <c r="E533" s="2">
        <v>204</v>
      </c>
      <c r="F533" s="2" t="s">
        <v>1674</v>
      </c>
      <c r="G533" s="2">
        <v>9</v>
      </c>
      <c r="H533" s="2">
        <v>0</v>
      </c>
      <c r="J533" s="1" t="str">
        <f t="shared" si="24"/>
        <v>INSERT INTO nutri.alimento (idalimento,idcategoriaalimento,nomealimento,energia,proteina,lipideo,carboidrato) VALUES (7111401,6000009,'Contrafilé orgânico',204,30.7,9,0);</v>
      </c>
      <c r="K533" s="1" t="str">
        <f t="shared" si="25"/>
        <v xml:space="preserve">INSERT INTO nutri.alimento (idalimento,idcategoriaalimento,nomealimento,energia,proteina,lipideo,carboidrato) </v>
      </c>
      <c r="L533" s="1" t="str">
        <f t="shared" si="26"/>
        <v>VALUES (7111401,6000009,'Contrafilé orgânico',204,30.7,9,0);</v>
      </c>
    </row>
    <row r="534" spans="1:12" x14ac:dyDescent="0.2">
      <c r="A534" s="1">
        <v>7111405</v>
      </c>
      <c r="B534" s="1" t="s">
        <v>1027</v>
      </c>
      <c r="C534" s="1">
        <f>VLOOKUP(B534,categoria!$B$17:$C$35,2,0)</f>
        <v>6000009</v>
      </c>
      <c r="D534" s="1" t="s">
        <v>1110</v>
      </c>
      <c r="E534" s="2">
        <v>471</v>
      </c>
      <c r="F534" s="2" t="s">
        <v>1858</v>
      </c>
      <c r="G534" s="2">
        <v>42</v>
      </c>
      <c r="H534" s="2">
        <v>0</v>
      </c>
      <c r="J534" s="1" t="str">
        <f t="shared" si="24"/>
        <v>INSERT INTO nutri.alimento (idalimento,idcategoriaalimento,nomealimento,energia,proteina,lipideo,carboidrato) VALUES (7111405,6000009,'Bisteca orgânica',471,21.6,42,0);</v>
      </c>
      <c r="K534" s="1" t="str">
        <f t="shared" si="25"/>
        <v xml:space="preserve">INSERT INTO nutri.alimento (idalimento,idcategoriaalimento,nomealimento,energia,proteina,lipideo,carboidrato) </v>
      </c>
      <c r="L534" s="1" t="str">
        <f t="shared" si="26"/>
        <v>VALUES (7111405,6000009,'Bisteca orgânica',471,21.6,42,0);</v>
      </c>
    </row>
    <row r="535" spans="1:12" x14ac:dyDescent="0.2">
      <c r="A535" s="1">
        <v>7111702</v>
      </c>
      <c r="B535" s="1" t="s">
        <v>1027</v>
      </c>
      <c r="C535" s="1">
        <f>VLOOKUP(B535,categoria!$B$17:$C$35,2,0)</f>
        <v>6000009</v>
      </c>
      <c r="D535" s="1" t="s">
        <v>1111</v>
      </c>
      <c r="E535" s="2">
        <v>199</v>
      </c>
      <c r="F535" s="2" t="s">
        <v>2044</v>
      </c>
      <c r="G535" s="2">
        <v>5</v>
      </c>
      <c r="H535" s="2">
        <v>0</v>
      </c>
      <c r="J535" s="1" t="str">
        <f t="shared" si="24"/>
        <v>INSERT INTO nutri.alimento (idalimento,idcategoriaalimento,nomealimento,energia,proteina,lipideo,carboidrato) VALUES (7111702,6000009,'Cabeça de lombo (carne bovina) orgânica',199,36.1,5,0);</v>
      </c>
      <c r="K535" s="1" t="str">
        <f t="shared" si="25"/>
        <v xml:space="preserve">INSERT INTO nutri.alimento (idalimento,idcategoriaalimento,nomealimento,energia,proteina,lipideo,carboidrato) </v>
      </c>
      <c r="L535" s="1" t="str">
        <f t="shared" si="26"/>
        <v>VALUES (7111702,6000009,'Cabeça de lombo (carne bovina) orgânica',199,36.1,5,0);</v>
      </c>
    </row>
    <row r="536" spans="1:12" x14ac:dyDescent="0.2">
      <c r="A536" s="1">
        <v>7111806</v>
      </c>
      <c r="B536" s="1" t="s">
        <v>1027</v>
      </c>
      <c r="C536" s="1">
        <f>VLOOKUP(B536,categoria!$B$17:$C$35,2,0)</f>
        <v>6000009</v>
      </c>
      <c r="D536" s="1" t="s">
        <v>1112</v>
      </c>
      <c r="E536" s="2">
        <v>199</v>
      </c>
      <c r="F536" s="2" t="s">
        <v>2044</v>
      </c>
      <c r="G536" s="2">
        <v>5</v>
      </c>
      <c r="H536" s="2">
        <v>0</v>
      </c>
      <c r="J536" s="1" t="str">
        <f t="shared" si="24"/>
        <v>INSERT INTO nutri.alimento (idalimento,idcategoriaalimento,nomealimento,energia,proteina,lipideo,carboidrato) VALUES (7111806,6000009,'Tatu (lagarto redondo) orgânico',199,36.1,5,0);</v>
      </c>
      <c r="K536" s="1" t="str">
        <f t="shared" si="25"/>
        <v xml:space="preserve">INSERT INTO nutri.alimento (idalimento,idcategoriaalimento,nomealimento,energia,proteina,lipideo,carboidrato) </v>
      </c>
      <c r="L536" s="1" t="str">
        <f t="shared" si="26"/>
        <v>VALUES (7111806,6000009,'Tatu (lagarto redondo) orgânico',199,36.1,5,0);</v>
      </c>
    </row>
    <row r="537" spans="1:12" x14ac:dyDescent="0.2">
      <c r="A537" s="1">
        <v>7200101</v>
      </c>
      <c r="B537" s="1" t="s">
        <v>4</v>
      </c>
      <c r="C537" s="1">
        <f>VLOOKUP(B537,categoria!$B$17:$C$35,2,0)</f>
        <v>6000010</v>
      </c>
      <c r="D537" s="1" t="s">
        <v>2125</v>
      </c>
      <c r="E537" s="2">
        <v>117</v>
      </c>
      <c r="F537" s="2" t="s">
        <v>1876</v>
      </c>
      <c r="G537" s="2" t="s">
        <v>1650</v>
      </c>
      <c r="H537" s="2">
        <v>0</v>
      </c>
      <c r="J537" s="1" t="str">
        <f t="shared" si="24"/>
        <v>INSERT INTO nutri.alimento (idalimento,idcategoriaalimento,nomealimento,energia,proteina,lipideo,carboidrato) VALUES (7200101,6000010,'Peixe de mar (inteiro, em posta, em filé, etc.)',117,24.2,1.5,0);</v>
      </c>
      <c r="K537" s="1" t="str">
        <f t="shared" si="25"/>
        <v xml:space="preserve">INSERT INTO nutri.alimento (idalimento,idcategoriaalimento,nomealimento,energia,proteina,lipideo,carboidrato) </v>
      </c>
      <c r="L537" s="1" t="str">
        <f t="shared" si="26"/>
        <v>VALUES (7200101,6000010,'Peixe de mar (inteiro, em posta, em filé, etc.)',117,24.2,1.5,0);</v>
      </c>
    </row>
    <row r="538" spans="1:12" x14ac:dyDescent="0.2">
      <c r="A538" s="1">
        <v>7200401</v>
      </c>
      <c r="B538" s="1" t="s">
        <v>4</v>
      </c>
      <c r="C538" s="1">
        <f>VLOOKUP(B538,categoria!$B$17:$C$35,2,0)</f>
        <v>6000010</v>
      </c>
      <c r="D538" s="1" t="s">
        <v>2126</v>
      </c>
      <c r="E538" s="2">
        <v>117</v>
      </c>
      <c r="F538" s="2" t="s">
        <v>1876</v>
      </c>
      <c r="G538" s="2" t="s">
        <v>1650</v>
      </c>
      <c r="H538" s="2">
        <v>0</v>
      </c>
      <c r="J538" s="1" t="str">
        <f t="shared" si="24"/>
        <v>INSERT INTO nutri.alimento (idalimento,idcategoriaalimento,nomealimento,energia,proteina,lipideo,carboidrato) VALUES (7200401,6000010,'Peixe de mar salgado (inteiro, em posta, em filé, etc.)',117,24.2,1.5,0);</v>
      </c>
      <c r="K538" s="1" t="str">
        <f t="shared" si="25"/>
        <v xml:space="preserve">INSERT INTO nutri.alimento (idalimento,idcategoriaalimento,nomealimento,energia,proteina,lipideo,carboidrato) </v>
      </c>
      <c r="L538" s="1" t="str">
        <f t="shared" si="26"/>
        <v>VALUES (7200401,6000010,'Peixe de mar salgado (inteiro, em posta, em filé, etc.)',117,24.2,1.5,0);</v>
      </c>
    </row>
    <row r="539" spans="1:12" x14ac:dyDescent="0.2">
      <c r="A539" s="1">
        <v>7260101</v>
      </c>
      <c r="B539" s="1" t="s">
        <v>4</v>
      </c>
      <c r="C539" s="1">
        <f>VLOOKUP(B539,categoria!$B$17:$C$35,2,0)</f>
        <v>6000010</v>
      </c>
      <c r="D539" s="1" t="s">
        <v>1113</v>
      </c>
      <c r="E539" s="2">
        <v>99</v>
      </c>
      <c r="F539" s="2" t="s">
        <v>1738</v>
      </c>
      <c r="G539" s="2" t="s">
        <v>1631</v>
      </c>
      <c r="H539" s="2">
        <v>0</v>
      </c>
      <c r="J539" s="1" t="str">
        <f t="shared" si="24"/>
        <v>INSERT INTO nutri.alimento (idalimento,idcategoriaalimento,nomealimento,energia,proteina,lipideo,carboidrato) VALUES (7260101,6000010,'Camarão',99,20.9,1.1,0);</v>
      </c>
      <c r="K539" s="1" t="str">
        <f t="shared" si="25"/>
        <v xml:space="preserve">INSERT INTO nutri.alimento (idalimento,idcategoriaalimento,nomealimento,energia,proteina,lipideo,carboidrato) </v>
      </c>
      <c r="L539" s="1" t="str">
        <f t="shared" si="26"/>
        <v>VALUES (7260101,6000010,'Camarão',99,20.9,1.1,0);</v>
      </c>
    </row>
    <row r="540" spans="1:12" x14ac:dyDescent="0.2">
      <c r="A540" s="1">
        <v>7261101</v>
      </c>
      <c r="B540" s="1" t="s">
        <v>4</v>
      </c>
      <c r="C540" s="1">
        <f>VLOOKUP(B540,categoria!$B$17:$C$35,2,0)</f>
        <v>6000010</v>
      </c>
      <c r="D540" s="1" t="s">
        <v>1114</v>
      </c>
      <c r="E540" s="2">
        <v>102</v>
      </c>
      <c r="F540" s="2" t="s">
        <v>1922</v>
      </c>
      <c r="G540" s="2" t="s">
        <v>1648</v>
      </c>
      <c r="H540" s="2">
        <v>0</v>
      </c>
      <c r="J540" s="1" t="str">
        <f t="shared" si="24"/>
        <v>INSERT INTO nutri.alimento (idalimento,idcategoriaalimento,nomealimento,energia,proteina,lipideo,carboidrato) VALUES (7261101,6000010,'Siri',102,20.2,1.8,0);</v>
      </c>
      <c r="K540" s="1" t="str">
        <f t="shared" si="25"/>
        <v xml:space="preserve">INSERT INTO nutri.alimento (idalimento,idcategoriaalimento,nomealimento,energia,proteina,lipideo,carboidrato) </v>
      </c>
      <c r="L540" s="1" t="str">
        <f t="shared" si="26"/>
        <v>VALUES (7261101,6000010,'Siri',102,20.2,1.8,0);</v>
      </c>
    </row>
    <row r="541" spans="1:12" x14ac:dyDescent="0.2">
      <c r="A541" s="1">
        <v>7261120</v>
      </c>
      <c r="B541" s="1" t="s">
        <v>4</v>
      </c>
      <c r="C541" s="1">
        <f>VLOOKUP(B541,categoria!$B$17:$C$35,2,0)</f>
        <v>6000010</v>
      </c>
      <c r="D541" s="1" t="s">
        <v>1115</v>
      </c>
      <c r="E541" s="2">
        <v>102</v>
      </c>
      <c r="F541" s="2" t="s">
        <v>1922</v>
      </c>
      <c r="G541" s="2" t="s">
        <v>1648</v>
      </c>
      <c r="H541" s="2">
        <v>0</v>
      </c>
      <c r="J541" s="1" t="str">
        <f t="shared" si="24"/>
        <v>INSERT INTO nutri.alimento (idalimento,idcategoriaalimento,nomealimento,energia,proteina,lipideo,carboidrato) VALUES (7261120,6000010,'Bau (siri)',102,20.2,1.8,0);</v>
      </c>
      <c r="K541" s="1" t="str">
        <f t="shared" si="25"/>
        <v xml:space="preserve">INSERT INTO nutri.alimento (idalimento,idcategoriaalimento,nomealimento,energia,proteina,lipideo,carboidrato) </v>
      </c>
      <c r="L541" s="1" t="str">
        <f t="shared" si="26"/>
        <v>VALUES (7261120,6000010,'Bau (siri)',102,20.2,1.8,0);</v>
      </c>
    </row>
    <row r="542" spans="1:12" x14ac:dyDescent="0.2">
      <c r="A542" s="1">
        <v>7261121</v>
      </c>
      <c r="B542" s="1" t="s">
        <v>4</v>
      </c>
      <c r="C542" s="1">
        <f>VLOOKUP(B542,categoria!$B$17:$C$35,2,0)</f>
        <v>6000010</v>
      </c>
      <c r="D542" s="1" t="s">
        <v>1116</v>
      </c>
      <c r="E542" s="2">
        <v>102</v>
      </c>
      <c r="F542" s="2" t="s">
        <v>1922</v>
      </c>
      <c r="G542" s="2" t="s">
        <v>1648</v>
      </c>
      <c r="H542" s="2">
        <v>0</v>
      </c>
      <c r="J542" s="1" t="str">
        <f t="shared" si="24"/>
        <v>INSERT INTO nutri.alimento (idalimento,idcategoriaalimento,nomealimento,energia,proteina,lipideo,carboidrato) VALUES (7261121,6000010,'Goiá',102,20.2,1.8,0);</v>
      </c>
      <c r="K542" s="1" t="str">
        <f t="shared" si="25"/>
        <v xml:space="preserve">INSERT INTO nutri.alimento (idalimento,idcategoriaalimento,nomealimento,energia,proteina,lipideo,carboidrato) </v>
      </c>
      <c r="L542" s="1" t="str">
        <f t="shared" si="26"/>
        <v>VALUES (7261121,6000010,'Goiá',102,20.2,1.8,0);</v>
      </c>
    </row>
    <row r="543" spans="1:12" x14ac:dyDescent="0.2">
      <c r="A543" s="1">
        <v>7262101</v>
      </c>
      <c r="B543" s="1" t="s">
        <v>4</v>
      </c>
      <c r="C543" s="1">
        <f>VLOOKUP(B543,categoria!$B$17:$C$35,2,0)</f>
        <v>6000010</v>
      </c>
      <c r="D543" s="1" t="s">
        <v>1117</v>
      </c>
      <c r="E543" s="2">
        <v>102</v>
      </c>
      <c r="F543" s="2" t="s">
        <v>1922</v>
      </c>
      <c r="G543" s="2" t="s">
        <v>1648</v>
      </c>
      <c r="H543" s="2">
        <v>0</v>
      </c>
      <c r="J543" s="1" t="str">
        <f t="shared" si="24"/>
        <v>INSERT INTO nutri.alimento (idalimento,idcategoriaalimento,nomealimento,energia,proteina,lipideo,carboidrato) VALUES (7262101,6000010,'Caranguejo',102,20.2,1.8,0);</v>
      </c>
      <c r="K543" s="1" t="str">
        <f t="shared" si="25"/>
        <v xml:space="preserve">INSERT INTO nutri.alimento (idalimento,idcategoriaalimento,nomealimento,energia,proteina,lipideo,carboidrato) </v>
      </c>
      <c r="L543" s="1" t="str">
        <f t="shared" si="26"/>
        <v>VALUES (7262101,6000010,'Caranguejo',102,20.2,1.8,0);</v>
      </c>
    </row>
    <row r="544" spans="1:12" x14ac:dyDescent="0.2">
      <c r="A544" s="1">
        <v>7262105</v>
      </c>
      <c r="B544" s="1" t="s">
        <v>4</v>
      </c>
      <c r="C544" s="1">
        <f>VLOOKUP(B544,categoria!$B$17:$C$35,2,0)</f>
        <v>6000010</v>
      </c>
      <c r="D544" s="1" t="s">
        <v>1118</v>
      </c>
      <c r="E544" s="2">
        <v>102</v>
      </c>
      <c r="F544" s="2" t="s">
        <v>1922</v>
      </c>
      <c r="G544" s="2" t="s">
        <v>1648</v>
      </c>
      <c r="H544" s="2">
        <v>0</v>
      </c>
      <c r="J544" s="1" t="str">
        <f t="shared" si="24"/>
        <v>INSERT INTO nutri.alimento (idalimento,idcategoriaalimento,nomealimento,energia,proteina,lipideo,carboidrato) VALUES (7262105,6000010,'Guaiamu',102,20.2,1.8,0);</v>
      </c>
      <c r="K544" s="1" t="str">
        <f t="shared" si="25"/>
        <v xml:space="preserve">INSERT INTO nutri.alimento (idalimento,idcategoriaalimento,nomealimento,energia,proteina,lipideo,carboidrato) </v>
      </c>
      <c r="L544" s="1" t="str">
        <f t="shared" si="26"/>
        <v>VALUES (7262105,6000010,'Guaiamu',102,20.2,1.8,0);</v>
      </c>
    </row>
    <row r="545" spans="1:12" x14ac:dyDescent="0.2">
      <c r="A545" s="1">
        <v>7263101</v>
      </c>
      <c r="B545" s="1" t="s">
        <v>4</v>
      </c>
      <c r="C545" s="1">
        <f>VLOOKUP(B545,categoria!$B$17:$C$35,2,0)</f>
        <v>6000010</v>
      </c>
      <c r="D545" s="1" t="s">
        <v>1119</v>
      </c>
      <c r="E545" s="2">
        <v>148</v>
      </c>
      <c r="F545" s="2" t="s">
        <v>1818</v>
      </c>
      <c r="G545" s="2">
        <v>2</v>
      </c>
      <c r="H545" s="2" t="s">
        <v>1756</v>
      </c>
      <c r="J545" s="1" t="str">
        <f t="shared" si="24"/>
        <v>INSERT INTO nutri.alimento (idalimento,idcategoriaalimento,nomealimento,energia,proteina,lipideo,carboidrato) VALUES (7263101,6000010,'Marisco',148,25.6,2,5.1);</v>
      </c>
      <c r="K545" s="1" t="str">
        <f t="shared" si="25"/>
        <v xml:space="preserve">INSERT INTO nutri.alimento (idalimento,idcategoriaalimento,nomealimento,energia,proteina,lipideo,carboidrato) </v>
      </c>
      <c r="L545" s="1" t="str">
        <f t="shared" si="26"/>
        <v>VALUES (7263101,6000010,'Marisco',148,25.6,2,5.1);</v>
      </c>
    </row>
    <row r="546" spans="1:12" x14ac:dyDescent="0.2">
      <c r="A546" s="1">
        <v>7264101</v>
      </c>
      <c r="B546" s="1" t="s">
        <v>4</v>
      </c>
      <c r="C546" s="1">
        <f>VLOOKUP(B546,categoria!$B$17:$C$35,2,0)</f>
        <v>6000010</v>
      </c>
      <c r="D546" s="1" t="s">
        <v>1120</v>
      </c>
      <c r="E546" s="2">
        <v>137</v>
      </c>
      <c r="F546" s="2" t="s">
        <v>1729</v>
      </c>
      <c r="G546" s="2" t="s">
        <v>1760</v>
      </c>
      <c r="H546" s="2" t="s">
        <v>1745</v>
      </c>
      <c r="J546" s="1" t="str">
        <f t="shared" si="24"/>
        <v>INSERT INTO nutri.alimento (idalimento,idcategoriaalimento,nomealimento,energia,proteina,lipideo,carboidrato) VALUES (7264101,6000010,'Ostra',137,14.1,4.9,7.8);</v>
      </c>
      <c r="K546" s="1" t="str">
        <f t="shared" si="25"/>
        <v xml:space="preserve">INSERT INTO nutri.alimento (idalimento,idcategoriaalimento,nomealimento,energia,proteina,lipideo,carboidrato) </v>
      </c>
      <c r="L546" s="1" t="str">
        <f t="shared" si="26"/>
        <v>VALUES (7264101,6000010,'Ostra',137,14.1,4.9,7.8);</v>
      </c>
    </row>
    <row r="547" spans="1:12" x14ac:dyDescent="0.2">
      <c r="A547" s="1">
        <v>7265101</v>
      </c>
      <c r="B547" s="1" t="s">
        <v>4</v>
      </c>
      <c r="C547" s="1">
        <f>VLOOKUP(B547,categoria!$B$17:$C$35,2,0)</f>
        <v>6000010</v>
      </c>
      <c r="D547" s="1" t="s">
        <v>1121</v>
      </c>
      <c r="E547" s="2">
        <v>144</v>
      </c>
      <c r="F547" s="2" t="s">
        <v>1909</v>
      </c>
      <c r="G547" s="2" t="s">
        <v>1716</v>
      </c>
      <c r="H547" s="2" t="s">
        <v>1629</v>
      </c>
      <c r="J547" s="1" t="str">
        <f t="shared" si="24"/>
        <v>INSERT INTO nutri.alimento (idalimento,idcategoriaalimento,nomealimento,energia,proteina,lipideo,carboidrato) VALUES (7265101,6000010,'Lula',144,18.3,4.2,6.9);</v>
      </c>
      <c r="K547" s="1" t="str">
        <f t="shared" si="25"/>
        <v xml:space="preserve">INSERT INTO nutri.alimento (idalimento,idcategoriaalimento,nomealimento,energia,proteina,lipideo,carboidrato) </v>
      </c>
      <c r="L547" s="1" t="str">
        <f t="shared" si="26"/>
        <v>VALUES (7265101,6000010,'Lula',144,18.3,4.2,6.9);</v>
      </c>
    </row>
    <row r="548" spans="1:12" x14ac:dyDescent="0.2">
      <c r="A548" s="1">
        <v>7266101</v>
      </c>
      <c r="B548" s="1" t="s">
        <v>4</v>
      </c>
      <c r="C548" s="1">
        <f>VLOOKUP(B548,categoria!$B$17:$C$35,2,0)</f>
        <v>6000010</v>
      </c>
      <c r="D548" s="1" t="s">
        <v>1122</v>
      </c>
      <c r="E548" s="2">
        <v>148</v>
      </c>
      <c r="F548" s="2" t="s">
        <v>1818</v>
      </c>
      <c r="G548" s="2">
        <v>2</v>
      </c>
      <c r="H548" s="2" t="s">
        <v>1756</v>
      </c>
      <c r="J548" s="1" t="str">
        <f t="shared" si="24"/>
        <v>INSERT INTO nutri.alimento (idalimento,idcategoriaalimento,nomealimento,energia,proteina,lipideo,carboidrato) VALUES (7266101,6000010,'Sururu',148,25.6,2,5.1);</v>
      </c>
      <c r="K548" s="1" t="str">
        <f t="shared" si="25"/>
        <v xml:space="preserve">INSERT INTO nutri.alimento (idalimento,idcategoriaalimento,nomealimento,energia,proteina,lipideo,carboidrato) </v>
      </c>
      <c r="L548" s="1" t="str">
        <f t="shared" si="26"/>
        <v>VALUES (7266101,6000010,'Sururu',148,25.6,2,5.1);</v>
      </c>
    </row>
    <row r="549" spans="1:12" x14ac:dyDescent="0.2">
      <c r="A549" s="1">
        <v>7270401</v>
      </c>
      <c r="B549" s="1" t="s">
        <v>4</v>
      </c>
      <c r="C549" s="1">
        <f>VLOOKUP(B549,categoria!$B$17:$C$35,2,0)</f>
        <v>6000010</v>
      </c>
      <c r="D549" s="1" t="s">
        <v>1123</v>
      </c>
      <c r="E549" s="2">
        <v>117</v>
      </c>
      <c r="F549" s="2" t="s">
        <v>1876</v>
      </c>
      <c r="G549" s="2" t="s">
        <v>1650</v>
      </c>
      <c r="H549" s="2">
        <v>0</v>
      </c>
      <c r="J549" s="1" t="str">
        <f t="shared" si="24"/>
        <v>INSERT INTO nutri.alimento (idalimento,idcategoriaalimento,nomealimento,energia,proteina,lipideo,carboidrato) VALUES (7270401,6000010,'Bacalhau',117,24.2,1.5,0);</v>
      </c>
      <c r="K549" s="1" t="str">
        <f t="shared" si="25"/>
        <v xml:space="preserve">INSERT INTO nutri.alimento (idalimento,idcategoriaalimento,nomealimento,energia,proteina,lipideo,carboidrato) </v>
      </c>
      <c r="L549" s="1" t="str">
        <f t="shared" si="26"/>
        <v>VALUES (7270401,6000010,'Bacalhau',117,24.2,1.5,0);</v>
      </c>
    </row>
    <row r="550" spans="1:12" x14ac:dyDescent="0.2">
      <c r="A550" s="1">
        <v>7273101</v>
      </c>
      <c r="B550" s="1" t="s">
        <v>4</v>
      </c>
      <c r="C550" s="1">
        <f>VLOOKUP(B550,categoria!$B$17:$C$35,2,0)</f>
        <v>6000010</v>
      </c>
      <c r="D550" s="1" t="s">
        <v>1124</v>
      </c>
      <c r="E550" s="2">
        <v>204</v>
      </c>
      <c r="F550" s="2" t="s">
        <v>1670</v>
      </c>
      <c r="G550" s="2" t="s">
        <v>1990</v>
      </c>
      <c r="H550" s="2" t="s">
        <v>1581</v>
      </c>
      <c r="J550" s="1" t="str">
        <f t="shared" si="24"/>
        <v>INSERT INTO nutri.alimento (idalimento,idcategoriaalimento,nomealimento,energia,proteina,lipideo,carboidrato) VALUES (7273101,6000010,'Ovas de peixe (qualquer espécie)',204,28.6,8.2,1.9);</v>
      </c>
      <c r="K550" s="1" t="str">
        <f t="shared" si="25"/>
        <v xml:space="preserve">INSERT INTO nutri.alimento (idalimento,idcategoriaalimento,nomealimento,energia,proteina,lipideo,carboidrato) </v>
      </c>
      <c r="L550" s="1" t="str">
        <f t="shared" si="26"/>
        <v>VALUES (7273101,6000010,'Ovas de peixe (qualquer espécie)',204,28.6,8.2,1.9);</v>
      </c>
    </row>
    <row r="551" spans="1:12" x14ac:dyDescent="0.2">
      <c r="A551" s="1">
        <v>7400101</v>
      </c>
      <c r="B551" s="1" t="s">
        <v>4</v>
      </c>
      <c r="C551" s="1">
        <f>VLOOKUP(B551,categoria!$B$17:$C$35,2,0)</f>
        <v>6000010</v>
      </c>
      <c r="D551" s="1" t="s">
        <v>2127</v>
      </c>
      <c r="E551" s="2">
        <v>117</v>
      </c>
      <c r="F551" s="2" t="s">
        <v>1876</v>
      </c>
      <c r="G551" s="2" t="s">
        <v>1650</v>
      </c>
      <c r="H551" s="2">
        <v>0</v>
      </c>
      <c r="J551" s="1" t="str">
        <f t="shared" si="24"/>
        <v>INSERT INTO nutri.alimento (idalimento,idcategoriaalimento,nomealimento,energia,proteina,lipideo,carboidrato) VALUES (7400101,6000010,'Peixe de água doce (inteiro, em posta, em filé, etc.)',117,24.2,1.5,0);</v>
      </c>
      <c r="K551" s="1" t="str">
        <f t="shared" si="25"/>
        <v xml:space="preserve">INSERT INTO nutri.alimento (idalimento,idcategoriaalimento,nomealimento,energia,proteina,lipideo,carboidrato) </v>
      </c>
      <c r="L551" s="1" t="str">
        <f t="shared" si="26"/>
        <v>VALUES (7400101,6000010,'Peixe de água doce (inteiro, em posta, em filé, etc.)',117,24.2,1.5,0);</v>
      </c>
    </row>
    <row r="552" spans="1:12" x14ac:dyDescent="0.2">
      <c r="A552" s="1">
        <v>7400401</v>
      </c>
      <c r="B552" s="1" t="s">
        <v>4</v>
      </c>
      <c r="C552" s="1">
        <f>VLOOKUP(B552,categoria!$B$17:$C$35,2,0)</f>
        <v>6000010</v>
      </c>
      <c r="D552" s="1" t="s">
        <v>2128</v>
      </c>
      <c r="E552" s="2">
        <v>117</v>
      </c>
      <c r="F552" s="2" t="s">
        <v>1876</v>
      </c>
      <c r="G552" s="2" t="s">
        <v>1650</v>
      </c>
      <c r="H552" s="2">
        <v>0</v>
      </c>
      <c r="J552" s="1" t="str">
        <f t="shared" si="24"/>
        <v>INSERT INTO nutri.alimento (idalimento,idcategoriaalimento,nomealimento,energia,proteina,lipideo,carboidrato) VALUES (7400401,6000010,'Peixe de água doce salgado (inteiro, em posta, em filé, etc.)',117,24.2,1.5,0);</v>
      </c>
      <c r="K552" s="1" t="str">
        <f t="shared" si="25"/>
        <v xml:space="preserve">INSERT INTO nutri.alimento (idalimento,idcategoriaalimento,nomealimento,energia,proteina,lipideo,carboidrato) </v>
      </c>
      <c r="L552" s="1" t="str">
        <f t="shared" si="26"/>
        <v>VALUES (7400401,6000010,'Peixe de água doce salgado (inteiro, em posta, em filé, etc.)',117,24.2,1.5,0);</v>
      </c>
    </row>
    <row r="553" spans="1:12" x14ac:dyDescent="0.2">
      <c r="A553" s="1">
        <v>7444101</v>
      </c>
      <c r="B553" s="1" t="s">
        <v>4</v>
      </c>
      <c r="C553" s="1">
        <f>VLOOKUP(B553,categoria!$B$17:$C$35,2,0)</f>
        <v>6000010</v>
      </c>
      <c r="D553" s="1" t="s">
        <v>1125</v>
      </c>
      <c r="E553" s="2">
        <v>117</v>
      </c>
      <c r="F553" s="2" t="s">
        <v>1876</v>
      </c>
      <c r="G553" s="2" t="s">
        <v>1650</v>
      </c>
      <c r="H553" s="2">
        <v>0</v>
      </c>
      <c r="J553" s="1" t="str">
        <f t="shared" si="24"/>
        <v>INSERT INTO nutri.alimento (idalimento,idcategoriaalimento,nomealimento,energia,proteina,lipideo,carboidrato) VALUES (7444101,6000010,'Tracajá',117,24.2,1.5,0);</v>
      </c>
      <c r="K553" s="1" t="str">
        <f t="shared" si="25"/>
        <v xml:space="preserve">INSERT INTO nutri.alimento (idalimento,idcategoriaalimento,nomealimento,energia,proteina,lipideo,carboidrato) </v>
      </c>
      <c r="L553" s="1" t="str">
        <f t="shared" si="26"/>
        <v>VALUES (7444101,6000010,'Tracajá',117,24.2,1.5,0);</v>
      </c>
    </row>
    <row r="554" spans="1:12" x14ac:dyDescent="0.2">
      <c r="A554" s="1">
        <v>7600101</v>
      </c>
      <c r="B554" s="1" t="s">
        <v>4</v>
      </c>
      <c r="C554" s="1">
        <f>VLOOKUP(B554,categoria!$B$17:$C$35,2,0)</f>
        <v>6000010</v>
      </c>
      <c r="D554" s="1" t="s">
        <v>1126</v>
      </c>
      <c r="E554" s="2">
        <v>117</v>
      </c>
      <c r="F554" s="2" t="s">
        <v>1876</v>
      </c>
      <c r="G554" s="2" t="s">
        <v>1650</v>
      </c>
      <c r="H554" s="2">
        <v>0</v>
      </c>
      <c r="J554" s="1" t="str">
        <f t="shared" si="24"/>
        <v>INSERT INTO nutri.alimento (idalimento,idcategoriaalimento,nomealimento,energia,proteina,lipideo,carboidrato) VALUES (7600101,6000010,'Peixe não especificado (inteiro, em posta, em filé, etc.)',117,24.2,1.5,0);</v>
      </c>
      <c r="K554" s="1" t="str">
        <f t="shared" si="25"/>
        <v xml:space="preserve">INSERT INTO nutri.alimento (idalimento,idcategoriaalimento,nomealimento,energia,proteina,lipideo,carboidrato) </v>
      </c>
      <c r="L554" s="1" t="str">
        <f t="shared" si="26"/>
        <v>VALUES (7600101,6000010,'Peixe não especificado (inteiro, em posta, em filé, etc.)',117,24.2,1.5,0);</v>
      </c>
    </row>
    <row r="555" spans="1:12" x14ac:dyDescent="0.2">
      <c r="A555" s="1">
        <v>7600401</v>
      </c>
      <c r="B555" s="1" t="s">
        <v>4</v>
      </c>
      <c r="C555" s="1">
        <f>VLOOKUP(B555,categoria!$B$17:$C$35,2,0)</f>
        <v>6000010</v>
      </c>
      <c r="D555" s="1" t="s">
        <v>1127</v>
      </c>
      <c r="E555" s="2">
        <v>117</v>
      </c>
      <c r="F555" s="2" t="s">
        <v>1876</v>
      </c>
      <c r="G555" s="2" t="s">
        <v>1650</v>
      </c>
      <c r="H555" s="2">
        <v>0</v>
      </c>
      <c r="J555" s="1" t="str">
        <f t="shared" si="24"/>
        <v>INSERT INTO nutri.alimento (idalimento,idcategoriaalimento,nomealimento,energia,proteina,lipideo,carboidrato) VALUES (7600401,6000010,'Peixe não especificado salgado (inteiro, em posta, em filé, etc.)',117,24.2,1.5,0);</v>
      </c>
      <c r="K555" s="1" t="str">
        <f t="shared" si="25"/>
        <v xml:space="preserve">INSERT INTO nutri.alimento (idalimento,idcategoriaalimento,nomealimento,energia,proteina,lipideo,carboidrato) </v>
      </c>
      <c r="L555" s="1" t="str">
        <f t="shared" si="26"/>
        <v>VALUES (7600401,6000010,'Peixe não especificado salgado (inteiro, em posta, em filé, etc.)',117,24.2,1.5,0);</v>
      </c>
    </row>
    <row r="556" spans="1:12" x14ac:dyDescent="0.2">
      <c r="A556" s="1">
        <v>7700101</v>
      </c>
      <c r="B556" s="1" t="s">
        <v>1128</v>
      </c>
      <c r="C556" s="1">
        <f>VLOOKUP(B556,categoria!$B$17:$C$35,2,0)</f>
        <v>6000011</v>
      </c>
      <c r="D556" s="1" t="s">
        <v>1129</v>
      </c>
      <c r="E556" s="2">
        <v>145</v>
      </c>
      <c r="F556" s="2">
        <v>1</v>
      </c>
      <c r="G556" s="2" t="s">
        <v>1784</v>
      </c>
      <c r="H556" s="2" t="s">
        <v>1919</v>
      </c>
      <c r="J556" s="1" t="str">
        <f t="shared" si="24"/>
        <v>INSERT INTO nutri.alimento (idalimento,idcategoriaalimento,nomealimento,energia,proteina,lipideo,carboidrato) VALUES (7700101,6000011,'Azeitona',145,1,15.3,3.8);</v>
      </c>
      <c r="K556" s="1" t="str">
        <f t="shared" si="25"/>
        <v xml:space="preserve">INSERT INTO nutri.alimento (idalimento,idcategoriaalimento,nomealimento,energia,proteina,lipideo,carboidrato) </v>
      </c>
      <c r="L556" s="1" t="str">
        <f t="shared" si="26"/>
        <v>VALUES (7700101,6000011,'Azeitona',145,1,15.3,3.8);</v>
      </c>
    </row>
    <row r="557" spans="1:12" x14ac:dyDescent="0.2">
      <c r="A557" s="1">
        <v>7700201</v>
      </c>
      <c r="B557" s="1" t="s">
        <v>1128</v>
      </c>
      <c r="C557" s="1">
        <f>VLOOKUP(B557,categoria!$B$17:$C$35,2,0)</f>
        <v>6000011</v>
      </c>
      <c r="D557" s="1" t="s">
        <v>1130</v>
      </c>
      <c r="E557" s="2">
        <v>69</v>
      </c>
      <c r="F557" s="2" t="s">
        <v>1613</v>
      </c>
      <c r="G557" s="2" t="s">
        <v>1589</v>
      </c>
      <c r="H557" s="2" t="s">
        <v>1895</v>
      </c>
      <c r="J557" s="1" t="str">
        <f t="shared" si="24"/>
        <v>INSERT INTO nutri.alimento (idalimento,idcategoriaalimento,nomealimento,energia,proteina,lipideo,carboidrato) VALUES (7700201,6000011,'Ervilha em conserva',69,4.4,0.4,12.6);</v>
      </c>
      <c r="K557" s="1" t="str">
        <f t="shared" si="25"/>
        <v xml:space="preserve">INSERT INTO nutri.alimento (idalimento,idcategoriaalimento,nomealimento,energia,proteina,lipideo,carboidrato) </v>
      </c>
      <c r="L557" s="1" t="str">
        <f t="shared" si="26"/>
        <v>VALUES (7700201,6000011,'Ervilha em conserva',69,4.4,0.4,12.6);</v>
      </c>
    </row>
    <row r="558" spans="1:12" x14ac:dyDescent="0.2">
      <c r="A558" s="1">
        <v>7700202</v>
      </c>
      <c r="B558" s="1" t="s">
        <v>1128</v>
      </c>
      <c r="C558" s="1">
        <f>VLOOKUP(B558,categoria!$B$17:$C$35,2,0)</f>
        <v>6000011</v>
      </c>
      <c r="D558" s="1" t="s">
        <v>1131</v>
      </c>
      <c r="E558" s="2">
        <v>69</v>
      </c>
      <c r="F558" s="2" t="s">
        <v>1613</v>
      </c>
      <c r="G558" s="2" t="s">
        <v>1589</v>
      </c>
      <c r="H558" s="2" t="s">
        <v>1895</v>
      </c>
      <c r="J558" s="1" t="str">
        <f t="shared" si="24"/>
        <v>INSERT INTO nutri.alimento (idalimento,idcategoriaalimento,nomealimento,energia,proteina,lipideo,carboidrato) VALUES (7700202,6000011,'Petit-pois',69,4.4,0.4,12.6);</v>
      </c>
      <c r="K558" s="1" t="str">
        <f t="shared" si="25"/>
        <v xml:space="preserve">INSERT INTO nutri.alimento (idalimento,idcategoriaalimento,nomealimento,energia,proteina,lipideo,carboidrato) </v>
      </c>
      <c r="L558" s="1" t="str">
        <f t="shared" si="26"/>
        <v>VALUES (7700202,6000011,'Petit-pois',69,4.4,0.4,12.6);</v>
      </c>
    </row>
    <row r="559" spans="1:12" x14ac:dyDescent="0.2">
      <c r="A559" s="1">
        <v>7700401</v>
      </c>
      <c r="B559" s="1" t="s">
        <v>1128</v>
      </c>
      <c r="C559" s="1">
        <f>VLOOKUP(B559,categoria!$B$17:$C$35,2,0)</f>
        <v>6000011</v>
      </c>
      <c r="D559" s="1" t="s">
        <v>1132</v>
      </c>
      <c r="E559" s="2">
        <v>81</v>
      </c>
      <c r="F559" s="2" t="s">
        <v>1578</v>
      </c>
      <c r="G559" s="2" t="s">
        <v>1719</v>
      </c>
      <c r="H559" s="2" t="s">
        <v>1826</v>
      </c>
      <c r="J559" s="1" t="str">
        <f t="shared" si="24"/>
        <v>INSERT INTO nutri.alimento (idalimento,idcategoriaalimento,nomealimento,energia,proteina,lipideo,carboidrato) VALUES (7700401,6000011,'Milho verde em conserva',81,2.6,0.9,18.8);</v>
      </c>
      <c r="K559" s="1" t="str">
        <f t="shared" si="25"/>
        <v xml:space="preserve">INSERT INTO nutri.alimento (idalimento,idcategoriaalimento,nomealimento,energia,proteina,lipideo,carboidrato) </v>
      </c>
      <c r="L559" s="1" t="str">
        <f t="shared" si="26"/>
        <v>VALUES (7700401,6000011,'Milho verde em conserva',81,2.6,0.9,18.8);</v>
      </c>
    </row>
    <row r="560" spans="1:12" x14ac:dyDescent="0.2">
      <c r="A560" s="1">
        <v>7700501</v>
      </c>
      <c r="B560" s="1" t="s">
        <v>1128</v>
      </c>
      <c r="C560" s="1">
        <f>VLOOKUP(B560,categoria!$B$17:$C$35,2,0)</f>
        <v>6000011</v>
      </c>
      <c r="D560" s="1" t="s">
        <v>1133</v>
      </c>
      <c r="E560" s="2">
        <v>28</v>
      </c>
      <c r="F560" s="2" t="s">
        <v>1583</v>
      </c>
      <c r="G560" s="2" t="s">
        <v>1667</v>
      </c>
      <c r="H560" s="2" t="s">
        <v>1718</v>
      </c>
      <c r="J560" s="1" t="str">
        <f t="shared" si="24"/>
        <v>INSERT INTO nutri.alimento (idalimento,idcategoriaalimento,nomealimento,energia,proteina,lipideo,carboidrato) VALUES (7700501,6000011,'Palmito em conserva',28,2.5,0.6,4.6);</v>
      </c>
      <c r="K560" s="1" t="str">
        <f t="shared" si="25"/>
        <v xml:space="preserve">INSERT INTO nutri.alimento (idalimento,idcategoriaalimento,nomealimento,energia,proteina,lipideo,carboidrato) </v>
      </c>
      <c r="L560" s="1" t="str">
        <f t="shared" si="26"/>
        <v>VALUES (7700501,6000011,'Palmito em conserva',28,2.5,0.6,4.6);</v>
      </c>
    </row>
    <row r="561" spans="1:12" x14ac:dyDescent="0.2">
      <c r="A561" s="1">
        <v>7700601</v>
      </c>
      <c r="B561" s="1" t="s">
        <v>1128</v>
      </c>
      <c r="C561" s="1">
        <f>VLOOKUP(B561,categoria!$B$17:$C$35,2,0)</f>
        <v>6000011</v>
      </c>
      <c r="D561" s="1" t="s">
        <v>1134</v>
      </c>
      <c r="E561" s="2">
        <v>51</v>
      </c>
      <c r="F561" s="2" t="s">
        <v>1581</v>
      </c>
      <c r="G561" s="2" t="s">
        <v>1671</v>
      </c>
      <c r="H561" s="2" t="s">
        <v>1756</v>
      </c>
      <c r="J561" s="1" t="str">
        <f t="shared" si="24"/>
        <v>INSERT INTO nutri.alimento (idalimento,idcategoriaalimento,nomealimento,energia,proteina,lipideo,carboidrato) VALUES (7700601,6000011,'Cogumelo em conserva',51,1.9,3.2,5.1);</v>
      </c>
      <c r="K561" s="1" t="str">
        <f t="shared" si="25"/>
        <v xml:space="preserve">INSERT INTO nutri.alimento (idalimento,idcategoriaalimento,nomealimento,energia,proteina,lipideo,carboidrato) </v>
      </c>
      <c r="L561" s="1" t="str">
        <f t="shared" si="26"/>
        <v>VALUES (7700601,6000011,'Cogumelo em conserva',51,1.9,3.2,5.1);</v>
      </c>
    </row>
    <row r="562" spans="1:12" x14ac:dyDescent="0.2">
      <c r="A562" s="1">
        <v>7700602</v>
      </c>
      <c r="B562" s="1" t="s">
        <v>1128</v>
      </c>
      <c r="C562" s="1">
        <f>VLOOKUP(B562,categoria!$B$17:$C$35,2,0)</f>
        <v>6000011</v>
      </c>
      <c r="D562" s="1" t="s">
        <v>1135</v>
      </c>
      <c r="E562" s="2">
        <v>51</v>
      </c>
      <c r="F562" s="2" t="s">
        <v>1581</v>
      </c>
      <c r="G562" s="2" t="s">
        <v>1671</v>
      </c>
      <c r="H562" s="2" t="s">
        <v>1756</v>
      </c>
      <c r="J562" s="1" t="str">
        <f t="shared" si="24"/>
        <v>INSERT INTO nutri.alimento (idalimento,idcategoriaalimento,nomealimento,energia,proteina,lipideo,carboidrato) VALUES (7700602,6000011,'Champignon em conserva',51,1.9,3.2,5.1);</v>
      </c>
      <c r="K562" s="1" t="str">
        <f t="shared" si="25"/>
        <v xml:space="preserve">INSERT INTO nutri.alimento (idalimento,idcategoriaalimento,nomealimento,energia,proteina,lipideo,carboidrato) </v>
      </c>
      <c r="L562" s="1" t="str">
        <f t="shared" si="26"/>
        <v>VALUES (7700602,6000011,'Champignon em conserva',51,1.9,3.2,5.1);</v>
      </c>
    </row>
    <row r="563" spans="1:12" x14ac:dyDescent="0.2">
      <c r="A563" s="1">
        <v>7700701</v>
      </c>
      <c r="B563" s="1" t="s">
        <v>1128</v>
      </c>
      <c r="C563" s="1">
        <f>VLOOKUP(B563,categoria!$B$17:$C$35,2,0)</f>
        <v>6000011</v>
      </c>
      <c r="D563" s="1" t="s">
        <v>1136</v>
      </c>
      <c r="E563" s="2">
        <v>19</v>
      </c>
      <c r="F563" s="2" t="s">
        <v>1634</v>
      </c>
      <c r="G563" s="2" t="s">
        <v>1638</v>
      </c>
      <c r="H563" s="2" t="s">
        <v>1583</v>
      </c>
      <c r="J563" s="1" t="str">
        <f t="shared" si="24"/>
        <v>INSERT INTO nutri.alimento (idalimento,idcategoriaalimento,nomealimento,energia,proteina,lipideo,carboidrato) VALUES (7700701,6000011,'Aspargo em conserva',19,2.1,0.7,2.5);</v>
      </c>
      <c r="K563" s="1" t="str">
        <f t="shared" si="25"/>
        <v xml:space="preserve">INSERT INTO nutri.alimento (idalimento,idcategoriaalimento,nomealimento,energia,proteina,lipideo,carboidrato) </v>
      </c>
      <c r="L563" s="1" t="str">
        <f t="shared" si="26"/>
        <v>VALUES (7700701,6000011,'Aspargo em conserva',19,2.1,0.7,2.5);</v>
      </c>
    </row>
    <row r="564" spans="1:12" x14ac:dyDescent="0.2">
      <c r="A564" s="1">
        <v>7700901</v>
      </c>
      <c r="B564" s="1" t="s">
        <v>1128</v>
      </c>
      <c r="C564" s="1">
        <f>VLOOKUP(B564,categoria!$B$17:$C$35,2,0)</f>
        <v>6000011</v>
      </c>
      <c r="D564" s="1" t="s">
        <v>1137</v>
      </c>
      <c r="E564" s="2">
        <v>19</v>
      </c>
      <c r="F564" s="2" t="s">
        <v>1719</v>
      </c>
      <c r="G564" s="2" t="s">
        <v>1713</v>
      </c>
      <c r="H564" s="2" t="s">
        <v>1715</v>
      </c>
      <c r="J564" s="1" t="str">
        <f t="shared" si="24"/>
        <v>INSERT INTO nutri.alimento (idalimento,idcategoriaalimento,nomealimento,energia,proteina,lipideo,carboidrato) VALUES (7700901,6000011,'Repolho em conserva',19,0.9,0.1,4.3);</v>
      </c>
      <c r="K564" s="1" t="str">
        <f t="shared" si="25"/>
        <v xml:space="preserve">INSERT INTO nutri.alimento (idalimento,idcategoriaalimento,nomealimento,energia,proteina,lipideo,carboidrato) </v>
      </c>
      <c r="L564" s="1" t="str">
        <f t="shared" si="26"/>
        <v>VALUES (7700901,6000011,'Repolho em conserva',19,0.9,0.1,4.3);</v>
      </c>
    </row>
    <row r="565" spans="1:12" x14ac:dyDescent="0.2">
      <c r="A565" s="1">
        <v>7700902</v>
      </c>
      <c r="B565" s="1" t="s">
        <v>1128</v>
      </c>
      <c r="C565" s="1">
        <f>VLOOKUP(B565,categoria!$B$17:$C$35,2,0)</f>
        <v>6000011</v>
      </c>
      <c r="D565" s="1" t="s">
        <v>1138</v>
      </c>
      <c r="E565" s="2">
        <v>19</v>
      </c>
      <c r="F565" s="2" t="s">
        <v>1719</v>
      </c>
      <c r="G565" s="2" t="s">
        <v>1713</v>
      </c>
      <c r="H565" s="2" t="s">
        <v>1715</v>
      </c>
      <c r="J565" s="1" t="str">
        <f t="shared" si="24"/>
        <v>INSERT INTO nutri.alimento (idalimento,idcategoriaalimento,nomealimento,energia,proteina,lipideo,carboidrato) VALUES (7700902,6000011,'Chucrute',19,0.9,0.1,4.3);</v>
      </c>
      <c r="K565" s="1" t="str">
        <f t="shared" si="25"/>
        <v xml:space="preserve">INSERT INTO nutri.alimento (idalimento,idcategoriaalimento,nomealimento,energia,proteina,lipideo,carboidrato) </v>
      </c>
      <c r="L565" s="1" t="str">
        <f t="shared" si="26"/>
        <v>VALUES (7700902,6000011,'Chucrute',19,0.9,0.1,4.3);</v>
      </c>
    </row>
    <row r="566" spans="1:12" x14ac:dyDescent="0.2">
      <c r="A566" s="1">
        <v>7701101</v>
      </c>
      <c r="B566" s="1" t="s">
        <v>1128</v>
      </c>
      <c r="C566" s="1">
        <f>VLOOKUP(B566,categoria!$B$17:$C$35,2,0)</f>
        <v>6000011</v>
      </c>
      <c r="D566" s="1" t="s">
        <v>1139</v>
      </c>
      <c r="E566" s="2">
        <v>47</v>
      </c>
      <c r="F566" s="2" t="s">
        <v>1583</v>
      </c>
      <c r="G566" s="2" t="s">
        <v>1587</v>
      </c>
      <c r="H566" s="2" t="s">
        <v>1750</v>
      </c>
      <c r="J566" s="1" t="str">
        <f t="shared" si="24"/>
        <v>INSERT INTO nutri.alimento (idalimento,idcategoriaalimento,nomealimento,energia,proteina,lipideo,carboidrato) VALUES (7701101,6000011,'Legume não especificado em conserva',47,2.5,0.3,9.1);</v>
      </c>
      <c r="K566" s="1" t="str">
        <f t="shared" si="25"/>
        <v xml:space="preserve">INSERT INTO nutri.alimento (idalimento,idcategoriaalimento,nomealimento,energia,proteina,lipideo,carboidrato) </v>
      </c>
      <c r="L566" s="1" t="str">
        <f t="shared" si="26"/>
        <v>VALUES (7701101,6000011,'Legume não especificado em conserva',47,2.5,0.3,9.1);</v>
      </c>
    </row>
    <row r="567" spans="1:12" x14ac:dyDescent="0.2">
      <c r="A567" s="1">
        <v>7701404</v>
      </c>
      <c r="B567" s="1" t="s">
        <v>1128</v>
      </c>
      <c r="C567" s="1">
        <f>VLOOKUP(B567,categoria!$B$17:$C$35,2,0)</f>
        <v>6000011</v>
      </c>
      <c r="D567" s="1" t="s">
        <v>1140</v>
      </c>
      <c r="E567" s="2">
        <v>46</v>
      </c>
      <c r="F567" s="2" t="s">
        <v>1714</v>
      </c>
      <c r="G567" s="2" t="s">
        <v>1583</v>
      </c>
      <c r="H567" s="2" t="s">
        <v>1763</v>
      </c>
      <c r="J567" s="1" t="str">
        <f t="shared" si="24"/>
        <v>INSERT INTO nutri.alimento (idalimento,idcategoriaalimento,nomealimento,energia,proteina,lipideo,carboidrato) VALUES (7701404,6000011,'Creme de cebola (sopa desidratada)',46,0.8,2.5,5.3);</v>
      </c>
      <c r="K567" s="1" t="str">
        <f t="shared" si="25"/>
        <v xml:space="preserve">INSERT INTO nutri.alimento (idalimento,idcategoriaalimento,nomealimento,energia,proteina,lipideo,carboidrato) </v>
      </c>
      <c r="L567" s="1" t="str">
        <f t="shared" si="26"/>
        <v>VALUES (7701404,6000011,'Creme de cebola (sopa desidratada)',46,0.8,2.5,5.3);</v>
      </c>
    </row>
    <row r="568" spans="1:12" x14ac:dyDescent="0.2">
      <c r="A568" s="1">
        <v>7701405</v>
      </c>
      <c r="B568" s="1" t="s">
        <v>1128</v>
      </c>
      <c r="C568" s="1">
        <f>VLOOKUP(B568,categoria!$B$17:$C$35,2,0)</f>
        <v>6000011</v>
      </c>
      <c r="D568" s="1" t="s">
        <v>1141</v>
      </c>
      <c r="E568" s="2">
        <v>11</v>
      </c>
      <c r="F568" s="2" t="s">
        <v>1712</v>
      </c>
      <c r="G568" s="2">
        <v>0</v>
      </c>
      <c r="H568" s="2" t="s">
        <v>1642</v>
      </c>
      <c r="J568" s="1" t="str">
        <f t="shared" si="24"/>
        <v>INSERT INTO nutri.alimento (idalimento,idcategoriaalimento,nomealimento,energia,proteina,lipideo,carboidrato) VALUES (7701405,6000011,'Creme de legumes (sopa desidratada)',11,0.5,0,2.2);</v>
      </c>
      <c r="K568" s="1" t="str">
        <f t="shared" si="25"/>
        <v xml:space="preserve">INSERT INTO nutri.alimento (idalimento,idcategoriaalimento,nomealimento,energia,proteina,lipideo,carboidrato) </v>
      </c>
      <c r="L568" s="1" t="str">
        <f t="shared" si="26"/>
        <v>VALUES (7701405,6000011,'Creme de legumes (sopa desidratada)',11,0.5,0,2.2);</v>
      </c>
    </row>
    <row r="569" spans="1:12" x14ac:dyDescent="0.2">
      <c r="A569" s="1">
        <v>7701406</v>
      </c>
      <c r="B569" s="1" t="s">
        <v>1128</v>
      </c>
      <c r="C569" s="1">
        <f>VLOOKUP(B569,categoria!$B$17:$C$35,2,0)</f>
        <v>6000011</v>
      </c>
      <c r="D569" s="1" t="s">
        <v>2129</v>
      </c>
      <c r="E569" s="2">
        <v>527</v>
      </c>
      <c r="F569" s="2" t="s">
        <v>1687</v>
      </c>
      <c r="G569" s="2" t="s">
        <v>1841</v>
      </c>
      <c r="H569" s="2" t="s">
        <v>2047</v>
      </c>
      <c r="J569" s="1" t="str">
        <f t="shared" si="24"/>
        <v>INSERT INTO nutri.alimento (idalimento,idcategoriaalimento,nomealimento,energia,proteina,lipideo,carboidrato) VALUES (7701406,6000011,'Yakissoba',527,8.4,30.8,57.5);</v>
      </c>
      <c r="K569" s="1" t="str">
        <f t="shared" si="25"/>
        <v xml:space="preserve">INSERT INTO nutri.alimento (idalimento,idcategoriaalimento,nomealimento,energia,proteina,lipideo,carboidrato) </v>
      </c>
      <c r="L569" s="1" t="str">
        <f t="shared" si="26"/>
        <v>VALUES (7701406,6000011,'Yakissoba',527,8.4,30.8,57.5);</v>
      </c>
    </row>
    <row r="570" spans="1:12" x14ac:dyDescent="0.2">
      <c r="A570" s="1">
        <v>7701501</v>
      </c>
      <c r="B570" s="1" t="s">
        <v>1128</v>
      </c>
      <c r="C570" s="1">
        <f>VLOOKUP(B570,categoria!$B$17:$C$35,2,0)</f>
        <v>6000011</v>
      </c>
      <c r="D570" s="1" t="s">
        <v>1142</v>
      </c>
      <c r="E570" s="2">
        <v>80</v>
      </c>
      <c r="F570" s="2" t="s">
        <v>1919</v>
      </c>
      <c r="G570" s="2" t="s">
        <v>1712</v>
      </c>
      <c r="H570" s="2" t="s">
        <v>1827</v>
      </c>
      <c r="J570" s="1" t="str">
        <f t="shared" si="24"/>
        <v>INSERT INTO nutri.alimento (idalimento,idcategoriaalimento,nomealimento,energia,proteina,lipideo,carboidrato) VALUES (7701501,6000011,'Milho verde com ervilha em conserva',80,3.8,0.5,16.8);</v>
      </c>
      <c r="K570" s="1" t="str">
        <f t="shared" si="25"/>
        <v xml:space="preserve">INSERT INTO nutri.alimento (idalimento,idcategoriaalimento,nomealimento,energia,proteina,lipideo,carboidrato) </v>
      </c>
      <c r="L570" s="1" t="str">
        <f t="shared" si="26"/>
        <v>VALUES (7701501,6000011,'Milho verde com ervilha em conserva',80,3.8,0.5,16.8);</v>
      </c>
    </row>
    <row r="571" spans="1:12" x14ac:dyDescent="0.2">
      <c r="A571" s="1">
        <v>7701901</v>
      </c>
      <c r="B571" s="1" t="s">
        <v>1128</v>
      </c>
      <c r="C571" s="1">
        <f>VLOOKUP(B571,categoria!$B$17:$C$35,2,0)</f>
        <v>6000011</v>
      </c>
      <c r="D571" s="1" t="s">
        <v>548</v>
      </c>
      <c r="E571" s="2">
        <v>182</v>
      </c>
      <c r="F571" s="2" t="s">
        <v>1730</v>
      </c>
      <c r="G571" s="2" t="s">
        <v>1717</v>
      </c>
      <c r="H571" s="2" t="s">
        <v>1803</v>
      </c>
      <c r="J571" s="1" t="str">
        <f t="shared" si="24"/>
        <v>INSERT INTO nutri.alimento (idalimento,idcategoriaalimento,nomealimento,energia,proteina,lipideo,carboidrato) VALUES (7701901,6000011,'Feijoada',182,11.1,7.9,16.9);</v>
      </c>
      <c r="K571" s="1" t="str">
        <f t="shared" si="25"/>
        <v xml:space="preserve">INSERT INTO nutri.alimento (idalimento,idcategoriaalimento,nomealimento,energia,proteina,lipideo,carboidrato) </v>
      </c>
      <c r="L571" s="1" t="str">
        <f t="shared" si="26"/>
        <v>VALUES (7701901,6000011,'Feijoada',182,11.1,7.9,16.9);</v>
      </c>
    </row>
    <row r="572" spans="1:12" x14ac:dyDescent="0.2">
      <c r="A572" s="1">
        <v>7702001</v>
      </c>
      <c r="B572" s="1" t="s">
        <v>1128</v>
      </c>
      <c r="C572" s="1">
        <f>VLOOKUP(B572,categoria!$B$17:$C$35,2,0)</f>
        <v>6000011</v>
      </c>
      <c r="D572" s="1" t="s">
        <v>1143</v>
      </c>
      <c r="E572" s="2">
        <v>136</v>
      </c>
      <c r="F572" s="2" t="s">
        <v>1690</v>
      </c>
      <c r="G572" s="2" t="s">
        <v>1754</v>
      </c>
      <c r="H572" s="2" t="s">
        <v>1780</v>
      </c>
      <c r="J572" s="1" t="str">
        <f t="shared" si="24"/>
        <v>INSERT INTO nutri.alimento (idalimento,idcategoriaalimento,nomealimento,energia,proteina,lipideo,carboidrato) VALUES (7702001,6000011,'Feijão branco com dobradinha em conserva',136,10.7,5.9,10.2);</v>
      </c>
      <c r="K572" s="1" t="str">
        <f t="shared" si="25"/>
        <v xml:space="preserve">INSERT INTO nutri.alimento (idalimento,idcategoriaalimento,nomealimento,energia,proteina,lipideo,carboidrato) </v>
      </c>
      <c r="L572" s="1" t="str">
        <f t="shared" si="26"/>
        <v>VALUES (7702001,6000011,'Feijão branco com dobradinha em conserva',136,10.7,5.9,10.2);</v>
      </c>
    </row>
    <row r="573" spans="1:12" x14ac:dyDescent="0.2">
      <c r="A573" s="1">
        <v>7702101</v>
      </c>
      <c r="B573" s="1" t="s">
        <v>1128</v>
      </c>
      <c r="C573" s="1">
        <f>VLOOKUP(B573,categoria!$B$17:$C$35,2,0)</f>
        <v>6000011</v>
      </c>
      <c r="D573" s="1" t="s">
        <v>1144</v>
      </c>
      <c r="E573" s="2">
        <v>87</v>
      </c>
      <c r="F573" s="2" t="s">
        <v>1601</v>
      </c>
      <c r="G573" s="2" t="s">
        <v>1919</v>
      </c>
      <c r="H573" s="2" t="s">
        <v>1717</v>
      </c>
      <c r="J573" s="1" t="str">
        <f t="shared" si="24"/>
        <v>INSERT INTO nutri.alimento (idalimento,idcategoriaalimento,nomealimento,energia,proteina,lipideo,carboidrato) VALUES (7702101,6000011,'Cozido',87,5.6,3.8,7.9);</v>
      </c>
      <c r="K573" s="1" t="str">
        <f t="shared" si="25"/>
        <v xml:space="preserve">INSERT INTO nutri.alimento (idalimento,idcategoriaalimento,nomealimento,energia,proteina,lipideo,carboidrato) </v>
      </c>
      <c r="L573" s="1" t="str">
        <f t="shared" si="26"/>
        <v>VALUES (7702101,6000011,'Cozido',87,5.6,3.8,7.9);</v>
      </c>
    </row>
    <row r="574" spans="1:12" x14ac:dyDescent="0.2">
      <c r="A574" s="1">
        <v>7702302</v>
      </c>
      <c r="B574" s="1" t="s">
        <v>1128</v>
      </c>
      <c r="C574" s="1">
        <f>VLOOKUP(B574,categoria!$B$17:$C$35,2,0)</f>
        <v>6000011</v>
      </c>
      <c r="D574" s="1" t="s">
        <v>1145</v>
      </c>
      <c r="E574" s="2">
        <v>246</v>
      </c>
      <c r="F574" s="2" t="s">
        <v>1693</v>
      </c>
      <c r="G574" s="2" t="s">
        <v>1803</v>
      </c>
      <c r="H574" s="2" t="s">
        <v>1729</v>
      </c>
      <c r="J574" s="1" t="str">
        <f t="shared" si="24"/>
        <v>INSERT INTO nutri.alimento (idalimento,idcategoriaalimento,nomealimento,energia,proteina,lipideo,carboidrato) VALUES (7702302,6000011,'Pasta de carne em conserva',246,9.9,16.9,14.1);</v>
      </c>
      <c r="K574" s="1" t="str">
        <f t="shared" si="25"/>
        <v xml:space="preserve">INSERT INTO nutri.alimento (idalimento,idcategoriaalimento,nomealimento,energia,proteina,lipideo,carboidrato) </v>
      </c>
      <c r="L574" s="1" t="str">
        <f t="shared" si="26"/>
        <v>VALUES (7702302,6000011,'Pasta de carne em conserva',246,9.9,16.9,14.1);</v>
      </c>
    </row>
    <row r="575" spans="1:12" x14ac:dyDescent="0.2">
      <c r="A575" s="1">
        <v>7702402</v>
      </c>
      <c r="B575" s="1" t="s">
        <v>1128</v>
      </c>
      <c r="C575" s="1">
        <f>VLOOKUP(B575,categoria!$B$17:$C$35,2,0)</f>
        <v>6000011</v>
      </c>
      <c r="D575" s="1" t="s">
        <v>1146</v>
      </c>
      <c r="E575" s="2">
        <v>276</v>
      </c>
      <c r="F575" s="2" t="s">
        <v>1819</v>
      </c>
      <c r="G575" s="2" t="s">
        <v>1838</v>
      </c>
      <c r="H575" s="2" t="s">
        <v>1648</v>
      </c>
      <c r="J575" s="1" t="str">
        <f t="shared" si="24"/>
        <v>INSERT INTO nutri.alimento (idalimento,idcategoriaalimento,nomealimento,energia,proteina,lipideo,carboidrato) VALUES (7702402,6000011,'Pasta de presunto em conserva',276,17.9,21.4,1.8);</v>
      </c>
      <c r="K575" s="1" t="str">
        <f t="shared" si="25"/>
        <v xml:space="preserve">INSERT INTO nutri.alimento (idalimento,idcategoriaalimento,nomealimento,energia,proteina,lipideo,carboidrato) </v>
      </c>
      <c r="L575" s="1" t="str">
        <f t="shared" si="26"/>
        <v>VALUES (7702402,6000011,'Pasta de presunto em conserva',276,17.9,21.4,1.8);</v>
      </c>
    </row>
    <row r="576" spans="1:12" x14ac:dyDescent="0.2">
      <c r="A576" s="1">
        <v>7702502</v>
      </c>
      <c r="B576" s="1" t="s">
        <v>1128</v>
      </c>
      <c r="C576" s="1">
        <f>VLOOKUP(B576,categoria!$B$17:$C$35,2,0)</f>
        <v>6000011</v>
      </c>
      <c r="D576" s="1" t="s">
        <v>1147</v>
      </c>
      <c r="E576" s="2">
        <v>214</v>
      </c>
      <c r="F576" s="2" t="s">
        <v>1900</v>
      </c>
      <c r="G576" s="2" t="s">
        <v>1845</v>
      </c>
      <c r="H576" s="2" t="s">
        <v>1684</v>
      </c>
      <c r="J576" s="1" t="str">
        <f t="shared" si="24"/>
        <v>INSERT INTO nutri.alimento (idalimento,idcategoriaalimento,nomealimento,energia,proteina,lipideo,carboidrato) VALUES (7702502,6000011,'Pasta de galinha em conserva',214,16.4,14.5,3.7);</v>
      </c>
      <c r="K576" s="1" t="str">
        <f t="shared" si="25"/>
        <v xml:space="preserve">INSERT INTO nutri.alimento (idalimento,idcategoriaalimento,nomealimento,energia,proteina,lipideo,carboidrato) </v>
      </c>
      <c r="L576" s="1" t="str">
        <f t="shared" si="26"/>
        <v>VALUES (7702502,6000011,'Pasta de galinha em conserva',214,16.4,14.5,3.7);</v>
      </c>
    </row>
    <row r="577" spans="1:12" x14ac:dyDescent="0.2">
      <c r="A577" s="1">
        <v>7702601</v>
      </c>
      <c r="B577" s="1" t="s">
        <v>1128</v>
      </c>
      <c r="C577" s="1">
        <f>VLOOKUP(B577,categoria!$B$17:$C$35,2,0)</f>
        <v>6000011</v>
      </c>
      <c r="D577" s="1" t="s">
        <v>1148</v>
      </c>
      <c r="E577" s="2">
        <v>242</v>
      </c>
      <c r="F577" s="2" t="s">
        <v>1876</v>
      </c>
      <c r="G577" s="2" t="s">
        <v>1996</v>
      </c>
      <c r="H577" s="2">
        <v>0</v>
      </c>
      <c r="J577" s="1" t="str">
        <f t="shared" si="24"/>
        <v>INSERT INTO nutri.alimento (idalimento,idcategoriaalimento,nomealimento,energia,proteina,lipideo,carboidrato) VALUES (7702601,6000011,'Carne bovina em conserva',242,24.2,15.4,0);</v>
      </c>
      <c r="K577" s="1" t="str">
        <f t="shared" si="25"/>
        <v xml:space="preserve">INSERT INTO nutri.alimento (idalimento,idcategoriaalimento,nomealimento,energia,proteina,lipideo,carboidrato) </v>
      </c>
      <c r="L577" s="1" t="str">
        <f t="shared" si="26"/>
        <v>VALUES (7702601,6000011,'Carne bovina em conserva',242,24.2,15.4,0);</v>
      </c>
    </row>
    <row r="578" spans="1:12" x14ac:dyDescent="0.2">
      <c r="A578" s="1">
        <v>7702602</v>
      </c>
      <c r="B578" s="1" t="s">
        <v>1128</v>
      </c>
      <c r="C578" s="1">
        <f>VLOOKUP(B578,categoria!$B$17:$C$35,2,0)</f>
        <v>6000011</v>
      </c>
      <c r="D578" s="1" t="s">
        <v>2130</v>
      </c>
      <c r="E578" s="2">
        <v>215</v>
      </c>
      <c r="F578" s="2" t="s">
        <v>1862</v>
      </c>
      <c r="G578" s="2" t="s">
        <v>1789</v>
      </c>
      <c r="H578" s="2">
        <v>11</v>
      </c>
      <c r="J578" s="1" t="str">
        <f t="shared" si="24"/>
        <v>INSERT INTO nutri.alimento (idalimento,idcategoriaalimento,nomealimento,energia,proteina,lipideo,carboidrato) VALUES (7702602,6000011,'Almôndega',215,20.6,9.2,11);</v>
      </c>
      <c r="K578" s="1" t="str">
        <f t="shared" si="25"/>
        <v xml:space="preserve">INSERT INTO nutri.alimento (idalimento,idcategoriaalimento,nomealimento,energia,proteina,lipideo,carboidrato) </v>
      </c>
      <c r="L578" s="1" t="str">
        <f t="shared" si="26"/>
        <v>VALUES (7702602,6000011,'Almôndega',215,20.6,9.2,11);</v>
      </c>
    </row>
    <row r="579" spans="1:12" x14ac:dyDescent="0.2">
      <c r="A579" s="1">
        <v>7702603</v>
      </c>
      <c r="B579" s="1" t="s">
        <v>1128</v>
      </c>
      <c r="C579" s="1">
        <f>VLOOKUP(B579,categoria!$B$17:$C$35,2,0)</f>
        <v>6000011</v>
      </c>
      <c r="D579" s="1" t="s">
        <v>1149</v>
      </c>
      <c r="E579" s="2">
        <v>242</v>
      </c>
      <c r="F579" s="2" t="s">
        <v>1876</v>
      </c>
      <c r="G579" s="2" t="s">
        <v>1996</v>
      </c>
      <c r="H579" s="2">
        <v>0</v>
      </c>
      <c r="J579" s="1" t="str">
        <f t="shared" ref="J579:J642" si="27">K579&amp;L579</f>
        <v>INSERT INTO nutri.alimento (idalimento,idcategoriaalimento,nomealimento,energia,proteina,lipideo,carboidrato) VALUES (7702603,6000011,'Kitute bovino',242,24.2,15.4,0);</v>
      </c>
      <c r="K579" s="1" t="str">
        <f t="shared" ref="K579:K642" si="28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579" s="1" t="str">
        <f t="shared" ref="L579:L642" si="29">"VALUES ("&amp;A579&amp;","&amp;C579&amp;",'"&amp;D579&amp;"',"&amp;E579&amp;","&amp;F579&amp;","&amp;G579&amp;","&amp;H579&amp;");"</f>
        <v>VALUES (7702603,6000011,'Kitute bovino',242,24.2,15.4,0);</v>
      </c>
    </row>
    <row r="580" spans="1:12" x14ac:dyDescent="0.2">
      <c r="A580" s="1">
        <v>7702604</v>
      </c>
      <c r="B580" s="1" t="s">
        <v>1128</v>
      </c>
      <c r="C580" s="1">
        <f>VLOOKUP(B580,categoria!$B$17:$C$35,2,0)</f>
        <v>6000011</v>
      </c>
      <c r="D580" s="1" t="s">
        <v>1150</v>
      </c>
      <c r="E580" s="2">
        <v>204</v>
      </c>
      <c r="F580" s="2" t="s">
        <v>1907</v>
      </c>
      <c r="G580" s="2" t="s">
        <v>1690</v>
      </c>
      <c r="H580" s="2" t="s">
        <v>1843</v>
      </c>
      <c r="J580" s="1" t="str">
        <f t="shared" si="27"/>
        <v>INSERT INTO nutri.alimento (idalimento,idcategoriaalimento,nomealimento,energia,proteina,lipideo,carboidrato) VALUES (7702604,6000011,'Almôndega ao molho em conserva',204,16.2,10.7,9.7);</v>
      </c>
      <c r="K580" s="1" t="str">
        <f t="shared" si="28"/>
        <v xml:space="preserve">INSERT INTO nutri.alimento (idalimento,idcategoriaalimento,nomealimento,energia,proteina,lipideo,carboidrato) </v>
      </c>
      <c r="L580" s="1" t="str">
        <f t="shared" si="29"/>
        <v>VALUES (7702604,6000011,'Almôndega ao molho em conserva',204,16.2,10.7,9.7);</v>
      </c>
    </row>
    <row r="581" spans="1:12" x14ac:dyDescent="0.2">
      <c r="A581" s="1">
        <v>7702704</v>
      </c>
      <c r="B581" s="1" t="s">
        <v>1128</v>
      </c>
      <c r="C581" s="1">
        <f>VLOOKUP(B581,categoria!$B$17:$C$35,2,0)</f>
        <v>6000011</v>
      </c>
      <c r="D581" s="1" t="s">
        <v>1151</v>
      </c>
      <c r="E581" s="2">
        <v>178</v>
      </c>
      <c r="F581" s="2" t="s">
        <v>1831</v>
      </c>
      <c r="G581" s="2">
        <v>9</v>
      </c>
      <c r="H581" s="2">
        <v>0</v>
      </c>
      <c r="J581" s="1" t="str">
        <f t="shared" si="27"/>
        <v>INSERT INTO nutri.alimento (idalimento,idcategoriaalimento,nomealimento,energia,proteina,lipideo,carboidrato) VALUES (7702704,6000011,'Kitute suíno',178,22.6,9,0);</v>
      </c>
      <c r="K581" s="1" t="str">
        <f t="shared" si="28"/>
        <v xml:space="preserve">INSERT INTO nutri.alimento (idalimento,idcategoriaalimento,nomealimento,energia,proteina,lipideo,carboidrato) </v>
      </c>
      <c r="L581" s="1" t="str">
        <f t="shared" si="29"/>
        <v>VALUES (7702704,6000011,'Kitute suíno',178,22.6,9,0);</v>
      </c>
    </row>
    <row r="582" spans="1:12" x14ac:dyDescent="0.2">
      <c r="A582" s="1">
        <v>7702705</v>
      </c>
      <c r="B582" s="1" t="s">
        <v>1128</v>
      </c>
      <c r="C582" s="1">
        <f>VLOOKUP(B582,categoria!$B$17:$C$35,2,0)</f>
        <v>6000011</v>
      </c>
      <c r="D582" s="1" t="s">
        <v>1152</v>
      </c>
      <c r="E582" s="2">
        <v>178</v>
      </c>
      <c r="F582" s="2" t="s">
        <v>1831</v>
      </c>
      <c r="G582" s="2">
        <v>9</v>
      </c>
      <c r="H582" s="2">
        <v>0</v>
      </c>
      <c r="J582" s="1" t="str">
        <f t="shared" si="27"/>
        <v>INSERT INTO nutri.alimento (idalimento,idcategoriaalimento,nomealimento,energia,proteina,lipideo,carboidrato) VALUES (7702705,6000011,'Presuntada',178,22.6,9,0);</v>
      </c>
      <c r="K582" s="1" t="str">
        <f t="shared" si="28"/>
        <v xml:space="preserve">INSERT INTO nutri.alimento (idalimento,idcategoriaalimento,nomealimento,energia,proteina,lipideo,carboidrato) </v>
      </c>
      <c r="L582" s="1" t="str">
        <f t="shared" si="29"/>
        <v>VALUES (7702705,6000011,'Presuntada',178,22.6,9,0);</v>
      </c>
    </row>
    <row r="583" spans="1:12" x14ac:dyDescent="0.2">
      <c r="A583" s="1">
        <v>7702707</v>
      </c>
      <c r="B583" s="1" t="s">
        <v>1128</v>
      </c>
      <c r="C583" s="1">
        <f>VLOOKUP(B583,categoria!$B$17:$C$35,2,0)</f>
        <v>6000011</v>
      </c>
      <c r="D583" s="1" t="s">
        <v>2131</v>
      </c>
      <c r="E583" s="2">
        <v>178</v>
      </c>
      <c r="F583" s="2" t="s">
        <v>1831</v>
      </c>
      <c r="G583" s="2">
        <v>9</v>
      </c>
      <c r="H583" s="2">
        <v>0</v>
      </c>
      <c r="J583" s="1" t="str">
        <f t="shared" si="27"/>
        <v>INSERT INTO nutri.alimento (idalimento,idcategoriaalimento,nomealimento,energia,proteina,lipideo,carboidrato) VALUES (7702707,6000011,'Fiambre',178,22.6,9,0);</v>
      </c>
      <c r="K583" s="1" t="str">
        <f t="shared" si="28"/>
        <v xml:space="preserve">INSERT INTO nutri.alimento (idalimento,idcategoriaalimento,nomealimento,energia,proteina,lipideo,carboidrato) </v>
      </c>
      <c r="L583" s="1" t="str">
        <f t="shared" si="29"/>
        <v>VALUES (7702707,6000011,'Fiambre',178,22.6,9,0);</v>
      </c>
    </row>
    <row r="584" spans="1:12" x14ac:dyDescent="0.2">
      <c r="A584" s="1">
        <v>7702801</v>
      </c>
      <c r="B584" s="1" t="s">
        <v>1128</v>
      </c>
      <c r="C584" s="1">
        <f>VLOOKUP(B584,categoria!$B$17:$C$35,2,0)</f>
        <v>6000011</v>
      </c>
      <c r="D584" s="1" t="s">
        <v>1153</v>
      </c>
      <c r="E584" s="2">
        <v>269</v>
      </c>
      <c r="F584" s="2" t="s">
        <v>1680</v>
      </c>
      <c r="G584" s="2" t="s">
        <v>1579</v>
      </c>
      <c r="H584" s="2" t="s">
        <v>1587</v>
      </c>
      <c r="J584" s="1" t="str">
        <f t="shared" si="27"/>
        <v>INSERT INTO nutri.alimento (idalimento,idcategoriaalimento,nomealimento,energia,proteina,lipideo,carboidrato) VALUES (7702801,6000011,'Salsicha em conserva',269,8.3,25.8,0.3);</v>
      </c>
      <c r="K584" s="1" t="str">
        <f t="shared" si="28"/>
        <v xml:space="preserve">INSERT INTO nutri.alimento (idalimento,idcategoriaalimento,nomealimento,energia,proteina,lipideo,carboidrato) </v>
      </c>
      <c r="L584" s="1" t="str">
        <f t="shared" si="29"/>
        <v>VALUES (7702801,6000011,'Salsicha em conserva',269,8.3,25.8,0.3);</v>
      </c>
    </row>
    <row r="585" spans="1:12" x14ac:dyDescent="0.2">
      <c r="A585" s="1">
        <v>7703002</v>
      </c>
      <c r="B585" s="1" t="s">
        <v>1128</v>
      </c>
      <c r="C585" s="1">
        <f>VLOOKUP(B585,categoria!$B$17:$C$35,2,0)</f>
        <v>6000011</v>
      </c>
      <c r="D585" s="1" t="s">
        <v>1154</v>
      </c>
      <c r="E585" s="2">
        <v>208</v>
      </c>
      <c r="F585" s="2" t="s">
        <v>1757</v>
      </c>
      <c r="G585" s="2" t="s">
        <v>1779</v>
      </c>
      <c r="H585" s="2">
        <v>0</v>
      </c>
      <c r="J585" s="1" t="str">
        <f t="shared" si="27"/>
        <v>INSERT INTO nutri.alimento (idalimento,idcategoriaalimento,nomealimento,energia,proteina,lipideo,carboidrato) VALUES (7703002,6000011,'Sardinha em conserva',208,24.6,11.5,0);</v>
      </c>
      <c r="K585" s="1" t="str">
        <f t="shared" si="28"/>
        <v xml:space="preserve">INSERT INTO nutri.alimento (idalimento,idcategoriaalimento,nomealimento,energia,proteina,lipideo,carboidrato) </v>
      </c>
      <c r="L585" s="1" t="str">
        <f t="shared" si="29"/>
        <v>VALUES (7703002,6000011,'Sardinha em conserva',208,24.6,11.5,0);</v>
      </c>
    </row>
    <row r="586" spans="1:12" x14ac:dyDescent="0.2">
      <c r="A586" s="1">
        <v>7703402</v>
      </c>
      <c r="B586" s="1" t="s">
        <v>1128</v>
      </c>
      <c r="C586" s="1">
        <f>VLOOKUP(B586,categoria!$B$17:$C$35,2,0)</f>
        <v>6000011</v>
      </c>
      <c r="D586" s="1" t="s">
        <v>1155</v>
      </c>
      <c r="E586" s="2">
        <v>198</v>
      </c>
      <c r="F586" s="2" t="s">
        <v>1925</v>
      </c>
      <c r="G586" s="2" t="s">
        <v>1990</v>
      </c>
      <c r="H586" s="2">
        <v>0</v>
      </c>
      <c r="J586" s="1" t="str">
        <f t="shared" si="27"/>
        <v>INSERT INTO nutri.alimento (idalimento,idcategoriaalimento,nomealimento,energia,proteina,lipideo,carboidrato) VALUES (7703402,6000011,'Atum em conserva',198,29.1,8.2,0);</v>
      </c>
      <c r="K586" s="1" t="str">
        <f t="shared" si="28"/>
        <v xml:space="preserve">INSERT INTO nutri.alimento (idalimento,idcategoriaalimento,nomealimento,energia,proteina,lipideo,carboidrato) </v>
      </c>
      <c r="L586" s="1" t="str">
        <f t="shared" si="29"/>
        <v>VALUES (7703402,6000011,'Atum em conserva',198,29.1,8.2,0);</v>
      </c>
    </row>
    <row r="587" spans="1:12" x14ac:dyDescent="0.2">
      <c r="A587" s="1">
        <v>7703701</v>
      </c>
      <c r="B587" s="1" t="s">
        <v>1128</v>
      </c>
      <c r="C587" s="1">
        <f>VLOOKUP(B587,categoria!$B$17:$C$35,2,0)</f>
        <v>6000011</v>
      </c>
      <c r="D587" s="1" t="s">
        <v>1156</v>
      </c>
      <c r="E587" s="2">
        <v>12</v>
      </c>
      <c r="F587" s="2" t="s">
        <v>1667</v>
      </c>
      <c r="G587" s="2" t="s">
        <v>1713</v>
      </c>
      <c r="H587" s="2" t="s">
        <v>1578</v>
      </c>
      <c r="J587" s="1" t="str">
        <f t="shared" si="27"/>
        <v>INSERT INTO nutri.alimento (idalimento,idcategoriaalimento,nomealimento,energia,proteina,lipideo,carboidrato) VALUES (7703701,6000011,'Pepino em conserva',12,0.6,0.1,2.6);</v>
      </c>
      <c r="K587" s="1" t="str">
        <f t="shared" si="28"/>
        <v xml:space="preserve">INSERT INTO nutri.alimento (idalimento,idcategoriaalimento,nomealimento,energia,proteina,lipideo,carboidrato) </v>
      </c>
      <c r="L587" s="1" t="str">
        <f t="shared" si="29"/>
        <v>VALUES (7703701,6000011,'Pepino em conserva',12,0.6,0.1,2.6);</v>
      </c>
    </row>
    <row r="588" spans="1:12" x14ac:dyDescent="0.2">
      <c r="A588" s="1">
        <v>7703902</v>
      </c>
      <c r="B588" s="1" t="s">
        <v>1128</v>
      </c>
      <c r="C588" s="1">
        <f>VLOOKUP(B588,categoria!$B$17:$C$35,2,0)</f>
        <v>6000011</v>
      </c>
      <c r="D588" s="1" t="s">
        <v>1157</v>
      </c>
      <c r="E588" s="2">
        <v>198</v>
      </c>
      <c r="F588" s="2" t="s">
        <v>1925</v>
      </c>
      <c r="G588" s="2" t="s">
        <v>1990</v>
      </c>
      <c r="H588" s="2">
        <v>0</v>
      </c>
      <c r="J588" s="1" t="str">
        <f t="shared" si="27"/>
        <v>INSERT INTO nutri.alimento (idalimento,idcategoriaalimento,nomealimento,energia,proteina,lipideo,carboidrato) VALUES (7703902,6000011,'Pasta de peixe em conserva',198,29.1,8.2,0);</v>
      </c>
      <c r="K588" s="1" t="str">
        <f t="shared" si="28"/>
        <v xml:space="preserve">INSERT INTO nutri.alimento (idalimento,idcategoriaalimento,nomealimento,energia,proteina,lipideo,carboidrato) </v>
      </c>
      <c r="L588" s="1" t="str">
        <f t="shared" si="29"/>
        <v>VALUES (7703902,6000011,'Pasta de peixe em conserva',198,29.1,8.2,0);</v>
      </c>
    </row>
    <row r="589" spans="1:12" x14ac:dyDescent="0.2">
      <c r="A589" s="1">
        <v>7704001</v>
      </c>
      <c r="B589" s="1" t="s">
        <v>1128</v>
      </c>
      <c r="C589" s="1">
        <f>VLOOKUP(B589,categoria!$B$17:$C$35,2,0)</f>
        <v>6000011</v>
      </c>
      <c r="D589" s="1" t="s">
        <v>1158</v>
      </c>
      <c r="E589" s="2">
        <v>12</v>
      </c>
      <c r="F589" s="2" t="s">
        <v>1667</v>
      </c>
      <c r="G589" s="2" t="s">
        <v>1713</v>
      </c>
      <c r="H589" s="2" t="s">
        <v>1578</v>
      </c>
      <c r="J589" s="1" t="str">
        <f t="shared" si="27"/>
        <v>INSERT INTO nutri.alimento (idalimento,idcategoriaalimento,nomealimento,energia,proteina,lipideo,carboidrato) VALUES (7704001,6000011,'Picles',12,0.6,0.1,2.6);</v>
      </c>
      <c r="K589" s="1" t="str">
        <f t="shared" si="28"/>
        <v xml:space="preserve">INSERT INTO nutri.alimento (idalimento,idcategoriaalimento,nomealimento,energia,proteina,lipideo,carboidrato) </v>
      </c>
      <c r="L589" s="1" t="str">
        <f t="shared" si="29"/>
        <v>VALUES (7704001,6000011,'Picles',12,0.6,0.1,2.6);</v>
      </c>
    </row>
    <row r="590" spans="1:12" x14ac:dyDescent="0.2">
      <c r="A590" s="1">
        <v>7705201</v>
      </c>
      <c r="B590" s="1" t="s">
        <v>1128</v>
      </c>
      <c r="C590" s="1">
        <f>VLOOKUP(B590,categoria!$B$17:$C$35,2,0)</f>
        <v>6000011</v>
      </c>
      <c r="D590" s="1" t="s">
        <v>1159</v>
      </c>
      <c r="E590" s="2">
        <v>43</v>
      </c>
      <c r="F590" s="2" t="s">
        <v>1719</v>
      </c>
      <c r="G590" s="2" t="s">
        <v>1584</v>
      </c>
      <c r="H590" s="2" t="s">
        <v>1693</v>
      </c>
      <c r="J590" s="1" t="str">
        <f t="shared" si="27"/>
        <v>INSERT INTO nutri.alimento (idalimento,idcategoriaalimento,nomealimento,energia,proteina,lipideo,carboidrato) VALUES (7705201,6000011,'Nabo em conserva',43,0.9,0.2,9.9);</v>
      </c>
      <c r="K590" s="1" t="str">
        <f t="shared" si="28"/>
        <v xml:space="preserve">INSERT INTO nutri.alimento (idalimento,idcategoriaalimento,nomealimento,energia,proteina,lipideo,carboidrato) </v>
      </c>
      <c r="L590" s="1" t="str">
        <f t="shared" si="29"/>
        <v>VALUES (7705201,6000011,'Nabo em conserva',43,0.9,0.2,9.9);</v>
      </c>
    </row>
    <row r="591" spans="1:12" x14ac:dyDescent="0.2">
      <c r="A591" s="1">
        <v>7705401</v>
      </c>
      <c r="B591" s="1" t="s">
        <v>1128</v>
      </c>
      <c r="C591" s="1">
        <f>VLOOKUP(B591,categoria!$B$17:$C$35,2,0)</f>
        <v>6000011</v>
      </c>
      <c r="D591" s="1" t="s">
        <v>2132</v>
      </c>
      <c r="E591" s="2">
        <v>148</v>
      </c>
      <c r="F591" s="2" t="s">
        <v>1798</v>
      </c>
      <c r="G591" s="2" t="s">
        <v>1750</v>
      </c>
      <c r="H591" s="2" t="s">
        <v>1737</v>
      </c>
      <c r="J591" s="1" t="str">
        <f t="shared" si="27"/>
        <v>INSERT INTO nutri.alimento (idalimento,idcategoriaalimento,nomealimento,energia,proteina,lipideo,carboidrato) VALUES (7705401,6000011,'Strogonoff',148,12.8,9.1,4.1);</v>
      </c>
      <c r="K591" s="1" t="str">
        <f t="shared" si="28"/>
        <v xml:space="preserve">INSERT INTO nutri.alimento (idalimento,idcategoriaalimento,nomealimento,energia,proteina,lipideo,carboidrato) </v>
      </c>
      <c r="L591" s="1" t="str">
        <f t="shared" si="29"/>
        <v>VALUES (7705401,6000011,'Strogonoff',148,12.8,9.1,4.1);</v>
      </c>
    </row>
    <row r="592" spans="1:12" x14ac:dyDescent="0.2">
      <c r="A592" s="1">
        <v>7706001</v>
      </c>
      <c r="B592" s="1" t="s">
        <v>1128</v>
      </c>
      <c r="C592" s="1">
        <f>VLOOKUP(B592,categoria!$B$17:$C$35,2,0)</f>
        <v>6000011</v>
      </c>
      <c r="D592" s="1" t="s">
        <v>1160</v>
      </c>
      <c r="E592" s="2">
        <v>136</v>
      </c>
      <c r="F592" s="2" t="s">
        <v>1747</v>
      </c>
      <c r="G592" s="2" t="s">
        <v>1620</v>
      </c>
      <c r="H592" s="2">
        <v>0</v>
      </c>
      <c r="J592" s="1" t="str">
        <f t="shared" si="27"/>
        <v>INSERT INTO nutri.alimento (idalimento,idcategoriaalimento,nomealimento,energia,proteina,lipideo,carboidrato) VALUES (7706001,6000011,'Salmão em conserva',136,23.1,4.8,0);</v>
      </c>
      <c r="K592" s="1" t="str">
        <f t="shared" si="28"/>
        <v xml:space="preserve">INSERT INTO nutri.alimento (idalimento,idcategoriaalimento,nomealimento,energia,proteina,lipideo,carboidrato) </v>
      </c>
      <c r="L592" s="1" t="str">
        <f t="shared" si="29"/>
        <v>VALUES (7706001,6000011,'Salmão em conserva',136,23.1,4.8,0);</v>
      </c>
    </row>
    <row r="593" spans="1:12" x14ac:dyDescent="0.2">
      <c r="A593" s="1">
        <v>7706104</v>
      </c>
      <c r="B593" s="1" t="s">
        <v>1128</v>
      </c>
      <c r="C593" s="1">
        <f>VLOOKUP(B593,categoria!$B$17:$C$35,2,0)</f>
        <v>6000011</v>
      </c>
      <c r="D593" s="1" t="s">
        <v>1161</v>
      </c>
      <c r="E593" s="2">
        <v>46</v>
      </c>
      <c r="F593" s="2" t="s">
        <v>1714</v>
      </c>
      <c r="G593" s="2" t="s">
        <v>1583</v>
      </c>
      <c r="H593" s="2" t="s">
        <v>1763</v>
      </c>
      <c r="J593" s="1" t="str">
        <f t="shared" si="27"/>
        <v>INSERT INTO nutri.alimento (idalimento,idcategoriaalimento,nomealimento,energia,proteina,lipideo,carboidrato) VALUES (7706104,6000011,'Creme de cebola (sopa desidratada) light',46,0.8,2.5,5.3);</v>
      </c>
      <c r="K593" s="1" t="str">
        <f t="shared" si="28"/>
        <v xml:space="preserve">INSERT INTO nutri.alimento (idalimento,idcategoriaalimento,nomealimento,energia,proteina,lipideo,carboidrato) </v>
      </c>
      <c r="L593" s="1" t="str">
        <f t="shared" si="29"/>
        <v>VALUES (7706104,6000011,'Creme de cebola (sopa desidratada) light',46,0.8,2.5,5.3);</v>
      </c>
    </row>
    <row r="594" spans="1:12" x14ac:dyDescent="0.2">
      <c r="A594" s="1">
        <v>7706105</v>
      </c>
      <c r="B594" s="1" t="s">
        <v>1128</v>
      </c>
      <c r="C594" s="1">
        <f>VLOOKUP(B594,categoria!$B$17:$C$35,2,0)</f>
        <v>6000011</v>
      </c>
      <c r="D594" s="1" t="s">
        <v>1162</v>
      </c>
      <c r="E594" s="2">
        <v>11</v>
      </c>
      <c r="F594" s="2" t="s">
        <v>1712</v>
      </c>
      <c r="G594" s="2">
        <v>0</v>
      </c>
      <c r="H594" s="2" t="s">
        <v>1642</v>
      </c>
      <c r="J594" s="1" t="str">
        <f t="shared" si="27"/>
        <v>INSERT INTO nutri.alimento (idalimento,idcategoriaalimento,nomealimento,energia,proteina,lipideo,carboidrato) VALUES (7706105,6000011,'Creme de legumes (sopa desidratada) light',11,0.5,0,2.2);</v>
      </c>
      <c r="K594" s="1" t="str">
        <f t="shared" si="28"/>
        <v xml:space="preserve">INSERT INTO nutri.alimento (idalimento,idcategoriaalimento,nomealimento,energia,proteina,lipideo,carboidrato) </v>
      </c>
      <c r="L594" s="1" t="str">
        <f t="shared" si="29"/>
        <v>VALUES (7706105,6000011,'Creme de legumes (sopa desidratada) light',11,0.5,0,2.2);</v>
      </c>
    </row>
    <row r="595" spans="1:12" x14ac:dyDescent="0.2">
      <c r="A595" s="1">
        <v>7706106</v>
      </c>
      <c r="B595" s="1" t="s">
        <v>1128</v>
      </c>
      <c r="C595" s="1">
        <f>VLOOKUP(B595,categoria!$B$17:$C$35,2,0)</f>
        <v>6000011</v>
      </c>
      <c r="D595" s="1" t="s">
        <v>1163</v>
      </c>
      <c r="E595" s="2">
        <v>80</v>
      </c>
      <c r="F595" s="2">
        <v>3</v>
      </c>
      <c r="G595" s="2" t="s">
        <v>1712</v>
      </c>
      <c r="H595" s="2" t="s">
        <v>1820</v>
      </c>
      <c r="J595" s="1" t="str">
        <f t="shared" si="27"/>
        <v>INSERT INTO nutri.alimento (idalimento,idcategoriaalimento,nomealimento,energia,proteina,lipideo,carboidrato) VALUES (7706106,6000011,'Yakissoba (sopa de legumes desidratada) light',80,3,0.5,15.6);</v>
      </c>
      <c r="K595" s="1" t="str">
        <f t="shared" si="28"/>
        <v xml:space="preserve">INSERT INTO nutri.alimento (idalimento,idcategoriaalimento,nomealimento,energia,proteina,lipideo,carboidrato) </v>
      </c>
      <c r="L595" s="1" t="str">
        <f t="shared" si="29"/>
        <v>VALUES (7706106,6000011,'Yakissoba (sopa de legumes desidratada) light',80,3,0.5,15.6);</v>
      </c>
    </row>
    <row r="596" spans="1:12" x14ac:dyDescent="0.2">
      <c r="A596" s="1">
        <v>7706302</v>
      </c>
      <c r="B596" s="1" t="s">
        <v>1128</v>
      </c>
      <c r="C596" s="1">
        <f>VLOOKUP(B596,categoria!$B$17:$C$35,2,0)</f>
        <v>6000011</v>
      </c>
      <c r="D596" s="1" t="s">
        <v>1164</v>
      </c>
      <c r="E596" s="2">
        <v>116</v>
      </c>
      <c r="F596" s="2" t="s">
        <v>1993</v>
      </c>
      <c r="G596" s="2" t="s">
        <v>1714</v>
      </c>
      <c r="H596" s="2">
        <v>0</v>
      </c>
      <c r="J596" s="1" t="str">
        <f t="shared" si="27"/>
        <v>INSERT INTO nutri.alimento (idalimento,idcategoriaalimento,nomealimento,energia,proteina,lipideo,carboidrato) VALUES (7706302,6000011,'Atum em conserva light',116,25.5,0.8,0);</v>
      </c>
      <c r="K596" s="1" t="str">
        <f t="shared" si="28"/>
        <v xml:space="preserve">INSERT INTO nutri.alimento (idalimento,idcategoriaalimento,nomealimento,energia,proteina,lipideo,carboidrato) </v>
      </c>
      <c r="L596" s="1" t="str">
        <f t="shared" si="29"/>
        <v>VALUES (7706302,6000011,'Atum em conserva light',116,25.5,0.8,0);</v>
      </c>
    </row>
    <row r="597" spans="1:12" x14ac:dyDescent="0.2">
      <c r="A597" s="1">
        <v>7800103</v>
      </c>
      <c r="B597" s="1" t="s">
        <v>1165</v>
      </c>
      <c r="C597" s="1">
        <f>VLOOKUP(B597,categoria!$B$17:$C$35,2,0)</f>
        <v>6000012</v>
      </c>
      <c r="D597" s="1" t="s">
        <v>1166</v>
      </c>
      <c r="E597" s="2">
        <v>239</v>
      </c>
      <c r="F597" s="2" t="s">
        <v>1854</v>
      </c>
      <c r="G597" s="2" t="s">
        <v>1809</v>
      </c>
      <c r="H597" s="2">
        <v>0</v>
      </c>
      <c r="J597" s="1" t="str">
        <f t="shared" si="27"/>
        <v>INSERT INTO nutri.alimento (idalimento,idcategoriaalimento,nomealimento,energia,proteina,lipideo,carboidrato) VALUES (7800103,6000012,'Frango inteiro',239,27.3,13.6,0);</v>
      </c>
      <c r="K597" s="1" t="str">
        <f t="shared" si="28"/>
        <v xml:space="preserve">INSERT INTO nutri.alimento (idalimento,idcategoriaalimento,nomealimento,energia,proteina,lipideo,carboidrato) </v>
      </c>
      <c r="L597" s="1" t="str">
        <f t="shared" si="29"/>
        <v>VALUES (7800103,6000012,'Frango inteiro',239,27.3,13.6,0);</v>
      </c>
    </row>
    <row r="598" spans="1:12" x14ac:dyDescent="0.2">
      <c r="A598" s="1">
        <v>7800301</v>
      </c>
      <c r="B598" s="1" t="s">
        <v>1165</v>
      </c>
      <c r="C598" s="1">
        <f>VLOOKUP(B598,categoria!$B$17:$C$35,2,0)</f>
        <v>6000012</v>
      </c>
      <c r="D598" s="1" t="s">
        <v>1167</v>
      </c>
      <c r="E598" s="2">
        <v>239</v>
      </c>
      <c r="F598" s="2" t="s">
        <v>1854</v>
      </c>
      <c r="G598" s="2" t="s">
        <v>1809</v>
      </c>
      <c r="H598" s="2">
        <v>0</v>
      </c>
      <c r="J598" s="1" t="str">
        <f t="shared" si="27"/>
        <v>INSERT INTO nutri.alimento (idalimento,idcategoriaalimento,nomealimento,energia,proteina,lipideo,carboidrato) VALUES (7800301,6000012,'Parte de galinha ou frango não especificada',239,27.3,13.6,0);</v>
      </c>
      <c r="K598" s="1" t="str">
        <f t="shared" si="28"/>
        <v xml:space="preserve">INSERT INTO nutri.alimento (idalimento,idcategoriaalimento,nomealimento,energia,proteina,lipideo,carboidrato) </v>
      </c>
      <c r="L598" s="1" t="str">
        <f t="shared" si="29"/>
        <v>VALUES (7800301,6000012,'Parte de galinha ou frango não especificada',239,27.3,13.6,0);</v>
      </c>
    </row>
    <row r="599" spans="1:12" x14ac:dyDescent="0.2">
      <c r="A599" s="1">
        <v>7800302</v>
      </c>
      <c r="B599" s="1" t="s">
        <v>1165</v>
      </c>
      <c r="C599" s="1">
        <f>VLOOKUP(B599,categoria!$B$17:$C$35,2,0)</f>
        <v>6000012</v>
      </c>
      <c r="D599" s="1" t="s">
        <v>1168</v>
      </c>
      <c r="E599" s="2">
        <v>239</v>
      </c>
      <c r="F599" s="2" t="s">
        <v>1854</v>
      </c>
      <c r="G599" s="2" t="s">
        <v>1809</v>
      </c>
      <c r="H599" s="2">
        <v>0</v>
      </c>
      <c r="J599" s="1" t="str">
        <f t="shared" si="27"/>
        <v>INSERT INTO nutri.alimento (idalimento,idcategoriaalimento,nomealimento,energia,proteina,lipideo,carboidrato) VALUES (7800302,6000012,'Frango em pedaços',239,27.3,13.6,0);</v>
      </c>
      <c r="K599" s="1" t="str">
        <f t="shared" si="28"/>
        <v xml:space="preserve">INSERT INTO nutri.alimento (idalimento,idcategoriaalimento,nomealimento,energia,proteina,lipideo,carboidrato) </v>
      </c>
      <c r="L599" s="1" t="str">
        <f t="shared" si="29"/>
        <v>VALUES (7800302,6000012,'Frango em pedaços',239,27.3,13.6,0);</v>
      </c>
    </row>
    <row r="600" spans="1:12" x14ac:dyDescent="0.2">
      <c r="A600" s="1">
        <v>7800303</v>
      </c>
      <c r="B600" s="1" t="s">
        <v>1165</v>
      </c>
      <c r="C600" s="1">
        <f>VLOOKUP(B600,categoria!$B$17:$C$35,2,0)</f>
        <v>6000012</v>
      </c>
      <c r="D600" s="1" t="s">
        <v>2133</v>
      </c>
      <c r="E600" s="2">
        <v>239</v>
      </c>
      <c r="F600" s="2" t="s">
        <v>1854</v>
      </c>
      <c r="G600" s="2" t="s">
        <v>1809</v>
      </c>
      <c r="H600" s="2">
        <v>0</v>
      </c>
      <c r="J600" s="1" t="str">
        <f t="shared" si="27"/>
        <v>INSERT INTO nutri.alimento (idalimento,idcategoriaalimento,nomealimento,energia,proteina,lipideo,carboidrato) VALUES (7800303,6000012,'Galinha em pedaços',239,27.3,13.6,0);</v>
      </c>
      <c r="K600" s="1" t="str">
        <f t="shared" si="28"/>
        <v xml:space="preserve">INSERT INTO nutri.alimento (idalimento,idcategoriaalimento,nomealimento,energia,proteina,lipideo,carboidrato) </v>
      </c>
      <c r="L600" s="1" t="str">
        <f t="shared" si="29"/>
        <v>VALUES (7800303,6000012,'Galinha em pedaços',239,27.3,13.6,0);</v>
      </c>
    </row>
    <row r="601" spans="1:12" x14ac:dyDescent="0.2">
      <c r="A601" s="1">
        <v>7800304</v>
      </c>
      <c r="B601" s="1" t="s">
        <v>1165</v>
      </c>
      <c r="C601" s="1">
        <f>VLOOKUP(B601,categoria!$B$17:$C$35,2,0)</f>
        <v>6000012</v>
      </c>
      <c r="D601" s="1" t="s">
        <v>2134</v>
      </c>
      <c r="E601" s="2">
        <v>239</v>
      </c>
      <c r="F601" s="2" t="s">
        <v>1854</v>
      </c>
      <c r="G601" s="2" t="s">
        <v>1809</v>
      </c>
      <c r="H601" s="2">
        <v>0</v>
      </c>
      <c r="J601" s="1" t="str">
        <f t="shared" si="27"/>
        <v>INSERT INTO nutri.alimento (idalimento,idcategoriaalimento,nomealimento,energia,proteina,lipideo,carboidrato) VALUES (7800304,6000012,'Carne de galinha',239,27.3,13.6,0);</v>
      </c>
      <c r="K601" s="1" t="str">
        <f t="shared" si="28"/>
        <v xml:space="preserve">INSERT INTO nutri.alimento (idalimento,idcategoriaalimento,nomealimento,energia,proteina,lipideo,carboidrato) </v>
      </c>
      <c r="L601" s="1" t="str">
        <f t="shared" si="29"/>
        <v>VALUES (7800304,6000012,'Carne de galinha',239,27.3,13.6,0);</v>
      </c>
    </row>
    <row r="602" spans="1:12" x14ac:dyDescent="0.2">
      <c r="A602" s="1">
        <v>7800401</v>
      </c>
      <c r="B602" s="1" t="s">
        <v>1165</v>
      </c>
      <c r="C602" s="1">
        <f>VLOOKUP(B602,categoria!$B$17:$C$35,2,0)</f>
        <v>6000012</v>
      </c>
      <c r="D602" s="1" t="s">
        <v>1169</v>
      </c>
      <c r="E602" s="2">
        <v>173</v>
      </c>
      <c r="F602" s="2" t="s">
        <v>1991</v>
      </c>
      <c r="G602" s="2" t="s">
        <v>1604</v>
      </c>
      <c r="H602" s="2">
        <v>0</v>
      </c>
      <c r="J602" s="1" t="str">
        <f t="shared" si="27"/>
        <v>INSERT INTO nutri.alimento (idalimento,idcategoriaalimento,nomealimento,energia,proteina,lipideo,carboidrato) VALUES (7800401,6000012,'Peito de galinha ou frango',173,30.9,4.5,0);</v>
      </c>
      <c r="K602" s="1" t="str">
        <f t="shared" si="28"/>
        <v xml:space="preserve">INSERT INTO nutri.alimento (idalimento,idcategoriaalimento,nomealimento,energia,proteina,lipideo,carboidrato) </v>
      </c>
      <c r="L602" s="1" t="str">
        <f t="shared" si="29"/>
        <v>VALUES (7800401,6000012,'Peito de galinha ou frango',173,30.9,4.5,0);</v>
      </c>
    </row>
    <row r="603" spans="1:12" x14ac:dyDescent="0.2">
      <c r="A603" s="1">
        <v>7800402</v>
      </c>
      <c r="B603" s="1" t="s">
        <v>1165</v>
      </c>
      <c r="C603" s="1">
        <f>VLOOKUP(B603,categoria!$B$17:$C$35,2,0)</f>
        <v>6000012</v>
      </c>
      <c r="D603" s="1" t="s">
        <v>1170</v>
      </c>
      <c r="E603" s="2">
        <v>173</v>
      </c>
      <c r="F603" s="2" t="s">
        <v>1991</v>
      </c>
      <c r="G603" s="2" t="s">
        <v>1604</v>
      </c>
      <c r="H603" s="2">
        <v>0</v>
      </c>
      <c r="J603" s="1" t="str">
        <f t="shared" si="27"/>
        <v>INSERT INTO nutri.alimento (idalimento,idcategoriaalimento,nomealimento,energia,proteina,lipideo,carboidrato) VALUES (7800402,6000012,'Filé de frango',173,30.9,4.5,0);</v>
      </c>
      <c r="K603" s="1" t="str">
        <f t="shared" si="28"/>
        <v xml:space="preserve">INSERT INTO nutri.alimento (idalimento,idcategoriaalimento,nomealimento,energia,proteina,lipideo,carboidrato) </v>
      </c>
      <c r="L603" s="1" t="str">
        <f t="shared" si="29"/>
        <v>VALUES (7800402,6000012,'Filé de frango',173,30.9,4.5,0);</v>
      </c>
    </row>
    <row r="604" spans="1:12" x14ac:dyDescent="0.2">
      <c r="A604" s="1">
        <v>7800602</v>
      </c>
      <c r="B604" s="1" t="s">
        <v>1165</v>
      </c>
      <c r="C604" s="1">
        <f>VLOOKUP(B604,categoria!$B$17:$C$35,2,0)</f>
        <v>6000012</v>
      </c>
      <c r="D604" s="1" t="s">
        <v>1171</v>
      </c>
      <c r="E604" s="2">
        <v>173</v>
      </c>
      <c r="F604" s="2" t="s">
        <v>1991</v>
      </c>
      <c r="G604" s="2" t="s">
        <v>1604</v>
      </c>
      <c r="H604" s="2">
        <v>0</v>
      </c>
      <c r="J604" s="1" t="str">
        <f t="shared" si="27"/>
        <v>INSERT INTO nutri.alimento (idalimento,idcategoriaalimento,nomealimento,energia,proteina,lipideo,carboidrato) VALUES (7800602,6000012,'Carcaça de galinha ou frango',173,30.9,4.5,0);</v>
      </c>
      <c r="K604" s="1" t="str">
        <f t="shared" si="28"/>
        <v xml:space="preserve">INSERT INTO nutri.alimento (idalimento,idcategoriaalimento,nomealimento,energia,proteina,lipideo,carboidrato) </v>
      </c>
      <c r="L604" s="1" t="str">
        <f t="shared" si="29"/>
        <v>VALUES (7800602,6000012,'Carcaça de galinha ou frango',173,30.9,4.5,0);</v>
      </c>
    </row>
    <row r="605" spans="1:12" x14ac:dyDescent="0.2">
      <c r="A605" s="1">
        <v>7800701</v>
      </c>
      <c r="B605" s="1" t="s">
        <v>1165</v>
      </c>
      <c r="C605" s="1">
        <f>VLOOKUP(B605,categoria!$B$17:$C$35,2,0)</f>
        <v>6000012</v>
      </c>
      <c r="D605" s="1" t="s">
        <v>1172</v>
      </c>
      <c r="E605" s="2">
        <v>290</v>
      </c>
      <c r="F605" s="2" t="s">
        <v>1834</v>
      </c>
      <c r="G605" s="2" t="s">
        <v>1872</v>
      </c>
      <c r="H605" s="2">
        <v>0</v>
      </c>
      <c r="J605" s="1" t="str">
        <f t="shared" si="27"/>
        <v>INSERT INTO nutri.alimento (idalimento,idcategoriaalimento,nomealimento,energia,proteina,lipideo,carboidrato) VALUES (7800701,6000012,'Asa de galinha ou frango',290,26.9,19.5,0);</v>
      </c>
      <c r="K605" s="1" t="str">
        <f t="shared" si="28"/>
        <v xml:space="preserve">INSERT INTO nutri.alimento (idalimento,idcategoriaalimento,nomealimento,energia,proteina,lipideo,carboidrato) </v>
      </c>
      <c r="L605" s="1" t="str">
        <f t="shared" si="29"/>
        <v>VALUES (7800701,6000012,'Asa de galinha ou frango',290,26.9,19.5,0);</v>
      </c>
    </row>
    <row r="606" spans="1:12" x14ac:dyDescent="0.2">
      <c r="A606" s="1">
        <v>7800702</v>
      </c>
      <c r="B606" s="1" t="s">
        <v>1165</v>
      </c>
      <c r="C606" s="1">
        <f>VLOOKUP(B606,categoria!$B$17:$C$35,2,0)</f>
        <v>6000012</v>
      </c>
      <c r="D606" s="1" t="s">
        <v>1173</v>
      </c>
      <c r="E606" s="2">
        <v>213</v>
      </c>
      <c r="F606" s="2" t="s">
        <v>1869</v>
      </c>
      <c r="G606" s="2" t="s">
        <v>1707</v>
      </c>
      <c r="H606" s="2">
        <v>0</v>
      </c>
      <c r="J606" s="1" t="str">
        <f t="shared" si="27"/>
        <v>INSERT INTO nutri.alimento (idalimento,idcategoriaalimento,nomealimento,energia,proteina,lipideo,carboidrato) VALUES (7800702,6000012,'Drumete de galinha ou frango',213,27.7,10.5,0);</v>
      </c>
      <c r="K606" s="1" t="str">
        <f t="shared" si="28"/>
        <v xml:space="preserve">INSERT INTO nutri.alimento (idalimento,idcategoriaalimento,nomealimento,energia,proteina,lipideo,carboidrato) </v>
      </c>
      <c r="L606" s="1" t="str">
        <f t="shared" si="29"/>
        <v>VALUES (7800702,6000012,'Drumete de galinha ou frango',213,27.7,10.5,0);</v>
      </c>
    </row>
    <row r="607" spans="1:12" x14ac:dyDescent="0.2">
      <c r="A607" s="1">
        <v>7800801</v>
      </c>
      <c r="B607" s="1" t="s">
        <v>1165</v>
      </c>
      <c r="C607" s="1">
        <f>VLOOKUP(B607,categoria!$B$17:$C$35,2,0)</f>
        <v>6000012</v>
      </c>
      <c r="D607" s="1" t="s">
        <v>1174</v>
      </c>
      <c r="E607" s="2">
        <v>300</v>
      </c>
      <c r="F607" s="2">
        <v>26</v>
      </c>
      <c r="G607" s="2">
        <v>21</v>
      </c>
      <c r="H607" s="2">
        <v>0</v>
      </c>
      <c r="J607" s="1" t="str">
        <f t="shared" si="27"/>
        <v>INSERT INTO nutri.alimento (idalimento,idcategoriaalimento,nomealimento,energia,proteina,lipideo,carboidrato) VALUES (7800801,6000012,'Pescoço de galinha ou frango',300,26,21,0);</v>
      </c>
      <c r="K607" s="1" t="str">
        <f t="shared" si="28"/>
        <v xml:space="preserve">INSERT INTO nutri.alimento (idalimento,idcategoriaalimento,nomealimento,energia,proteina,lipideo,carboidrato) </v>
      </c>
      <c r="L607" s="1" t="str">
        <f t="shared" si="29"/>
        <v>VALUES (7800801,6000012,'Pescoço de galinha ou frango',300,26,21,0);</v>
      </c>
    </row>
    <row r="608" spans="1:12" x14ac:dyDescent="0.2">
      <c r="A608" s="1">
        <v>7800901</v>
      </c>
      <c r="B608" s="1" t="s">
        <v>1165</v>
      </c>
      <c r="C608" s="1">
        <f>VLOOKUP(B608,categoria!$B$17:$C$35,2,0)</f>
        <v>6000012</v>
      </c>
      <c r="D608" s="1" t="s">
        <v>1175</v>
      </c>
      <c r="E608" s="2">
        <v>215</v>
      </c>
      <c r="F608" s="2" t="s">
        <v>1777</v>
      </c>
      <c r="G608" s="2" t="s">
        <v>1915</v>
      </c>
      <c r="H608" s="2" t="s">
        <v>1584</v>
      </c>
      <c r="J608" s="1" t="str">
        <f t="shared" si="27"/>
        <v>INSERT INTO nutri.alimento (idalimento,idcategoriaalimento,nomealimento,energia,proteina,lipideo,carboidrato) VALUES (7800901,6000012,'Pé de galinha ou frango',215,19.4,14.6,0.2);</v>
      </c>
      <c r="K608" s="1" t="str">
        <f t="shared" si="28"/>
        <v xml:space="preserve">INSERT INTO nutri.alimento (idalimento,idcategoriaalimento,nomealimento,energia,proteina,lipideo,carboidrato) </v>
      </c>
      <c r="L608" s="1" t="str">
        <f t="shared" si="29"/>
        <v>VALUES (7800901,6000012,'Pé de galinha ou frango',215,19.4,14.6,0.2);</v>
      </c>
    </row>
    <row r="609" spans="1:12" x14ac:dyDescent="0.2">
      <c r="A609" s="1">
        <v>7801001</v>
      </c>
      <c r="B609" s="1" t="s">
        <v>1165</v>
      </c>
      <c r="C609" s="1">
        <f>VLOOKUP(B609,categoria!$B$17:$C$35,2,0)</f>
        <v>6000012</v>
      </c>
      <c r="D609" s="1" t="s">
        <v>2135</v>
      </c>
      <c r="E609" s="2">
        <v>167</v>
      </c>
      <c r="F609" s="2" t="s">
        <v>1832</v>
      </c>
      <c r="G609" s="2" t="s">
        <v>1786</v>
      </c>
      <c r="H609" s="2" t="s">
        <v>1719</v>
      </c>
      <c r="J609" s="1" t="str">
        <f t="shared" si="27"/>
        <v>INSERT INTO nutri.alimento (idalimento,idcategoriaalimento,nomealimento,energia,proteina,lipideo,carboidrato) VALUES (7801001,6000012,'Miúdo de galinha ou frango',167,24.5,6.5,0.9);</v>
      </c>
      <c r="K609" s="1" t="str">
        <f t="shared" si="28"/>
        <v xml:space="preserve">INSERT INTO nutri.alimento (idalimento,idcategoriaalimento,nomealimento,energia,proteina,lipideo,carboidrato) </v>
      </c>
      <c r="L609" s="1" t="str">
        <f t="shared" si="29"/>
        <v>VALUES (7801001,6000012,'Miúdo de galinha ou frango',167,24.5,6.5,0.9);</v>
      </c>
    </row>
    <row r="610" spans="1:12" x14ac:dyDescent="0.2">
      <c r="A610" s="1">
        <v>7801101</v>
      </c>
      <c r="B610" s="1" t="s">
        <v>1165</v>
      </c>
      <c r="C610" s="1">
        <f>VLOOKUP(B610,categoria!$B$17:$C$35,2,0)</f>
        <v>6000012</v>
      </c>
      <c r="D610" s="1" t="s">
        <v>1176</v>
      </c>
      <c r="E610" s="2">
        <v>146</v>
      </c>
      <c r="F610" s="2" t="s">
        <v>2048</v>
      </c>
      <c r="G610" s="2" t="s">
        <v>1678</v>
      </c>
      <c r="H610" s="2">
        <v>0</v>
      </c>
      <c r="J610" s="1" t="str">
        <f t="shared" si="27"/>
        <v>INSERT INTO nutri.alimento (idalimento,idcategoriaalimento,nomealimento,energia,proteina,lipideo,carboidrato) VALUES (7801101,6000012,'Moela de galinha ou frango',146,30.4,2.7,0);</v>
      </c>
      <c r="K610" s="1" t="str">
        <f t="shared" si="28"/>
        <v xml:space="preserve">INSERT INTO nutri.alimento (idalimento,idcategoriaalimento,nomealimento,energia,proteina,lipideo,carboidrato) </v>
      </c>
      <c r="L610" s="1" t="str">
        <f t="shared" si="29"/>
        <v>VALUES (7801101,6000012,'Moela de galinha ou frango',146,30.4,2.7,0);</v>
      </c>
    </row>
    <row r="611" spans="1:12" x14ac:dyDescent="0.2">
      <c r="A611" s="1">
        <v>7801202</v>
      </c>
      <c r="B611" s="1" t="s">
        <v>1165</v>
      </c>
      <c r="C611" s="1">
        <f>VLOOKUP(B611,categoria!$B$17:$C$35,2,0)</f>
        <v>6000012</v>
      </c>
      <c r="D611" s="1" t="s">
        <v>1177</v>
      </c>
      <c r="E611" s="2">
        <v>185</v>
      </c>
      <c r="F611" s="2" t="s">
        <v>1605</v>
      </c>
      <c r="G611" s="2" t="s">
        <v>1717</v>
      </c>
      <c r="H611" s="2" t="s">
        <v>1713</v>
      </c>
      <c r="J611" s="1" t="str">
        <f t="shared" si="27"/>
        <v>INSERT INTO nutri.alimento (idalimento,idcategoriaalimento,nomealimento,energia,proteina,lipideo,carboidrato) VALUES (7801202,6000012,'Coração de frango',185,26.4,7.9,0.1);</v>
      </c>
      <c r="K611" s="1" t="str">
        <f t="shared" si="28"/>
        <v xml:space="preserve">INSERT INTO nutri.alimento (idalimento,idcategoriaalimento,nomealimento,energia,proteina,lipideo,carboidrato) </v>
      </c>
      <c r="L611" s="1" t="str">
        <f t="shared" si="29"/>
        <v>VALUES (7801202,6000012,'Coração de frango',185,26.4,7.9,0.1);</v>
      </c>
    </row>
    <row r="612" spans="1:12" x14ac:dyDescent="0.2">
      <c r="A612" s="1">
        <v>7801301</v>
      </c>
      <c r="B612" s="1" t="s">
        <v>1165</v>
      </c>
      <c r="C612" s="1">
        <f>VLOOKUP(B612,categoria!$B$17:$C$35,2,0)</f>
        <v>6000012</v>
      </c>
      <c r="D612" s="1" t="s">
        <v>1178</v>
      </c>
      <c r="E612" s="2">
        <v>167</v>
      </c>
      <c r="F612" s="2" t="s">
        <v>1832</v>
      </c>
      <c r="G612" s="2" t="s">
        <v>1786</v>
      </c>
      <c r="H612" s="2" t="s">
        <v>1719</v>
      </c>
      <c r="J612" s="1" t="str">
        <f t="shared" si="27"/>
        <v>INSERT INTO nutri.alimento (idalimento,idcategoriaalimento,nomealimento,energia,proteina,lipideo,carboidrato) VALUES (7801301,6000012,'Fígado de galinha ou frango',167,24.5,6.5,0.9);</v>
      </c>
      <c r="K612" s="1" t="str">
        <f t="shared" si="28"/>
        <v xml:space="preserve">INSERT INTO nutri.alimento (idalimento,idcategoriaalimento,nomealimento,energia,proteina,lipideo,carboidrato) </v>
      </c>
      <c r="L612" s="1" t="str">
        <f t="shared" si="29"/>
        <v>VALUES (7801301,6000012,'Fígado de galinha ou frango',167,24.5,6.5,0.9);</v>
      </c>
    </row>
    <row r="613" spans="1:12" x14ac:dyDescent="0.2">
      <c r="A613" s="1">
        <v>7801407</v>
      </c>
      <c r="B613" s="1" t="s">
        <v>1165</v>
      </c>
      <c r="C613" s="1">
        <f>VLOOKUP(B613,categoria!$B$17:$C$35,2,0)</f>
        <v>6000012</v>
      </c>
      <c r="D613" s="1" t="s">
        <v>2136</v>
      </c>
      <c r="E613" s="2">
        <v>31</v>
      </c>
      <c r="F613" s="2" t="s">
        <v>1627</v>
      </c>
      <c r="G613" s="2" t="s">
        <v>1631</v>
      </c>
      <c r="H613" s="2" t="s">
        <v>1676</v>
      </c>
      <c r="J613" s="1" t="str">
        <f t="shared" si="27"/>
        <v>INSERT INTO nutri.alimento (idalimento,idcategoriaalimento,nomealimento,energia,proteina,lipideo,carboidrato) VALUES (7801407,6000012,'Canja',31,1.6,1.1,3.6);</v>
      </c>
      <c r="K613" s="1" t="str">
        <f t="shared" si="28"/>
        <v xml:space="preserve">INSERT INTO nutri.alimento (idalimento,idcategoriaalimento,nomealimento,energia,proteina,lipideo,carboidrato) </v>
      </c>
      <c r="L613" s="1" t="str">
        <f t="shared" si="29"/>
        <v>VALUES (7801407,6000012,'Canja',31,1.6,1.1,3.6);</v>
      </c>
    </row>
    <row r="614" spans="1:12" x14ac:dyDescent="0.2">
      <c r="A614" s="1">
        <v>7801702</v>
      </c>
      <c r="B614" s="1" t="s">
        <v>1165</v>
      </c>
      <c r="C614" s="1">
        <f>VLOOKUP(B614,categoria!$B$17:$C$35,2,0)</f>
        <v>6000012</v>
      </c>
      <c r="D614" s="1" t="s">
        <v>1179</v>
      </c>
      <c r="E614" s="2">
        <v>207</v>
      </c>
      <c r="F614" s="2" t="s">
        <v>1834</v>
      </c>
      <c r="G614" s="2" t="s">
        <v>1780</v>
      </c>
      <c r="H614" s="2">
        <v>0</v>
      </c>
      <c r="J614" s="1" t="str">
        <f t="shared" si="27"/>
        <v>INSERT INTO nutri.alimento (idalimento,idcategoriaalimento,nomealimento,energia,proteina,lipideo,carboidrato) VALUES (7801702,6000012,'Peru em pedaço não especificado',207,26.9,10.2,0);</v>
      </c>
      <c r="K614" s="1" t="str">
        <f t="shared" si="28"/>
        <v xml:space="preserve">INSERT INTO nutri.alimento (idalimento,idcategoriaalimento,nomealimento,energia,proteina,lipideo,carboidrato) </v>
      </c>
      <c r="L614" s="1" t="str">
        <f t="shared" si="29"/>
        <v>VALUES (7801702,6000012,'Peru em pedaço não especificado',207,26.9,10.2,0);</v>
      </c>
    </row>
    <row r="615" spans="1:12" x14ac:dyDescent="0.2">
      <c r="A615" s="1">
        <v>7801801</v>
      </c>
      <c r="B615" s="1" t="s">
        <v>1165</v>
      </c>
      <c r="C615" s="1">
        <f>VLOOKUP(B615,categoria!$B$17:$C$35,2,0)</f>
        <v>6000012</v>
      </c>
      <c r="D615" s="1" t="s">
        <v>1180</v>
      </c>
      <c r="E615" s="2">
        <v>140</v>
      </c>
      <c r="F615" s="2" t="s">
        <v>1911</v>
      </c>
      <c r="G615" s="2" t="s">
        <v>1625</v>
      </c>
      <c r="H615" s="2">
        <v>0</v>
      </c>
      <c r="J615" s="1" t="str">
        <f t="shared" si="27"/>
        <v>INSERT INTO nutri.alimento (idalimento,idcategoriaalimento,nomealimento,energia,proteina,lipideo,carboidrato) VALUES (7801801,6000012,'Peito de peru',140,30.2,1.2,0);</v>
      </c>
      <c r="K615" s="1" t="str">
        <f t="shared" si="28"/>
        <v xml:space="preserve">INSERT INTO nutri.alimento (idalimento,idcategoriaalimento,nomealimento,energia,proteina,lipideo,carboidrato) </v>
      </c>
      <c r="L615" s="1" t="str">
        <f t="shared" si="29"/>
        <v>VALUES (7801801,6000012,'Peito de peru',140,30.2,1.2,0);</v>
      </c>
    </row>
    <row r="616" spans="1:12" x14ac:dyDescent="0.2">
      <c r="A616" s="1">
        <v>7802101</v>
      </c>
      <c r="B616" s="1" t="s">
        <v>1165</v>
      </c>
      <c r="C616" s="1">
        <f>VLOOKUP(B616,categoria!$B$17:$C$35,2,0)</f>
        <v>6000012</v>
      </c>
      <c r="D616" s="1" t="s">
        <v>1181</v>
      </c>
      <c r="E616" s="2">
        <v>229</v>
      </c>
      <c r="F616" s="2" t="s">
        <v>1836</v>
      </c>
      <c r="G616" s="2" t="s">
        <v>1621</v>
      </c>
      <c r="H616" s="2">
        <v>0</v>
      </c>
      <c r="J616" s="1" t="str">
        <f t="shared" si="27"/>
        <v>INSERT INTO nutri.alimento (idalimento,idcategoriaalimento,nomealimento,energia,proteina,lipideo,carboidrato) VALUES (7802101,6000012,'Asa de peru',229,27.4,12.4,0);</v>
      </c>
      <c r="K616" s="1" t="str">
        <f t="shared" si="28"/>
        <v xml:space="preserve">INSERT INTO nutri.alimento (idalimento,idcategoriaalimento,nomealimento,energia,proteina,lipideo,carboidrato) </v>
      </c>
      <c r="L616" s="1" t="str">
        <f t="shared" si="29"/>
        <v>VALUES (7802101,6000012,'Asa de peru',229,27.4,12.4,0);</v>
      </c>
    </row>
    <row r="617" spans="1:12" x14ac:dyDescent="0.2">
      <c r="A617" s="1">
        <v>7802701</v>
      </c>
      <c r="B617" s="1" t="s">
        <v>1165</v>
      </c>
      <c r="C617" s="1">
        <f>VLOOKUP(B617,categoria!$B$17:$C$35,2,0)</f>
        <v>6000012</v>
      </c>
      <c r="D617" s="1" t="s">
        <v>2137</v>
      </c>
      <c r="E617" s="2">
        <v>207</v>
      </c>
      <c r="F617" s="2" t="s">
        <v>1834</v>
      </c>
      <c r="G617" s="2" t="s">
        <v>1780</v>
      </c>
      <c r="H617" s="2">
        <v>0</v>
      </c>
      <c r="J617" s="1" t="str">
        <f t="shared" si="27"/>
        <v>INSERT INTO nutri.alimento (idalimento,idcategoriaalimento,nomealimento,energia,proteina,lipideo,carboidrato) VALUES (7802701,6000012,'Chester',207,26.9,10.2,0);</v>
      </c>
      <c r="K617" s="1" t="str">
        <f t="shared" si="28"/>
        <v xml:space="preserve">INSERT INTO nutri.alimento (idalimento,idcategoriaalimento,nomealimento,energia,proteina,lipideo,carboidrato) </v>
      </c>
      <c r="L617" s="1" t="str">
        <f t="shared" si="29"/>
        <v>VALUES (7802701,6000012,'Chester',207,26.9,10.2,0);</v>
      </c>
    </row>
    <row r="618" spans="1:12" x14ac:dyDescent="0.2">
      <c r="A618" s="1">
        <v>7802702</v>
      </c>
      <c r="B618" s="1" t="s">
        <v>1165</v>
      </c>
      <c r="C618" s="1">
        <f>VLOOKUP(B618,categoria!$B$17:$C$35,2,0)</f>
        <v>6000012</v>
      </c>
      <c r="D618" s="1" t="s">
        <v>1182</v>
      </c>
      <c r="E618" s="2">
        <v>178</v>
      </c>
      <c r="F618" s="2" t="s">
        <v>1831</v>
      </c>
      <c r="G618" s="2">
        <v>9</v>
      </c>
      <c r="H618" s="2">
        <v>0</v>
      </c>
      <c r="J618" s="1" t="str">
        <f t="shared" si="27"/>
        <v>INSERT INTO nutri.alimento (idalimento,idcategoriaalimento,nomealimento,energia,proteina,lipideo,carboidrato) VALUES (7802702,6000012,'Tender',178,22.6,9,0);</v>
      </c>
      <c r="K618" s="1" t="str">
        <f t="shared" si="28"/>
        <v xml:space="preserve">INSERT INTO nutri.alimento (idalimento,idcategoriaalimento,nomealimento,energia,proteina,lipideo,carboidrato) </v>
      </c>
      <c r="L618" s="1" t="str">
        <f t="shared" si="29"/>
        <v>VALUES (7802702,6000012,'Tender',178,22.6,9,0);</v>
      </c>
    </row>
    <row r="619" spans="1:12" x14ac:dyDescent="0.2">
      <c r="A619" s="1">
        <v>7802801</v>
      </c>
      <c r="B619" s="1" t="s">
        <v>1165</v>
      </c>
      <c r="C619" s="1">
        <f>VLOOKUP(B619,categoria!$B$17:$C$35,2,0)</f>
        <v>6000012</v>
      </c>
      <c r="D619" s="1" t="s">
        <v>2138</v>
      </c>
      <c r="E619" s="2">
        <v>219</v>
      </c>
      <c r="F619" s="2" t="s">
        <v>1721</v>
      </c>
      <c r="G619" s="2">
        <v>13</v>
      </c>
      <c r="H619" s="2">
        <v>0</v>
      </c>
      <c r="J619" s="1" t="str">
        <f t="shared" si="27"/>
        <v>INSERT INTO nutri.alimento (idalimento,idcategoriaalimento,nomealimento,energia,proteina,lipideo,carboidrato) VALUES (7802801,6000012,'Nambu',219,23.9,13,0);</v>
      </c>
      <c r="K619" s="1" t="str">
        <f t="shared" si="28"/>
        <v xml:space="preserve">INSERT INTO nutri.alimento (idalimento,idcategoriaalimento,nomealimento,energia,proteina,lipideo,carboidrato) </v>
      </c>
      <c r="L619" s="1" t="str">
        <f t="shared" si="29"/>
        <v>VALUES (7802801,6000012,'Nambu',219,23.9,13,0);</v>
      </c>
    </row>
    <row r="620" spans="1:12" x14ac:dyDescent="0.2">
      <c r="A620" s="1">
        <v>7802901</v>
      </c>
      <c r="B620" s="1" t="s">
        <v>1165</v>
      </c>
      <c r="C620" s="1">
        <f>VLOOKUP(B620,categoria!$B$17:$C$35,2,0)</f>
        <v>6000012</v>
      </c>
      <c r="D620" s="1" t="s">
        <v>1183</v>
      </c>
      <c r="E620" s="2">
        <v>273</v>
      </c>
      <c r="F620" s="2" t="s">
        <v>1907</v>
      </c>
      <c r="G620" s="2" t="s">
        <v>1820</v>
      </c>
      <c r="H620" s="2" t="s">
        <v>1703</v>
      </c>
      <c r="J620" s="1" t="str">
        <f t="shared" si="27"/>
        <v>INSERT INTO nutri.alimento (idalimento,idcategoriaalimento,nomealimento,energia,proteina,lipideo,carboidrato) VALUES (7802901,6000012,'Nuggets de frango',273,16.2,15.6,15.9);</v>
      </c>
      <c r="K620" s="1" t="str">
        <f t="shared" si="28"/>
        <v xml:space="preserve">INSERT INTO nutri.alimento (idalimento,idcategoriaalimento,nomealimento,energia,proteina,lipideo,carboidrato) </v>
      </c>
      <c r="L620" s="1" t="str">
        <f t="shared" si="29"/>
        <v>VALUES (7802901,6000012,'Nuggets de frango',273,16.2,15.6,15.9);</v>
      </c>
    </row>
    <row r="621" spans="1:12" x14ac:dyDescent="0.2">
      <c r="A621" s="1">
        <v>7802902</v>
      </c>
      <c r="B621" s="1" t="s">
        <v>1165</v>
      </c>
      <c r="C621" s="1">
        <f>VLOOKUP(B621,categoria!$B$17:$C$35,2,0)</f>
        <v>6000012</v>
      </c>
      <c r="D621" s="1" t="s">
        <v>1184</v>
      </c>
      <c r="E621" s="2">
        <v>212</v>
      </c>
      <c r="F621" s="2" t="s">
        <v>2049</v>
      </c>
      <c r="G621" s="2" t="s">
        <v>1902</v>
      </c>
      <c r="H621" s="2" t="s">
        <v>1733</v>
      </c>
      <c r="J621" s="1" t="str">
        <f t="shared" si="27"/>
        <v>INSERT INTO nutri.alimento (idalimento,idcategoriaalimento,nomealimento,energia,proteina,lipideo,carboidrato) VALUES (7802902,6000012,'Steak de frango',212,31.4,7.1,3.4);</v>
      </c>
      <c r="K621" s="1" t="str">
        <f t="shared" si="28"/>
        <v xml:space="preserve">INSERT INTO nutri.alimento (idalimento,idcategoriaalimento,nomealimento,energia,proteina,lipideo,carboidrato) </v>
      </c>
      <c r="L621" s="1" t="str">
        <f t="shared" si="29"/>
        <v>VALUES (7802902,6000012,'Steak de frango',212,31.4,7.1,3.4);</v>
      </c>
    </row>
    <row r="622" spans="1:12" x14ac:dyDescent="0.2">
      <c r="A622" s="1">
        <v>7803001</v>
      </c>
      <c r="B622" s="1" t="s">
        <v>1165</v>
      </c>
      <c r="C622" s="1">
        <f>VLOOKUP(B622,categoria!$B$17:$C$35,2,0)</f>
        <v>6000012</v>
      </c>
      <c r="D622" s="1" t="s">
        <v>1185</v>
      </c>
      <c r="E622" s="2">
        <v>270</v>
      </c>
      <c r="F622" s="2" t="s">
        <v>1866</v>
      </c>
      <c r="G622" s="2" t="s">
        <v>1726</v>
      </c>
      <c r="H622" s="2">
        <v>0</v>
      </c>
      <c r="J622" s="1" t="str">
        <f t="shared" si="27"/>
        <v>INSERT INTO nutri.alimento (idalimento,idcategoriaalimento,nomealimento,energia,proteina,lipideo,carboidrato) VALUES (7803001,6000012,'Codorna',270,32.4,14.7,0);</v>
      </c>
      <c r="K622" s="1" t="str">
        <f t="shared" si="28"/>
        <v xml:space="preserve">INSERT INTO nutri.alimento (idalimento,idcategoriaalimento,nomealimento,energia,proteina,lipideo,carboidrato) </v>
      </c>
      <c r="L622" s="1" t="str">
        <f t="shared" si="29"/>
        <v>VALUES (7803001,6000012,'Codorna',270,32.4,14.7,0);</v>
      </c>
    </row>
    <row r="623" spans="1:12" x14ac:dyDescent="0.2">
      <c r="A623" s="1">
        <v>7803201</v>
      </c>
      <c r="B623" s="1" t="s">
        <v>1165</v>
      </c>
      <c r="C623" s="1">
        <f>VLOOKUP(B623,categoria!$B$17:$C$35,2,0)</f>
        <v>6000012</v>
      </c>
      <c r="D623" s="1" t="s">
        <v>1186</v>
      </c>
      <c r="E623" s="2">
        <v>290</v>
      </c>
      <c r="F623" s="2" t="s">
        <v>1834</v>
      </c>
      <c r="G623" s="2" t="s">
        <v>1872</v>
      </c>
      <c r="H623" s="2">
        <v>0</v>
      </c>
      <c r="J623" s="1" t="str">
        <f t="shared" si="27"/>
        <v>INSERT INTO nutri.alimento (idalimento,idcategoriaalimento,nomealimento,energia,proteina,lipideo,carboidrato) VALUES (7803201,6000012,'Pé e asa de galinha ou frango',290,26.9,19.5,0);</v>
      </c>
      <c r="K623" s="1" t="str">
        <f t="shared" si="28"/>
        <v xml:space="preserve">INSERT INTO nutri.alimento (idalimento,idcategoriaalimento,nomealimento,energia,proteina,lipideo,carboidrato) </v>
      </c>
      <c r="L623" s="1" t="str">
        <f t="shared" si="29"/>
        <v>VALUES (7803201,6000012,'Pé e asa de galinha ou frango',290,26.9,19.5,0);</v>
      </c>
    </row>
    <row r="624" spans="1:12" x14ac:dyDescent="0.2">
      <c r="A624" s="1">
        <v>7803301</v>
      </c>
      <c r="B624" s="1" t="s">
        <v>1165</v>
      </c>
      <c r="C624" s="1">
        <f>VLOOKUP(B624,categoria!$B$17:$C$35,2,0)</f>
        <v>6000012</v>
      </c>
      <c r="D624" s="1" t="s">
        <v>1187</v>
      </c>
      <c r="E624" s="2">
        <v>155</v>
      </c>
      <c r="F624" s="2" t="s">
        <v>1895</v>
      </c>
      <c r="G624" s="2" t="s">
        <v>1787</v>
      </c>
      <c r="H624" s="2" t="s">
        <v>1631</v>
      </c>
      <c r="J624" s="1" t="str">
        <f t="shared" si="27"/>
        <v>INSERT INTO nutri.alimento (idalimento,idcategoriaalimento,nomealimento,energia,proteina,lipideo,carboidrato) VALUES (7803301,6000012,'Ovo de galinha',155,12.6,10.6,1.1);</v>
      </c>
      <c r="K624" s="1" t="str">
        <f t="shared" si="28"/>
        <v xml:space="preserve">INSERT INTO nutri.alimento (idalimento,idcategoriaalimento,nomealimento,energia,proteina,lipideo,carboidrato) </v>
      </c>
      <c r="L624" s="1" t="str">
        <f t="shared" si="29"/>
        <v>VALUES (7803301,6000012,'Ovo de galinha',155,12.6,10.6,1.1);</v>
      </c>
    </row>
    <row r="625" spans="1:12" x14ac:dyDescent="0.2">
      <c r="A625" s="1">
        <v>7803501</v>
      </c>
      <c r="B625" s="1" t="s">
        <v>1165</v>
      </c>
      <c r="C625" s="1">
        <f>VLOOKUP(B625,categoria!$B$17:$C$35,2,0)</f>
        <v>6000012</v>
      </c>
      <c r="D625" s="1" t="s">
        <v>1188</v>
      </c>
      <c r="E625" s="2">
        <v>155</v>
      </c>
      <c r="F625" s="2" t="s">
        <v>1895</v>
      </c>
      <c r="G625" s="2" t="s">
        <v>1787</v>
      </c>
      <c r="H625" s="2" t="s">
        <v>1631</v>
      </c>
      <c r="J625" s="1" t="str">
        <f t="shared" si="27"/>
        <v>INSERT INTO nutri.alimento (idalimento,idcategoriaalimento,nomealimento,energia,proteina,lipideo,carboidrato) VALUES (7803501,6000012,'Ovo de codorna',155,12.6,10.6,1.1);</v>
      </c>
      <c r="K625" s="1" t="str">
        <f t="shared" si="28"/>
        <v xml:space="preserve">INSERT INTO nutri.alimento (idalimento,idcategoriaalimento,nomealimento,energia,proteina,lipideo,carboidrato) </v>
      </c>
      <c r="L625" s="1" t="str">
        <f t="shared" si="29"/>
        <v>VALUES (7803501,6000012,'Ovo de codorna',155,12.6,10.6,1.1);</v>
      </c>
    </row>
    <row r="626" spans="1:12" x14ac:dyDescent="0.2">
      <c r="A626" s="1">
        <v>7803702</v>
      </c>
      <c r="B626" s="1" t="s">
        <v>1165</v>
      </c>
      <c r="C626" s="1">
        <f>VLOOKUP(B626,categoria!$B$17:$C$35,2,0)</f>
        <v>6000012</v>
      </c>
      <c r="D626" s="1" t="s">
        <v>1189</v>
      </c>
      <c r="E626" s="2">
        <v>247</v>
      </c>
      <c r="F626" s="2" t="s">
        <v>1866</v>
      </c>
      <c r="G626" s="2" t="s">
        <v>1896</v>
      </c>
      <c r="H626" s="2">
        <v>0</v>
      </c>
      <c r="J626" s="1" t="str">
        <f t="shared" si="27"/>
        <v>INSERT INTO nutri.alimento (idalimento,idcategoriaalimento,nomealimento,energia,proteina,lipideo,carboidrato) VALUES (7803702,6000012,'Galinha-d'angola abatida, congelada ou viva',247,32.4,12.1,0);</v>
      </c>
      <c r="K626" s="1" t="str">
        <f t="shared" si="28"/>
        <v xml:space="preserve">INSERT INTO nutri.alimento (idalimento,idcategoriaalimento,nomealimento,energia,proteina,lipideo,carboidrato) </v>
      </c>
      <c r="L626" s="1" t="str">
        <f t="shared" si="29"/>
        <v>VALUES (7803702,6000012,'Galinha-d'angola abatida, congelada ou viva',247,32.4,12.1,0);</v>
      </c>
    </row>
    <row r="627" spans="1:12" x14ac:dyDescent="0.2">
      <c r="A627" s="1">
        <v>7803703</v>
      </c>
      <c r="B627" s="1" t="s">
        <v>1165</v>
      </c>
      <c r="C627" s="1">
        <f>VLOOKUP(B627,categoria!$B$17:$C$35,2,0)</f>
        <v>6000012</v>
      </c>
      <c r="D627" s="1" t="s">
        <v>2139</v>
      </c>
      <c r="E627" s="2">
        <v>247</v>
      </c>
      <c r="F627" s="2" t="s">
        <v>1866</v>
      </c>
      <c r="G627" s="2" t="s">
        <v>1896</v>
      </c>
      <c r="H627" s="2">
        <v>0</v>
      </c>
      <c r="J627" s="1" t="str">
        <f t="shared" si="27"/>
        <v>INSERT INTO nutri.alimento (idalimento,idcategoriaalimento,nomealimento,energia,proteina,lipideo,carboidrato) VALUES (7803703,6000012,'Capote',247,32.4,12.1,0);</v>
      </c>
      <c r="K627" s="1" t="str">
        <f t="shared" si="28"/>
        <v xml:space="preserve">INSERT INTO nutri.alimento (idalimento,idcategoriaalimento,nomealimento,energia,proteina,lipideo,carboidrato) </v>
      </c>
      <c r="L627" s="1" t="str">
        <f t="shared" si="29"/>
        <v>VALUES (7803703,6000012,'Capote',247,32.4,12.1,0);</v>
      </c>
    </row>
    <row r="628" spans="1:12" x14ac:dyDescent="0.2">
      <c r="A628" s="1">
        <v>7803707</v>
      </c>
      <c r="B628" s="1" t="s">
        <v>1165</v>
      </c>
      <c r="C628" s="1">
        <f>VLOOKUP(B628,categoria!$B$17:$C$35,2,0)</f>
        <v>6000012</v>
      </c>
      <c r="D628" s="1" t="s">
        <v>2140</v>
      </c>
      <c r="E628" s="2">
        <v>239</v>
      </c>
      <c r="F628" s="2" t="s">
        <v>1854</v>
      </c>
      <c r="G628" s="2" t="s">
        <v>1809</v>
      </c>
      <c r="H628" s="2">
        <v>0</v>
      </c>
      <c r="J628" s="1" t="str">
        <f t="shared" si="27"/>
        <v>INSERT INTO nutri.alimento (idalimento,idcategoriaalimento,nomealimento,energia,proteina,lipideo,carboidrato) VALUES (7803707,6000012,'Mutum',239,27.3,13.6,0);</v>
      </c>
      <c r="K628" s="1" t="str">
        <f t="shared" si="28"/>
        <v xml:space="preserve">INSERT INTO nutri.alimento (idalimento,idcategoriaalimento,nomealimento,energia,proteina,lipideo,carboidrato) </v>
      </c>
      <c r="L628" s="1" t="str">
        <f t="shared" si="29"/>
        <v>VALUES (7803707,6000012,'Mutum',239,27.3,13.6,0);</v>
      </c>
    </row>
    <row r="629" spans="1:12" x14ac:dyDescent="0.2">
      <c r="A629" s="1">
        <v>7803907</v>
      </c>
      <c r="B629" s="1" t="s">
        <v>1165</v>
      </c>
      <c r="C629" s="1">
        <f>VLOOKUP(B629,categoria!$B$17:$C$35,2,0)</f>
        <v>6000012</v>
      </c>
      <c r="D629" s="1" t="s">
        <v>1190</v>
      </c>
      <c r="E629" s="2">
        <v>201</v>
      </c>
      <c r="F629" s="2" t="s">
        <v>1844</v>
      </c>
      <c r="G629" s="2">
        <v>10</v>
      </c>
      <c r="H629" s="2">
        <v>0</v>
      </c>
      <c r="J629" s="1" t="str">
        <f t="shared" si="27"/>
        <v>INSERT INTO nutri.alimento (idalimento,idcategoriaalimento,nomealimento,energia,proteina,lipideo,carboidrato) VALUES (7803907,6000012,'Pato em pedaços',201,26.1,10,0);</v>
      </c>
      <c r="K629" s="1" t="str">
        <f t="shared" si="28"/>
        <v xml:space="preserve">INSERT INTO nutri.alimento (idalimento,idcategoriaalimento,nomealimento,energia,proteina,lipideo,carboidrato) </v>
      </c>
      <c r="L629" s="1" t="str">
        <f t="shared" si="29"/>
        <v>VALUES (7803907,6000012,'Pato em pedaços',201,26.1,10,0);</v>
      </c>
    </row>
    <row r="630" spans="1:12" x14ac:dyDescent="0.2">
      <c r="A630" s="1">
        <v>7803908</v>
      </c>
      <c r="B630" s="1" t="s">
        <v>1165</v>
      </c>
      <c r="C630" s="1">
        <f>VLOOKUP(B630,categoria!$B$17:$C$35,2,0)</f>
        <v>6000012</v>
      </c>
      <c r="D630" s="1" t="s">
        <v>1191</v>
      </c>
      <c r="E630" s="2">
        <v>224</v>
      </c>
      <c r="F630" s="2" t="s">
        <v>1844</v>
      </c>
      <c r="G630" s="2" t="s">
        <v>1647</v>
      </c>
      <c r="H630" s="2">
        <v>0</v>
      </c>
      <c r="J630" s="1" t="str">
        <f t="shared" si="27"/>
        <v>INSERT INTO nutri.alimento (idalimento,idcategoriaalimento,nomealimento,energia,proteina,lipideo,carboidrato) VALUES (7803908,6000012,'Peito de pato',224,26.1,12.5,0);</v>
      </c>
      <c r="K630" s="1" t="str">
        <f t="shared" si="28"/>
        <v xml:space="preserve">INSERT INTO nutri.alimento (idalimento,idcategoriaalimento,nomealimento,energia,proteina,lipideo,carboidrato) </v>
      </c>
      <c r="L630" s="1" t="str">
        <f t="shared" si="29"/>
        <v>VALUES (7803908,6000012,'Peito de pato',224,26.1,12.5,0);</v>
      </c>
    </row>
    <row r="631" spans="1:12" x14ac:dyDescent="0.2">
      <c r="A631" s="1">
        <v>7803913</v>
      </c>
      <c r="B631" s="1" t="s">
        <v>1165</v>
      </c>
      <c r="C631" s="1">
        <f>VLOOKUP(B631,categoria!$B$17:$C$35,2,0)</f>
        <v>6000012</v>
      </c>
      <c r="D631" s="1" t="s">
        <v>2141</v>
      </c>
      <c r="E631" s="2">
        <v>201</v>
      </c>
      <c r="F631" s="2" t="s">
        <v>1844</v>
      </c>
      <c r="G631" s="2">
        <v>10</v>
      </c>
      <c r="H631" s="2">
        <v>0</v>
      </c>
      <c r="J631" s="1" t="str">
        <f t="shared" si="27"/>
        <v>INSERT INTO nutri.alimento (idalimento,idcategoriaalimento,nomealimento,energia,proteina,lipideo,carboidrato) VALUES (7803913,6000012,'Carne de pato',201,26.1,10,0);</v>
      </c>
      <c r="K631" s="1" t="str">
        <f t="shared" si="28"/>
        <v xml:space="preserve">INSERT INTO nutri.alimento (idalimento,idcategoriaalimento,nomealimento,energia,proteina,lipideo,carboidrato) </v>
      </c>
      <c r="L631" s="1" t="str">
        <f t="shared" si="29"/>
        <v>VALUES (7803913,6000012,'Carne de pato',201,26.1,10,0);</v>
      </c>
    </row>
    <row r="632" spans="1:12" x14ac:dyDescent="0.2">
      <c r="A632" s="1">
        <v>7805401</v>
      </c>
      <c r="B632" s="1" t="s">
        <v>1165</v>
      </c>
      <c r="C632" s="1">
        <f>VLOOKUP(B632,categoria!$B$17:$C$35,2,0)</f>
        <v>6000012</v>
      </c>
      <c r="D632" s="1" t="s">
        <v>1192</v>
      </c>
      <c r="E632" s="2">
        <v>140</v>
      </c>
      <c r="F632" s="2" t="s">
        <v>1911</v>
      </c>
      <c r="G632" s="2" t="s">
        <v>1625</v>
      </c>
      <c r="H632" s="2">
        <v>0</v>
      </c>
      <c r="J632" s="1" t="str">
        <f t="shared" si="27"/>
        <v>INSERT INTO nutri.alimento (idalimento,idcategoriaalimento,nomealimento,energia,proteina,lipideo,carboidrato) VALUES (7805401,6000012,'Peito de peru light',140,30.2,1.2,0);</v>
      </c>
      <c r="K632" s="1" t="str">
        <f t="shared" si="28"/>
        <v xml:space="preserve">INSERT INTO nutri.alimento (idalimento,idcategoriaalimento,nomealimento,energia,proteina,lipideo,carboidrato) </v>
      </c>
      <c r="L632" s="1" t="str">
        <f t="shared" si="29"/>
        <v>VALUES (7805401,6000012,'Peito de peru light',140,30.2,1.2,0);</v>
      </c>
    </row>
    <row r="633" spans="1:12" x14ac:dyDescent="0.2">
      <c r="A633" s="1">
        <v>7805501</v>
      </c>
      <c r="B633" s="1" t="s">
        <v>1165</v>
      </c>
      <c r="C633" s="1">
        <f>VLOOKUP(B633,categoria!$B$17:$C$35,2,0)</f>
        <v>6000012</v>
      </c>
      <c r="D633" s="1" t="s">
        <v>1193</v>
      </c>
      <c r="E633" s="2">
        <v>239</v>
      </c>
      <c r="F633" s="2" t="s">
        <v>1854</v>
      </c>
      <c r="G633" s="2" t="s">
        <v>1809</v>
      </c>
      <c r="H633" s="2">
        <v>0</v>
      </c>
      <c r="J633" s="1" t="str">
        <f t="shared" si="27"/>
        <v>INSERT INTO nutri.alimento (idalimento,idcategoriaalimento,nomealimento,energia,proteina,lipideo,carboidrato) VALUES (7805501,6000012,'Frango inteiro orgânico',239,27.3,13.6,0);</v>
      </c>
      <c r="K633" s="1" t="str">
        <f t="shared" si="28"/>
        <v xml:space="preserve">INSERT INTO nutri.alimento (idalimento,idcategoriaalimento,nomealimento,energia,proteina,lipideo,carboidrato) </v>
      </c>
      <c r="L633" s="1" t="str">
        <f t="shared" si="29"/>
        <v>VALUES (7805501,6000012,'Frango inteiro orgânico',239,27.3,13.6,0);</v>
      </c>
    </row>
    <row r="634" spans="1:12" x14ac:dyDescent="0.2">
      <c r="A634" s="1">
        <v>7805702</v>
      </c>
      <c r="B634" s="1" t="s">
        <v>1165</v>
      </c>
      <c r="C634" s="1">
        <f>VLOOKUP(B634,categoria!$B$17:$C$35,2,0)</f>
        <v>6000012</v>
      </c>
      <c r="D634" s="1" t="s">
        <v>1194</v>
      </c>
      <c r="E634" s="2">
        <v>173</v>
      </c>
      <c r="F634" s="2" t="s">
        <v>1991</v>
      </c>
      <c r="G634" s="2" t="s">
        <v>1604</v>
      </c>
      <c r="H634" s="2">
        <v>0</v>
      </c>
      <c r="J634" s="1" t="str">
        <f t="shared" si="27"/>
        <v>INSERT INTO nutri.alimento (idalimento,idcategoriaalimento,nomealimento,energia,proteina,lipideo,carboidrato) VALUES (7805702,6000012,'Filé de frango orgânico',173,30.9,4.5,0);</v>
      </c>
      <c r="K634" s="1" t="str">
        <f t="shared" si="28"/>
        <v xml:space="preserve">INSERT INTO nutri.alimento (idalimento,idcategoriaalimento,nomealimento,energia,proteina,lipideo,carboidrato) </v>
      </c>
      <c r="L634" s="1" t="str">
        <f t="shared" si="29"/>
        <v>VALUES (7805702,6000012,'Filé de frango orgânico',173,30.9,4.5,0);</v>
      </c>
    </row>
    <row r="635" spans="1:12" x14ac:dyDescent="0.2">
      <c r="A635" s="1">
        <v>7900101</v>
      </c>
      <c r="B635" s="1" t="s">
        <v>1195</v>
      </c>
      <c r="C635" s="1">
        <f>VLOOKUP(B635,categoria!$B$17:$C$35,2,0)</f>
        <v>6000013</v>
      </c>
      <c r="D635" s="1" t="s">
        <v>1196</v>
      </c>
      <c r="E635" s="2">
        <v>60</v>
      </c>
      <c r="F635" s="2" t="s">
        <v>1671</v>
      </c>
      <c r="G635" s="2" t="s">
        <v>1708</v>
      </c>
      <c r="H635" s="2" t="s">
        <v>1604</v>
      </c>
      <c r="J635" s="1" t="str">
        <f t="shared" si="27"/>
        <v>INSERT INTO nutri.alimento (idalimento,idcategoriaalimento,nomealimento,energia,proteina,lipideo,carboidrato) VALUES (7900101,6000013,'Leite de vaca integral',60,3.2,3.3,4.5);</v>
      </c>
      <c r="K635" s="1" t="str">
        <f t="shared" si="28"/>
        <v xml:space="preserve">INSERT INTO nutri.alimento (idalimento,idcategoriaalimento,nomealimento,energia,proteina,lipideo,carboidrato) </v>
      </c>
      <c r="L635" s="1" t="str">
        <f t="shared" si="29"/>
        <v>VALUES (7900101,6000013,'Leite de vaca integral',60,3.2,3.3,4.5);</v>
      </c>
    </row>
    <row r="636" spans="1:12" x14ac:dyDescent="0.2">
      <c r="A636" s="1">
        <v>7900201</v>
      </c>
      <c r="B636" s="1" t="s">
        <v>1195</v>
      </c>
      <c r="C636" s="1">
        <f>VLOOKUP(B636,categoria!$B$17:$C$35,2,0)</f>
        <v>6000013</v>
      </c>
      <c r="D636" s="1" t="s">
        <v>2142</v>
      </c>
      <c r="E636" s="2">
        <v>60</v>
      </c>
      <c r="F636" s="2" t="s">
        <v>1671</v>
      </c>
      <c r="G636" s="2" t="s">
        <v>1708</v>
      </c>
      <c r="H636" s="2" t="s">
        <v>1604</v>
      </c>
      <c r="J636" s="1" t="str">
        <f t="shared" si="27"/>
        <v>INSERT INTO nutri.alimento (idalimento,idcategoriaalimento,nomealimento,energia,proteina,lipideo,carboidrato) VALUES (7900201,6000013,'Leite de vaca fresco',60,3.2,3.3,4.5);</v>
      </c>
      <c r="K636" s="1" t="str">
        <f t="shared" si="28"/>
        <v xml:space="preserve">INSERT INTO nutri.alimento (idalimento,idcategoriaalimento,nomealimento,energia,proteina,lipideo,carboidrato) </v>
      </c>
      <c r="L636" s="1" t="str">
        <f t="shared" si="29"/>
        <v>VALUES (7900201,6000013,'Leite de vaca fresco',60,3.2,3.3,4.5);</v>
      </c>
    </row>
    <row r="637" spans="1:12" x14ac:dyDescent="0.2">
      <c r="A637" s="1">
        <v>7900301</v>
      </c>
      <c r="B637" s="1" t="s">
        <v>1195</v>
      </c>
      <c r="C637" s="1">
        <f>VLOOKUP(B637,categoria!$B$17:$C$35,2,0)</f>
        <v>6000013</v>
      </c>
      <c r="D637" s="1" t="s">
        <v>1197</v>
      </c>
      <c r="E637" s="2">
        <v>69</v>
      </c>
      <c r="F637" s="2" t="s">
        <v>1676</v>
      </c>
      <c r="G637" s="2" t="s">
        <v>1737</v>
      </c>
      <c r="H637" s="2" t="s">
        <v>1604</v>
      </c>
      <c r="J637" s="1" t="str">
        <f t="shared" si="27"/>
        <v>INSERT INTO nutri.alimento (idalimento,idcategoriaalimento,nomealimento,energia,proteina,lipideo,carboidrato) VALUES (7900301,6000013,'Leite de cabra',69,3.6,4.1,4.5);</v>
      </c>
      <c r="K637" s="1" t="str">
        <f t="shared" si="28"/>
        <v xml:space="preserve">INSERT INTO nutri.alimento (idalimento,idcategoriaalimento,nomealimento,energia,proteina,lipideo,carboidrato) </v>
      </c>
      <c r="L637" s="1" t="str">
        <f t="shared" si="29"/>
        <v>VALUES (7900301,6000013,'Leite de cabra',69,3.6,4.1,4.5);</v>
      </c>
    </row>
    <row r="638" spans="1:12" x14ac:dyDescent="0.2">
      <c r="A638" s="1">
        <v>7900601</v>
      </c>
      <c r="B638" s="1" t="s">
        <v>1195</v>
      </c>
      <c r="C638" s="1">
        <f>VLOOKUP(B638,categoria!$B$17:$C$35,2,0)</f>
        <v>6000013</v>
      </c>
      <c r="D638" s="1" t="s">
        <v>1198</v>
      </c>
      <c r="E638" s="2">
        <v>480</v>
      </c>
      <c r="F638" s="2" t="s">
        <v>1579</v>
      </c>
      <c r="G638" s="2">
        <v>26</v>
      </c>
      <c r="H638" s="2" t="s">
        <v>1749</v>
      </c>
      <c r="J638" s="1" t="str">
        <f t="shared" si="27"/>
        <v>INSERT INTO nutri.alimento (idalimento,idcategoriaalimento,nomealimento,energia,proteina,lipideo,carboidrato) VALUES (7900601,6000013,'Leite em pó integral',480,25.8,26,36.2);</v>
      </c>
      <c r="K638" s="1" t="str">
        <f t="shared" si="28"/>
        <v xml:space="preserve">INSERT INTO nutri.alimento (idalimento,idcategoriaalimento,nomealimento,energia,proteina,lipideo,carboidrato) </v>
      </c>
      <c r="L638" s="1" t="str">
        <f t="shared" si="29"/>
        <v>VALUES (7900601,6000013,'Leite em pó integral',480,25.8,26,36.2);</v>
      </c>
    </row>
    <row r="639" spans="1:12" x14ac:dyDescent="0.2">
      <c r="A639" s="1">
        <v>7900710</v>
      </c>
      <c r="B639" s="1" t="s">
        <v>1195</v>
      </c>
      <c r="C639" s="1">
        <f>VLOOKUP(B639,categoria!$B$17:$C$35,2,0)</f>
        <v>6000013</v>
      </c>
      <c r="D639" s="1" t="s">
        <v>1199</v>
      </c>
      <c r="E639" s="2">
        <v>358</v>
      </c>
      <c r="F639" s="2" t="s">
        <v>1860</v>
      </c>
      <c r="G639" s="2" t="s">
        <v>1638</v>
      </c>
      <c r="H639" s="2" t="s">
        <v>2050</v>
      </c>
      <c r="J639" s="1" t="str">
        <f t="shared" si="27"/>
        <v>INSERT INTO nutri.alimento (idalimento,idcategoriaalimento,nomealimento,energia,proteina,lipideo,carboidrato) VALUES (7900710,6000013,'Leite em pó desnatado',358,35.1,0.7,52.2);</v>
      </c>
      <c r="K639" s="1" t="str">
        <f t="shared" si="28"/>
        <v xml:space="preserve">INSERT INTO nutri.alimento (idalimento,idcategoriaalimento,nomealimento,energia,proteina,lipideo,carboidrato) </v>
      </c>
      <c r="L639" s="1" t="str">
        <f t="shared" si="29"/>
        <v>VALUES (7900710,6000013,'Leite em pó desnatado',358,35.1,0.7,52.2);</v>
      </c>
    </row>
    <row r="640" spans="1:12" x14ac:dyDescent="0.2">
      <c r="A640" s="1">
        <v>7900801</v>
      </c>
      <c r="B640" s="1" t="s">
        <v>1195</v>
      </c>
      <c r="C640" s="1">
        <f>VLOOKUP(B640,categoria!$B$17:$C$35,2,0)</f>
        <v>6000013</v>
      </c>
      <c r="D640" s="1" t="s">
        <v>2143</v>
      </c>
      <c r="E640" s="2">
        <v>480</v>
      </c>
      <c r="F640" s="2" t="s">
        <v>1579</v>
      </c>
      <c r="G640" s="2">
        <v>26</v>
      </c>
      <c r="H640" s="2" t="s">
        <v>1749</v>
      </c>
      <c r="J640" s="1" t="str">
        <f t="shared" si="27"/>
        <v>INSERT INTO nutri.alimento (idalimento,idcategoriaalimento,nomealimento,energia,proteina,lipideo,carboidrato) VALUES (7900801,6000013,'Leite em pó',480,25.8,26,36.2);</v>
      </c>
      <c r="K640" s="1" t="str">
        <f t="shared" si="28"/>
        <v xml:space="preserve">INSERT INTO nutri.alimento (idalimento,idcategoriaalimento,nomealimento,energia,proteina,lipideo,carboidrato) </v>
      </c>
      <c r="L640" s="1" t="str">
        <f t="shared" si="29"/>
        <v>VALUES (7900801,6000013,'Leite em pó',480,25.8,26,36.2);</v>
      </c>
    </row>
    <row r="641" spans="1:12" x14ac:dyDescent="0.2">
      <c r="A641" s="1">
        <v>7900901</v>
      </c>
      <c r="B641" s="1" t="s">
        <v>1195</v>
      </c>
      <c r="C641" s="1">
        <f>VLOOKUP(B641,categoria!$B$17:$C$35,2,0)</f>
        <v>6000013</v>
      </c>
      <c r="D641" s="1" t="s">
        <v>1200</v>
      </c>
      <c r="E641" s="2">
        <v>320</v>
      </c>
      <c r="F641" s="2" t="s">
        <v>1717</v>
      </c>
      <c r="G641" s="2" t="s">
        <v>1696</v>
      </c>
      <c r="H641" s="2" t="s">
        <v>2031</v>
      </c>
      <c r="J641" s="1" t="str">
        <f t="shared" si="27"/>
        <v>INSERT INTO nutri.alimento (idalimento,idcategoriaalimento,nomealimento,energia,proteina,lipideo,carboidrato) VALUES (7900901,6000013,'Leite condensado',320,7.9,8.7,54.2);</v>
      </c>
      <c r="K641" s="1" t="str">
        <f t="shared" si="28"/>
        <v xml:space="preserve">INSERT INTO nutri.alimento (idalimento,idcategoriaalimento,nomealimento,energia,proteina,lipideo,carboidrato) </v>
      </c>
      <c r="L641" s="1" t="str">
        <f t="shared" si="29"/>
        <v>VALUES (7900901,6000013,'Leite condensado',320,7.9,8.7,54.2);</v>
      </c>
    </row>
    <row r="642" spans="1:12" x14ac:dyDescent="0.2">
      <c r="A642" s="1">
        <v>7900903</v>
      </c>
      <c r="B642" s="1" t="s">
        <v>1195</v>
      </c>
      <c r="C642" s="1">
        <f>VLOOKUP(B642,categoria!$B$17:$C$35,2,0)</f>
        <v>6000013</v>
      </c>
      <c r="D642" s="1" t="s">
        <v>1201</v>
      </c>
      <c r="E642" s="2">
        <v>320</v>
      </c>
      <c r="F642" s="2" t="s">
        <v>1717</v>
      </c>
      <c r="G642" s="2" t="s">
        <v>1696</v>
      </c>
      <c r="H642" s="2" t="s">
        <v>2031</v>
      </c>
      <c r="J642" s="1" t="str">
        <f t="shared" si="27"/>
        <v>INSERT INTO nutri.alimento (idalimento,idcategoriaalimento,nomealimento,energia,proteina,lipideo,carboidrato) VALUES (7900903,6000013,'Leite beijinho',320,7.9,8.7,54.2);</v>
      </c>
      <c r="K642" s="1" t="str">
        <f t="shared" si="28"/>
        <v xml:space="preserve">INSERT INTO nutri.alimento (idalimento,idcategoriaalimento,nomealimento,energia,proteina,lipideo,carboidrato) </v>
      </c>
      <c r="L642" s="1" t="str">
        <f t="shared" si="29"/>
        <v>VALUES (7900903,6000013,'Leite beijinho',320,7.9,8.7,54.2);</v>
      </c>
    </row>
    <row r="643" spans="1:12" x14ac:dyDescent="0.2">
      <c r="A643" s="1">
        <v>7901001</v>
      </c>
      <c r="B643" s="1" t="s">
        <v>1195</v>
      </c>
      <c r="C643" s="1">
        <f>VLOOKUP(B643,categoria!$B$17:$C$35,2,0)</f>
        <v>6000013</v>
      </c>
      <c r="D643" s="1" t="s">
        <v>1202</v>
      </c>
      <c r="E643" s="2">
        <v>292</v>
      </c>
      <c r="F643" s="2" t="s">
        <v>1642</v>
      </c>
      <c r="G643" s="2" t="s">
        <v>1991</v>
      </c>
      <c r="H643" s="2">
        <v>3</v>
      </c>
      <c r="J643" s="1" t="str">
        <f t="shared" ref="J643:J706" si="30">K643&amp;L643</f>
        <v>INSERT INTO nutri.alimento (idalimento,idcategoriaalimento,nomealimento,energia,proteina,lipideo,carboidrato) VALUES (7901001,6000013,'Creme de leite',292,2.2,30.9,3);</v>
      </c>
      <c r="K643" s="1" t="str">
        <f t="shared" ref="K643:K706" si="31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643" s="1" t="str">
        <f t="shared" ref="L643:L706" si="32">"VALUES ("&amp;A643&amp;","&amp;C643&amp;",'"&amp;D643&amp;"',"&amp;E643&amp;","&amp;F643&amp;","&amp;G643&amp;","&amp;H643&amp;");"</f>
        <v>VALUES (7901001,6000013,'Creme de leite',292,2.2,30.9,3);</v>
      </c>
    </row>
    <row r="644" spans="1:12" x14ac:dyDescent="0.2">
      <c r="A644" s="1">
        <v>7901101</v>
      </c>
      <c r="B644" s="1" t="s">
        <v>1195</v>
      </c>
      <c r="C644" s="1">
        <f>VLOOKUP(B644,categoria!$B$17:$C$35,2,0)</f>
        <v>6000013</v>
      </c>
      <c r="D644" s="1" t="s">
        <v>1203</v>
      </c>
      <c r="E644" s="2">
        <v>276</v>
      </c>
      <c r="F644" s="2" t="s">
        <v>1736</v>
      </c>
      <c r="G644" s="2" t="s">
        <v>1757</v>
      </c>
      <c r="H644" s="2" t="s">
        <v>1621</v>
      </c>
      <c r="J644" s="1" t="str">
        <f t="shared" si="30"/>
        <v>INSERT INTO nutri.alimento (idalimento,idcategoriaalimento,nomealimento,energia,proteina,lipideo,carboidrato) VALUES (7901101,6000013,'Chantilly',276,2.9,24.6,12.4);</v>
      </c>
      <c r="K644" s="1" t="str">
        <f t="shared" si="31"/>
        <v xml:space="preserve">INSERT INTO nutri.alimento (idalimento,idcategoriaalimento,nomealimento,energia,proteina,lipideo,carboidrato) </v>
      </c>
      <c r="L644" s="1" t="str">
        <f t="shared" si="32"/>
        <v>VALUES (7901101,6000013,'Chantilly',276,2.9,24.6,12.4);</v>
      </c>
    </row>
    <row r="645" spans="1:12" x14ac:dyDescent="0.2">
      <c r="A645" s="1">
        <v>7901201</v>
      </c>
      <c r="B645" s="1" t="s">
        <v>1195</v>
      </c>
      <c r="C645" s="1">
        <f>VLOOKUP(B645,categoria!$B$17:$C$35,2,0)</f>
        <v>6000013</v>
      </c>
      <c r="D645" s="1" t="s">
        <v>1204</v>
      </c>
      <c r="E645" s="2">
        <v>99</v>
      </c>
      <c r="F645" s="2" t="s">
        <v>1899</v>
      </c>
      <c r="G645" s="2" t="s">
        <v>1899</v>
      </c>
      <c r="H645" s="2" t="s">
        <v>1915</v>
      </c>
      <c r="J645" s="1" t="str">
        <f t="shared" si="30"/>
        <v>INSERT INTO nutri.alimento (idalimento,idcategoriaalimento,nomealimento,energia,proteina,lipideo,carboidrato) VALUES (7901201,6000013,'Iogurte de qualquer sabor',99,3.5,3.5,14.6);</v>
      </c>
      <c r="K645" s="1" t="str">
        <f t="shared" si="31"/>
        <v xml:space="preserve">INSERT INTO nutri.alimento (idalimento,idcategoriaalimento,nomealimento,energia,proteina,lipideo,carboidrato) </v>
      </c>
      <c r="L645" s="1" t="str">
        <f t="shared" si="32"/>
        <v>VALUES (7901201,6000013,'Iogurte de qualquer sabor',99,3.5,3.5,14.6);</v>
      </c>
    </row>
    <row r="646" spans="1:12" x14ac:dyDescent="0.2">
      <c r="A646" s="1">
        <v>7901203</v>
      </c>
      <c r="B646" s="1" t="s">
        <v>1195</v>
      </c>
      <c r="C646" s="1">
        <f>VLOOKUP(B646,categoria!$B$17:$C$35,2,0)</f>
        <v>6000013</v>
      </c>
      <c r="D646" s="1" t="s">
        <v>1205</v>
      </c>
      <c r="E646" s="2">
        <v>56</v>
      </c>
      <c r="F646" s="2" t="s">
        <v>1600</v>
      </c>
      <c r="G646" s="2" t="s">
        <v>1584</v>
      </c>
      <c r="H646" s="2" t="s">
        <v>1735</v>
      </c>
      <c r="J646" s="1" t="str">
        <f t="shared" si="30"/>
        <v>INSERT INTO nutri.alimento (idalimento,idcategoriaalimento,nomealimento,energia,proteina,lipideo,carboidrato) VALUES (7901203,6000013,'Iogurte desnatado',56,5.7,0.2,7.7);</v>
      </c>
      <c r="K646" s="1" t="str">
        <f t="shared" si="31"/>
        <v xml:space="preserve">INSERT INTO nutri.alimento (idalimento,idcategoriaalimento,nomealimento,energia,proteina,lipideo,carboidrato) </v>
      </c>
      <c r="L646" s="1" t="str">
        <f t="shared" si="32"/>
        <v>VALUES (7901203,6000013,'Iogurte desnatado',56,5.7,0.2,7.7);</v>
      </c>
    </row>
    <row r="647" spans="1:12" x14ac:dyDescent="0.2">
      <c r="A647" s="1">
        <v>7901204</v>
      </c>
      <c r="B647" s="1" t="s">
        <v>1195</v>
      </c>
      <c r="C647" s="1">
        <f>VLOOKUP(B647,categoria!$B$17:$C$35,2,0)</f>
        <v>6000013</v>
      </c>
      <c r="D647" s="1" t="s">
        <v>1206</v>
      </c>
      <c r="E647" s="2">
        <v>61</v>
      </c>
      <c r="F647" s="2" t="s">
        <v>1899</v>
      </c>
      <c r="G647" s="2" t="s">
        <v>1708</v>
      </c>
      <c r="H647" s="2" t="s">
        <v>1637</v>
      </c>
      <c r="J647" s="1" t="str">
        <f t="shared" si="30"/>
        <v>INSERT INTO nutri.alimento (idalimento,idcategoriaalimento,nomealimento,energia,proteina,lipideo,carboidrato) VALUES (7901204,6000013,'Iogurte natural',61,3.5,3.3,4.7);</v>
      </c>
      <c r="K647" s="1" t="str">
        <f t="shared" si="31"/>
        <v xml:space="preserve">INSERT INTO nutri.alimento (idalimento,idcategoriaalimento,nomealimento,energia,proteina,lipideo,carboidrato) </v>
      </c>
      <c r="L647" s="1" t="str">
        <f t="shared" si="32"/>
        <v>VALUES (7901204,6000013,'Iogurte natural',61,3.5,3.3,4.7);</v>
      </c>
    </row>
    <row r="648" spans="1:12" x14ac:dyDescent="0.2">
      <c r="A648" s="1">
        <v>7901301</v>
      </c>
      <c r="B648" s="1" t="s">
        <v>1195</v>
      </c>
      <c r="C648" s="1">
        <f>VLOOKUP(B648,categoria!$B$17:$C$35,2,0)</f>
        <v>6000013</v>
      </c>
      <c r="D648" s="1" t="s">
        <v>1207</v>
      </c>
      <c r="E648" s="2">
        <v>69</v>
      </c>
      <c r="F648" s="2">
        <v>3</v>
      </c>
      <c r="G648" s="2" t="s">
        <v>1713</v>
      </c>
      <c r="H648" s="2" t="s">
        <v>1845</v>
      </c>
      <c r="J648" s="1" t="str">
        <f t="shared" si="30"/>
        <v>INSERT INTO nutri.alimento (idalimento,idcategoriaalimento,nomealimento,energia,proteina,lipideo,carboidrato) VALUES (7901301,6000013,'Yakult de qualquer sabor',69,3,0.1,14.5);</v>
      </c>
      <c r="K648" s="1" t="str">
        <f t="shared" si="31"/>
        <v xml:space="preserve">INSERT INTO nutri.alimento (idalimento,idcategoriaalimento,nomealimento,energia,proteina,lipideo,carboidrato) </v>
      </c>
      <c r="L648" s="1" t="str">
        <f t="shared" si="32"/>
        <v>VALUES (7901301,6000013,'Yakult de qualquer sabor',69,3,0.1,14.5);</v>
      </c>
    </row>
    <row r="649" spans="1:12" x14ac:dyDescent="0.2">
      <c r="A649" s="1">
        <v>7901303</v>
      </c>
      <c r="B649" s="1" t="s">
        <v>1195</v>
      </c>
      <c r="C649" s="1">
        <f>VLOOKUP(B649,categoria!$B$17:$C$35,2,0)</f>
        <v>6000013</v>
      </c>
      <c r="D649" s="1" t="s">
        <v>1208</v>
      </c>
      <c r="E649" s="2">
        <v>91</v>
      </c>
      <c r="F649" s="2" t="s">
        <v>1688</v>
      </c>
      <c r="G649" s="2" t="s">
        <v>1625</v>
      </c>
      <c r="H649" s="2">
        <v>18</v>
      </c>
      <c r="J649" s="1" t="str">
        <f t="shared" si="30"/>
        <v>INSERT INTO nutri.alimento (idalimento,idcategoriaalimento,nomealimento,energia,proteina,lipideo,carboidrato) VALUES (7901303,6000013,'Bebida láctea',91,2.8,1.2,18);</v>
      </c>
      <c r="K649" s="1" t="str">
        <f t="shared" si="31"/>
        <v xml:space="preserve">INSERT INTO nutri.alimento (idalimento,idcategoriaalimento,nomealimento,energia,proteina,lipideo,carboidrato) </v>
      </c>
      <c r="L649" s="1" t="str">
        <f t="shared" si="32"/>
        <v>VALUES (7901303,6000013,'Bebida láctea',91,2.8,1.2,18);</v>
      </c>
    </row>
    <row r="650" spans="1:12" x14ac:dyDescent="0.2">
      <c r="A650" s="1">
        <v>7901304</v>
      </c>
      <c r="B650" s="1" t="s">
        <v>1195</v>
      </c>
      <c r="C650" s="1">
        <f>VLOOKUP(B650,categoria!$B$17:$C$35,2,0)</f>
        <v>6000013</v>
      </c>
      <c r="D650" s="1" t="s">
        <v>1209</v>
      </c>
      <c r="E650" s="2">
        <v>50</v>
      </c>
      <c r="F650" s="2" t="s">
        <v>1708</v>
      </c>
      <c r="G650" s="2">
        <v>2</v>
      </c>
      <c r="H650" s="2" t="s">
        <v>1637</v>
      </c>
      <c r="J650" s="1" t="str">
        <f t="shared" si="30"/>
        <v>INSERT INTO nutri.alimento (idalimento,idcategoriaalimento,nomealimento,energia,proteina,lipideo,carboidrato) VALUES (7901304,6000013,'Leite fermentado',50,3.3,2,4.7);</v>
      </c>
      <c r="K650" s="1" t="str">
        <f t="shared" si="31"/>
        <v xml:space="preserve">INSERT INTO nutri.alimento (idalimento,idcategoriaalimento,nomealimento,energia,proteina,lipideo,carboidrato) </v>
      </c>
      <c r="L650" s="1" t="str">
        <f t="shared" si="32"/>
        <v>VALUES (7901304,6000013,'Leite fermentado',50,3.3,2,4.7);</v>
      </c>
    </row>
    <row r="651" spans="1:12" x14ac:dyDescent="0.2">
      <c r="A651" s="1">
        <v>7901401</v>
      </c>
      <c r="B651" s="1" t="s">
        <v>1195</v>
      </c>
      <c r="C651" s="1">
        <f>VLOOKUP(B651,categoria!$B$17:$C$35,2,0)</f>
        <v>6000013</v>
      </c>
      <c r="D651" s="1" t="s">
        <v>1210</v>
      </c>
      <c r="E651" s="2">
        <v>61</v>
      </c>
      <c r="F651" s="2" t="s">
        <v>1899</v>
      </c>
      <c r="G651" s="2" t="s">
        <v>1708</v>
      </c>
      <c r="H651" s="2" t="s">
        <v>1637</v>
      </c>
      <c r="J651" s="1" t="str">
        <f t="shared" si="30"/>
        <v>INSERT INTO nutri.alimento (idalimento,idcategoriaalimento,nomealimento,energia,proteina,lipideo,carboidrato) VALUES (7901401,6000013,'Coalhada',61,3.5,3.3,4.7);</v>
      </c>
      <c r="K651" s="1" t="str">
        <f t="shared" si="31"/>
        <v xml:space="preserve">INSERT INTO nutri.alimento (idalimento,idcategoriaalimento,nomealimento,energia,proteina,lipideo,carboidrato) </v>
      </c>
      <c r="L651" s="1" t="str">
        <f t="shared" si="32"/>
        <v>VALUES (7901401,6000013,'Coalhada',61,3.5,3.3,4.7);</v>
      </c>
    </row>
    <row r="652" spans="1:12" x14ac:dyDescent="0.2">
      <c r="A652" s="1">
        <v>7901501</v>
      </c>
      <c r="B652" s="1" t="s">
        <v>1195</v>
      </c>
      <c r="C652" s="1">
        <f>VLOOKUP(B652,categoria!$B$17:$C$35,2,0)</f>
        <v>6000013</v>
      </c>
      <c r="D652" s="1" t="s">
        <v>1211</v>
      </c>
      <c r="E652" s="2">
        <v>717</v>
      </c>
      <c r="F652" s="2" t="s">
        <v>1719</v>
      </c>
      <c r="G652" s="2" t="s">
        <v>1744</v>
      </c>
      <c r="H652" s="2" t="s">
        <v>1713</v>
      </c>
      <c r="J652" s="1" t="str">
        <f t="shared" si="30"/>
        <v>INSERT INTO nutri.alimento (idalimento,idcategoriaalimento,nomealimento,energia,proteina,lipideo,carboidrato) VALUES (7901501,6000013,'Manteiga com ou sem sal',717,0.9,81.1,0.1);</v>
      </c>
      <c r="K652" s="1" t="str">
        <f t="shared" si="31"/>
        <v xml:space="preserve">INSERT INTO nutri.alimento (idalimento,idcategoriaalimento,nomealimento,energia,proteina,lipideo,carboidrato) </v>
      </c>
      <c r="L652" s="1" t="str">
        <f t="shared" si="32"/>
        <v>VALUES (7901501,6000013,'Manteiga com ou sem sal',717,0.9,81.1,0.1);</v>
      </c>
    </row>
    <row r="653" spans="1:12" x14ac:dyDescent="0.2">
      <c r="A653" s="1">
        <v>7901505</v>
      </c>
      <c r="B653" s="1" t="s">
        <v>1195</v>
      </c>
      <c r="C653" s="1">
        <f>VLOOKUP(B653,categoria!$B$17:$C$35,2,0)</f>
        <v>6000013</v>
      </c>
      <c r="D653" s="1" t="s">
        <v>1212</v>
      </c>
      <c r="E653" s="2">
        <v>717</v>
      </c>
      <c r="F653" s="2" t="s">
        <v>1719</v>
      </c>
      <c r="G653" s="2" t="s">
        <v>1744</v>
      </c>
      <c r="H653" s="2" t="s">
        <v>1713</v>
      </c>
      <c r="J653" s="1" t="str">
        <f t="shared" si="30"/>
        <v>INSERT INTO nutri.alimento (idalimento,idcategoriaalimento,nomealimento,energia,proteina,lipideo,carboidrato) VALUES (7901505,6000013,'Manteiga de garrafa',717,0.9,81.1,0.1);</v>
      </c>
      <c r="K653" s="1" t="str">
        <f t="shared" si="31"/>
        <v xml:space="preserve">INSERT INTO nutri.alimento (idalimento,idcategoriaalimento,nomealimento,energia,proteina,lipideo,carboidrato) </v>
      </c>
      <c r="L653" s="1" t="str">
        <f t="shared" si="32"/>
        <v>VALUES (7901505,6000013,'Manteiga de garrafa',717,0.9,81.1,0.1);</v>
      </c>
    </row>
    <row r="654" spans="1:12" x14ac:dyDescent="0.2">
      <c r="A654" s="1">
        <v>7901602</v>
      </c>
      <c r="B654" s="1" t="s">
        <v>1195</v>
      </c>
      <c r="C654" s="1">
        <f>VLOOKUP(B654,categoria!$B$17:$C$35,2,0)</f>
        <v>6000013</v>
      </c>
      <c r="D654" s="1" t="s">
        <v>1213</v>
      </c>
      <c r="E654" s="2">
        <v>719</v>
      </c>
      <c r="F654" s="2" t="s">
        <v>1719</v>
      </c>
      <c r="G654" s="2" t="s">
        <v>1732</v>
      </c>
      <c r="H654" s="2" t="s">
        <v>1719</v>
      </c>
      <c r="J654" s="1" t="str">
        <f t="shared" si="30"/>
        <v>INSERT INTO nutri.alimento (idalimento,idcategoriaalimento,nomealimento,energia,proteina,lipideo,carboidrato) VALUES (7901602,6000013,'Margarina com ou sem sal',719,0.9,80.5,0.9);</v>
      </c>
      <c r="K654" s="1" t="str">
        <f t="shared" si="31"/>
        <v xml:space="preserve">INSERT INTO nutri.alimento (idalimento,idcategoriaalimento,nomealimento,energia,proteina,lipideo,carboidrato) </v>
      </c>
      <c r="L654" s="1" t="str">
        <f t="shared" si="32"/>
        <v>VALUES (7901602,6000013,'Margarina com ou sem sal',719,0.9,80.5,0.9);</v>
      </c>
    </row>
    <row r="655" spans="1:12" x14ac:dyDescent="0.2">
      <c r="A655" s="1">
        <v>7901701</v>
      </c>
      <c r="B655" s="1" t="s">
        <v>1195</v>
      </c>
      <c r="C655" s="1">
        <f>VLOOKUP(B655,categoria!$B$17:$C$35,2,0)</f>
        <v>6000013</v>
      </c>
      <c r="D655" s="1" t="s">
        <v>1214</v>
      </c>
      <c r="E655" s="2">
        <v>302</v>
      </c>
      <c r="F655" s="2">
        <v>26</v>
      </c>
      <c r="G655" s="2">
        <v>20</v>
      </c>
      <c r="H655" s="2" t="s">
        <v>1919</v>
      </c>
      <c r="J655" s="1" t="str">
        <f t="shared" si="30"/>
        <v>INSERT INTO nutri.alimento (idalimento,idcategoriaalimento,nomealimento,energia,proteina,lipideo,carboidrato) VALUES (7901701,6000013,'Queijo prato',302,26,20,3.8);</v>
      </c>
      <c r="K655" s="1" t="str">
        <f t="shared" si="31"/>
        <v xml:space="preserve">INSERT INTO nutri.alimento (idalimento,idcategoriaalimento,nomealimento,energia,proteina,lipideo,carboidrato) </v>
      </c>
      <c r="L655" s="1" t="str">
        <f t="shared" si="32"/>
        <v>VALUES (7901701,6000013,'Queijo prato',302,26,20,3.8);</v>
      </c>
    </row>
    <row r="656" spans="1:12" x14ac:dyDescent="0.2">
      <c r="A656" s="1">
        <v>7901703</v>
      </c>
      <c r="B656" s="1" t="s">
        <v>1195</v>
      </c>
      <c r="C656" s="1">
        <f>VLOOKUP(B656,categoria!$B$17:$C$35,2,0)</f>
        <v>6000013</v>
      </c>
      <c r="D656" s="1" t="s">
        <v>1215</v>
      </c>
      <c r="E656" s="2">
        <v>302</v>
      </c>
      <c r="F656" s="2">
        <v>26</v>
      </c>
      <c r="G656" s="2">
        <v>20</v>
      </c>
      <c r="H656" s="2" t="s">
        <v>1919</v>
      </c>
      <c r="J656" s="1" t="str">
        <f t="shared" si="30"/>
        <v>INSERT INTO nutri.alimento (idalimento,idcategoriaalimento,nomealimento,energia,proteina,lipideo,carboidrato) VALUES (7901703,6000013,'Queijo colonial',302,26,20,3.8);</v>
      </c>
      <c r="K656" s="1" t="str">
        <f t="shared" si="31"/>
        <v xml:space="preserve">INSERT INTO nutri.alimento (idalimento,idcategoriaalimento,nomealimento,energia,proteina,lipideo,carboidrato) </v>
      </c>
      <c r="L656" s="1" t="str">
        <f t="shared" si="32"/>
        <v>VALUES (7901703,6000013,'Queijo colonial',302,26,20,3.8);</v>
      </c>
    </row>
    <row r="657" spans="1:12" x14ac:dyDescent="0.2">
      <c r="A657" s="1">
        <v>7901705</v>
      </c>
      <c r="B657" s="1" t="s">
        <v>1195</v>
      </c>
      <c r="C657" s="1">
        <f>VLOOKUP(B657,categoria!$B$17:$C$35,2,0)</f>
        <v>6000013</v>
      </c>
      <c r="D657" s="1" t="s">
        <v>1216</v>
      </c>
      <c r="E657" s="2">
        <v>302</v>
      </c>
      <c r="F657" s="2">
        <v>26</v>
      </c>
      <c r="G657" s="2">
        <v>20</v>
      </c>
      <c r="H657" s="2" t="s">
        <v>1919</v>
      </c>
      <c r="J657" s="1" t="str">
        <f t="shared" si="30"/>
        <v>INSERT INTO nutri.alimento (idalimento,idcategoriaalimento,nomealimento,energia,proteina,lipideo,carboidrato) VALUES (7901705,6000013,'Queijo de colônia',302,26,20,3.8);</v>
      </c>
      <c r="K657" s="1" t="str">
        <f t="shared" si="31"/>
        <v xml:space="preserve">INSERT INTO nutri.alimento (idalimento,idcategoriaalimento,nomealimento,energia,proteina,lipideo,carboidrato) </v>
      </c>
      <c r="L657" s="1" t="str">
        <f t="shared" si="32"/>
        <v>VALUES (7901705,6000013,'Queijo de colônia',302,26,20,3.8);</v>
      </c>
    </row>
    <row r="658" spans="1:12" x14ac:dyDescent="0.2">
      <c r="A658" s="1">
        <v>7901801</v>
      </c>
      <c r="B658" s="1" t="s">
        <v>1195</v>
      </c>
      <c r="C658" s="1">
        <f>VLOOKUP(B658,categoria!$B$17:$C$35,2,0)</f>
        <v>6000013</v>
      </c>
      <c r="D658" s="1" t="s">
        <v>1217</v>
      </c>
      <c r="E658" s="2">
        <v>318</v>
      </c>
      <c r="F658" s="2" t="s">
        <v>1858</v>
      </c>
      <c r="G658" s="2" t="s">
        <v>1757</v>
      </c>
      <c r="H658" s="2" t="s">
        <v>1583</v>
      </c>
      <c r="J658" s="1" t="str">
        <f t="shared" si="30"/>
        <v>INSERT INTO nutri.alimento (idalimento,idcategoriaalimento,nomealimento,energia,proteina,lipideo,carboidrato) VALUES (7901801,6000013,'Queijo muçarela',318,21.6,24.6,2.5);</v>
      </c>
      <c r="K658" s="1" t="str">
        <f t="shared" si="31"/>
        <v xml:space="preserve">INSERT INTO nutri.alimento (idalimento,idcategoriaalimento,nomealimento,energia,proteina,lipideo,carboidrato) </v>
      </c>
      <c r="L658" s="1" t="str">
        <f t="shared" si="32"/>
        <v>VALUES (7901801,6000013,'Queijo muçarela',318,21.6,24.6,2.5);</v>
      </c>
    </row>
    <row r="659" spans="1:12" x14ac:dyDescent="0.2">
      <c r="A659" s="1">
        <v>7901803</v>
      </c>
      <c r="B659" s="1" t="s">
        <v>1195</v>
      </c>
      <c r="C659" s="1">
        <f>VLOOKUP(B659,categoria!$B$17:$C$35,2,0)</f>
        <v>6000013</v>
      </c>
      <c r="D659" s="1" t="s">
        <v>1218</v>
      </c>
      <c r="E659" s="2">
        <v>318</v>
      </c>
      <c r="F659" s="2" t="s">
        <v>1858</v>
      </c>
      <c r="G659" s="2" t="s">
        <v>1757</v>
      </c>
      <c r="H659" s="2" t="s">
        <v>1583</v>
      </c>
      <c r="J659" s="1" t="str">
        <f t="shared" si="30"/>
        <v>INSERT INTO nutri.alimento (idalimento,idcategoriaalimento,nomealimento,energia,proteina,lipideo,carboidrato) VALUES (7901803,6000013,'Muçarela',318,21.6,24.6,2.5);</v>
      </c>
      <c r="K659" s="1" t="str">
        <f t="shared" si="31"/>
        <v xml:space="preserve">INSERT INTO nutri.alimento (idalimento,idcategoriaalimento,nomealimento,energia,proteina,lipideo,carboidrato) </v>
      </c>
      <c r="L659" s="1" t="str">
        <f t="shared" si="32"/>
        <v>VALUES (7901803,6000013,'Muçarela',318,21.6,24.6,2.5);</v>
      </c>
    </row>
    <row r="660" spans="1:12" x14ac:dyDescent="0.2">
      <c r="A660" s="1">
        <v>7901807</v>
      </c>
      <c r="B660" s="1" t="s">
        <v>1195</v>
      </c>
      <c r="C660" s="1">
        <f>VLOOKUP(B660,categoria!$B$17:$C$35,2,0)</f>
        <v>6000013</v>
      </c>
      <c r="D660" s="1" t="s">
        <v>1219</v>
      </c>
      <c r="E660" s="2">
        <v>318</v>
      </c>
      <c r="F660" s="2" t="s">
        <v>1858</v>
      </c>
      <c r="G660" s="2" t="s">
        <v>1757</v>
      </c>
      <c r="H660" s="2" t="s">
        <v>1583</v>
      </c>
      <c r="J660" s="1" t="str">
        <f t="shared" si="30"/>
        <v>INSERT INTO nutri.alimento (idalimento,idcategoriaalimento,nomealimento,energia,proteina,lipideo,carboidrato) VALUES (7901807,6000013,'Muçarela de búfala',318,21.6,24.6,2.5);</v>
      </c>
      <c r="K660" s="1" t="str">
        <f t="shared" si="31"/>
        <v xml:space="preserve">INSERT INTO nutri.alimento (idalimento,idcategoriaalimento,nomealimento,energia,proteina,lipideo,carboidrato) </v>
      </c>
      <c r="L660" s="1" t="str">
        <f t="shared" si="32"/>
        <v>VALUES (7901807,6000013,'Muçarela de búfala',318,21.6,24.6,2.5);</v>
      </c>
    </row>
    <row r="661" spans="1:12" x14ac:dyDescent="0.2">
      <c r="A661" s="1">
        <v>7901809</v>
      </c>
      <c r="B661" s="1" t="s">
        <v>1195</v>
      </c>
      <c r="C661" s="1">
        <f>VLOOKUP(B661,categoria!$B$17:$C$35,2,0)</f>
        <v>6000013</v>
      </c>
      <c r="D661" s="1" t="s">
        <v>1220</v>
      </c>
      <c r="E661" s="2">
        <v>318</v>
      </c>
      <c r="F661" s="2" t="s">
        <v>1858</v>
      </c>
      <c r="G661" s="2" t="s">
        <v>1757</v>
      </c>
      <c r="H661" s="2" t="s">
        <v>1583</v>
      </c>
      <c r="J661" s="1" t="str">
        <f t="shared" si="30"/>
        <v>INSERT INTO nutri.alimento (idalimento,idcategoriaalimento,nomealimento,energia,proteina,lipideo,carboidrato) VALUES (7901809,6000013,'Queijo de búfala',318,21.6,24.6,2.5);</v>
      </c>
      <c r="K661" s="1" t="str">
        <f t="shared" si="31"/>
        <v xml:space="preserve">INSERT INTO nutri.alimento (idalimento,idcategoriaalimento,nomealimento,energia,proteina,lipideo,carboidrato) </v>
      </c>
      <c r="L661" s="1" t="str">
        <f t="shared" si="32"/>
        <v>VALUES (7901809,6000013,'Queijo de búfala',318,21.6,24.6,2.5);</v>
      </c>
    </row>
    <row r="662" spans="1:12" x14ac:dyDescent="0.2">
      <c r="A662" s="1">
        <v>7901901</v>
      </c>
      <c r="B662" s="1" t="s">
        <v>1195</v>
      </c>
      <c r="C662" s="1">
        <f>VLOOKUP(B662,categoria!$B$17:$C$35,2,0)</f>
        <v>6000013</v>
      </c>
      <c r="D662" s="1" t="s">
        <v>1221</v>
      </c>
      <c r="E662" s="2">
        <v>356</v>
      </c>
      <c r="F662" s="2" t="s">
        <v>2051</v>
      </c>
      <c r="G662" s="2" t="s">
        <v>1836</v>
      </c>
      <c r="H662" s="2" t="s">
        <v>1642</v>
      </c>
      <c r="J662" s="1" t="str">
        <f t="shared" si="30"/>
        <v>INSERT INTO nutri.alimento (idalimento,idcategoriaalimento,nomealimento,energia,proteina,lipideo,carboidrato) VALUES (7901901,6000013,'Queijo de reino',356,24.9,27.4,2.2);</v>
      </c>
      <c r="K662" s="1" t="str">
        <f t="shared" si="31"/>
        <v xml:space="preserve">INSERT INTO nutri.alimento (idalimento,idcategoriaalimento,nomealimento,energia,proteina,lipideo,carboidrato) </v>
      </c>
      <c r="L662" s="1" t="str">
        <f t="shared" si="32"/>
        <v>VALUES (7901901,6000013,'Queijo de reino',356,24.9,27.4,2.2);</v>
      </c>
    </row>
    <row r="663" spans="1:12" x14ac:dyDescent="0.2">
      <c r="A663" s="1">
        <v>7902001</v>
      </c>
      <c r="B663" s="1" t="s">
        <v>1195</v>
      </c>
      <c r="C663" s="1">
        <f>VLOOKUP(B663,categoria!$B$17:$C$35,2,0)</f>
        <v>6000013</v>
      </c>
      <c r="D663" s="1" t="s">
        <v>1222</v>
      </c>
      <c r="E663" s="2">
        <v>240</v>
      </c>
      <c r="F663" s="2" t="s">
        <v>1877</v>
      </c>
      <c r="G663" s="2" t="s">
        <v>1729</v>
      </c>
      <c r="H663" s="2" t="s">
        <v>1787</v>
      </c>
      <c r="J663" s="1" t="str">
        <f t="shared" si="30"/>
        <v>INSERT INTO nutri.alimento (idalimento,idcategoriaalimento,nomealimento,energia,proteina,lipideo,carboidrato) VALUES (7902001,6000013,'Queijo de minas',240,17.6,14.1,10.6);</v>
      </c>
      <c r="K663" s="1" t="str">
        <f t="shared" si="31"/>
        <v xml:space="preserve">INSERT INTO nutri.alimento (idalimento,idcategoriaalimento,nomealimento,energia,proteina,lipideo,carboidrato) </v>
      </c>
      <c r="L663" s="1" t="str">
        <f t="shared" si="32"/>
        <v>VALUES (7902001,6000013,'Queijo de minas',240,17.6,14.1,10.6);</v>
      </c>
    </row>
    <row r="664" spans="1:12" x14ac:dyDescent="0.2">
      <c r="A664" s="1">
        <v>7902003</v>
      </c>
      <c r="B664" s="1" t="s">
        <v>1195</v>
      </c>
      <c r="C664" s="1">
        <f>VLOOKUP(B664,categoria!$B$17:$C$35,2,0)</f>
        <v>6000013</v>
      </c>
      <c r="D664" s="1" t="s">
        <v>1223</v>
      </c>
      <c r="E664" s="2">
        <v>318</v>
      </c>
      <c r="F664" s="2" t="s">
        <v>1858</v>
      </c>
      <c r="G664" s="2" t="s">
        <v>1757</v>
      </c>
      <c r="H664" s="2" t="s">
        <v>1583</v>
      </c>
      <c r="J664" s="1" t="str">
        <f t="shared" si="30"/>
        <v>INSERT INTO nutri.alimento (idalimento,idcategoriaalimento,nomealimento,energia,proteina,lipideo,carboidrato) VALUES (7902003,6000013,'Queijo de manteiga',318,21.6,24.6,2.5);</v>
      </c>
      <c r="K664" s="1" t="str">
        <f t="shared" si="31"/>
        <v xml:space="preserve">INSERT INTO nutri.alimento (idalimento,idcategoriaalimento,nomealimento,energia,proteina,lipideo,carboidrato) </v>
      </c>
      <c r="L664" s="1" t="str">
        <f t="shared" si="32"/>
        <v>VALUES (7902003,6000013,'Queijo de manteiga',318,21.6,24.6,2.5);</v>
      </c>
    </row>
    <row r="665" spans="1:12" x14ac:dyDescent="0.2">
      <c r="A665" s="1">
        <v>7902004</v>
      </c>
      <c r="B665" s="1" t="s">
        <v>1195</v>
      </c>
      <c r="C665" s="1">
        <f>VLOOKUP(B665,categoria!$B$17:$C$35,2,0)</f>
        <v>6000013</v>
      </c>
      <c r="D665" s="1" t="s">
        <v>1224</v>
      </c>
      <c r="E665" s="2">
        <v>240</v>
      </c>
      <c r="F665" s="2" t="s">
        <v>1877</v>
      </c>
      <c r="G665" s="2" t="s">
        <v>1729</v>
      </c>
      <c r="H665" s="2" t="s">
        <v>1787</v>
      </c>
      <c r="J665" s="1" t="str">
        <f t="shared" si="30"/>
        <v>INSERT INTO nutri.alimento (idalimento,idcategoriaalimento,nomealimento,energia,proteina,lipideo,carboidrato) VALUES (7902004,6000013,'Quechimia',240,17.6,14.1,10.6);</v>
      </c>
      <c r="K665" s="1" t="str">
        <f t="shared" si="31"/>
        <v xml:space="preserve">INSERT INTO nutri.alimento (idalimento,idcategoriaalimento,nomealimento,energia,proteina,lipideo,carboidrato) </v>
      </c>
      <c r="L665" s="1" t="str">
        <f t="shared" si="32"/>
        <v>VALUES (7902004,6000013,'Quechimia',240,17.6,14.1,10.6);</v>
      </c>
    </row>
    <row r="666" spans="1:12" x14ac:dyDescent="0.2">
      <c r="A666" s="1">
        <v>7902005</v>
      </c>
      <c r="B666" s="1" t="s">
        <v>1195</v>
      </c>
      <c r="C666" s="1">
        <f>VLOOKUP(B666,categoria!$B$17:$C$35,2,0)</f>
        <v>6000013</v>
      </c>
      <c r="D666" s="1" t="s">
        <v>1225</v>
      </c>
      <c r="E666" s="2">
        <v>373</v>
      </c>
      <c r="F666" s="2" t="s">
        <v>1832</v>
      </c>
      <c r="G666" s="2" t="s">
        <v>1912</v>
      </c>
      <c r="H666" s="2" t="s">
        <v>1638</v>
      </c>
      <c r="J666" s="1" t="str">
        <f t="shared" si="30"/>
        <v>INSERT INTO nutri.alimento (idalimento,idcategoriaalimento,nomealimento,energia,proteina,lipideo,carboidrato) VALUES (7902005,6000013,'Queijo de coalho',373,24.5,30.3,0.7);</v>
      </c>
      <c r="K666" s="1" t="str">
        <f t="shared" si="31"/>
        <v xml:space="preserve">INSERT INTO nutri.alimento (idalimento,idcategoriaalimento,nomealimento,energia,proteina,lipideo,carboidrato) </v>
      </c>
      <c r="L666" s="1" t="str">
        <f t="shared" si="32"/>
        <v>VALUES (7902005,6000013,'Queijo de coalho',373,24.5,30.3,0.7);</v>
      </c>
    </row>
    <row r="667" spans="1:12" x14ac:dyDescent="0.2">
      <c r="A667" s="1">
        <v>7902008</v>
      </c>
      <c r="B667" s="1" t="s">
        <v>1195</v>
      </c>
      <c r="C667" s="1">
        <f>VLOOKUP(B667,categoria!$B$17:$C$35,2,0)</f>
        <v>6000013</v>
      </c>
      <c r="D667" s="1" t="s">
        <v>1226</v>
      </c>
      <c r="E667" s="2">
        <v>240</v>
      </c>
      <c r="F667" s="2" t="s">
        <v>1877</v>
      </c>
      <c r="G667" s="2" t="s">
        <v>1729</v>
      </c>
      <c r="H667" s="2" t="s">
        <v>1787</v>
      </c>
      <c r="J667" s="1" t="str">
        <f t="shared" si="30"/>
        <v>INSERT INTO nutri.alimento (idalimento,idcategoriaalimento,nomealimento,energia,proteina,lipideo,carboidrato) VALUES (7902008,6000013,'Queijo canastra',240,17.6,14.1,10.6);</v>
      </c>
      <c r="K667" s="1" t="str">
        <f t="shared" si="31"/>
        <v xml:space="preserve">INSERT INTO nutri.alimento (idalimento,idcategoriaalimento,nomealimento,energia,proteina,lipideo,carboidrato) </v>
      </c>
      <c r="L667" s="1" t="str">
        <f t="shared" si="32"/>
        <v>VALUES (7902008,6000013,'Queijo canastra',240,17.6,14.1,10.6);</v>
      </c>
    </row>
    <row r="668" spans="1:12" x14ac:dyDescent="0.2">
      <c r="A668" s="1">
        <v>7902201</v>
      </c>
      <c r="B668" s="1" t="s">
        <v>1195</v>
      </c>
      <c r="C668" s="1">
        <f>VLOOKUP(B668,categoria!$B$17:$C$35,2,0)</f>
        <v>6000013</v>
      </c>
      <c r="D668" s="1" t="s">
        <v>1227</v>
      </c>
      <c r="E668" s="2">
        <v>174</v>
      </c>
      <c r="F668" s="2" t="s">
        <v>1618</v>
      </c>
      <c r="G668" s="2">
        <v>13</v>
      </c>
      <c r="H668" s="2">
        <v>3</v>
      </c>
      <c r="J668" s="1" t="str">
        <f t="shared" si="30"/>
        <v>INSERT INTO nutri.alimento (idalimento,idcategoriaalimento,nomealimento,energia,proteina,lipideo,carboidrato) VALUES (7902201,6000013,'Queijo ricota',174,11.3,13,3);</v>
      </c>
      <c r="K668" s="1" t="str">
        <f t="shared" si="31"/>
        <v xml:space="preserve">INSERT INTO nutri.alimento (idalimento,idcategoriaalimento,nomealimento,energia,proteina,lipideo,carboidrato) </v>
      </c>
      <c r="L668" s="1" t="str">
        <f t="shared" si="32"/>
        <v>VALUES (7902201,6000013,'Queijo ricota',174,11.3,13,3);</v>
      </c>
    </row>
    <row r="669" spans="1:12" x14ac:dyDescent="0.2">
      <c r="A669" s="1">
        <v>7902301</v>
      </c>
      <c r="B669" s="1" t="s">
        <v>1195</v>
      </c>
      <c r="C669" s="1">
        <f>VLOOKUP(B669,categoria!$B$17:$C$35,2,0)</f>
        <v>6000013</v>
      </c>
      <c r="D669" s="1" t="s">
        <v>2144</v>
      </c>
      <c r="E669" s="2">
        <v>64</v>
      </c>
      <c r="F669" s="2" t="s">
        <v>1684</v>
      </c>
      <c r="G669" s="2" t="s">
        <v>1627</v>
      </c>
      <c r="H669" s="2" t="s">
        <v>1750</v>
      </c>
      <c r="J669" s="1" t="str">
        <f t="shared" si="30"/>
        <v>INSERT INTO nutri.alimento (idalimento,idcategoriaalimento,nomealimento,energia,proteina,lipideo,carboidrato) VALUES (7902301,6000013,'Leite de soja com sabor',64,3.7,1.6,9.1);</v>
      </c>
      <c r="K669" s="1" t="str">
        <f t="shared" si="31"/>
        <v xml:space="preserve">INSERT INTO nutri.alimento (idalimento,idcategoriaalimento,nomealimento,energia,proteina,lipideo,carboidrato) </v>
      </c>
      <c r="L669" s="1" t="str">
        <f t="shared" si="32"/>
        <v>VALUES (7902301,6000013,'Leite de soja com sabor',64,3.7,1.6,9.1);</v>
      </c>
    </row>
    <row r="670" spans="1:12" x14ac:dyDescent="0.2">
      <c r="A670" s="1">
        <v>7902303</v>
      </c>
      <c r="B670" s="1" t="s">
        <v>1195</v>
      </c>
      <c r="C670" s="1">
        <f>VLOOKUP(B670,categoria!$B$17:$C$35,2,0)</f>
        <v>6000013</v>
      </c>
      <c r="D670" s="1" t="s">
        <v>1228</v>
      </c>
      <c r="E670" s="2">
        <v>54</v>
      </c>
      <c r="F670" s="2" t="s">
        <v>1708</v>
      </c>
      <c r="G670" s="2" t="s">
        <v>1648</v>
      </c>
      <c r="H670" s="2" t="s">
        <v>1850</v>
      </c>
      <c r="J670" s="1" t="str">
        <f t="shared" si="30"/>
        <v>INSERT INTO nutri.alimento (idalimento,idcategoriaalimento,nomealimento,energia,proteina,lipideo,carboidrato) VALUES (7902303,6000013,'Ades original',54,3.3,1.8,6.3);</v>
      </c>
      <c r="K670" s="1" t="str">
        <f t="shared" si="31"/>
        <v xml:space="preserve">INSERT INTO nutri.alimento (idalimento,idcategoriaalimento,nomealimento,energia,proteina,lipideo,carboidrato) </v>
      </c>
      <c r="L670" s="1" t="str">
        <f t="shared" si="32"/>
        <v>VALUES (7902303,6000013,'Ades original',54,3.3,1.8,6.3);</v>
      </c>
    </row>
    <row r="671" spans="1:12" x14ac:dyDescent="0.2">
      <c r="A671" s="1">
        <v>7902403</v>
      </c>
      <c r="B671" s="1" t="s">
        <v>1195</v>
      </c>
      <c r="C671" s="1">
        <f>VLOOKUP(B671,categoria!$B$17:$C$35,2,0)</f>
        <v>6000013</v>
      </c>
      <c r="D671" s="1" t="s">
        <v>1229</v>
      </c>
      <c r="E671" s="2">
        <v>431</v>
      </c>
      <c r="F671" s="2" t="s">
        <v>1759</v>
      </c>
      <c r="G671" s="2" t="s">
        <v>1670</v>
      </c>
      <c r="H671" s="2" t="s">
        <v>1737</v>
      </c>
      <c r="J671" s="1" t="str">
        <f t="shared" si="30"/>
        <v>INSERT INTO nutri.alimento (idalimento,idcategoriaalimento,nomealimento,energia,proteina,lipideo,carboidrato) VALUES (7902403,6000013,'Queijo ralado',431,38.5,28.6,4.1);</v>
      </c>
      <c r="K671" s="1" t="str">
        <f t="shared" si="31"/>
        <v xml:space="preserve">INSERT INTO nutri.alimento (idalimento,idcategoriaalimento,nomealimento,energia,proteina,lipideo,carboidrato) </v>
      </c>
      <c r="L671" s="1" t="str">
        <f t="shared" si="32"/>
        <v>VALUES (7902403,6000013,'Queijo ralado',431,38.5,28.6,4.1);</v>
      </c>
    </row>
    <row r="672" spans="1:12" x14ac:dyDescent="0.2">
      <c r="A672" s="1">
        <v>7902501</v>
      </c>
      <c r="B672" s="1" t="s">
        <v>1195</v>
      </c>
      <c r="C672" s="1">
        <f>VLOOKUP(B672,categoria!$B$17:$C$35,2,0)</f>
        <v>6000013</v>
      </c>
      <c r="D672" s="1" t="s">
        <v>1230</v>
      </c>
      <c r="E672" s="2">
        <v>351</v>
      </c>
      <c r="F672" s="2" t="s">
        <v>1818</v>
      </c>
      <c r="G672" s="2" t="s">
        <v>1833</v>
      </c>
      <c r="H672" s="2" t="s">
        <v>1634</v>
      </c>
      <c r="J672" s="1" t="str">
        <f t="shared" si="30"/>
        <v>INSERT INTO nutri.alimento (idalimento,idcategoriaalimento,nomealimento,energia,proteina,lipideo,carboidrato) VALUES (7902501,6000013,'Queijo provolone',351,25.6,26.6,2.1);</v>
      </c>
      <c r="K672" s="1" t="str">
        <f t="shared" si="31"/>
        <v xml:space="preserve">INSERT INTO nutri.alimento (idalimento,idcategoriaalimento,nomealimento,energia,proteina,lipideo,carboidrato) </v>
      </c>
      <c r="L672" s="1" t="str">
        <f t="shared" si="32"/>
        <v>VALUES (7902501,6000013,'Queijo provolone',351,25.6,26.6,2.1);</v>
      </c>
    </row>
    <row r="673" spans="1:12" x14ac:dyDescent="0.2">
      <c r="A673" s="1">
        <v>7902801</v>
      </c>
      <c r="B673" s="1" t="s">
        <v>1195</v>
      </c>
      <c r="C673" s="1">
        <f>VLOOKUP(B673,categoria!$B$17:$C$35,2,0)</f>
        <v>6000013</v>
      </c>
      <c r="D673" s="1" t="s">
        <v>1231</v>
      </c>
      <c r="E673" s="2">
        <v>349</v>
      </c>
      <c r="F673" s="2" t="s">
        <v>1762</v>
      </c>
      <c r="G673" s="2" t="s">
        <v>2046</v>
      </c>
      <c r="H673" s="2" t="s">
        <v>1678</v>
      </c>
      <c r="J673" s="1" t="str">
        <f t="shared" si="30"/>
        <v>INSERT INTO nutri.alimento (idalimento,idcategoriaalimento,nomealimento,energia,proteina,lipideo,carboidrato) VALUES (7902801,6000013,'Queijo polenguinho',349,7.6,34.9,2.7);</v>
      </c>
      <c r="K673" s="1" t="str">
        <f t="shared" si="31"/>
        <v xml:space="preserve">INSERT INTO nutri.alimento (idalimento,idcategoriaalimento,nomealimento,energia,proteina,lipideo,carboidrato) </v>
      </c>
      <c r="L673" s="1" t="str">
        <f t="shared" si="32"/>
        <v>VALUES (7902801,6000013,'Queijo polenguinho',349,7.6,34.9,2.7);</v>
      </c>
    </row>
    <row r="674" spans="1:12" x14ac:dyDescent="0.2">
      <c r="A674" s="1">
        <v>7902901</v>
      </c>
      <c r="B674" s="1" t="s">
        <v>1195</v>
      </c>
      <c r="C674" s="1">
        <f>VLOOKUP(B674,categoria!$B$17:$C$35,2,0)</f>
        <v>6000013</v>
      </c>
      <c r="D674" s="1" t="s">
        <v>1232</v>
      </c>
      <c r="E674" s="2">
        <v>231</v>
      </c>
      <c r="F674" s="2" t="s">
        <v>1787</v>
      </c>
      <c r="G674" s="2" t="s">
        <v>1877</v>
      </c>
      <c r="H674" s="2">
        <v>7</v>
      </c>
      <c r="J674" s="1" t="str">
        <f t="shared" si="30"/>
        <v>INSERT INTO nutri.alimento (idalimento,idcategoriaalimento,nomealimento,energia,proteina,lipideo,carboidrato) VALUES (7902901,6000013,'Requeijão',231,10.6,17.6,7);</v>
      </c>
      <c r="K674" s="1" t="str">
        <f t="shared" si="31"/>
        <v xml:space="preserve">INSERT INTO nutri.alimento (idalimento,idcategoriaalimento,nomealimento,energia,proteina,lipideo,carboidrato) </v>
      </c>
      <c r="L674" s="1" t="str">
        <f t="shared" si="32"/>
        <v>VALUES (7902901,6000013,'Requeijão',231,10.6,17.6,7);</v>
      </c>
    </row>
    <row r="675" spans="1:12" x14ac:dyDescent="0.2">
      <c r="A675" s="1">
        <v>7902902</v>
      </c>
      <c r="B675" s="1" t="s">
        <v>1195</v>
      </c>
      <c r="C675" s="1">
        <f>VLOOKUP(B675,categoria!$B$17:$C$35,2,0)</f>
        <v>6000013</v>
      </c>
      <c r="D675" s="1" t="s">
        <v>1233</v>
      </c>
      <c r="E675" s="2">
        <v>231</v>
      </c>
      <c r="F675" s="2" t="s">
        <v>1787</v>
      </c>
      <c r="G675" s="2" t="s">
        <v>1877</v>
      </c>
      <c r="H675" s="2">
        <v>7</v>
      </c>
      <c r="J675" s="1" t="str">
        <f t="shared" si="30"/>
        <v>INSERT INTO nutri.alimento (idalimento,idcategoriaalimento,nomealimento,energia,proteina,lipideo,carboidrato) VALUES (7902902,6000013,'Queijo cremoso',231,10.6,17.6,7);</v>
      </c>
      <c r="K675" s="1" t="str">
        <f t="shared" si="31"/>
        <v xml:space="preserve">INSERT INTO nutri.alimento (idalimento,idcategoriaalimento,nomealimento,energia,proteina,lipideo,carboidrato) </v>
      </c>
      <c r="L675" s="1" t="str">
        <f t="shared" si="32"/>
        <v>VALUES (7902902,6000013,'Queijo cremoso',231,10.6,17.6,7);</v>
      </c>
    </row>
    <row r="676" spans="1:12" x14ac:dyDescent="0.2">
      <c r="A676" s="1">
        <v>7903001</v>
      </c>
      <c r="B676" s="1" t="s">
        <v>1195</v>
      </c>
      <c r="C676" s="1">
        <f>VLOOKUP(B676,categoria!$B$17:$C$35,2,0)</f>
        <v>6000013</v>
      </c>
      <c r="D676" s="1" t="s">
        <v>1234</v>
      </c>
      <c r="E676" s="2">
        <v>375</v>
      </c>
      <c r="F676" s="2" t="s">
        <v>1884</v>
      </c>
      <c r="G676" s="2" t="s">
        <v>2034</v>
      </c>
      <c r="H676" s="2" t="s">
        <v>1627</v>
      </c>
      <c r="J676" s="1" t="str">
        <f t="shared" si="30"/>
        <v>INSERT INTO nutri.alimento (idalimento,idcategoriaalimento,nomealimento,energia,proteina,lipideo,carboidrato) VALUES (7903001,6000013,'Queijo não especificado',375,22.2,31.3,1.6);</v>
      </c>
      <c r="K676" s="1" t="str">
        <f t="shared" si="31"/>
        <v xml:space="preserve">INSERT INTO nutri.alimento (idalimento,idcategoriaalimento,nomealimento,energia,proteina,lipideo,carboidrato) </v>
      </c>
      <c r="L676" s="1" t="str">
        <f t="shared" si="32"/>
        <v>VALUES (7903001,6000013,'Queijo não especificado',375,22.2,31.3,1.6);</v>
      </c>
    </row>
    <row r="677" spans="1:12" x14ac:dyDescent="0.2">
      <c r="A677" s="1">
        <v>7903101</v>
      </c>
      <c r="B677" s="1" t="s">
        <v>1195</v>
      </c>
      <c r="C677" s="1">
        <f>VLOOKUP(B677,categoria!$B$17:$C$35,2,0)</f>
        <v>6000013</v>
      </c>
      <c r="D677" s="1" t="s">
        <v>1235</v>
      </c>
      <c r="E677" s="2">
        <v>83</v>
      </c>
      <c r="F677" s="2" t="s">
        <v>1671</v>
      </c>
      <c r="G677" s="2" t="s">
        <v>1733</v>
      </c>
      <c r="H677" s="2" t="s">
        <v>1739</v>
      </c>
      <c r="J677" s="1" t="str">
        <f t="shared" si="30"/>
        <v>INSERT INTO nutri.alimento (idalimento,idcategoriaalimento,nomealimento,energia,proteina,lipideo,carboidrato) VALUES (7903101,6000013,'Leite com sabor',83,3.2,3.4,10.4);</v>
      </c>
      <c r="K677" s="1" t="str">
        <f t="shared" si="31"/>
        <v xml:space="preserve">INSERT INTO nutri.alimento (idalimento,idcategoriaalimento,nomealimento,energia,proteina,lipideo,carboidrato) </v>
      </c>
      <c r="L677" s="1" t="str">
        <f t="shared" si="32"/>
        <v>VALUES (7903101,6000013,'Leite com sabor',83,3.2,3.4,10.4);</v>
      </c>
    </row>
    <row r="678" spans="1:12" x14ac:dyDescent="0.2">
      <c r="A678" s="1">
        <v>7903102</v>
      </c>
      <c r="B678" s="1" t="s">
        <v>1195</v>
      </c>
      <c r="C678" s="1">
        <f>VLOOKUP(B678,categoria!$B$17:$C$35,2,0)</f>
        <v>6000013</v>
      </c>
      <c r="D678" s="1" t="s">
        <v>1236</v>
      </c>
      <c r="E678" s="2">
        <v>83</v>
      </c>
      <c r="F678" s="2" t="s">
        <v>1671</v>
      </c>
      <c r="G678" s="2" t="s">
        <v>1733</v>
      </c>
      <c r="H678" s="2" t="s">
        <v>1739</v>
      </c>
      <c r="J678" s="1" t="str">
        <f t="shared" si="30"/>
        <v>INSERT INTO nutri.alimento (idalimento,idcategoriaalimento,nomealimento,energia,proteina,lipideo,carboidrato) VALUES (7903102,6000013,'Leite achocolatado',83,3.2,3.4,10.4);</v>
      </c>
      <c r="K678" s="1" t="str">
        <f t="shared" si="31"/>
        <v xml:space="preserve">INSERT INTO nutri.alimento (idalimento,idcategoriaalimento,nomealimento,energia,proteina,lipideo,carboidrato) </v>
      </c>
      <c r="L678" s="1" t="str">
        <f t="shared" si="32"/>
        <v>VALUES (7903102,6000013,'Leite achocolatado',83,3.2,3.4,10.4);</v>
      </c>
    </row>
    <row r="679" spans="1:12" x14ac:dyDescent="0.2">
      <c r="A679" s="1">
        <v>7903109</v>
      </c>
      <c r="B679" s="1" t="s">
        <v>1195</v>
      </c>
      <c r="C679" s="1">
        <f>VLOOKUP(B679,categoria!$B$17:$C$35,2,0)</f>
        <v>6000013</v>
      </c>
      <c r="D679" s="1" t="s">
        <v>1237</v>
      </c>
      <c r="E679" s="2">
        <v>83</v>
      </c>
      <c r="F679" s="2" t="s">
        <v>1671</v>
      </c>
      <c r="G679" s="2" t="s">
        <v>1733</v>
      </c>
      <c r="H679" s="2" t="s">
        <v>1739</v>
      </c>
      <c r="J679" s="1" t="str">
        <f t="shared" si="30"/>
        <v>INSERT INTO nutri.alimento (idalimento,idcategoriaalimento,nomealimento,energia,proteina,lipideo,carboidrato) VALUES (7903109,6000013,'Leite aRomãtizado',83,3.2,3.4,10.4);</v>
      </c>
      <c r="K679" s="1" t="str">
        <f t="shared" si="31"/>
        <v xml:space="preserve">INSERT INTO nutri.alimento (idalimento,idcategoriaalimento,nomealimento,energia,proteina,lipideo,carboidrato) </v>
      </c>
      <c r="L679" s="1" t="str">
        <f t="shared" si="32"/>
        <v>VALUES (7903109,6000013,'Leite aRomãtizado',83,3.2,3.4,10.4);</v>
      </c>
    </row>
    <row r="680" spans="1:12" x14ac:dyDescent="0.2">
      <c r="A680" s="1">
        <v>7903110</v>
      </c>
      <c r="B680" s="1" t="s">
        <v>1195</v>
      </c>
      <c r="C680" s="1">
        <f>VLOOKUP(B680,categoria!$B$17:$C$35,2,0)</f>
        <v>6000013</v>
      </c>
      <c r="D680" s="1" t="s">
        <v>1238</v>
      </c>
      <c r="E680" s="2">
        <v>83</v>
      </c>
      <c r="F680" s="2" t="s">
        <v>1671</v>
      </c>
      <c r="G680" s="2" t="s">
        <v>1733</v>
      </c>
      <c r="H680" s="2" t="s">
        <v>1739</v>
      </c>
      <c r="J680" s="1" t="str">
        <f t="shared" si="30"/>
        <v>INSERT INTO nutri.alimento (idalimento,idcategoriaalimento,nomealimento,energia,proteina,lipideo,carboidrato) VALUES (7903110,6000013,'Bebida achocolatada',83,3.2,3.4,10.4);</v>
      </c>
      <c r="K680" s="1" t="str">
        <f t="shared" si="31"/>
        <v xml:space="preserve">INSERT INTO nutri.alimento (idalimento,idcategoriaalimento,nomealimento,energia,proteina,lipideo,carboidrato) </v>
      </c>
      <c r="L680" s="1" t="str">
        <f t="shared" si="32"/>
        <v>VALUES (7903110,6000013,'Bebida achocolatada',83,3.2,3.4,10.4);</v>
      </c>
    </row>
    <row r="681" spans="1:12" x14ac:dyDescent="0.2">
      <c r="A681" s="1">
        <v>7903201</v>
      </c>
      <c r="B681" s="1" t="s">
        <v>1195</v>
      </c>
      <c r="C681" s="1">
        <f>VLOOKUP(B681,categoria!$B$17:$C$35,2,0)</f>
        <v>6000013</v>
      </c>
      <c r="D681" s="1" t="s">
        <v>1239</v>
      </c>
      <c r="E681" s="2">
        <v>195</v>
      </c>
      <c r="F681" s="2" t="s">
        <v>1678</v>
      </c>
      <c r="G681" s="2" t="s">
        <v>1778</v>
      </c>
      <c r="H681" s="2" t="s">
        <v>1684</v>
      </c>
      <c r="J681" s="1" t="str">
        <f t="shared" si="30"/>
        <v>INSERT INTO nutri.alimento (idalimento,idcategoriaalimento,nomealimento,energia,proteina,lipideo,carboidrato) VALUES (7903201,6000013,'Nata',195,2.7,19.3,3.7);</v>
      </c>
      <c r="K681" s="1" t="str">
        <f t="shared" si="31"/>
        <v xml:space="preserve">INSERT INTO nutri.alimento (idalimento,idcategoriaalimento,nomealimento,energia,proteina,lipideo,carboidrato) </v>
      </c>
      <c r="L681" s="1" t="str">
        <f t="shared" si="32"/>
        <v>VALUES (7903201,6000013,'Nata',195,2.7,19.3,3.7);</v>
      </c>
    </row>
    <row r="682" spans="1:12" x14ac:dyDescent="0.2">
      <c r="A682" s="1">
        <v>7903301</v>
      </c>
      <c r="B682" s="1" t="s">
        <v>1195</v>
      </c>
      <c r="C682" s="1">
        <f>VLOOKUP(B682,categoria!$B$17:$C$35,2,0)</f>
        <v>6000013</v>
      </c>
      <c r="D682" s="1" t="s">
        <v>1240</v>
      </c>
      <c r="E682" s="2">
        <v>353</v>
      </c>
      <c r="F682" s="2" t="s">
        <v>1838</v>
      </c>
      <c r="G682" s="2" t="s">
        <v>1904</v>
      </c>
      <c r="H682" s="2" t="s">
        <v>1705</v>
      </c>
      <c r="J682" s="1" t="str">
        <f t="shared" si="30"/>
        <v>INSERT INTO nutri.alimento (idalimento,idcategoriaalimento,nomealimento,energia,proteina,lipideo,carboidrato) VALUES (7903301,6000013,'Queijo gorgonzola',353,21.4,28.7,2.3);</v>
      </c>
      <c r="K682" s="1" t="str">
        <f t="shared" si="31"/>
        <v xml:space="preserve">INSERT INTO nutri.alimento (idalimento,idcategoriaalimento,nomealimento,energia,proteina,lipideo,carboidrato) </v>
      </c>
      <c r="L682" s="1" t="str">
        <f t="shared" si="32"/>
        <v>VALUES (7903301,6000013,'Queijo gorgonzola',353,21.4,28.7,2.3);</v>
      </c>
    </row>
    <row r="683" spans="1:12" x14ac:dyDescent="0.2">
      <c r="A683" s="1">
        <v>7903402</v>
      </c>
      <c r="B683" s="1" t="s">
        <v>1195</v>
      </c>
      <c r="C683" s="1">
        <f>VLOOKUP(B683,categoria!$B$17:$C$35,2,0)</f>
        <v>6000013</v>
      </c>
      <c r="D683" s="1" t="s">
        <v>1241</v>
      </c>
      <c r="E683" s="2">
        <v>61</v>
      </c>
      <c r="F683" s="2" t="s">
        <v>1669</v>
      </c>
      <c r="G683" s="2" t="s">
        <v>1684</v>
      </c>
      <c r="H683" s="2" t="s">
        <v>1648</v>
      </c>
      <c r="J683" s="1" t="str">
        <f t="shared" si="30"/>
        <v>INSERT INTO nutri.alimento (idalimento,idcategoriaalimento,nomealimento,energia,proteina,lipideo,carboidrato) VALUES (7903402,6000013,'Tofu',61,6.6,3.7,1.8);</v>
      </c>
      <c r="K683" s="1" t="str">
        <f t="shared" si="31"/>
        <v xml:space="preserve">INSERT INTO nutri.alimento (idalimento,idcategoriaalimento,nomealimento,energia,proteina,lipideo,carboidrato) </v>
      </c>
      <c r="L683" s="1" t="str">
        <f t="shared" si="32"/>
        <v>VALUES (7903402,6000013,'Tofu',61,6.6,3.7,1.8);</v>
      </c>
    </row>
    <row r="684" spans="1:12" x14ac:dyDescent="0.2">
      <c r="A684" s="1">
        <v>7903501</v>
      </c>
      <c r="B684" s="1" t="s">
        <v>1195</v>
      </c>
      <c r="C684" s="1">
        <f>VLOOKUP(B684,categoria!$B$17:$C$35,2,0)</f>
        <v>6000013</v>
      </c>
      <c r="D684" s="1" t="s">
        <v>1242</v>
      </c>
      <c r="E684" s="2">
        <v>408</v>
      </c>
      <c r="F684" s="2" t="s">
        <v>1874</v>
      </c>
      <c r="G684" s="2" t="s">
        <v>1906</v>
      </c>
      <c r="H684" s="2" t="s">
        <v>2052</v>
      </c>
      <c r="J684" s="1" t="str">
        <f t="shared" si="30"/>
        <v>INSERT INTO nutri.alimento (idalimento,idcategoriaalimento,nomealimento,energia,proteina,lipideo,carboidrato) VALUES (7903501,6000013,'Leite de soja em pó',408,32.8,13.2,42.1);</v>
      </c>
      <c r="K684" s="1" t="str">
        <f t="shared" si="31"/>
        <v xml:space="preserve">INSERT INTO nutri.alimento (idalimento,idcategoriaalimento,nomealimento,energia,proteina,lipideo,carboidrato) </v>
      </c>
      <c r="L684" s="1" t="str">
        <f t="shared" si="32"/>
        <v>VALUES (7903501,6000013,'Leite de soja em pó',408,32.8,13.2,42.1);</v>
      </c>
    </row>
    <row r="685" spans="1:12" x14ac:dyDescent="0.2">
      <c r="A685" s="1">
        <v>7903601</v>
      </c>
      <c r="B685" s="1" t="s">
        <v>1195</v>
      </c>
      <c r="C685" s="1">
        <f>VLOOKUP(B685,categoria!$B$17:$C$35,2,0)</f>
        <v>6000013</v>
      </c>
      <c r="D685" s="1" t="s">
        <v>1243</v>
      </c>
      <c r="E685" s="2">
        <v>34</v>
      </c>
      <c r="F685" s="2" t="s">
        <v>1733</v>
      </c>
      <c r="G685" s="2" t="s">
        <v>1713</v>
      </c>
      <c r="H685" s="2">
        <v>5</v>
      </c>
      <c r="J685" s="1" t="str">
        <f t="shared" si="30"/>
        <v>INSERT INTO nutri.alimento (idalimento,idcategoriaalimento,nomealimento,energia,proteina,lipideo,carboidrato) VALUES (7903601,6000013,'Leite de vaca desnatado',34,3.4,0.1,5);</v>
      </c>
      <c r="K685" s="1" t="str">
        <f t="shared" si="31"/>
        <v xml:space="preserve">INSERT INTO nutri.alimento (idalimento,idcategoriaalimento,nomealimento,energia,proteina,lipideo,carboidrato) </v>
      </c>
      <c r="L685" s="1" t="str">
        <f t="shared" si="32"/>
        <v>VALUES (7903601,6000013,'Leite de vaca desnatado',34,3.4,0.1,5);</v>
      </c>
    </row>
    <row r="686" spans="1:12" x14ac:dyDescent="0.2">
      <c r="A686" s="1">
        <v>7903702</v>
      </c>
      <c r="B686" s="1" t="s">
        <v>1195</v>
      </c>
      <c r="C686" s="1">
        <f>VLOOKUP(B686,categoria!$B$17:$C$35,2,0)</f>
        <v>6000013</v>
      </c>
      <c r="D686" s="1" t="s">
        <v>1244</v>
      </c>
      <c r="E686" s="2">
        <v>42</v>
      </c>
      <c r="F686" s="2" t="s">
        <v>1733</v>
      </c>
      <c r="G686" s="2">
        <v>1</v>
      </c>
      <c r="H686" s="2">
        <v>5</v>
      </c>
      <c r="J686" s="1" t="str">
        <f t="shared" si="30"/>
        <v>INSERT INTO nutri.alimento (idalimento,idcategoriaalimento,nomealimento,energia,proteina,lipideo,carboidrato) VALUES (7903702,6000013,'Leite de vaca semidesnatado',42,3.4,1,5);</v>
      </c>
      <c r="K686" s="1" t="str">
        <f t="shared" si="31"/>
        <v xml:space="preserve">INSERT INTO nutri.alimento (idalimento,idcategoriaalimento,nomealimento,energia,proteina,lipideo,carboidrato) </v>
      </c>
      <c r="L686" s="1" t="str">
        <f t="shared" si="32"/>
        <v>VALUES (7903702,6000013,'Leite de vaca semidesnatado',42,3.4,1,5);</v>
      </c>
    </row>
    <row r="687" spans="1:12" x14ac:dyDescent="0.2">
      <c r="A687" s="1">
        <v>7903801</v>
      </c>
      <c r="B687" s="1" t="s">
        <v>1195</v>
      </c>
      <c r="C687" s="1">
        <f>VLOOKUP(B687,categoria!$B$17:$C$35,2,0)</f>
        <v>6000013</v>
      </c>
      <c r="D687" s="1" t="s">
        <v>1245</v>
      </c>
      <c r="E687" s="2">
        <v>60</v>
      </c>
      <c r="F687" s="2" t="s">
        <v>1671</v>
      </c>
      <c r="G687" s="2" t="s">
        <v>1708</v>
      </c>
      <c r="H687" s="2" t="s">
        <v>1604</v>
      </c>
      <c r="J687" s="1" t="str">
        <f t="shared" si="30"/>
        <v>INSERT INTO nutri.alimento (idalimento,idcategoriaalimento,nomealimento,energia,proteina,lipideo,carboidrato) VALUES (7903801,6000013,'Leite não especificado pasteurizado',60,3.2,3.3,4.5);</v>
      </c>
      <c r="K687" s="1" t="str">
        <f t="shared" si="31"/>
        <v xml:space="preserve">INSERT INTO nutri.alimento (idalimento,idcategoriaalimento,nomealimento,energia,proteina,lipideo,carboidrato) </v>
      </c>
      <c r="L687" s="1" t="str">
        <f t="shared" si="32"/>
        <v>VALUES (7903801,6000013,'Leite não especificado pasteurizado',60,3.2,3.3,4.5);</v>
      </c>
    </row>
    <row r="688" spans="1:12" x14ac:dyDescent="0.2">
      <c r="A688" s="1">
        <v>7903901</v>
      </c>
      <c r="B688" s="1" t="s">
        <v>1195</v>
      </c>
      <c r="C688" s="1">
        <f>VLOOKUP(B688,categoria!$B$17:$C$35,2,0)</f>
        <v>6000013</v>
      </c>
      <c r="D688" s="1" t="s">
        <v>1246</v>
      </c>
      <c r="E688" s="2">
        <v>102</v>
      </c>
      <c r="F688" s="2" t="s">
        <v>1613</v>
      </c>
      <c r="G688" s="2" t="s">
        <v>1631</v>
      </c>
      <c r="H688" s="2" t="s">
        <v>1807</v>
      </c>
      <c r="J688" s="1" t="str">
        <f t="shared" si="30"/>
        <v>INSERT INTO nutri.alimento (idalimento,idcategoriaalimento,nomealimento,energia,proteina,lipideo,carboidrato) VALUES (7903901,6000013,'Iogurte de qualquer sabor light',102,4.4,1.1,19.1);</v>
      </c>
      <c r="K688" s="1" t="str">
        <f t="shared" si="31"/>
        <v xml:space="preserve">INSERT INTO nutri.alimento (idalimento,idcategoriaalimento,nomealimento,energia,proteina,lipideo,carboidrato) </v>
      </c>
      <c r="L688" s="1" t="str">
        <f t="shared" si="32"/>
        <v>VALUES (7903901,6000013,'Iogurte de qualquer sabor light',102,4.4,1.1,19.1);</v>
      </c>
    </row>
    <row r="689" spans="1:12" x14ac:dyDescent="0.2">
      <c r="A689" s="1">
        <v>7904001</v>
      </c>
      <c r="B689" s="1" t="s">
        <v>1195</v>
      </c>
      <c r="C689" s="1">
        <f>VLOOKUP(B689,categoria!$B$17:$C$35,2,0)</f>
        <v>6000013</v>
      </c>
      <c r="D689" s="1" t="s">
        <v>1247</v>
      </c>
      <c r="E689" s="2">
        <v>51</v>
      </c>
      <c r="F689" s="2" t="s">
        <v>1681</v>
      </c>
      <c r="G689" s="2" t="s">
        <v>1678</v>
      </c>
      <c r="H689" s="2" t="s">
        <v>1740</v>
      </c>
      <c r="J689" s="1" t="str">
        <f t="shared" si="30"/>
        <v>INSERT INTO nutri.alimento (idalimento,idcategoriaalimento,nomealimento,energia,proteina,lipideo,carboidrato) VALUES (7904001,6000013,'Iogurte de qualquer sabor diet',51,3.1,2.7,3.9);</v>
      </c>
      <c r="K689" s="1" t="str">
        <f t="shared" si="31"/>
        <v xml:space="preserve">INSERT INTO nutri.alimento (idalimento,idcategoriaalimento,nomealimento,energia,proteina,lipideo,carboidrato) </v>
      </c>
      <c r="L689" s="1" t="str">
        <f t="shared" si="32"/>
        <v>VALUES (7904001,6000013,'Iogurte de qualquer sabor diet',51,3.1,2.7,3.9);</v>
      </c>
    </row>
    <row r="690" spans="1:12" x14ac:dyDescent="0.2">
      <c r="A690" s="1">
        <v>7904201</v>
      </c>
      <c r="B690" s="1" t="s">
        <v>1195</v>
      </c>
      <c r="C690" s="1">
        <f>VLOOKUP(B690,categoria!$B$17:$C$35,2,0)</f>
        <v>6000013</v>
      </c>
      <c r="D690" s="1" t="s">
        <v>1248</v>
      </c>
      <c r="E690" s="2">
        <v>254</v>
      </c>
      <c r="F690" s="2" t="s">
        <v>1713</v>
      </c>
      <c r="G690" s="2" t="s">
        <v>1897</v>
      </c>
      <c r="H690" s="2" t="s">
        <v>1587</v>
      </c>
      <c r="J690" s="1" t="str">
        <f t="shared" si="30"/>
        <v>INSERT INTO nutri.alimento (idalimento,idcategoriaalimento,nomealimento,energia,proteina,lipideo,carboidrato) VALUES (7904201,6000013,'Margarina light',254,0.1,28.5,0.3);</v>
      </c>
      <c r="K690" s="1" t="str">
        <f t="shared" si="31"/>
        <v xml:space="preserve">INSERT INTO nutri.alimento (idalimento,idcategoriaalimento,nomealimento,energia,proteina,lipideo,carboidrato) </v>
      </c>
      <c r="L690" s="1" t="str">
        <f t="shared" si="32"/>
        <v>VALUES (7904201,6000013,'Margarina light',254,0.1,28.5,0.3);</v>
      </c>
    </row>
    <row r="691" spans="1:12" x14ac:dyDescent="0.2">
      <c r="A691" s="1">
        <v>7904301</v>
      </c>
      <c r="B691" s="1" t="s">
        <v>1195</v>
      </c>
      <c r="C691" s="1">
        <f>VLOOKUP(B691,categoria!$B$17:$C$35,2,0)</f>
        <v>6000013</v>
      </c>
      <c r="D691" s="1" t="s">
        <v>1249</v>
      </c>
      <c r="E691" s="2">
        <v>60</v>
      </c>
      <c r="F691" s="2" t="s">
        <v>1671</v>
      </c>
      <c r="G691" s="2" t="s">
        <v>1708</v>
      </c>
      <c r="H691" s="2" t="s">
        <v>1604</v>
      </c>
      <c r="J691" s="1" t="str">
        <f t="shared" si="30"/>
        <v>INSERT INTO nutri.alimento (idalimento,idcategoriaalimento,nomealimento,energia,proteina,lipideo,carboidrato) VALUES (7904301,6000013,'Leite de vaca integral orgânico',60,3.2,3.3,4.5);</v>
      </c>
      <c r="K691" s="1" t="str">
        <f t="shared" si="31"/>
        <v xml:space="preserve">INSERT INTO nutri.alimento (idalimento,idcategoriaalimento,nomealimento,energia,proteina,lipideo,carboidrato) </v>
      </c>
      <c r="L691" s="1" t="str">
        <f t="shared" si="32"/>
        <v>VALUES (7904301,6000013,'Leite de vaca integral orgânico',60,3.2,3.3,4.5);</v>
      </c>
    </row>
    <row r="692" spans="1:12" x14ac:dyDescent="0.2">
      <c r="A692" s="1">
        <v>7904401</v>
      </c>
      <c r="B692" s="1" t="s">
        <v>1195</v>
      </c>
      <c r="C692" s="1">
        <f>VLOOKUP(B692,categoria!$B$17:$C$35,2,0)</f>
        <v>6000013</v>
      </c>
      <c r="D692" s="1" t="s">
        <v>1250</v>
      </c>
      <c r="E692" s="2">
        <v>60</v>
      </c>
      <c r="F692" s="2" t="s">
        <v>1671</v>
      </c>
      <c r="G692" s="2" t="s">
        <v>1708</v>
      </c>
      <c r="H692" s="2" t="s">
        <v>1604</v>
      </c>
      <c r="J692" s="1" t="str">
        <f t="shared" si="30"/>
        <v>INSERT INTO nutri.alimento (idalimento,idcategoriaalimento,nomealimento,energia,proteina,lipideo,carboidrato) VALUES (7904401,6000013,'Leite de vaca fresco orgânico',60,3.2,3.3,4.5);</v>
      </c>
      <c r="K692" s="1" t="str">
        <f t="shared" si="31"/>
        <v xml:space="preserve">INSERT INTO nutri.alimento (idalimento,idcategoriaalimento,nomealimento,energia,proteina,lipideo,carboidrato) </v>
      </c>
      <c r="L692" s="1" t="str">
        <f t="shared" si="32"/>
        <v>VALUES (7904401,6000013,'Leite de vaca fresco orgânico',60,3.2,3.3,4.5);</v>
      </c>
    </row>
    <row r="693" spans="1:12" x14ac:dyDescent="0.2">
      <c r="A693" s="1">
        <v>7904601</v>
      </c>
      <c r="B693" s="1" t="s">
        <v>1195</v>
      </c>
      <c r="C693" s="1">
        <f>VLOOKUP(B693,categoria!$B$17:$C$35,2,0)</f>
        <v>6000013</v>
      </c>
      <c r="D693" s="1" t="s">
        <v>1251</v>
      </c>
      <c r="E693" s="2">
        <v>42</v>
      </c>
      <c r="F693" s="2" t="s">
        <v>1733</v>
      </c>
      <c r="G693" s="2">
        <v>1</v>
      </c>
      <c r="H693" s="2">
        <v>5</v>
      </c>
      <c r="J693" s="1" t="str">
        <f t="shared" si="30"/>
        <v>INSERT INTO nutri.alimento (idalimento,idcategoriaalimento,nomealimento,energia,proteina,lipideo,carboidrato) VALUES (7904601,6000013,'Leite semidesnatado de vaca orgânico',42,3.4,1,5);</v>
      </c>
      <c r="K693" s="1" t="str">
        <f t="shared" si="31"/>
        <v xml:space="preserve">INSERT INTO nutri.alimento (idalimento,idcategoriaalimento,nomealimento,energia,proteina,lipideo,carboidrato) </v>
      </c>
      <c r="L693" s="1" t="str">
        <f t="shared" si="32"/>
        <v>VALUES (7904601,6000013,'Leite semidesnatado de vaca orgânico',42,3.4,1,5);</v>
      </c>
    </row>
    <row r="694" spans="1:12" x14ac:dyDescent="0.2">
      <c r="A694" s="1">
        <v>7904701</v>
      </c>
      <c r="B694" s="1" t="s">
        <v>1195</v>
      </c>
      <c r="C694" s="1">
        <f>VLOOKUP(B694,categoria!$B$17:$C$35,2,0)</f>
        <v>6000013</v>
      </c>
      <c r="D694" s="1" t="s">
        <v>1252</v>
      </c>
      <c r="E694" s="2">
        <v>292</v>
      </c>
      <c r="F694" s="2" t="s">
        <v>1642</v>
      </c>
      <c r="G694" s="2" t="s">
        <v>1991</v>
      </c>
      <c r="H694" s="2">
        <v>3</v>
      </c>
      <c r="J694" s="1" t="str">
        <f t="shared" si="30"/>
        <v>INSERT INTO nutri.alimento (idalimento,idcategoriaalimento,nomealimento,energia,proteina,lipideo,carboidrato) VALUES (7904701,6000013,'Creme de leite orgânico',292,2.2,30.9,3);</v>
      </c>
      <c r="K694" s="1" t="str">
        <f t="shared" si="31"/>
        <v xml:space="preserve">INSERT INTO nutri.alimento (idalimento,idcategoriaalimento,nomealimento,energia,proteina,lipideo,carboidrato) </v>
      </c>
      <c r="L694" s="1" t="str">
        <f t="shared" si="32"/>
        <v>VALUES (7904701,6000013,'Creme de leite orgânico',292,2.2,30.9,3);</v>
      </c>
    </row>
    <row r="695" spans="1:12" x14ac:dyDescent="0.2">
      <c r="A695" s="1">
        <v>7904801</v>
      </c>
      <c r="B695" s="1" t="s">
        <v>1195</v>
      </c>
      <c r="C695" s="1">
        <f>VLOOKUP(B695,categoria!$B$17:$C$35,2,0)</f>
        <v>6000013</v>
      </c>
      <c r="D695" s="1" t="s">
        <v>1253</v>
      </c>
      <c r="E695" s="2">
        <v>99</v>
      </c>
      <c r="F695" s="2" t="s">
        <v>1899</v>
      </c>
      <c r="G695" s="2" t="s">
        <v>1899</v>
      </c>
      <c r="H695" s="2" t="s">
        <v>1915</v>
      </c>
      <c r="J695" s="1" t="str">
        <f t="shared" si="30"/>
        <v>INSERT INTO nutri.alimento (idalimento,idcategoriaalimento,nomealimento,energia,proteina,lipideo,carboidrato) VALUES (7904801,6000013,'Iogurte de qualquer sabor orgânico',99,3.5,3.5,14.6);</v>
      </c>
      <c r="K695" s="1" t="str">
        <f t="shared" si="31"/>
        <v xml:space="preserve">INSERT INTO nutri.alimento (idalimento,idcategoriaalimento,nomealimento,energia,proteina,lipideo,carboidrato) </v>
      </c>
      <c r="L695" s="1" t="str">
        <f t="shared" si="32"/>
        <v>VALUES (7904801,6000013,'Iogurte de qualquer sabor orgânico',99,3.5,3.5,14.6);</v>
      </c>
    </row>
    <row r="696" spans="1:12" x14ac:dyDescent="0.2">
      <c r="A696" s="1">
        <v>7904803</v>
      </c>
      <c r="B696" s="1" t="s">
        <v>1195</v>
      </c>
      <c r="C696" s="1">
        <f>VLOOKUP(B696,categoria!$B$17:$C$35,2,0)</f>
        <v>6000013</v>
      </c>
      <c r="D696" s="1" t="s">
        <v>1254</v>
      </c>
      <c r="E696" s="2">
        <v>95</v>
      </c>
      <c r="F696" s="2" t="s">
        <v>1613</v>
      </c>
      <c r="G696" s="2" t="s">
        <v>1584</v>
      </c>
      <c r="H696" s="2">
        <v>19</v>
      </c>
      <c r="J696" s="1" t="str">
        <f t="shared" si="30"/>
        <v>INSERT INTO nutri.alimento (idalimento,idcategoriaalimento,nomealimento,energia,proteina,lipideo,carboidrato) VALUES (7904803,6000013,'Iogurte de qualquer sabor desnatado orgânico',95,4.4,0.2,19);</v>
      </c>
      <c r="K696" s="1" t="str">
        <f t="shared" si="31"/>
        <v xml:space="preserve">INSERT INTO nutri.alimento (idalimento,idcategoriaalimento,nomealimento,energia,proteina,lipideo,carboidrato) </v>
      </c>
      <c r="L696" s="1" t="str">
        <f t="shared" si="32"/>
        <v>VALUES (7904803,6000013,'Iogurte de qualquer sabor desnatado orgânico',95,4.4,0.2,19);</v>
      </c>
    </row>
    <row r="697" spans="1:12" x14ac:dyDescent="0.2">
      <c r="A697" s="1">
        <v>7904804</v>
      </c>
      <c r="B697" s="1" t="s">
        <v>1195</v>
      </c>
      <c r="C697" s="1">
        <f>VLOOKUP(B697,categoria!$B$17:$C$35,2,0)</f>
        <v>6000013</v>
      </c>
      <c r="D697" s="1" t="s">
        <v>1255</v>
      </c>
      <c r="E697" s="2">
        <v>61</v>
      </c>
      <c r="F697" s="2" t="s">
        <v>1899</v>
      </c>
      <c r="G697" s="2" t="s">
        <v>1708</v>
      </c>
      <c r="H697" s="2" t="s">
        <v>1637</v>
      </c>
      <c r="J697" s="1" t="str">
        <f t="shared" si="30"/>
        <v>INSERT INTO nutri.alimento (idalimento,idcategoriaalimento,nomealimento,energia,proteina,lipideo,carboidrato) VALUES (7904804,6000013,'Iogurte natural de qualquer sabor orgânico',61,3.5,3.3,4.7);</v>
      </c>
      <c r="K697" s="1" t="str">
        <f t="shared" si="31"/>
        <v xml:space="preserve">INSERT INTO nutri.alimento (idalimento,idcategoriaalimento,nomealimento,energia,proteina,lipideo,carboidrato) </v>
      </c>
      <c r="L697" s="1" t="str">
        <f t="shared" si="32"/>
        <v>VALUES (7904804,6000013,'Iogurte natural de qualquer sabor orgânico',61,3.5,3.3,4.7);</v>
      </c>
    </row>
    <row r="698" spans="1:12" x14ac:dyDescent="0.2">
      <c r="A698" s="1">
        <v>7905103</v>
      </c>
      <c r="B698" s="1" t="s">
        <v>1195</v>
      </c>
      <c r="C698" s="1">
        <f>VLOOKUP(B698,categoria!$B$17:$C$35,2,0)</f>
        <v>6000013</v>
      </c>
      <c r="D698" s="1" t="s">
        <v>1256</v>
      </c>
      <c r="E698" s="2">
        <v>302</v>
      </c>
      <c r="F698" s="2">
        <v>26</v>
      </c>
      <c r="G698" s="2">
        <v>20</v>
      </c>
      <c r="H698" s="2" t="s">
        <v>1919</v>
      </c>
      <c r="J698" s="1" t="str">
        <f t="shared" si="30"/>
        <v>INSERT INTO nutri.alimento (idalimento,idcategoriaalimento,nomealimento,energia,proteina,lipideo,carboidrato) VALUES (7905103,6000013,'Muçarela light',302,26,20,3.8);</v>
      </c>
      <c r="K698" s="1" t="str">
        <f t="shared" si="31"/>
        <v xml:space="preserve">INSERT INTO nutri.alimento (idalimento,idcategoriaalimento,nomealimento,energia,proteina,lipideo,carboidrato) </v>
      </c>
      <c r="L698" s="1" t="str">
        <f t="shared" si="32"/>
        <v>VALUES (7905103,6000013,'Muçarela light',302,26,20,3.8);</v>
      </c>
    </row>
    <row r="699" spans="1:12" x14ac:dyDescent="0.2">
      <c r="A699" s="1">
        <v>7905104</v>
      </c>
      <c r="B699" s="1" t="s">
        <v>1195</v>
      </c>
      <c r="C699" s="1">
        <f>VLOOKUP(B699,categoria!$B$17:$C$35,2,0)</f>
        <v>6000013</v>
      </c>
      <c r="D699" s="1" t="s">
        <v>1257</v>
      </c>
      <c r="E699" s="2">
        <v>302</v>
      </c>
      <c r="F699" s="2">
        <v>26</v>
      </c>
      <c r="G699" s="2">
        <v>20</v>
      </c>
      <c r="H699" s="2" t="s">
        <v>1919</v>
      </c>
      <c r="J699" s="1" t="str">
        <f t="shared" si="30"/>
        <v>INSERT INTO nutri.alimento (idalimento,idcategoriaalimento,nomealimento,energia,proteina,lipideo,carboidrato) VALUES (7905104,6000013,'Queijo muçarela light',302,26,20,3.8);</v>
      </c>
      <c r="K699" s="1" t="str">
        <f t="shared" si="31"/>
        <v xml:space="preserve">INSERT INTO nutri.alimento (idalimento,idcategoriaalimento,nomealimento,energia,proteina,lipideo,carboidrato) </v>
      </c>
      <c r="L699" s="1" t="str">
        <f t="shared" si="32"/>
        <v>VALUES (7905104,6000013,'Queijo muçarela light',302,26,20,3.8);</v>
      </c>
    </row>
    <row r="700" spans="1:12" x14ac:dyDescent="0.2">
      <c r="A700" s="1">
        <v>7905201</v>
      </c>
      <c r="B700" s="1" t="s">
        <v>1195</v>
      </c>
      <c r="C700" s="1">
        <f>VLOOKUP(B700,categoria!$B$17:$C$35,2,0)</f>
        <v>6000013</v>
      </c>
      <c r="D700" s="1" t="s">
        <v>1258</v>
      </c>
      <c r="E700" s="2">
        <v>53</v>
      </c>
      <c r="F700" s="2" t="s">
        <v>1578</v>
      </c>
      <c r="G700" s="2">
        <v>1</v>
      </c>
      <c r="H700" s="2" t="s">
        <v>1791</v>
      </c>
      <c r="J700" s="1" t="str">
        <f t="shared" si="30"/>
        <v>INSERT INTO nutri.alimento (idalimento,idcategoriaalimento,nomealimento,energia,proteina,lipideo,carboidrato) VALUES (7905201,6000013,'Leite de soja com sabor light',53,2.6,1,8.6);</v>
      </c>
      <c r="K700" s="1" t="str">
        <f t="shared" si="31"/>
        <v xml:space="preserve">INSERT INTO nutri.alimento (idalimento,idcategoriaalimento,nomealimento,energia,proteina,lipideo,carboidrato) </v>
      </c>
      <c r="L700" s="1" t="str">
        <f t="shared" si="32"/>
        <v>VALUES (7905201,6000013,'Leite de soja com sabor light',53,2.6,1,8.6);</v>
      </c>
    </row>
    <row r="701" spans="1:12" x14ac:dyDescent="0.2">
      <c r="A701" s="1">
        <v>7905203</v>
      </c>
      <c r="B701" s="1" t="s">
        <v>1195</v>
      </c>
      <c r="C701" s="1">
        <f>VLOOKUP(B701,categoria!$B$17:$C$35,2,0)</f>
        <v>6000013</v>
      </c>
      <c r="D701" s="1" t="s">
        <v>1259</v>
      </c>
      <c r="E701" s="2">
        <v>39</v>
      </c>
      <c r="F701" s="2">
        <v>2</v>
      </c>
      <c r="G701" s="2" t="s">
        <v>1714</v>
      </c>
      <c r="H701" s="2" t="s">
        <v>1610</v>
      </c>
      <c r="J701" s="1" t="str">
        <f t="shared" si="30"/>
        <v>INSERT INTO nutri.alimento (idalimento,idcategoriaalimento,nomealimento,energia,proteina,lipideo,carboidrato) VALUES (7905203,6000013,'Ades light',39,2,0.8,6.2);</v>
      </c>
      <c r="K701" s="1" t="str">
        <f t="shared" si="31"/>
        <v xml:space="preserve">INSERT INTO nutri.alimento (idalimento,idcategoriaalimento,nomealimento,energia,proteina,lipideo,carboidrato) </v>
      </c>
      <c r="L701" s="1" t="str">
        <f t="shared" si="32"/>
        <v>VALUES (7905203,6000013,'Ades light',39,2,0.8,6.2);</v>
      </c>
    </row>
    <row r="702" spans="1:12" x14ac:dyDescent="0.2">
      <c r="A702" s="1">
        <v>7905601</v>
      </c>
      <c r="B702" s="1" t="s">
        <v>1195</v>
      </c>
      <c r="C702" s="1">
        <f>VLOOKUP(B702,categoria!$B$17:$C$35,2,0)</f>
        <v>6000013</v>
      </c>
      <c r="D702" s="1" t="s">
        <v>1260</v>
      </c>
      <c r="E702" s="2">
        <v>59</v>
      </c>
      <c r="F702" s="2" t="s">
        <v>1578</v>
      </c>
      <c r="G702" s="2" t="s">
        <v>1655</v>
      </c>
      <c r="H702" s="2">
        <v>9</v>
      </c>
      <c r="J702" s="1" t="str">
        <f t="shared" si="30"/>
        <v>INSERT INTO nutri.alimento (idalimento,idcategoriaalimento,nomealimento,energia,proteina,lipideo,carboidrato) VALUES (7905601,6000013,'Creme de leite light',59,2.6,1.4,9);</v>
      </c>
      <c r="K702" s="1" t="str">
        <f t="shared" si="31"/>
        <v xml:space="preserve">INSERT INTO nutri.alimento (idalimento,idcategoriaalimento,nomealimento,energia,proteina,lipideo,carboidrato) </v>
      </c>
      <c r="L702" s="1" t="str">
        <f t="shared" si="32"/>
        <v>VALUES (7905601,6000013,'Creme de leite light',59,2.6,1.4,9);</v>
      </c>
    </row>
    <row r="703" spans="1:12" x14ac:dyDescent="0.2">
      <c r="A703" s="1">
        <v>7905901</v>
      </c>
      <c r="B703" s="1" t="s">
        <v>1195</v>
      </c>
      <c r="C703" s="1">
        <f>VLOOKUP(B703,categoria!$B$17:$C$35,2,0)</f>
        <v>6000013</v>
      </c>
      <c r="D703" s="1" t="s">
        <v>1261</v>
      </c>
      <c r="E703" s="2">
        <v>297</v>
      </c>
      <c r="F703" s="2" t="s">
        <v>1832</v>
      </c>
      <c r="G703" s="2" t="s">
        <v>1838</v>
      </c>
      <c r="H703" s="2" t="s">
        <v>1625</v>
      </c>
      <c r="J703" s="1" t="str">
        <f t="shared" si="30"/>
        <v>INSERT INTO nutri.alimento (idalimento,idcategoriaalimento,nomealimento,energia,proteina,lipideo,carboidrato) VALUES (7905901,6000013,'Queijo prato light',297,24.5,21.4,1.2);</v>
      </c>
      <c r="K703" s="1" t="str">
        <f t="shared" si="31"/>
        <v xml:space="preserve">INSERT INTO nutri.alimento (idalimento,idcategoriaalimento,nomealimento,energia,proteina,lipideo,carboidrato) </v>
      </c>
      <c r="L703" s="1" t="str">
        <f t="shared" si="32"/>
        <v>VALUES (7905901,6000013,'Queijo prato light',297,24.5,21.4,1.2);</v>
      </c>
    </row>
    <row r="704" spans="1:12" x14ac:dyDescent="0.2">
      <c r="A704" s="1">
        <v>7906001</v>
      </c>
      <c r="B704" s="1" t="s">
        <v>1195</v>
      </c>
      <c r="C704" s="1">
        <f>VLOOKUP(B704,categoria!$B$17:$C$35,2,0)</f>
        <v>6000013</v>
      </c>
      <c r="D704" s="1" t="s">
        <v>1262</v>
      </c>
      <c r="E704" s="2">
        <v>90</v>
      </c>
      <c r="F704" s="2" t="s">
        <v>1926</v>
      </c>
      <c r="G704" s="2" t="s">
        <v>1581</v>
      </c>
      <c r="H704" s="2" t="s">
        <v>1676</v>
      </c>
      <c r="J704" s="1" t="str">
        <f t="shared" si="30"/>
        <v>INSERT INTO nutri.alimento (idalimento,idcategoriaalimento,nomealimento,energia,proteina,lipideo,carboidrato) VALUES (7906001,6000013,'Queijo de minas light',90,13.7,1.9,3.6);</v>
      </c>
      <c r="K704" s="1" t="str">
        <f t="shared" si="31"/>
        <v xml:space="preserve">INSERT INTO nutri.alimento (idalimento,idcategoriaalimento,nomealimento,energia,proteina,lipideo,carboidrato) </v>
      </c>
      <c r="L704" s="1" t="str">
        <f t="shared" si="32"/>
        <v>VALUES (7906001,6000013,'Queijo de minas light',90,13.7,1.9,3.6);</v>
      </c>
    </row>
    <row r="705" spans="1:12" x14ac:dyDescent="0.2">
      <c r="A705" s="1">
        <v>7906005</v>
      </c>
      <c r="B705" s="1" t="s">
        <v>1195</v>
      </c>
      <c r="C705" s="1">
        <f>VLOOKUP(B705,categoria!$B$17:$C$35,2,0)</f>
        <v>6000013</v>
      </c>
      <c r="D705" s="1" t="s">
        <v>1263</v>
      </c>
      <c r="E705" s="2">
        <v>297</v>
      </c>
      <c r="F705" s="2" t="s">
        <v>1832</v>
      </c>
      <c r="G705" s="2" t="s">
        <v>1838</v>
      </c>
      <c r="H705" s="2" t="s">
        <v>1625</v>
      </c>
      <c r="J705" s="1" t="str">
        <f t="shared" si="30"/>
        <v>INSERT INTO nutri.alimento (idalimento,idcategoriaalimento,nomealimento,energia,proteina,lipideo,carboidrato) VALUES (7906005,6000013,'Queijo de coalho light',297,24.5,21.4,1.2);</v>
      </c>
      <c r="K705" s="1" t="str">
        <f t="shared" si="31"/>
        <v xml:space="preserve">INSERT INTO nutri.alimento (idalimento,idcategoriaalimento,nomealimento,energia,proteina,lipideo,carboidrato) </v>
      </c>
      <c r="L705" s="1" t="str">
        <f t="shared" si="32"/>
        <v>VALUES (7906005,6000013,'Queijo de coalho light',297,24.5,21.4,1.2);</v>
      </c>
    </row>
    <row r="706" spans="1:12" x14ac:dyDescent="0.2">
      <c r="A706" s="1">
        <v>7906201</v>
      </c>
      <c r="B706" s="1" t="s">
        <v>1195</v>
      </c>
      <c r="C706" s="1">
        <f>VLOOKUP(B706,categoria!$B$17:$C$35,2,0)</f>
        <v>6000013</v>
      </c>
      <c r="D706" s="1" t="s">
        <v>1264</v>
      </c>
      <c r="E706" s="2">
        <v>93</v>
      </c>
      <c r="F706" s="2" t="s">
        <v>1915</v>
      </c>
      <c r="G706" s="2" t="s">
        <v>1587</v>
      </c>
      <c r="H706" s="2" t="s">
        <v>1902</v>
      </c>
      <c r="J706" s="1" t="str">
        <f t="shared" si="30"/>
        <v>INSERT INTO nutri.alimento (idalimento,idcategoriaalimento,nomealimento,energia,proteina,lipideo,carboidrato) VALUES (7906201,6000013,'Queijo ricota light',93,14.6,0.3,7.1);</v>
      </c>
      <c r="K706" s="1" t="str">
        <f t="shared" si="31"/>
        <v xml:space="preserve">INSERT INTO nutri.alimento (idalimento,idcategoriaalimento,nomealimento,energia,proteina,lipideo,carboidrato) </v>
      </c>
      <c r="L706" s="1" t="str">
        <f t="shared" si="32"/>
        <v>VALUES (7906201,6000013,'Queijo ricota light',93,14.6,0.3,7.1);</v>
      </c>
    </row>
    <row r="707" spans="1:12" x14ac:dyDescent="0.2">
      <c r="A707" s="1">
        <v>7906303</v>
      </c>
      <c r="B707" s="1" t="s">
        <v>1195</v>
      </c>
      <c r="C707" s="1">
        <f>VLOOKUP(B707,categoria!$B$17:$C$35,2,0)</f>
        <v>6000013</v>
      </c>
      <c r="D707" s="1" t="s">
        <v>1265</v>
      </c>
      <c r="E707" s="2">
        <v>265</v>
      </c>
      <c r="F707" s="2">
        <v>20</v>
      </c>
      <c r="G707" s="2">
        <v>20</v>
      </c>
      <c r="H707" s="2" t="s">
        <v>1655</v>
      </c>
      <c r="J707" s="1" t="str">
        <f t="shared" ref="J707:J770" si="33">K707&amp;L707</f>
        <v>INSERT INTO nutri.alimento (idalimento,idcategoriaalimento,nomealimento,energia,proteina,lipideo,carboidrato) VALUES (7906303,6000013,'Queijo ralado light',265,20,20,1.4);</v>
      </c>
      <c r="K707" s="1" t="str">
        <f t="shared" ref="K707:K770" si="34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707" s="1" t="str">
        <f t="shared" ref="L707:L770" si="35">"VALUES ("&amp;A707&amp;","&amp;C707&amp;",'"&amp;D707&amp;"',"&amp;E707&amp;","&amp;F707&amp;","&amp;G707&amp;","&amp;H707&amp;");"</f>
        <v>VALUES (7906303,6000013,'Queijo ralado light',265,20,20,1.4);</v>
      </c>
    </row>
    <row r="708" spans="1:12" x14ac:dyDescent="0.2">
      <c r="A708" s="1">
        <v>7906401</v>
      </c>
      <c r="B708" s="1" t="s">
        <v>1195</v>
      </c>
      <c r="C708" s="1">
        <f>VLOOKUP(B708,categoria!$B$17:$C$35,2,0)</f>
        <v>6000013</v>
      </c>
      <c r="D708" s="1" t="s">
        <v>1266</v>
      </c>
      <c r="E708" s="2">
        <v>231</v>
      </c>
      <c r="F708" s="2" t="s">
        <v>1787</v>
      </c>
      <c r="G708" s="2" t="s">
        <v>1877</v>
      </c>
      <c r="H708" s="2">
        <v>7</v>
      </c>
      <c r="J708" s="1" t="str">
        <f t="shared" si="33"/>
        <v>INSERT INTO nutri.alimento (idalimento,idcategoriaalimento,nomealimento,energia,proteina,lipideo,carboidrato) VALUES (7906401,6000013,'Queijo polenguinho light',231,10.6,17.6,7);</v>
      </c>
      <c r="K708" s="1" t="str">
        <f t="shared" si="34"/>
        <v xml:space="preserve">INSERT INTO nutri.alimento (idalimento,idcategoriaalimento,nomealimento,energia,proteina,lipideo,carboidrato) </v>
      </c>
      <c r="L708" s="1" t="str">
        <f t="shared" si="35"/>
        <v>VALUES (7906401,6000013,'Queijo polenguinho light',231,10.6,17.6,7);</v>
      </c>
    </row>
    <row r="709" spans="1:12" x14ac:dyDescent="0.2">
      <c r="A709" s="1">
        <v>7906501</v>
      </c>
      <c r="B709" s="1" t="s">
        <v>1195</v>
      </c>
      <c r="C709" s="1">
        <f>VLOOKUP(B709,categoria!$B$17:$C$35,2,0)</f>
        <v>6000013</v>
      </c>
      <c r="D709" s="1" t="s">
        <v>1267</v>
      </c>
      <c r="E709" s="2">
        <v>231</v>
      </c>
      <c r="F709" s="2" t="s">
        <v>1787</v>
      </c>
      <c r="G709" s="2" t="s">
        <v>1877</v>
      </c>
      <c r="H709" s="2">
        <v>7</v>
      </c>
      <c r="J709" s="1" t="str">
        <f t="shared" si="33"/>
        <v>INSERT INTO nutri.alimento (idalimento,idcategoriaalimento,nomealimento,energia,proteina,lipideo,carboidrato) VALUES (7906501,6000013,'Requeijão light',231,10.6,17.6,7);</v>
      </c>
      <c r="K709" s="1" t="str">
        <f t="shared" si="34"/>
        <v xml:space="preserve">INSERT INTO nutri.alimento (idalimento,idcategoriaalimento,nomealimento,energia,proteina,lipideo,carboidrato) </v>
      </c>
      <c r="L709" s="1" t="str">
        <f t="shared" si="35"/>
        <v>VALUES (7906501,6000013,'Requeijão light',231,10.6,17.6,7);</v>
      </c>
    </row>
    <row r="710" spans="1:12" x14ac:dyDescent="0.2">
      <c r="A710" s="1">
        <v>7906601</v>
      </c>
      <c r="B710" s="1" t="s">
        <v>1195</v>
      </c>
      <c r="C710" s="1">
        <f>VLOOKUP(B710,categoria!$B$17:$C$35,2,0)</f>
        <v>6000013</v>
      </c>
      <c r="D710" s="1" t="s">
        <v>1268</v>
      </c>
      <c r="E710" s="2">
        <v>90</v>
      </c>
      <c r="F710" s="2" t="s">
        <v>1926</v>
      </c>
      <c r="G710" s="2" t="s">
        <v>1581</v>
      </c>
      <c r="H710" s="2" t="s">
        <v>1676</v>
      </c>
      <c r="J710" s="1" t="str">
        <f t="shared" si="33"/>
        <v>INSERT INTO nutri.alimento (idalimento,idcategoriaalimento,nomealimento,energia,proteina,lipideo,carboidrato) VALUES (7906601,6000013,'Queijo não especificado light',90,13.7,1.9,3.6);</v>
      </c>
      <c r="K710" s="1" t="str">
        <f t="shared" si="34"/>
        <v xml:space="preserve">INSERT INTO nutri.alimento (idalimento,idcategoriaalimento,nomealimento,energia,proteina,lipideo,carboidrato) </v>
      </c>
      <c r="L710" s="1" t="str">
        <f t="shared" si="35"/>
        <v>VALUES (7906601,6000013,'Queijo não especificado light',90,13.7,1.9,3.6);</v>
      </c>
    </row>
    <row r="711" spans="1:12" x14ac:dyDescent="0.2">
      <c r="A711" s="1">
        <v>7906702</v>
      </c>
      <c r="B711" s="1" t="s">
        <v>1195</v>
      </c>
      <c r="C711" s="1">
        <f>VLOOKUP(B711,categoria!$B$17:$C$35,2,0)</f>
        <v>6000013</v>
      </c>
      <c r="D711" s="1" t="s">
        <v>1269</v>
      </c>
      <c r="E711" s="2">
        <v>63</v>
      </c>
      <c r="F711" s="2" t="s">
        <v>1671</v>
      </c>
      <c r="G711" s="2">
        <v>1</v>
      </c>
      <c r="H711" s="2" t="s">
        <v>1739</v>
      </c>
      <c r="J711" s="1" t="str">
        <f t="shared" si="33"/>
        <v>INSERT INTO nutri.alimento (idalimento,idcategoriaalimento,nomealimento,energia,proteina,lipideo,carboidrato) VALUES (7906702,6000013,'Leite achocolatado light',63,3.2,1,10.4);</v>
      </c>
      <c r="K711" s="1" t="str">
        <f t="shared" si="34"/>
        <v xml:space="preserve">INSERT INTO nutri.alimento (idalimento,idcategoriaalimento,nomealimento,energia,proteina,lipideo,carboidrato) </v>
      </c>
      <c r="L711" s="1" t="str">
        <f t="shared" si="35"/>
        <v>VALUES (7906702,6000013,'Leite achocolatado light',63,3.2,1,10.4);</v>
      </c>
    </row>
    <row r="712" spans="1:12" x14ac:dyDescent="0.2">
      <c r="A712" s="1">
        <v>7906710</v>
      </c>
      <c r="B712" s="1" t="s">
        <v>1195</v>
      </c>
      <c r="C712" s="1">
        <f>VLOOKUP(B712,categoria!$B$17:$C$35,2,0)</f>
        <v>6000013</v>
      </c>
      <c r="D712" s="1" t="s">
        <v>1270</v>
      </c>
      <c r="E712" s="2">
        <v>63</v>
      </c>
      <c r="F712" s="2" t="s">
        <v>1671</v>
      </c>
      <c r="G712" s="2">
        <v>1</v>
      </c>
      <c r="H712" s="2" t="s">
        <v>1739</v>
      </c>
      <c r="J712" s="1" t="str">
        <f t="shared" si="33"/>
        <v>INSERT INTO nutri.alimento (idalimento,idcategoriaalimento,nomealimento,energia,proteina,lipideo,carboidrato) VALUES (7906710,6000013,'Bebida achocolatada light',63,3.2,1,10.4);</v>
      </c>
      <c r="K712" s="1" t="str">
        <f t="shared" si="34"/>
        <v xml:space="preserve">INSERT INTO nutri.alimento (idalimento,idcategoriaalimento,nomealimento,energia,proteina,lipideo,carboidrato) </v>
      </c>
      <c r="L712" s="1" t="str">
        <f t="shared" si="35"/>
        <v>VALUES (7906710,6000013,'Bebida achocolatada light',63,3.2,1,10.4);</v>
      </c>
    </row>
    <row r="713" spans="1:12" x14ac:dyDescent="0.2">
      <c r="A713" s="1">
        <v>7906801</v>
      </c>
      <c r="B713" s="1" t="s">
        <v>1195</v>
      </c>
      <c r="C713" s="1">
        <f>VLOOKUP(B713,categoria!$B$17:$C$35,2,0)</f>
        <v>6000013</v>
      </c>
      <c r="D713" s="1" t="s">
        <v>1271</v>
      </c>
      <c r="E713" s="2">
        <v>73</v>
      </c>
      <c r="F713" s="2" t="s">
        <v>1899</v>
      </c>
      <c r="G713" s="2" t="s">
        <v>1899</v>
      </c>
      <c r="H713" s="2" t="s">
        <v>1902</v>
      </c>
      <c r="J713" s="1" t="str">
        <f t="shared" si="33"/>
        <v>INSERT INTO nutri.alimento (idalimento,idcategoriaalimento,nomealimento,energia,proteina,lipideo,carboidrato) VALUES (7906801,6000013,'Leite com sabor diet',73,3.5,3.5,7.1);</v>
      </c>
      <c r="K713" s="1" t="str">
        <f t="shared" si="34"/>
        <v xml:space="preserve">INSERT INTO nutri.alimento (idalimento,idcategoriaalimento,nomealimento,energia,proteina,lipideo,carboidrato) </v>
      </c>
      <c r="L713" s="1" t="str">
        <f t="shared" si="35"/>
        <v>VALUES (7906801,6000013,'Leite com sabor diet',73,3.5,3.5,7.1);</v>
      </c>
    </row>
    <row r="714" spans="1:12" x14ac:dyDescent="0.2">
      <c r="A714" s="1">
        <v>7906802</v>
      </c>
      <c r="B714" s="1" t="s">
        <v>1195</v>
      </c>
      <c r="C714" s="1">
        <f>VLOOKUP(B714,categoria!$B$17:$C$35,2,0)</f>
        <v>6000013</v>
      </c>
      <c r="D714" s="1" t="s">
        <v>1272</v>
      </c>
      <c r="E714" s="2">
        <v>73</v>
      </c>
      <c r="F714" s="2" t="s">
        <v>1899</v>
      </c>
      <c r="G714" s="2" t="s">
        <v>1899</v>
      </c>
      <c r="H714" s="2" t="s">
        <v>1902</v>
      </c>
      <c r="J714" s="1" t="str">
        <f t="shared" si="33"/>
        <v>INSERT INTO nutri.alimento (idalimento,idcategoriaalimento,nomealimento,energia,proteina,lipideo,carboidrato) VALUES (7906802,6000013,'Leite achocolatado diet',73,3.5,3.5,7.1);</v>
      </c>
      <c r="K714" s="1" t="str">
        <f t="shared" si="34"/>
        <v xml:space="preserve">INSERT INTO nutri.alimento (idalimento,idcategoriaalimento,nomealimento,energia,proteina,lipideo,carboidrato) </v>
      </c>
      <c r="L714" s="1" t="str">
        <f t="shared" si="35"/>
        <v>VALUES (7906802,6000013,'Leite achocolatado diet',73,3.5,3.5,7.1);</v>
      </c>
    </row>
    <row r="715" spans="1:12" x14ac:dyDescent="0.2">
      <c r="A715" s="1">
        <v>7906810</v>
      </c>
      <c r="B715" s="1" t="s">
        <v>1195</v>
      </c>
      <c r="C715" s="1">
        <f>VLOOKUP(B715,categoria!$B$17:$C$35,2,0)</f>
        <v>6000013</v>
      </c>
      <c r="D715" s="1" t="s">
        <v>1273</v>
      </c>
      <c r="E715" s="2">
        <v>73</v>
      </c>
      <c r="F715" s="2" t="s">
        <v>1899</v>
      </c>
      <c r="G715" s="2" t="s">
        <v>1899</v>
      </c>
      <c r="H715" s="2" t="s">
        <v>1902</v>
      </c>
      <c r="J715" s="1" t="str">
        <f t="shared" si="33"/>
        <v>INSERT INTO nutri.alimento (idalimento,idcategoriaalimento,nomealimento,energia,proteina,lipideo,carboidrato) VALUES (7906810,6000013,'Bebida achocolatada diet',73,3.5,3.5,7.1);</v>
      </c>
      <c r="K715" s="1" t="str">
        <f t="shared" si="34"/>
        <v xml:space="preserve">INSERT INTO nutri.alimento (idalimento,idcategoriaalimento,nomealimento,energia,proteina,lipideo,carboidrato) </v>
      </c>
      <c r="L715" s="1" t="str">
        <f t="shared" si="35"/>
        <v>VALUES (7906810,6000013,'Bebida achocolatada diet',73,3.5,3.5,7.1);</v>
      </c>
    </row>
    <row r="716" spans="1:12" x14ac:dyDescent="0.2">
      <c r="A716" s="1">
        <v>7906901</v>
      </c>
      <c r="B716" s="1" t="s">
        <v>1195</v>
      </c>
      <c r="C716" s="1">
        <f>VLOOKUP(B716,categoria!$B$17:$C$35,2,0)</f>
        <v>6000013</v>
      </c>
      <c r="D716" s="1" t="s">
        <v>1274</v>
      </c>
      <c r="E716" s="2">
        <v>380</v>
      </c>
      <c r="F716" s="2" t="s">
        <v>1878</v>
      </c>
      <c r="G716" s="2" t="s">
        <v>1688</v>
      </c>
      <c r="H716" s="2" t="s">
        <v>2053</v>
      </c>
      <c r="J716" s="1" t="str">
        <f t="shared" si="33"/>
        <v>INSERT INTO nutri.alimento (idalimento,idcategoriaalimento,nomealimento,energia,proteina,lipideo,carboidrato) VALUES (7906901,6000013,'Leite de soja em pó light',380,32.9,2.8,59.9);</v>
      </c>
      <c r="K716" s="1" t="str">
        <f t="shared" si="34"/>
        <v xml:space="preserve">INSERT INTO nutri.alimento (idalimento,idcategoriaalimento,nomealimento,energia,proteina,lipideo,carboidrato) </v>
      </c>
      <c r="L716" s="1" t="str">
        <f t="shared" si="35"/>
        <v>VALUES (7906901,6000013,'Leite de soja em pó light',380,32.9,2.8,59.9);</v>
      </c>
    </row>
    <row r="717" spans="1:12" x14ac:dyDescent="0.2">
      <c r="A717" s="1">
        <v>7907001</v>
      </c>
      <c r="B717" s="1" t="s">
        <v>1195</v>
      </c>
      <c r="C717" s="1">
        <f>VLOOKUP(B717,categoria!$B$17:$C$35,2,0)</f>
        <v>6000013</v>
      </c>
      <c r="D717" s="1" t="s">
        <v>1275</v>
      </c>
      <c r="E717" s="2">
        <v>405</v>
      </c>
      <c r="F717" s="2" t="s">
        <v>1708</v>
      </c>
      <c r="G717" s="2" t="s">
        <v>1681</v>
      </c>
      <c r="H717" s="2" t="s">
        <v>2054</v>
      </c>
      <c r="J717" s="1" t="str">
        <f t="shared" si="33"/>
        <v>INSERT INTO nutri.alimento (idalimento,idcategoriaalimento,nomealimento,energia,proteina,lipideo,carboidrato) VALUES (7907001,6000013,'Leite em pó com sabor',405,3.3,3.1,90.9);</v>
      </c>
      <c r="K717" s="1" t="str">
        <f t="shared" si="34"/>
        <v xml:space="preserve">INSERT INTO nutri.alimento (idalimento,idcategoriaalimento,nomealimento,energia,proteina,lipideo,carboidrato) </v>
      </c>
      <c r="L717" s="1" t="str">
        <f t="shared" si="35"/>
        <v>VALUES (7907001,6000013,'Leite em pó com sabor',405,3.3,3.1,90.9);</v>
      </c>
    </row>
    <row r="718" spans="1:12" x14ac:dyDescent="0.2">
      <c r="A718" s="1">
        <v>7907101</v>
      </c>
      <c r="B718" s="1" t="s">
        <v>1195</v>
      </c>
      <c r="C718" s="1">
        <f>VLOOKUP(B718,categoria!$B$17:$C$35,2,0)</f>
        <v>6000013</v>
      </c>
      <c r="D718" s="1" t="s">
        <v>1276</v>
      </c>
      <c r="E718" s="2">
        <v>347</v>
      </c>
      <c r="F718" s="2" t="s">
        <v>1589</v>
      </c>
      <c r="G718" s="2" t="s">
        <v>2055</v>
      </c>
      <c r="H718" s="2">
        <v>0</v>
      </c>
      <c r="J718" s="1" t="str">
        <f t="shared" si="33"/>
        <v>INSERT INTO nutri.alimento (idalimento,idcategoriaalimento,nomealimento,energia,proteina,lipideo,carboidrato) VALUES (7907101,6000013,'Manteiga com ou sem sal light',347,0.4,39.3,0);</v>
      </c>
      <c r="K718" s="1" t="str">
        <f t="shared" si="34"/>
        <v xml:space="preserve">INSERT INTO nutri.alimento (idalimento,idcategoriaalimento,nomealimento,energia,proteina,lipideo,carboidrato) </v>
      </c>
      <c r="L718" s="1" t="str">
        <f t="shared" si="35"/>
        <v>VALUES (7907101,6000013,'Manteiga com ou sem sal light',347,0.4,39.3,0);</v>
      </c>
    </row>
    <row r="719" spans="1:12" x14ac:dyDescent="0.2">
      <c r="A719" s="1">
        <v>7907301</v>
      </c>
      <c r="B719" s="1" t="s">
        <v>1195</v>
      </c>
      <c r="C719" s="1">
        <f>VLOOKUP(B719,categoria!$B$17:$C$35,2,0)</f>
        <v>6000013</v>
      </c>
      <c r="D719" s="1" t="s">
        <v>1277</v>
      </c>
      <c r="E719" s="2">
        <v>240</v>
      </c>
      <c r="F719" s="2" t="s">
        <v>1877</v>
      </c>
      <c r="G719" s="2" t="s">
        <v>1729</v>
      </c>
      <c r="H719" s="2" t="s">
        <v>1787</v>
      </c>
      <c r="J719" s="1" t="str">
        <f t="shared" si="33"/>
        <v>INSERT INTO nutri.alimento (idalimento,idcategoriaalimento,nomealimento,energia,proteina,lipideo,carboidrato) VALUES (7907301,6000013,'Queijo de minas frescal orgânico',240,17.6,14.1,10.6);</v>
      </c>
      <c r="K719" s="1" t="str">
        <f t="shared" si="34"/>
        <v xml:space="preserve">INSERT INTO nutri.alimento (idalimento,idcategoriaalimento,nomealimento,energia,proteina,lipideo,carboidrato) </v>
      </c>
      <c r="L719" s="1" t="str">
        <f t="shared" si="35"/>
        <v>VALUES (7907301,6000013,'Queijo de minas frescal orgânico',240,17.6,14.1,10.6);</v>
      </c>
    </row>
    <row r="720" spans="1:12" x14ac:dyDescent="0.2">
      <c r="A720" s="1">
        <v>7907305</v>
      </c>
      <c r="B720" s="1" t="s">
        <v>1195</v>
      </c>
      <c r="C720" s="1">
        <f>VLOOKUP(B720,categoria!$B$17:$C$35,2,0)</f>
        <v>6000013</v>
      </c>
      <c r="D720" s="1" t="s">
        <v>1278</v>
      </c>
      <c r="E720" s="2">
        <v>373</v>
      </c>
      <c r="F720" s="2" t="s">
        <v>1832</v>
      </c>
      <c r="G720" s="2" t="s">
        <v>1912</v>
      </c>
      <c r="H720" s="2" t="s">
        <v>1638</v>
      </c>
      <c r="J720" s="1" t="str">
        <f t="shared" si="33"/>
        <v>INSERT INTO nutri.alimento (idalimento,idcategoriaalimento,nomealimento,energia,proteina,lipideo,carboidrato) VALUES (7907305,6000013,'Queijo de coalho frescal orgânico',373,24.5,30.3,0.7);</v>
      </c>
      <c r="K720" s="1" t="str">
        <f t="shared" si="34"/>
        <v xml:space="preserve">INSERT INTO nutri.alimento (idalimento,idcategoriaalimento,nomealimento,energia,proteina,lipideo,carboidrato) </v>
      </c>
      <c r="L720" s="1" t="str">
        <f t="shared" si="35"/>
        <v>VALUES (7907305,6000013,'Queijo de coalho frescal orgânico',373,24.5,30.3,0.7);</v>
      </c>
    </row>
    <row r="721" spans="1:12" x14ac:dyDescent="0.2">
      <c r="A721" s="1">
        <v>8000103</v>
      </c>
      <c r="B721" s="1" t="s">
        <v>1279</v>
      </c>
      <c r="C721" s="1">
        <f>VLOOKUP(B721,categoria!$B$17:$C$35,2,0)</f>
        <v>6000014</v>
      </c>
      <c r="D721" s="1" t="s">
        <v>1280</v>
      </c>
      <c r="E721" s="2">
        <v>279</v>
      </c>
      <c r="F721" s="2" t="s">
        <v>1928</v>
      </c>
      <c r="G721" s="2" t="s">
        <v>1715</v>
      </c>
      <c r="H721" s="2" t="s">
        <v>2056</v>
      </c>
      <c r="J721" s="1" t="str">
        <f t="shared" si="33"/>
        <v>INSERT INTO nutri.alimento (idalimento,idcategoriaalimento,nomealimento,energia,proteina,lipideo,carboidrato) VALUES (8000103,6000014,'Pão de hambúrguer',279,9.5,4.3,49.5);</v>
      </c>
      <c r="K721" s="1" t="str">
        <f t="shared" si="34"/>
        <v xml:space="preserve">INSERT INTO nutri.alimento (idalimento,idcategoriaalimento,nomealimento,energia,proteina,lipideo,carboidrato) </v>
      </c>
      <c r="L721" s="1" t="str">
        <f t="shared" si="35"/>
        <v>VALUES (8000103,6000014,'Pão de hambúrguer',279,9.5,4.3,49.5);</v>
      </c>
    </row>
    <row r="722" spans="1:12" x14ac:dyDescent="0.2">
      <c r="A722" s="1">
        <v>8000105</v>
      </c>
      <c r="B722" s="1" t="s">
        <v>1279</v>
      </c>
      <c r="C722" s="1">
        <f>VLOOKUP(B722,categoria!$B$17:$C$35,2,0)</f>
        <v>6000014</v>
      </c>
      <c r="D722" s="1" t="s">
        <v>1281</v>
      </c>
      <c r="E722" s="2">
        <v>300</v>
      </c>
      <c r="F722" s="2">
        <v>8</v>
      </c>
      <c r="G722" s="2" t="s">
        <v>1681</v>
      </c>
      <c r="H722" s="2" t="s">
        <v>1686</v>
      </c>
      <c r="J722" s="1" t="str">
        <f t="shared" si="33"/>
        <v>INSERT INTO nutri.alimento (idalimento,idcategoriaalimento,nomealimento,energia,proteina,lipideo,carboidrato) VALUES (8000105,6000014,'Pão de sal',300,8,3.1,58.6);</v>
      </c>
      <c r="K722" s="1" t="str">
        <f t="shared" si="34"/>
        <v xml:space="preserve">INSERT INTO nutri.alimento (idalimento,idcategoriaalimento,nomealimento,energia,proteina,lipideo,carboidrato) </v>
      </c>
      <c r="L722" s="1" t="str">
        <f t="shared" si="35"/>
        <v>VALUES (8000105,6000014,'Pão de sal',300,8,3.1,58.6);</v>
      </c>
    </row>
    <row r="723" spans="1:12" x14ac:dyDescent="0.2">
      <c r="A723" s="1">
        <v>8000201</v>
      </c>
      <c r="B723" s="1" t="s">
        <v>1279</v>
      </c>
      <c r="C723" s="1">
        <f>VLOOKUP(B723,categoria!$B$17:$C$35,2,0)</f>
        <v>6000014</v>
      </c>
      <c r="D723" s="1" t="s">
        <v>1282</v>
      </c>
      <c r="E723" s="2">
        <v>355</v>
      </c>
      <c r="F723" s="2" t="s">
        <v>1756</v>
      </c>
      <c r="G723" s="2" t="s">
        <v>1727</v>
      </c>
      <c r="H723" s="2" t="s">
        <v>2057</v>
      </c>
      <c r="J723" s="1" t="str">
        <f t="shared" si="33"/>
        <v>INSERT INTO nutri.alimento (idalimento,idcategoriaalimento,nomealimento,energia,proteina,lipideo,carboidrato) VALUES (8000201,6000014,'Pão doce',355,5.1,13.1,55.8);</v>
      </c>
      <c r="K723" s="1" t="str">
        <f t="shared" si="34"/>
        <v xml:space="preserve">INSERT INTO nutri.alimento (idalimento,idcategoriaalimento,nomealimento,energia,proteina,lipideo,carboidrato) </v>
      </c>
      <c r="L723" s="1" t="str">
        <f t="shared" si="35"/>
        <v>VALUES (8000201,6000014,'Pão doce',355,5.1,13.1,55.8);</v>
      </c>
    </row>
    <row r="724" spans="1:12" x14ac:dyDescent="0.2">
      <c r="A724" s="1">
        <v>8000203</v>
      </c>
      <c r="B724" s="1" t="s">
        <v>1279</v>
      </c>
      <c r="C724" s="1">
        <f>VLOOKUP(B724,categoria!$B$17:$C$35,2,0)</f>
        <v>6000014</v>
      </c>
      <c r="D724" s="1" t="s">
        <v>1283</v>
      </c>
      <c r="E724" s="2">
        <v>355</v>
      </c>
      <c r="F724" s="2" t="s">
        <v>1756</v>
      </c>
      <c r="G724" s="2" t="s">
        <v>1727</v>
      </c>
      <c r="H724" s="2" t="s">
        <v>2057</v>
      </c>
      <c r="J724" s="1" t="str">
        <f t="shared" si="33"/>
        <v>INSERT INTO nutri.alimento (idalimento,idcategoriaalimento,nomealimento,energia,proteina,lipideo,carboidrato) VALUES (8000203,6000014,'Chineque',355,5.1,13.1,55.8);</v>
      </c>
      <c r="K724" s="1" t="str">
        <f t="shared" si="34"/>
        <v xml:space="preserve">INSERT INTO nutri.alimento (idalimento,idcategoriaalimento,nomealimento,energia,proteina,lipideo,carboidrato) </v>
      </c>
      <c r="L724" s="1" t="str">
        <f t="shared" si="35"/>
        <v>VALUES (8000203,6000014,'Chineque',355,5.1,13.1,55.8);</v>
      </c>
    </row>
    <row r="725" spans="1:12" x14ac:dyDescent="0.2">
      <c r="A725" s="1">
        <v>8000218</v>
      </c>
      <c r="B725" s="1" t="s">
        <v>1279</v>
      </c>
      <c r="C725" s="1">
        <f>VLOOKUP(B725,categoria!$B$17:$C$35,2,0)</f>
        <v>6000014</v>
      </c>
      <c r="D725" s="1" t="s">
        <v>1284</v>
      </c>
      <c r="E725" s="2">
        <v>355</v>
      </c>
      <c r="F725" s="2" t="s">
        <v>1756</v>
      </c>
      <c r="G725" s="2" t="s">
        <v>1727</v>
      </c>
      <c r="H725" s="2" t="s">
        <v>2057</v>
      </c>
      <c r="J725" s="1" t="str">
        <f t="shared" si="33"/>
        <v>INSERT INTO nutri.alimento (idalimento,idcategoriaalimento,nomealimento,energia,proteina,lipideo,carboidrato) VALUES (8000218,6000014,'Chineque com farofa',355,5.1,13.1,55.8);</v>
      </c>
      <c r="K725" s="1" t="str">
        <f t="shared" si="34"/>
        <v xml:space="preserve">INSERT INTO nutri.alimento (idalimento,idcategoriaalimento,nomealimento,energia,proteina,lipideo,carboidrato) </v>
      </c>
      <c r="L725" s="1" t="str">
        <f t="shared" si="35"/>
        <v>VALUES (8000218,6000014,'Chineque com farofa',355,5.1,13.1,55.8);</v>
      </c>
    </row>
    <row r="726" spans="1:12" x14ac:dyDescent="0.2">
      <c r="A726" s="1">
        <v>8000229</v>
      </c>
      <c r="B726" s="1" t="s">
        <v>1279</v>
      </c>
      <c r="C726" s="1">
        <f>VLOOKUP(B726,categoria!$B$17:$C$35,2,0)</f>
        <v>6000014</v>
      </c>
      <c r="D726" s="1" t="s">
        <v>1285</v>
      </c>
      <c r="E726" s="2">
        <v>508</v>
      </c>
      <c r="F726" s="2" t="s">
        <v>1604</v>
      </c>
      <c r="G726" s="2" t="s">
        <v>1909</v>
      </c>
      <c r="H726" s="2">
        <v>85</v>
      </c>
      <c r="J726" s="1" t="str">
        <f t="shared" si="33"/>
        <v>INSERT INTO nutri.alimento (idalimento,idcategoriaalimento,nomealimento,energia,proteina,lipideo,carboidrato) VALUES (8000229,6000014,'Pão de mel',508,4.5,18.3,85);</v>
      </c>
      <c r="K726" s="1" t="str">
        <f t="shared" si="34"/>
        <v xml:space="preserve">INSERT INTO nutri.alimento (idalimento,idcategoriaalimento,nomealimento,energia,proteina,lipideo,carboidrato) </v>
      </c>
      <c r="L726" s="1" t="str">
        <f t="shared" si="35"/>
        <v>VALUES (8000229,6000014,'Pão de mel',508,4.5,18.3,85);</v>
      </c>
    </row>
    <row r="727" spans="1:12" x14ac:dyDescent="0.2">
      <c r="A727" s="1">
        <v>8000234</v>
      </c>
      <c r="B727" s="1" t="s">
        <v>1279</v>
      </c>
      <c r="C727" s="1">
        <f>VLOOKUP(B727,categoria!$B$17:$C$35,2,0)</f>
        <v>6000014</v>
      </c>
      <c r="D727" s="1" t="s">
        <v>1286</v>
      </c>
      <c r="E727" s="2">
        <v>356</v>
      </c>
      <c r="F727" s="2" t="s">
        <v>1799</v>
      </c>
      <c r="G727" s="2" t="s">
        <v>1739</v>
      </c>
      <c r="H727" s="2">
        <v>58</v>
      </c>
      <c r="J727" s="1" t="str">
        <f t="shared" si="33"/>
        <v>INSERT INTO nutri.alimento (idalimento,idcategoriaalimento,nomealimento,energia,proteina,lipideo,carboidrato) VALUES (8000234,6000014,'Panetone',356,7.5,10.4,58);</v>
      </c>
      <c r="K727" s="1" t="str">
        <f t="shared" si="34"/>
        <v xml:space="preserve">INSERT INTO nutri.alimento (idalimento,idcategoriaalimento,nomealimento,energia,proteina,lipideo,carboidrato) </v>
      </c>
      <c r="L727" s="1" t="str">
        <f t="shared" si="35"/>
        <v>VALUES (8000234,6000014,'Panetone',356,7.5,10.4,58);</v>
      </c>
    </row>
    <row r="728" spans="1:12" x14ac:dyDescent="0.2">
      <c r="A728" s="1">
        <v>8000237</v>
      </c>
      <c r="B728" s="1" t="s">
        <v>1279</v>
      </c>
      <c r="C728" s="1">
        <f>VLOOKUP(B728,categoria!$B$17:$C$35,2,0)</f>
        <v>6000014</v>
      </c>
      <c r="D728" s="1" t="s">
        <v>1287</v>
      </c>
      <c r="E728" s="2">
        <v>310</v>
      </c>
      <c r="F728" s="2" t="s">
        <v>1853</v>
      </c>
      <c r="G728" s="2" t="s">
        <v>1786</v>
      </c>
      <c r="H728" s="2">
        <v>52</v>
      </c>
      <c r="J728" s="1" t="str">
        <f t="shared" si="33"/>
        <v>INSERT INTO nutri.alimento (idalimento,idcategoriaalimento,nomealimento,energia,proteina,lipideo,carboidrato) VALUES (8000237,6000014,'Bisnaguinha',310,10.9,6.5,52);</v>
      </c>
      <c r="K728" s="1" t="str">
        <f t="shared" si="34"/>
        <v xml:space="preserve">INSERT INTO nutri.alimento (idalimento,idcategoriaalimento,nomealimento,energia,proteina,lipideo,carboidrato) </v>
      </c>
      <c r="L728" s="1" t="str">
        <f t="shared" si="35"/>
        <v>VALUES (8000237,6000014,'Bisnaguinha',310,10.9,6.5,52);</v>
      </c>
    </row>
    <row r="729" spans="1:12" x14ac:dyDescent="0.2">
      <c r="A729" s="1">
        <v>8000240</v>
      </c>
      <c r="B729" s="1" t="s">
        <v>1279</v>
      </c>
      <c r="C729" s="1">
        <f>VLOOKUP(B729,categoria!$B$17:$C$35,2,0)</f>
        <v>6000014</v>
      </c>
      <c r="D729" s="1" t="s">
        <v>1288</v>
      </c>
      <c r="E729" s="2">
        <v>455</v>
      </c>
      <c r="F729" s="2">
        <v>8</v>
      </c>
      <c r="G729" s="2" t="s">
        <v>2058</v>
      </c>
      <c r="H729" s="2" t="s">
        <v>2059</v>
      </c>
      <c r="J729" s="1" t="str">
        <f t="shared" si="33"/>
        <v>INSERT INTO nutri.alimento (idalimento,idcategoriaalimento,nomealimento,energia,proteina,lipideo,carboidrato) VALUES (8000240,6000014,'Croissant',455,8,26.3,46.8);</v>
      </c>
      <c r="K729" s="1" t="str">
        <f t="shared" si="34"/>
        <v xml:space="preserve">INSERT INTO nutri.alimento (idalimento,idcategoriaalimento,nomealimento,energia,proteina,lipideo,carboidrato) </v>
      </c>
      <c r="L729" s="1" t="str">
        <f t="shared" si="35"/>
        <v>VALUES (8000240,6000014,'Croissant',455,8,26.3,46.8);</v>
      </c>
    </row>
    <row r="730" spans="1:12" x14ac:dyDescent="0.2">
      <c r="A730" s="1">
        <v>8000501</v>
      </c>
      <c r="B730" s="1" t="s">
        <v>1279</v>
      </c>
      <c r="C730" s="1">
        <f>VLOOKUP(B730,categoria!$B$17:$C$35,2,0)</f>
        <v>6000014</v>
      </c>
      <c r="D730" s="1" t="s">
        <v>1289</v>
      </c>
      <c r="E730" s="2">
        <v>266</v>
      </c>
      <c r="F730" s="2" t="s">
        <v>1762</v>
      </c>
      <c r="G730" s="2" t="s">
        <v>1708</v>
      </c>
      <c r="H730" s="2" t="s">
        <v>1997</v>
      </c>
      <c r="J730" s="1" t="str">
        <f t="shared" si="33"/>
        <v>INSERT INTO nutri.alimento (idalimento,idcategoriaalimento,nomealimento,energia,proteina,lipideo,carboidrato) VALUES (8000501,6000014,'Pão de forma industrializado de qualquer marca',266,7.6,3.3,50.6);</v>
      </c>
      <c r="K730" s="1" t="str">
        <f t="shared" si="34"/>
        <v xml:space="preserve">INSERT INTO nutri.alimento (idalimento,idcategoriaalimento,nomealimento,energia,proteina,lipideo,carboidrato) </v>
      </c>
      <c r="L730" s="1" t="str">
        <f t="shared" si="35"/>
        <v>VALUES (8000501,6000014,'Pão de forma industrializado de qualquer marca',266,7.6,3.3,50.6);</v>
      </c>
    </row>
    <row r="731" spans="1:12" x14ac:dyDescent="0.2">
      <c r="A731" s="1">
        <v>8000801</v>
      </c>
      <c r="B731" s="1" t="s">
        <v>1279</v>
      </c>
      <c r="C731" s="1">
        <f>VLOOKUP(B731,categoria!$B$17:$C$35,2,0)</f>
        <v>6000014</v>
      </c>
      <c r="D731" s="1" t="s">
        <v>1290</v>
      </c>
      <c r="E731" s="2">
        <v>363</v>
      </c>
      <c r="F731" s="2" t="s">
        <v>1756</v>
      </c>
      <c r="G731" s="2" t="s">
        <v>1757</v>
      </c>
      <c r="H731" s="2" t="s">
        <v>1758</v>
      </c>
      <c r="J731" s="1" t="str">
        <f t="shared" si="33"/>
        <v>INSERT INTO nutri.alimento (idalimento,idcategoriaalimento,nomealimento,energia,proteina,lipideo,carboidrato) VALUES (8000801,6000014,'Pão de queijo',363,5.1,24.6,34.2);</v>
      </c>
      <c r="K731" s="1" t="str">
        <f t="shared" si="34"/>
        <v xml:space="preserve">INSERT INTO nutri.alimento (idalimento,idcategoriaalimento,nomealimento,energia,proteina,lipideo,carboidrato) </v>
      </c>
      <c r="L731" s="1" t="str">
        <f t="shared" si="35"/>
        <v>VALUES (8000801,6000014,'Pão de queijo',363,5.1,24.6,34.2);</v>
      </c>
    </row>
    <row r="732" spans="1:12" x14ac:dyDescent="0.2">
      <c r="A732" s="1">
        <v>8001101</v>
      </c>
      <c r="B732" s="1" t="s">
        <v>1279</v>
      </c>
      <c r="C732" s="1">
        <f>VLOOKUP(B732,categoria!$B$17:$C$35,2,0)</f>
        <v>6000014</v>
      </c>
      <c r="D732" s="1" t="s">
        <v>1291</v>
      </c>
      <c r="E732" s="2">
        <v>317</v>
      </c>
      <c r="F732" s="2" t="s">
        <v>1586</v>
      </c>
      <c r="G732" s="2" t="s">
        <v>1739</v>
      </c>
      <c r="H732" s="2">
        <v>48</v>
      </c>
      <c r="J732" s="1" t="str">
        <f t="shared" si="33"/>
        <v>INSERT INTO nutri.alimento (idalimento,idcategoriaalimento,nomealimento,energia,proteina,lipideo,carboidrato) VALUES (8001101,6000014,'Pão de milho',317,7.2,10.4,48);</v>
      </c>
      <c r="K732" s="1" t="str">
        <f t="shared" si="34"/>
        <v xml:space="preserve">INSERT INTO nutri.alimento (idalimento,idcategoriaalimento,nomealimento,energia,proteina,lipideo,carboidrato) </v>
      </c>
      <c r="L732" s="1" t="str">
        <f t="shared" si="35"/>
        <v>VALUES (8001101,6000014,'Pão de milho',317,7.2,10.4,48);</v>
      </c>
    </row>
    <row r="733" spans="1:12" x14ac:dyDescent="0.2">
      <c r="A733" s="1">
        <v>8001401</v>
      </c>
      <c r="B733" s="1" t="s">
        <v>1279</v>
      </c>
      <c r="C733" s="1">
        <f>VLOOKUP(B733,categoria!$B$17:$C$35,2,0)</f>
        <v>6000014</v>
      </c>
      <c r="D733" s="1" t="s">
        <v>1292</v>
      </c>
      <c r="E733" s="2">
        <v>247</v>
      </c>
      <c r="F733" s="2">
        <v>13</v>
      </c>
      <c r="G733" s="2" t="s">
        <v>1733</v>
      </c>
      <c r="H733" s="2" t="s">
        <v>2060</v>
      </c>
      <c r="J733" s="1" t="str">
        <f t="shared" si="33"/>
        <v>INSERT INTO nutri.alimento (idalimento,idcategoriaalimento,nomealimento,energia,proteina,lipideo,carboidrato) VALUES (8001401,6000014,'Pão integral',247,13,3.4,41.3);</v>
      </c>
      <c r="K733" s="1" t="str">
        <f t="shared" si="34"/>
        <v xml:space="preserve">INSERT INTO nutri.alimento (idalimento,idcategoriaalimento,nomealimento,energia,proteina,lipideo,carboidrato) </v>
      </c>
      <c r="L733" s="1" t="str">
        <f t="shared" si="35"/>
        <v>VALUES (8001401,6000014,'Pão integral',247,13,3.4,41.3);</v>
      </c>
    </row>
    <row r="734" spans="1:12" x14ac:dyDescent="0.2">
      <c r="A734" s="1">
        <v>8001501</v>
      </c>
      <c r="B734" s="1" t="s">
        <v>1279</v>
      </c>
      <c r="C734" s="1">
        <f>VLOOKUP(B734,categoria!$B$17:$C$35,2,0)</f>
        <v>6000014</v>
      </c>
      <c r="D734" s="1" t="s">
        <v>1293</v>
      </c>
      <c r="E734" s="2">
        <v>300</v>
      </c>
      <c r="F734" s="2">
        <v>8</v>
      </c>
      <c r="G734" s="2" t="s">
        <v>1681</v>
      </c>
      <c r="H734" s="2" t="s">
        <v>1686</v>
      </c>
      <c r="J734" s="1" t="str">
        <f t="shared" si="33"/>
        <v>INSERT INTO nutri.alimento (idalimento,idcategoriaalimento,nomealimento,energia,proteina,lipideo,carboidrato) VALUES (8001501,6000014,'Pão não especificado',300,8,3.1,58.6);</v>
      </c>
      <c r="K734" s="1" t="str">
        <f t="shared" si="34"/>
        <v xml:space="preserve">INSERT INTO nutri.alimento (idalimento,idcategoriaalimento,nomealimento,energia,proteina,lipideo,carboidrato) </v>
      </c>
      <c r="L734" s="1" t="str">
        <f t="shared" si="35"/>
        <v>VALUES (8001501,6000014,'Pão não especificado',300,8,3.1,58.6);</v>
      </c>
    </row>
    <row r="735" spans="1:12" x14ac:dyDescent="0.2">
      <c r="A735" s="1">
        <v>8001901</v>
      </c>
      <c r="B735" s="1" t="s">
        <v>1279</v>
      </c>
      <c r="C735" s="1">
        <f>VLOOKUP(B735,categoria!$B$17:$C$35,2,0)</f>
        <v>6000014</v>
      </c>
      <c r="D735" s="1" t="s">
        <v>1294</v>
      </c>
      <c r="E735" s="2">
        <v>377</v>
      </c>
      <c r="F735" s="2" t="s">
        <v>1707</v>
      </c>
      <c r="G735" s="2" t="s">
        <v>1708</v>
      </c>
      <c r="H735" s="2" t="s">
        <v>1709</v>
      </c>
      <c r="J735" s="1" t="str">
        <f t="shared" si="33"/>
        <v>INSERT INTO nutri.alimento (idalimento,idcategoriaalimento,nomealimento,energia,proteina,lipideo,carboidrato) VALUES (8001901,6000014,'Torrada de qualquer pão',377,10.5,3.3,74.6);</v>
      </c>
      <c r="K735" s="1" t="str">
        <f t="shared" si="34"/>
        <v xml:space="preserve">INSERT INTO nutri.alimento (idalimento,idcategoriaalimento,nomealimento,energia,proteina,lipideo,carboidrato) </v>
      </c>
      <c r="L735" s="1" t="str">
        <f t="shared" si="35"/>
        <v>VALUES (8001901,6000014,'Torrada de qualquer pão',377,10.5,3.3,74.6);</v>
      </c>
    </row>
    <row r="736" spans="1:12" x14ac:dyDescent="0.2">
      <c r="A736" s="1">
        <v>8002001</v>
      </c>
      <c r="B736" s="1" t="s">
        <v>1279</v>
      </c>
      <c r="C736" s="1">
        <f>VLOOKUP(B736,categoria!$B$17:$C$35,2,0)</f>
        <v>6000014</v>
      </c>
      <c r="D736" s="1" t="s">
        <v>1295</v>
      </c>
      <c r="E736" s="2">
        <v>423</v>
      </c>
      <c r="F736" s="2" t="s">
        <v>1604</v>
      </c>
      <c r="G736" s="2" t="s">
        <v>1862</v>
      </c>
      <c r="H736" s="2" t="s">
        <v>2061</v>
      </c>
      <c r="J736" s="1" t="str">
        <f t="shared" si="33"/>
        <v>INSERT INTO nutri.alimento (idalimento,idcategoriaalimento,nomealimento,energia,proteina,lipideo,carboidrato) VALUES (8002001,6000014,'Rosca doce',423,4.5,20.6,55.5);</v>
      </c>
      <c r="K736" s="1" t="str">
        <f t="shared" si="34"/>
        <v xml:space="preserve">INSERT INTO nutri.alimento (idalimento,idcategoriaalimento,nomealimento,energia,proteina,lipideo,carboidrato) </v>
      </c>
      <c r="L736" s="1" t="str">
        <f t="shared" si="35"/>
        <v>VALUES (8002001,6000014,'Rosca doce',423,4.5,20.6,55.5);</v>
      </c>
    </row>
    <row r="737" spans="1:12" x14ac:dyDescent="0.2">
      <c r="A737" s="1">
        <v>8002002</v>
      </c>
      <c r="B737" s="1" t="s">
        <v>1279</v>
      </c>
      <c r="C737" s="1">
        <f>VLOOKUP(B737,categoria!$B$17:$C$35,2,0)</f>
        <v>6000014</v>
      </c>
      <c r="D737" s="1" t="s">
        <v>1296</v>
      </c>
      <c r="E737" s="2">
        <v>443</v>
      </c>
      <c r="F737" s="2" t="s">
        <v>1595</v>
      </c>
      <c r="G737" s="2">
        <v>12</v>
      </c>
      <c r="H737" s="2" t="s">
        <v>1596</v>
      </c>
      <c r="J737" s="1" t="str">
        <f t="shared" si="33"/>
        <v>INSERT INTO nutri.alimento (idalimento,idcategoriaalimento,nomealimento,energia,proteina,lipideo,carboidrato) VALUES (8002002,6000014,'Rosquinha doce',443,8.1,12,75.2);</v>
      </c>
      <c r="K737" s="1" t="str">
        <f t="shared" si="34"/>
        <v xml:space="preserve">INSERT INTO nutri.alimento (idalimento,idcategoriaalimento,nomealimento,energia,proteina,lipideo,carboidrato) </v>
      </c>
      <c r="L737" s="1" t="str">
        <f t="shared" si="35"/>
        <v>VALUES (8002002,6000014,'Rosquinha doce',443,8.1,12,75.2);</v>
      </c>
    </row>
    <row r="738" spans="1:12" x14ac:dyDescent="0.2">
      <c r="A738" s="1">
        <v>8002101</v>
      </c>
      <c r="B738" s="1" t="s">
        <v>1279</v>
      </c>
      <c r="C738" s="1">
        <f>VLOOKUP(B738,categoria!$B$17:$C$35,2,0)</f>
        <v>6000014</v>
      </c>
      <c r="D738" s="1" t="s">
        <v>1297</v>
      </c>
      <c r="E738" s="2">
        <v>246</v>
      </c>
      <c r="F738" s="2" t="s">
        <v>1798</v>
      </c>
      <c r="G738" s="2" t="s">
        <v>1654</v>
      </c>
      <c r="H738" s="2" t="s">
        <v>1579</v>
      </c>
      <c r="J738" s="1" t="str">
        <f t="shared" si="33"/>
        <v>INSERT INTO nutri.alimento (idalimento,idcategoriaalimento,nomealimento,energia,proteina,lipideo,carboidrato) VALUES (8002101,6000014,'Rosca salgada',246,12.8,9.8,25.8);</v>
      </c>
      <c r="K738" s="1" t="str">
        <f t="shared" si="34"/>
        <v xml:space="preserve">INSERT INTO nutri.alimento (idalimento,idcategoriaalimento,nomealimento,energia,proteina,lipideo,carboidrato) </v>
      </c>
      <c r="L738" s="1" t="str">
        <f t="shared" si="35"/>
        <v>VALUES (8002101,6000014,'Rosca salgada',246,12.8,9.8,25.8);</v>
      </c>
    </row>
    <row r="739" spans="1:12" x14ac:dyDescent="0.2">
      <c r="A739" s="1">
        <v>8002106</v>
      </c>
      <c r="B739" s="1" t="s">
        <v>1279</v>
      </c>
      <c r="C739" s="1">
        <f>VLOOKUP(B739,categoria!$B$17:$C$35,2,0)</f>
        <v>6000014</v>
      </c>
      <c r="D739" s="1" t="s">
        <v>1298</v>
      </c>
      <c r="E739" s="2">
        <v>432</v>
      </c>
      <c r="F739" s="2" t="s">
        <v>1607</v>
      </c>
      <c r="G739" s="2" t="s">
        <v>1608</v>
      </c>
      <c r="H739" s="2" t="s">
        <v>1609</v>
      </c>
      <c r="J739" s="1" t="str">
        <f t="shared" si="33"/>
        <v>INSERT INTO nutri.alimento (idalimento,idcategoriaalimento,nomealimento,energia,proteina,lipideo,carboidrato) VALUES (8002106,6000014,'Rosquinha salgada',432,10.1,14.4,68.7);</v>
      </c>
      <c r="K739" s="1" t="str">
        <f t="shared" si="34"/>
        <v xml:space="preserve">INSERT INTO nutri.alimento (idalimento,idcategoriaalimento,nomealimento,energia,proteina,lipideo,carboidrato) </v>
      </c>
      <c r="L739" s="1" t="str">
        <f t="shared" si="35"/>
        <v>VALUES (8002106,6000014,'Rosquinha salgada',432,10.1,14.4,68.7);</v>
      </c>
    </row>
    <row r="740" spans="1:12" x14ac:dyDescent="0.2">
      <c r="A740" s="1">
        <v>8002201</v>
      </c>
      <c r="B740" s="1" t="s">
        <v>1279</v>
      </c>
      <c r="C740" s="1">
        <f>VLOOKUP(B740,categoria!$B$17:$C$35,2,0)</f>
        <v>6000014</v>
      </c>
      <c r="D740" s="1" t="s">
        <v>1299</v>
      </c>
      <c r="E740" s="2">
        <v>432</v>
      </c>
      <c r="F740" s="2" t="s">
        <v>1607</v>
      </c>
      <c r="G740" s="2" t="s">
        <v>1608</v>
      </c>
      <c r="H740" s="2" t="s">
        <v>1609</v>
      </c>
      <c r="J740" s="1" t="str">
        <f t="shared" si="33"/>
        <v>INSERT INTO nutri.alimento (idalimento,idcategoriaalimento,nomealimento,energia,proteina,lipideo,carboidrato) VALUES (8002201,6000014,'Biscoito salgado',432,10.1,14.4,68.7);</v>
      </c>
      <c r="K740" s="1" t="str">
        <f t="shared" si="34"/>
        <v xml:space="preserve">INSERT INTO nutri.alimento (idalimento,idcategoriaalimento,nomealimento,energia,proteina,lipideo,carboidrato) </v>
      </c>
      <c r="L740" s="1" t="str">
        <f t="shared" si="35"/>
        <v>VALUES (8002201,6000014,'Biscoito salgado',432,10.1,14.4,68.7);</v>
      </c>
    </row>
    <row r="741" spans="1:12" x14ac:dyDescent="0.2">
      <c r="A741" s="1">
        <v>8002205</v>
      </c>
      <c r="B741" s="1" t="s">
        <v>1279</v>
      </c>
      <c r="C741" s="1">
        <f>VLOOKUP(B741,categoria!$B$17:$C$35,2,0)</f>
        <v>6000014</v>
      </c>
      <c r="D741" s="1" t="s">
        <v>1300</v>
      </c>
      <c r="E741" s="2">
        <v>509</v>
      </c>
      <c r="F741" s="2" t="s">
        <v>1633</v>
      </c>
      <c r="G741" s="2" t="s">
        <v>1888</v>
      </c>
      <c r="H741" s="2" t="s">
        <v>2062</v>
      </c>
      <c r="J741" s="1" t="str">
        <f t="shared" si="33"/>
        <v>INSERT INTO nutri.alimento (idalimento,idcategoriaalimento,nomealimento,energia,proteina,lipideo,carboidrato) VALUES (8002205,6000014,'Presuntinho biscoito',509,8.9,25.4,60.7);</v>
      </c>
      <c r="K741" s="1" t="str">
        <f t="shared" si="34"/>
        <v xml:space="preserve">INSERT INTO nutri.alimento (idalimento,idcategoriaalimento,nomealimento,energia,proteina,lipideo,carboidrato) </v>
      </c>
      <c r="L741" s="1" t="str">
        <f t="shared" si="35"/>
        <v>VALUES (8002205,6000014,'Presuntinho biscoito',509,8.9,25.4,60.7);</v>
      </c>
    </row>
    <row r="742" spans="1:12" x14ac:dyDescent="0.2">
      <c r="A742" s="1">
        <v>8002212</v>
      </c>
      <c r="B742" s="1" t="s">
        <v>1279</v>
      </c>
      <c r="C742" s="1">
        <f>VLOOKUP(B742,categoria!$B$17:$C$35,2,0)</f>
        <v>6000014</v>
      </c>
      <c r="D742" s="1" t="s">
        <v>1301</v>
      </c>
      <c r="E742" s="2">
        <v>437</v>
      </c>
      <c r="F742" s="2" t="s">
        <v>1604</v>
      </c>
      <c r="G742" s="2" t="s">
        <v>1925</v>
      </c>
      <c r="H742" s="2" t="s">
        <v>1960</v>
      </c>
      <c r="J742" s="1" t="str">
        <f t="shared" si="33"/>
        <v>INSERT INTO nutri.alimento (idalimento,idcategoriaalimento,nomealimento,energia,proteina,lipideo,carboidrato) VALUES (8002212,6000014,'Biscoito de polvilho',437,4.5,29.1,38.4);</v>
      </c>
      <c r="K742" s="1" t="str">
        <f t="shared" si="34"/>
        <v xml:space="preserve">INSERT INTO nutri.alimento (idalimento,idcategoriaalimento,nomealimento,energia,proteina,lipideo,carboidrato) </v>
      </c>
      <c r="L742" s="1" t="str">
        <f t="shared" si="35"/>
        <v>VALUES (8002212,6000014,'Biscoito de polvilho',437,4.5,29.1,38.4);</v>
      </c>
    </row>
    <row r="743" spans="1:12" x14ac:dyDescent="0.2">
      <c r="A743" s="1">
        <v>8002225</v>
      </c>
      <c r="B743" s="1" t="s">
        <v>1279</v>
      </c>
      <c r="C743" s="1">
        <f>VLOOKUP(B743,categoria!$B$17:$C$35,2,0)</f>
        <v>6000014</v>
      </c>
      <c r="D743" s="1" t="s">
        <v>1302</v>
      </c>
      <c r="E743" s="2">
        <v>432</v>
      </c>
      <c r="F743" s="2" t="s">
        <v>1607</v>
      </c>
      <c r="G743" s="2" t="s">
        <v>1608</v>
      </c>
      <c r="H743" s="2" t="s">
        <v>1609</v>
      </c>
      <c r="J743" s="1" t="str">
        <f t="shared" si="33"/>
        <v>INSERT INTO nutri.alimento (idalimento,idcategoriaalimento,nomealimento,energia,proteina,lipideo,carboidrato) VALUES (8002225,6000014,'Bolacha salgada',432,10.1,14.4,68.7);</v>
      </c>
      <c r="K743" s="1" t="str">
        <f t="shared" si="34"/>
        <v xml:space="preserve">INSERT INTO nutri.alimento (idalimento,idcategoriaalimento,nomealimento,energia,proteina,lipideo,carboidrato) </v>
      </c>
      <c r="L743" s="1" t="str">
        <f t="shared" si="35"/>
        <v>VALUES (8002225,6000014,'Bolacha salgada',432,10.1,14.4,68.7);</v>
      </c>
    </row>
    <row r="744" spans="1:12" x14ac:dyDescent="0.2">
      <c r="A744" s="1">
        <v>8002227</v>
      </c>
      <c r="B744" s="1" t="s">
        <v>1279</v>
      </c>
      <c r="C744" s="1">
        <f>VLOOKUP(B744,categoria!$B$17:$C$35,2,0)</f>
        <v>6000014</v>
      </c>
      <c r="D744" s="1" t="s">
        <v>1303</v>
      </c>
      <c r="E744" s="2">
        <v>559</v>
      </c>
      <c r="F744" s="2" t="s">
        <v>1756</v>
      </c>
      <c r="G744" s="2" t="s">
        <v>2063</v>
      </c>
      <c r="H744" s="2" t="s">
        <v>1933</v>
      </c>
      <c r="J744" s="1" t="str">
        <f t="shared" si="33"/>
        <v>INSERT INTO nutri.alimento (idalimento,idcategoriaalimento,nomealimento,energia,proteina,lipideo,carboidrato) VALUES (8002227,6000014,'Chips (salgadinhos)',559,5.1,35.3,55.4);</v>
      </c>
      <c r="K744" s="1" t="str">
        <f t="shared" si="34"/>
        <v xml:space="preserve">INSERT INTO nutri.alimento (idalimento,idcategoriaalimento,nomealimento,energia,proteina,lipideo,carboidrato) </v>
      </c>
      <c r="L744" s="1" t="str">
        <f t="shared" si="35"/>
        <v>VALUES (8002227,6000014,'Chips (salgadinhos)',559,5.1,35.3,55.4);</v>
      </c>
    </row>
    <row r="745" spans="1:12" x14ac:dyDescent="0.2">
      <c r="A745" s="1">
        <v>8002230</v>
      </c>
      <c r="B745" s="1" t="s">
        <v>1279</v>
      </c>
      <c r="C745" s="1">
        <f>VLOOKUP(B745,categoria!$B$17:$C$35,2,0)</f>
        <v>6000014</v>
      </c>
      <c r="D745" s="1" t="s">
        <v>1304</v>
      </c>
      <c r="E745" s="2">
        <v>509</v>
      </c>
      <c r="F745" s="2" t="s">
        <v>1633</v>
      </c>
      <c r="G745" s="2" t="s">
        <v>1888</v>
      </c>
      <c r="H745" s="2" t="s">
        <v>2062</v>
      </c>
      <c r="J745" s="1" t="str">
        <f t="shared" si="33"/>
        <v>INSERT INTO nutri.alimento (idalimento,idcategoriaalimento,nomealimento,energia,proteina,lipideo,carboidrato) VALUES (8002230,6000014,'Baconzitos',509,8.9,25.4,60.7);</v>
      </c>
      <c r="K745" s="1" t="str">
        <f t="shared" si="34"/>
        <v xml:space="preserve">INSERT INTO nutri.alimento (idalimento,idcategoriaalimento,nomealimento,energia,proteina,lipideo,carboidrato) </v>
      </c>
      <c r="L745" s="1" t="str">
        <f t="shared" si="35"/>
        <v>VALUES (8002230,6000014,'Baconzitos',509,8.9,25.4,60.7);</v>
      </c>
    </row>
    <row r="746" spans="1:12" x14ac:dyDescent="0.2">
      <c r="A746" s="1">
        <v>8002236</v>
      </c>
      <c r="B746" s="1" t="s">
        <v>1279</v>
      </c>
      <c r="C746" s="1">
        <f>VLOOKUP(B746,categoria!$B$17:$C$35,2,0)</f>
        <v>6000014</v>
      </c>
      <c r="D746" s="1" t="s">
        <v>1305</v>
      </c>
      <c r="E746" s="2">
        <v>412</v>
      </c>
      <c r="F746" s="2" t="s">
        <v>1779</v>
      </c>
      <c r="G746" s="2" t="s">
        <v>1802</v>
      </c>
      <c r="H746" s="2" t="s">
        <v>2064</v>
      </c>
      <c r="J746" s="1" t="str">
        <f t="shared" si="33"/>
        <v>INSERT INTO nutri.alimento (idalimento,idcategoriaalimento,nomealimento,energia,proteina,lipideo,carboidrato) VALUES (8002236,6000014,'Biscoito salgado integral',412,11.5,16.1,60.9);</v>
      </c>
      <c r="K746" s="1" t="str">
        <f t="shared" si="34"/>
        <v xml:space="preserve">INSERT INTO nutri.alimento (idalimento,idcategoriaalimento,nomealimento,energia,proteina,lipideo,carboidrato) </v>
      </c>
      <c r="L746" s="1" t="str">
        <f t="shared" si="35"/>
        <v>VALUES (8002236,6000014,'Biscoito salgado integral',412,11.5,16.1,60.9);</v>
      </c>
    </row>
    <row r="747" spans="1:12" x14ac:dyDescent="0.2">
      <c r="A747" s="1">
        <v>8002301</v>
      </c>
      <c r="B747" s="1" t="s">
        <v>1279</v>
      </c>
      <c r="C747" s="1">
        <f>VLOOKUP(B747,categoria!$B$17:$C$35,2,0)</f>
        <v>6000014</v>
      </c>
      <c r="D747" s="1" t="s">
        <v>1306</v>
      </c>
      <c r="E747" s="2">
        <v>443</v>
      </c>
      <c r="F747" s="2" t="s">
        <v>1595</v>
      </c>
      <c r="G747" s="2">
        <v>12</v>
      </c>
      <c r="H747" s="2" t="s">
        <v>1596</v>
      </c>
      <c r="J747" s="1" t="str">
        <f t="shared" si="33"/>
        <v>INSERT INTO nutri.alimento (idalimento,idcategoriaalimento,nomealimento,energia,proteina,lipideo,carboidrato) VALUES (8002301,6000014,'Biscoito doce',443,8.1,12,75.2);</v>
      </c>
      <c r="K747" s="1" t="str">
        <f t="shared" si="34"/>
        <v xml:space="preserve">INSERT INTO nutri.alimento (idalimento,idcategoriaalimento,nomealimento,energia,proteina,lipideo,carboidrato) </v>
      </c>
      <c r="L747" s="1" t="str">
        <f t="shared" si="35"/>
        <v>VALUES (8002301,6000014,'Biscoito doce',443,8.1,12,75.2);</v>
      </c>
    </row>
    <row r="748" spans="1:12" x14ac:dyDescent="0.2">
      <c r="A748" s="1">
        <v>8002302</v>
      </c>
      <c r="B748" s="1" t="s">
        <v>1279</v>
      </c>
      <c r="C748" s="1">
        <f>VLOOKUP(B748,categoria!$B$17:$C$35,2,0)</f>
        <v>6000014</v>
      </c>
      <c r="D748" s="1" t="s">
        <v>1307</v>
      </c>
      <c r="E748" s="2">
        <v>443</v>
      </c>
      <c r="F748" s="2" t="s">
        <v>1595</v>
      </c>
      <c r="G748" s="2">
        <v>12</v>
      </c>
      <c r="H748" s="2" t="s">
        <v>1596</v>
      </c>
      <c r="J748" s="1" t="str">
        <f t="shared" si="33"/>
        <v>INSERT INTO nutri.alimento (idalimento,idcategoriaalimento,nomealimento,energia,proteina,lipideo,carboidrato) VALUES (8002302,6000014,'Cavaco chinês',443,8.1,12,75.2);</v>
      </c>
      <c r="K748" s="1" t="str">
        <f t="shared" si="34"/>
        <v xml:space="preserve">INSERT INTO nutri.alimento (idalimento,idcategoriaalimento,nomealimento,energia,proteina,lipideo,carboidrato) </v>
      </c>
      <c r="L748" s="1" t="str">
        <f t="shared" si="35"/>
        <v>VALUES (8002302,6000014,'Cavaco chinês',443,8.1,12,75.2);</v>
      </c>
    </row>
    <row r="749" spans="1:12" x14ac:dyDescent="0.2">
      <c r="A749" s="1">
        <v>8002305</v>
      </c>
      <c r="B749" s="1" t="s">
        <v>1279</v>
      </c>
      <c r="C749" s="1">
        <f>VLOOKUP(B749,categoria!$B$17:$C$35,2,0)</f>
        <v>6000014</v>
      </c>
      <c r="D749" s="1" t="s">
        <v>1308</v>
      </c>
      <c r="E749" s="2">
        <v>443</v>
      </c>
      <c r="F749" s="2" t="s">
        <v>1595</v>
      </c>
      <c r="G749" s="2">
        <v>12</v>
      </c>
      <c r="H749" s="2" t="s">
        <v>1596</v>
      </c>
      <c r="J749" s="1" t="str">
        <f t="shared" si="33"/>
        <v>INSERT INTO nutri.alimento (idalimento,idcategoriaalimento,nomealimento,energia,proteina,lipideo,carboidrato) VALUES (8002305,6000014,'Sequilho',443,8.1,12,75.2);</v>
      </c>
      <c r="K749" s="1" t="str">
        <f t="shared" si="34"/>
        <v xml:space="preserve">INSERT INTO nutri.alimento (idalimento,idcategoriaalimento,nomealimento,energia,proteina,lipideo,carboidrato) </v>
      </c>
      <c r="L749" s="1" t="str">
        <f t="shared" si="35"/>
        <v>VALUES (8002305,6000014,'Sequilho',443,8.1,12,75.2);</v>
      </c>
    </row>
    <row r="750" spans="1:12" x14ac:dyDescent="0.2">
      <c r="A750" s="1">
        <v>8002306</v>
      </c>
      <c r="B750" s="1" t="s">
        <v>1279</v>
      </c>
      <c r="C750" s="1">
        <f>VLOOKUP(B750,categoria!$B$17:$C$35,2,0)</f>
        <v>6000014</v>
      </c>
      <c r="D750" s="1" t="s">
        <v>1309</v>
      </c>
      <c r="E750" s="2">
        <v>443</v>
      </c>
      <c r="F750" s="2" t="s">
        <v>1595</v>
      </c>
      <c r="G750" s="2">
        <v>12</v>
      </c>
      <c r="H750" s="2" t="s">
        <v>1596</v>
      </c>
      <c r="J750" s="1" t="str">
        <f t="shared" si="33"/>
        <v>INSERT INTO nutri.alimento (idalimento,idcategoriaalimento,nomealimento,energia,proteina,lipideo,carboidrato) VALUES (8002306,6000014,'Tareço',443,8.1,12,75.2);</v>
      </c>
      <c r="K750" s="1" t="str">
        <f t="shared" si="34"/>
        <v xml:space="preserve">INSERT INTO nutri.alimento (idalimento,idcategoriaalimento,nomealimento,energia,proteina,lipideo,carboidrato) </v>
      </c>
      <c r="L750" s="1" t="str">
        <f t="shared" si="35"/>
        <v>VALUES (8002306,6000014,'Tareço',443,8.1,12,75.2);</v>
      </c>
    </row>
    <row r="751" spans="1:12" x14ac:dyDescent="0.2">
      <c r="A751" s="1">
        <v>8002309</v>
      </c>
      <c r="B751" s="1" t="s">
        <v>1279</v>
      </c>
      <c r="C751" s="1">
        <f>VLOOKUP(B751,categoria!$B$17:$C$35,2,0)</f>
        <v>6000014</v>
      </c>
      <c r="D751" s="1" t="s">
        <v>1310</v>
      </c>
      <c r="E751" s="2">
        <v>432</v>
      </c>
      <c r="F751" s="2" t="s">
        <v>1607</v>
      </c>
      <c r="G751" s="2" t="s">
        <v>1608</v>
      </c>
      <c r="H751" s="2" t="s">
        <v>1609</v>
      </c>
      <c r="J751" s="1" t="str">
        <f t="shared" si="33"/>
        <v>INSERT INTO nutri.alimento (idalimento,idcategoriaalimento,nomealimento,energia,proteina,lipideo,carboidrato) VALUES (8002309,6000014,'Solda',432,10.1,14.4,68.7);</v>
      </c>
      <c r="K751" s="1" t="str">
        <f t="shared" si="34"/>
        <v xml:space="preserve">INSERT INTO nutri.alimento (idalimento,idcategoriaalimento,nomealimento,energia,proteina,lipideo,carboidrato) </v>
      </c>
      <c r="L751" s="1" t="str">
        <f t="shared" si="35"/>
        <v>VALUES (8002309,6000014,'Solda',432,10.1,14.4,68.7);</v>
      </c>
    </row>
    <row r="752" spans="1:12" x14ac:dyDescent="0.2">
      <c r="A752" s="1">
        <v>8002315</v>
      </c>
      <c r="B752" s="1" t="s">
        <v>1279</v>
      </c>
      <c r="C752" s="1">
        <f>VLOOKUP(B752,categoria!$B$17:$C$35,2,0)</f>
        <v>6000014</v>
      </c>
      <c r="D752" s="1" t="s">
        <v>1311</v>
      </c>
      <c r="E752" s="2">
        <v>371</v>
      </c>
      <c r="F752" s="2" t="s">
        <v>1671</v>
      </c>
      <c r="G752" s="2" t="s">
        <v>1915</v>
      </c>
      <c r="H752" s="2" t="s">
        <v>2065</v>
      </c>
      <c r="J752" s="1" t="str">
        <f t="shared" si="33"/>
        <v>INSERT INTO nutri.alimento (idalimento,idcategoriaalimento,nomealimento,energia,proteina,lipideo,carboidrato) VALUES (8002315,6000014,'Brevidade',371,3.2,14.6,57.7);</v>
      </c>
      <c r="K752" s="1" t="str">
        <f t="shared" si="34"/>
        <v xml:space="preserve">INSERT INTO nutri.alimento (idalimento,idcategoriaalimento,nomealimento,energia,proteina,lipideo,carboidrato) </v>
      </c>
      <c r="L752" s="1" t="str">
        <f t="shared" si="35"/>
        <v>VALUES (8002315,6000014,'Brevidade',371,3.2,14.6,57.7);</v>
      </c>
    </row>
    <row r="753" spans="1:12" x14ac:dyDescent="0.2">
      <c r="A753" s="1">
        <v>8002334</v>
      </c>
      <c r="B753" s="1" t="s">
        <v>1279</v>
      </c>
      <c r="C753" s="1">
        <f>VLOOKUP(B753,categoria!$B$17:$C$35,2,0)</f>
        <v>6000014</v>
      </c>
      <c r="D753" s="1" t="s">
        <v>1312</v>
      </c>
      <c r="E753" s="2">
        <v>443</v>
      </c>
      <c r="F753" s="2" t="s">
        <v>1595</v>
      </c>
      <c r="G753" s="2">
        <v>12</v>
      </c>
      <c r="H753" s="2" t="s">
        <v>1596</v>
      </c>
      <c r="J753" s="1" t="str">
        <f t="shared" si="33"/>
        <v>INSERT INTO nutri.alimento (idalimento,idcategoriaalimento,nomealimento,energia,proteina,lipideo,carboidrato) VALUES (8002334,6000014,'Bolacha doce',443,8.1,12,75.2);</v>
      </c>
      <c r="K753" s="1" t="str">
        <f t="shared" si="34"/>
        <v xml:space="preserve">INSERT INTO nutri.alimento (idalimento,idcategoriaalimento,nomealimento,energia,proteina,lipideo,carboidrato) </v>
      </c>
      <c r="L753" s="1" t="str">
        <f t="shared" si="35"/>
        <v>VALUES (8002334,6000014,'Bolacha doce',443,8.1,12,75.2);</v>
      </c>
    </row>
    <row r="754" spans="1:12" x14ac:dyDescent="0.2">
      <c r="A754" s="1">
        <v>8002335</v>
      </c>
      <c r="B754" s="1" t="s">
        <v>1279</v>
      </c>
      <c r="C754" s="1">
        <f>VLOOKUP(B754,categoria!$B$17:$C$35,2,0)</f>
        <v>6000014</v>
      </c>
      <c r="D754" s="1" t="s">
        <v>1313</v>
      </c>
      <c r="E754" s="2">
        <v>443</v>
      </c>
      <c r="F754" s="2" t="s">
        <v>1595</v>
      </c>
      <c r="G754" s="2">
        <v>12</v>
      </c>
      <c r="H754" s="2" t="s">
        <v>1596</v>
      </c>
      <c r="J754" s="1" t="str">
        <f t="shared" si="33"/>
        <v>INSERT INTO nutri.alimento (idalimento,idcategoriaalimento,nomealimento,energia,proteina,lipideo,carboidrato) VALUES (8002335,6000014,'Maria maluca (bolacha doce)',443,8.1,12,75.2);</v>
      </c>
      <c r="K754" s="1" t="str">
        <f t="shared" si="34"/>
        <v xml:space="preserve">INSERT INTO nutri.alimento (idalimento,idcategoriaalimento,nomealimento,energia,proteina,lipideo,carboidrato) </v>
      </c>
      <c r="L754" s="1" t="str">
        <f t="shared" si="35"/>
        <v>VALUES (8002335,6000014,'Maria maluca (bolacha doce)',443,8.1,12,75.2);</v>
      </c>
    </row>
    <row r="755" spans="1:12" x14ac:dyDescent="0.2">
      <c r="A755" s="1">
        <v>8002405</v>
      </c>
      <c r="B755" s="1" t="s">
        <v>1279</v>
      </c>
      <c r="C755" s="1">
        <f>VLOOKUP(B755,categoria!$B$17:$C$35,2,0)</f>
        <v>6000014</v>
      </c>
      <c r="D755" s="1" t="s">
        <v>1314</v>
      </c>
      <c r="E755" s="2">
        <v>443</v>
      </c>
      <c r="F755" s="2" t="s">
        <v>1595</v>
      </c>
      <c r="G755" s="2">
        <v>12</v>
      </c>
      <c r="H755" s="2" t="s">
        <v>1596</v>
      </c>
      <c r="J755" s="1" t="str">
        <f t="shared" si="33"/>
        <v>INSERT INTO nutri.alimento (idalimento,idcategoriaalimento,nomealimento,energia,proteina,lipideo,carboidrato) VALUES (8002405,6000014,'Quebra-quebra',443,8.1,12,75.2);</v>
      </c>
      <c r="K755" s="1" t="str">
        <f t="shared" si="34"/>
        <v xml:space="preserve">INSERT INTO nutri.alimento (idalimento,idcategoriaalimento,nomealimento,energia,proteina,lipideo,carboidrato) </v>
      </c>
      <c r="L755" s="1" t="str">
        <f t="shared" si="35"/>
        <v>VALUES (8002405,6000014,'Quebra-quebra',443,8.1,12,75.2);</v>
      </c>
    </row>
    <row r="756" spans="1:12" x14ac:dyDescent="0.2">
      <c r="A756" s="1">
        <v>8002502</v>
      </c>
      <c r="B756" s="1" t="s">
        <v>1279</v>
      </c>
      <c r="C756" s="1">
        <f>VLOOKUP(B756,categoria!$B$17:$C$35,2,0)</f>
        <v>6000014</v>
      </c>
      <c r="D756" s="1" t="s">
        <v>1315</v>
      </c>
      <c r="E756" s="2">
        <v>339</v>
      </c>
      <c r="F756" s="2" t="s">
        <v>1850</v>
      </c>
      <c r="G756" s="2" t="s">
        <v>1834</v>
      </c>
      <c r="H756" s="2" t="s">
        <v>1616</v>
      </c>
      <c r="J756" s="1" t="str">
        <f t="shared" si="33"/>
        <v>INSERT INTO nutri.alimento (idalimento,idcategoriaalimento,nomealimento,energia,proteina,lipideo,carboidrato) VALUES (8002502,6000014,'Rocambole',339,6.3,26.9,18.5);</v>
      </c>
      <c r="K756" s="1" t="str">
        <f t="shared" si="34"/>
        <v xml:space="preserve">INSERT INTO nutri.alimento (idalimento,idcategoriaalimento,nomealimento,energia,proteina,lipideo,carboidrato) </v>
      </c>
      <c r="L756" s="1" t="str">
        <f t="shared" si="35"/>
        <v>VALUES (8002502,6000014,'Rocambole',339,6.3,26.9,18.5);</v>
      </c>
    </row>
    <row r="757" spans="1:12" x14ac:dyDescent="0.2">
      <c r="A757" s="1">
        <v>8002503</v>
      </c>
      <c r="B757" s="1" t="s">
        <v>1279</v>
      </c>
      <c r="C757" s="1">
        <f>VLOOKUP(B757,categoria!$B$17:$C$35,2,0)</f>
        <v>6000014</v>
      </c>
      <c r="D757" s="1" t="s">
        <v>1316</v>
      </c>
      <c r="E757" s="2">
        <v>355</v>
      </c>
      <c r="F757" s="2" t="s">
        <v>1756</v>
      </c>
      <c r="G757" s="2" t="s">
        <v>1727</v>
      </c>
      <c r="H757" s="2" t="s">
        <v>2057</v>
      </c>
      <c r="J757" s="1" t="str">
        <f t="shared" si="33"/>
        <v>INSERT INTO nutri.alimento (idalimento,idcategoriaalimento,nomealimento,energia,proteina,lipideo,carboidrato) VALUES (8002503,6000014,'Cuca de qualquer tipo',355,5.1,13.1,55.8);</v>
      </c>
      <c r="K757" s="1" t="str">
        <f t="shared" si="34"/>
        <v xml:space="preserve">INSERT INTO nutri.alimento (idalimento,idcategoriaalimento,nomealimento,energia,proteina,lipideo,carboidrato) </v>
      </c>
      <c r="L757" s="1" t="str">
        <f t="shared" si="35"/>
        <v>VALUES (8002503,6000014,'Cuca de qualquer tipo',355,5.1,13.1,55.8);</v>
      </c>
    </row>
    <row r="758" spans="1:12" x14ac:dyDescent="0.2">
      <c r="A758" s="1">
        <v>8002601</v>
      </c>
      <c r="B758" s="1" t="s">
        <v>1279</v>
      </c>
      <c r="C758" s="1">
        <f>VLOOKUP(B758,categoria!$B$17:$C$35,2,0)</f>
        <v>6000014</v>
      </c>
      <c r="D758" s="1" t="s">
        <v>1317</v>
      </c>
      <c r="E758" s="2">
        <v>311</v>
      </c>
      <c r="F758" s="2" t="s">
        <v>1620</v>
      </c>
      <c r="G758" s="2" t="s">
        <v>1621</v>
      </c>
      <c r="H758" s="2" t="s">
        <v>1622</v>
      </c>
      <c r="J758" s="1" t="str">
        <f t="shared" si="33"/>
        <v>INSERT INTO nutri.alimento (idalimento,idcategoriaalimento,nomealimento,energia,proteina,lipideo,carboidrato) VALUES (8002601,6000014,'Bolo de milho',311,4.8,12.4,45.1);</v>
      </c>
      <c r="K758" s="1" t="str">
        <f t="shared" si="34"/>
        <v xml:space="preserve">INSERT INTO nutri.alimento (idalimento,idcategoriaalimento,nomealimento,energia,proteina,lipideo,carboidrato) </v>
      </c>
      <c r="L758" s="1" t="str">
        <f t="shared" si="35"/>
        <v>VALUES (8002601,6000014,'Bolo de milho',311,4.8,12.4,45.1);</v>
      </c>
    </row>
    <row r="759" spans="1:12" x14ac:dyDescent="0.2">
      <c r="A759" s="1">
        <v>8002604</v>
      </c>
      <c r="B759" s="1" t="s">
        <v>1279</v>
      </c>
      <c r="C759" s="1">
        <f>VLOOKUP(B759,categoria!$B$17:$C$35,2,0)</f>
        <v>6000014</v>
      </c>
      <c r="D759" s="1" t="s">
        <v>1318</v>
      </c>
      <c r="E759" s="2">
        <v>311</v>
      </c>
      <c r="F759" s="2" t="s">
        <v>1620</v>
      </c>
      <c r="G759" s="2" t="s">
        <v>1621</v>
      </c>
      <c r="H759" s="2" t="s">
        <v>1622</v>
      </c>
      <c r="J759" s="1" t="str">
        <f t="shared" si="33"/>
        <v>INSERT INTO nutri.alimento (idalimento,idcategoriaalimento,nomealimento,energia,proteina,lipideo,carboidrato) VALUES (8002604,6000014,'Amidomil (bolinho)',311,4.8,12.4,45.1);</v>
      </c>
      <c r="K759" s="1" t="str">
        <f t="shared" si="34"/>
        <v xml:space="preserve">INSERT INTO nutri.alimento (idalimento,idcategoriaalimento,nomealimento,energia,proteina,lipideo,carboidrato) </v>
      </c>
      <c r="L759" s="1" t="str">
        <f t="shared" si="35"/>
        <v>VALUES (8002604,6000014,'Amidomil (bolinho)',311,4.8,12.4,45.1);</v>
      </c>
    </row>
    <row r="760" spans="1:12" x14ac:dyDescent="0.2">
      <c r="A760" s="1">
        <v>8002605</v>
      </c>
      <c r="B760" s="1" t="s">
        <v>1279</v>
      </c>
      <c r="C760" s="1">
        <f>VLOOKUP(B760,categoria!$B$17:$C$35,2,0)</f>
        <v>6000014</v>
      </c>
      <c r="D760" s="1" t="s">
        <v>1319</v>
      </c>
      <c r="E760" s="2">
        <v>311</v>
      </c>
      <c r="F760" s="2" t="s">
        <v>1620</v>
      </c>
      <c r="G760" s="2" t="s">
        <v>1621</v>
      </c>
      <c r="H760" s="2" t="s">
        <v>1622</v>
      </c>
      <c r="J760" s="1" t="str">
        <f t="shared" si="33"/>
        <v>INSERT INTO nutri.alimento (idalimento,idcategoriaalimento,nomealimento,energia,proteina,lipideo,carboidrato) VALUES (8002605,6000014,'Angusor de milho',311,4.8,12.4,45.1);</v>
      </c>
      <c r="K760" s="1" t="str">
        <f t="shared" si="34"/>
        <v xml:space="preserve">INSERT INTO nutri.alimento (idalimento,idcategoriaalimento,nomealimento,energia,proteina,lipideo,carboidrato) </v>
      </c>
      <c r="L760" s="1" t="str">
        <f t="shared" si="35"/>
        <v>VALUES (8002605,6000014,'Angusor de milho',311,4.8,12.4,45.1);</v>
      </c>
    </row>
    <row r="761" spans="1:12" x14ac:dyDescent="0.2">
      <c r="A761" s="1">
        <v>8002609</v>
      </c>
      <c r="B761" s="1" t="s">
        <v>1279</v>
      </c>
      <c r="C761" s="1">
        <f>VLOOKUP(B761,categoria!$B$17:$C$35,2,0)</f>
        <v>6000014</v>
      </c>
      <c r="D761" s="1" t="s">
        <v>1320</v>
      </c>
      <c r="E761" s="2">
        <v>421</v>
      </c>
      <c r="F761" s="2" t="s">
        <v>1601</v>
      </c>
      <c r="G761" s="2" t="s">
        <v>1863</v>
      </c>
      <c r="H761" s="2" t="s">
        <v>2066</v>
      </c>
      <c r="J761" s="1" t="str">
        <f t="shared" si="33"/>
        <v>INSERT INTO nutri.alimento (idalimento,idcategoriaalimento,nomealimento,energia,proteina,lipideo,carboidrato) VALUES (8002609,6000014,'Grustoli (bolinho doce)',421,5.6,19.8,55.7);</v>
      </c>
      <c r="K761" s="1" t="str">
        <f t="shared" si="34"/>
        <v xml:space="preserve">INSERT INTO nutri.alimento (idalimento,idcategoriaalimento,nomealimento,energia,proteina,lipideo,carboidrato) </v>
      </c>
      <c r="L761" s="1" t="str">
        <f t="shared" si="35"/>
        <v>VALUES (8002609,6000014,'Grustoli (bolinho doce)',421,5.6,19.8,55.7);</v>
      </c>
    </row>
    <row r="762" spans="1:12" x14ac:dyDescent="0.2">
      <c r="A762" s="1">
        <v>8002701</v>
      </c>
      <c r="B762" s="1" t="s">
        <v>1279</v>
      </c>
      <c r="C762" s="1">
        <f>VLOOKUP(B762,categoria!$B$17:$C$35,2,0)</f>
        <v>6000014</v>
      </c>
      <c r="D762" s="1" t="s">
        <v>1321</v>
      </c>
      <c r="E762" s="2">
        <v>324</v>
      </c>
      <c r="F762" s="2" t="s">
        <v>1613</v>
      </c>
      <c r="G762" s="2" t="s">
        <v>1614</v>
      </c>
      <c r="H762" s="2" t="s">
        <v>1615</v>
      </c>
      <c r="J762" s="1" t="str">
        <f t="shared" si="33"/>
        <v>INSERT INTO nutri.alimento (idalimento,idcategoriaalimento,nomealimento,energia,proteina,lipideo,carboidrato) VALUES (8002701,6000014,'Bolo de aipim',324,4.4,12.7,47.9);</v>
      </c>
      <c r="K762" s="1" t="str">
        <f t="shared" si="34"/>
        <v xml:space="preserve">INSERT INTO nutri.alimento (idalimento,idcategoriaalimento,nomealimento,energia,proteina,lipideo,carboidrato) </v>
      </c>
      <c r="L762" s="1" t="str">
        <f t="shared" si="35"/>
        <v>VALUES (8002701,6000014,'Bolo de aipim',324,4.4,12.7,47.9);</v>
      </c>
    </row>
    <row r="763" spans="1:12" x14ac:dyDescent="0.2">
      <c r="A763" s="1">
        <v>8002702</v>
      </c>
      <c r="B763" s="1" t="s">
        <v>1279</v>
      </c>
      <c r="C763" s="1">
        <f>VLOOKUP(B763,categoria!$B$17:$C$35,2,0)</f>
        <v>6000014</v>
      </c>
      <c r="D763" s="1" t="s">
        <v>1322</v>
      </c>
      <c r="E763" s="2">
        <v>324</v>
      </c>
      <c r="F763" s="2" t="s">
        <v>1613</v>
      </c>
      <c r="G763" s="2" t="s">
        <v>1614</v>
      </c>
      <c r="H763" s="2" t="s">
        <v>1615</v>
      </c>
      <c r="J763" s="1" t="str">
        <f t="shared" si="33"/>
        <v>INSERT INTO nutri.alimento (idalimento,idcategoriaalimento,nomealimento,energia,proteina,lipideo,carboidrato) VALUES (8002702,6000014,'Bolo de tapioca',324,4.4,12.7,47.9);</v>
      </c>
      <c r="K763" s="1" t="str">
        <f t="shared" si="34"/>
        <v xml:space="preserve">INSERT INTO nutri.alimento (idalimento,idcategoriaalimento,nomealimento,energia,proteina,lipideo,carboidrato) </v>
      </c>
      <c r="L763" s="1" t="str">
        <f t="shared" si="35"/>
        <v>VALUES (8002702,6000014,'Bolo de tapioca',324,4.4,12.7,47.9);</v>
      </c>
    </row>
    <row r="764" spans="1:12" x14ac:dyDescent="0.2">
      <c r="A764" s="1">
        <v>8002703</v>
      </c>
      <c r="B764" s="1" t="s">
        <v>1279</v>
      </c>
      <c r="C764" s="1">
        <f>VLOOKUP(B764,categoria!$B$17:$C$35,2,0)</f>
        <v>6000014</v>
      </c>
      <c r="D764" s="1" t="s">
        <v>1323</v>
      </c>
      <c r="E764" s="2">
        <v>324</v>
      </c>
      <c r="F764" s="2" t="s">
        <v>1613</v>
      </c>
      <c r="G764" s="2" t="s">
        <v>1614</v>
      </c>
      <c r="H764" s="2" t="s">
        <v>1615</v>
      </c>
      <c r="J764" s="1" t="str">
        <f t="shared" si="33"/>
        <v>INSERT INTO nutri.alimento (idalimento,idcategoriaalimento,nomealimento,energia,proteina,lipideo,carboidrato) VALUES (8002703,6000014,'Bolo de macaxeira',324,4.4,12.7,47.9);</v>
      </c>
      <c r="K764" s="1" t="str">
        <f t="shared" si="34"/>
        <v xml:space="preserve">INSERT INTO nutri.alimento (idalimento,idcategoriaalimento,nomealimento,energia,proteina,lipideo,carboidrato) </v>
      </c>
      <c r="L764" s="1" t="str">
        <f t="shared" si="35"/>
        <v>VALUES (8002703,6000014,'Bolo de macaxeira',324,4.4,12.7,47.9);</v>
      </c>
    </row>
    <row r="765" spans="1:12" x14ac:dyDescent="0.2">
      <c r="A765" s="1">
        <v>8002704</v>
      </c>
      <c r="B765" s="1" t="s">
        <v>1279</v>
      </c>
      <c r="C765" s="1">
        <f>VLOOKUP(B765,categoria!$B$17:$C$35,2,0)</f>
        <v>6000014</v>
      </c>
      <c r="D765" s="1" t="s">
        <v>1324</v>
      </c>
      <c r="E765" s="2">
        <v>324</v>
      </c>
      <c r="F765" s="2" t="s">
        <v>1613</v>
      </c>
      <c r="G765" s="2" t="s">
        <v>1614</v>
      </c>
      <c r="H765" s="2" t="s">
        <v>1615</v>
      </c>
      <c r="J765" s="1" t="str">
        <f t="shared" si="33"/>
        <v>INSERT INTO nutri.alimento (idalimento,idcategoriaalimento,nomealimento,energia,proteina,lipideo,carboidrato) VALUES (8002704,6000014,'Bolo de goma',324,4.4,12.7,47.9);</v>
      </c>
      <c r="K765" s="1" t="str">
        <f t="shared" si="34"/>
        <v xml:space="preserve">INSERT INTO nutri.alimento (idalimento,idcategoriaalimento,nomealimento,energia,proteina,lipideo,carboidrato) </v>
      </c>
      <c r="L765" s="1" t="str">
        <f t="shared" si="35"/>
        <v>VALUES (8002704,6000014,'Bolo de goma',324,4.4,12.7,47.9);</v>
      </c>
    </row>
    <row r="766" spans="1:12" x14ac:dyDescent="0.2">
      <c r="A766" s="1">
        <v>8002801</v>
      </c>
      <c r="B766" s="1" t="s">
        <v>1279</v>
      </c>
      <c r="C766" s="1">
        <f>VLOOKUP(B766,categoria!$B$17:$C$35,2,0)</f>
        <v>6000014</v>
      </c>
      <c r="D766" s="1" t="s">
        <v>1325</v>
      </c>
      <c r="E766" s="2">
        <v>324</v>
      </c>
      <c r="F766" s="2" t="s">
        <v>1613</v>
      </c>
      <c r="G766" s="2" t="s">
        <v>1614</v>
      </c>
      <c r="H766" s="2" t="s">
        <v>1615</v>
      </c>
      <c r="J766" s="1" t="str">
        <f t="shared" si="33"/>
        <v>INSERT INTO nutri.alimento (idalimento,idcategoriaalimento,nomealimento,energia,proteina,lipideo,carboidrato) VALUES (8002801,6000014,'Bolo de batata-doce',324,4.4,12.7,47.9);</v>
      </c>
      <c r="K766" s="1" t="str">
        <f t="shared" si="34"/>
        <v xml:space="preserve">INSERT INTO nutri.alimento (idalimento,idcategoriaalimento,nomealimento,energia,proteina,lipideo,carboidrato) </v>
      </c>
      <c r="L766" s="1" t="str">
        <f t="shared" si="35"/>
        <v>VALUES (8002801,6000014,'Bolo de batata-doce',324,4.4,12.7,47.9);</v>
      </c>
    </row>
    <row r="767" spans="1:12" x14ac:dyDescent="0.2">
      <c r="A767" s="1">
        <v>8002901</v>
      </c>
      <c r="B767" s="1" t="s">
        <v>1279</v>
      </c>
      <c r="C767" s="1">
        <f>VLOOKUP(B767,categoria!$B$17:$C$35,2,0)</f>
        <v>6000014</v>
      </c>
      <c r="D767" s="1" t="s">
        <v>1326</v>
      </c>
      <c r="E767" s="2">
        <v>324</v>
      </c>
      <c r="F767" s="2" t="s">
        <v>1613</v>
      </c>
      <c r="G767" s="2" t="s">
        <v>1614</v>
      </c>
      <c r="H767" s="2" t="s">
        <v>1615</v>
      </c>
      <c r="J767" s="1" t="str">
        <f t="shared" si="33"/>
        <v>INSERT INTO nutri.alimento (idalimento,idcategoriaalimento,nomealimento,energia,proteina,lipideo,carboidrato) VALUES (8002901,6000014,'Bolo de arroz',324,4.4,12.7,47.9);</v>
      </c>
      <c r="K767" s="1" t="str">
        <f t="shared" si="34"/>
        <v xml:space="preserve">INSERT INTO nutri.alimento (idalimento,idcategoriaalimento,nomealimento,energia,proteina,lipideo,carboidrato) </v>
      </c>
      <c r="L767" s="1" t="str">
        <f t="shared" si="35"/>
        <v>VALUES (8002901,6000014,'Bolo de arroz',324,4.4,12.7,47.9);</v>
      </c>
    </row>
    <row r="768" spans="1:12" x14ac:dyDescent="0.2">
      <c r="A768" s="1">
        <v>8003101</v>
      </c>
      <c r="B768" s="1" t="s">
        <v>1279</v>
      </c>
      <c r="C768" s="1">
        <f>VLOOKUP(B768,categoria!$B$17:$C$35,2,0)</f>
        <v>6000014</v>
      </c>
      <c r="D768" s="1" t="s">
        <v>1327</v>
      </c>
      <c r="E768" s="2">
        <v>324</v>
      </c>
      <c r="F768" s="2" t="s">
        <v>1613</v>
      </c>
      <c r="G768" s="2" t="s">
        <v>1614</v>
      </c>
      <c r="H768" s="2" t="s">
        <v>1615</v>
      </c>
      <c r="J768" s="1" t="str">
        <f t="shared" si="33"/>
        <v>INSERT INTO nutri.alimento (idalimento,idcategoriaalimento,nomealimento,energia,proteina,lipideo,carboidrato) VALUES (8003101,6000014,'Bolo de cará',324,4.4,12.7,47.9);</v>
      </c>
      <c r="K768" s="1" t="str">
        <f t="shared" si="34"/>
        <v xml:space="preserve">INSERT INTO nutri.alimento (idalimento,idcategoriaalimento,nomealimento,energia,proteina,lipideo,carboidrato) </v>
      </c>
      <c r="L768" s="1" t="str">
        <f t="shared" si="35"/>
        <v>VALUES (8003101,6000014,'Bolo de cará',324,4.4,12.7,47.9);</v>
      </c>
    </row>
    <row r="769" spans="1:12" x14ac:dyDescent="0.2">
      <c r="A769" s="1">
        <v>8003501</v>
      </c>
      <c r="B769" s="1" t="s">
        <v>1279</v>
      </c>
      <c r="C769" s="1">
        <f>VLOOKUP(B769,categoria!$B$17:$C$35,2,0)</f>
        <v>6000014</v>
      </c>
      <c r="D769" s="1" t="s">
        <v>1328</v>
      </c>
      <c r="E769" s="2">
        <v>120</v>
      </c>
      <c r="F769" s="2" t="s">
        <v>1705</v>
      </c>
      <c r="G769" s="2" t="s">
        <v>1741</v>
      </c>
      <c r="H769" s="2" t="s">
        <v>1820</v>
      </c>
      <c r="J769" s="1" t="str">
        <f t="shared" si="33"/>
        <v>INSERT INTO nutri.alimento (idalimento,idcategoriaalimento,nomealimento,energia,proteina,lipideo,carboidrato) VALUES (8003501,6000014,'Tortas doces de qualquer sabor',120,2.3,5.4,15.6);</v>
      </c>
      <c r="K769" s="1" t="str">
        <f t="shared" si="34"/>
        <v xml:space="preserve">INSERT INTO nutri.alimento (idalimento,idcategoriaalimento,nomealimento,energia,proteina,lipideo,carboidrato) </v>
      </c>
      <c r="L769" s="1" t="str">
        <f t="shared" si="35"/>
        <v>VALUES (8003501,6000014,'Tortas doces de qualquer sabor',120,2.3,5.4,15.6);</v>
      </c>
    </row>
    <row r="770" spans="1:12" x14ac:dyDescent="0.2">
      <c r="A770" s="1">
        <v>8003601</v>
      </c>
      <c r="B770" s="1" t="s">
        <v>1279</v>
      </c>
      <c r="C770" s="1">
        <f>VLOOKUP(B770,categoria!$B$17:$C$35,2,0)</f>
        <v>6000014</v>
      </c>
      <c r="D770" s="1" t="s">
        <v>1329</v>
      </c>
      <c r="E770" s="2">
        <v>250</v>
      </c>
      <c r="F770" s="2" t="s">
        <v>1740</v>
      </c>
      <c r="G770" s="2" t="s">
        <v>1693</v>
      </c>
      <c r="H770" s="2" t="s">
        <v>1960</v>
      </c>
      <c r="J770" s="1" t="str">
        <f t="shared" si="33"/>
        <v>INSERT INTO nutri.alimento (idalimento,idcategoriaalimento,nomealimento,energia,proteina,lipideo,carboidrato) VALUES (8003601,6000014,'Tortas salgadas de qualquer sabor',250,3.9,9.9,38.4);</v>
      </c>
      <c r="K770" s="1" t="str">
        <f t="shared" si="34"/>
        <v xml:space="preserve">INSERT INTO nutri.alimento (idalimento,idcategoriaalimento,nomealimento,energia,proteina,lipideo,carboidrato) </v>
      </c>
      <c r="L770" s="1" t="str">
        <f t="shared" si="35"/>
        <v>VALUES (8003601,6000014,'Tortas salgadas de qualquer sabor',250,3.9,9.9,38.4);</v>
      </c>
    </row>
    <row r="771" spans="1:12" x14ac:dyDescent="0.2">
      <c r="A771" s="1">
        <v>8003701</v>
      </c>
      <c r="B771" s="1" t="s">
        <v>1279</v>
      </c>
      <c r="C771" s="1">
        <f>VLOOKUP(B771,categoria!$B$17:$C$35,2,0)</f>
        <v>6000014</v>
      </c>
      <c r="D771" s="1" t="s">
        <v>1330</v>
      </c>
      <c r="E771" s="2">
        <v>379</v>
      </c>
      <c r="F771" s="2">
        <v>6</v>
      </c>
      <c r="G771" s="2" t="s">
        <v>1856</v>
      </c>
      <c r="H771" s="2" t="s">
        <v>1698</v>
      </c>
      <c r="J771" s="1" t="str">
        <f t="shared" ref="J771:J834" si="36">K771&amp;L771</f>
        <v>INSERT INTO nutri.alimento (idalimento,idcategoriaalimento,nomealimento,energia,proteina,lipideo,carboidrato) VALUES (8003701,6000014,'Sonho',379,6,18.2,48.1);</v>
      </c>
      <c r="K771" s="1" t="str">
        <f t="shared" ref="K771:K834" si="37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771" s="1" t="str">
        <f t="shared" ref="L771:L834" si="38">"VALUES ("&amp;A771&amp;","&amp;C771&amp;",'"&amp;D771&amp;"',"&amp;E771&amp;","&amp;F771&amp;","&amp;G771&amp;","&amp;H771&amp;");"</f>
        <v>VALUES (8003701,6000014,'Sonho',379,6,18.2,48.1);</v>
      </c>
    </row>
    <row r="772" spans="1:12" x14ac:dyDescent="0.2">
      <c r="A772" s="1">
        <v>8003702</v>
      </c>
      <c r="B772" s="1" t="s">
        <v>1279</v>
      </c>
      <c r="C772" s="1">
        <f>VLOOKUP(B772,categoria!$B$17:$C$35,2,0)</f>
        <v>6000014</v>
      </c>
      <c r="D772" s="1" t="s">
        <v>1331</v>
      </c>
      <c r="E772" s="2">
        <v>421</v>
      </c>
      <c r="F772" s="2" t="s">
        <v>1601</v>
      </c>
      <c r="G772" s="2" t="s">
        <v>1863</v>
      </c>
      <c r="H772" s="2" t="s">
        <v>2066</v>
      </c>
      <c r="J772" s="1" t="str">
        <f t="shared" si="36"/>
        <v>INSERT INTO nutri.alimento (idalimento,idcategoriaalimento,nomealimento,energia,proteina,lipideo,carboidrato) VALUES (8003702,6000014,'Filhos (bolinho de farinha de trigo e ovos)',421,5.6,19.8,55.7);</v>
      </c>
      <c r="K772" s="1" t="str">
        <f t="shared" si="37"/>
        <v xml:space="preserve">INSERT INTO nutri.alimento (idalimento,idcategoriaalimento,nomealimento,energia,proteina,lipideo,carboidrato) </v>
      </c>
      <c r="L772" s="1" t="str">
        <f t="shared" si="38"/>
        <v>VALUES (8003702,6000014,'Filhos (bolinho de farinha de trigo e ovos)',421,5.6,19.8,55.7);</v>
      </c>
    </row>
    <row r="773" spans="1:12" x14ac:dyDescent="0.2">
      <c r="A773" s="1">
        <v>8003801</v>
      </c>
      <c r="B773" s="1" t="s">
        <v>1279</v>
      </c>
      <c r="C773" s="1">
        <f>VLOOKUP(B773,categoria!$B$17:$C$35,2,0)</f>
        <v>6000014</v>
      </c>
      <c r="D773" s="1" t="s">
        <v>1332</v>
      </c>
      <c r="E773" s="2">
        <v>313</v>
      </c>
      <c r="F773" s="2" t="s">
        <v>1696</v>
      </c>
      <c r="G773" s="2">
        <v>6</v>
      </c>
      <c r="H773" s="2" t="s">
        <v>2067</v>
      </c>
      <c r="J773" s="1" t="str">
        <f t="shared" si="36"/>
        <v>INSERT INTO nutri.alimento (idalimento,idcategoriaalimento,nomealimento,energia,proteina,lipideo,carboidrato) VALUES (8003801,6000014,'Bolo de chocolate',313,8.7,6,58.3);</v>
      </c>
      <c r="K773" s="1" t="str">
        <f t="shared" si="37"/>
        <v xml:space="preserve">INSERT INTO nutri.alimento (idalimento,idcategoriaalimento,nomealimento,energia,proteina,lipideo,carboidrato) </v>
      </c>
      <c r="L773" s="1" t="str">
        <f t="shared" si="38"/>
        <v>VALUES (8003801,6000014,'Bolo de chocolate',313,8.7,6,58.3);</v>
      </c>
    </row>
    <row r="774" spans="1:12" x14ac:dyDescent="0.2">
      <c r="A774" s="1">
        <v>8003902</v>
      </c>
      <c r="B774" s="1" t="s">
        <v>1279</v>
      </c>
      <c r="C774" s="1">
        <f>VLOOKUP(B774,categoria!$B$17:$C$35,2,0)</f>
        <v>6000014</v>
      </c>
      <c r="D774" s="1" t="s">
        <v>1333</v>
      </c>
      <c r="E774" s="2">
        <v>367</v>
      </c>
      <c r="F774" s="2">
        <v>9</v>
      </c>
      <c r="G774" s="2" t="s">
        <v>1908</v>
      </c>
      <c r="H774" s="2" t="s">
        <v>2068</v>
      </c>
      <c r="J774" s="1" t="str">
        <f t="shared" si="36"/>
        <v>INSERT INTO nutri.alimento (idalimento,idcategoriaalimento,nomealimento,energia,proteina,lipideo,carboidrato) VALUES (8003902,6000014,'Brioche',367,9,14.2,49.6);</v>
      </c>
      <c r="K774" s="1" t="str">
        <f t="shared" si="37"/>
        <v xml:space="preserve">INSERT INTO nutri.alimento (idalimento,idcategoriaalimento,nomealimento,energia,proteina,lipideo,carboidrato) </v>
      </c>
      <c r="L774" s="1" t="str">
        <f t="shared" si="38"/>
        <v>VALUES (8003902,6000014,'Brioche',367,9,14.2,49.6);</v>
      </c>
    </row>
    <row r="775" spans="1:12" x14ac:dyDescent="0.2">
      <c r="A775" s="1">
        <v>8004001</v>
      </c>
      <c r="B775" s="1" t="s">
        <v>1279</v>
      </c>
      <c r="C775" s="1">
        <f>VLOOKUP(B775,categoria!$B$17:$C$35,2,0)</f>
        <v>6000014</v>
      </c>
      <c r="D775" s="1" t="s">
        <v>1334</v>
      </c>
      <c r="E775" s="2">
        <v>361</v>
      </c>
      <c r="F775" s="2" t="s">
        <v>1620</v>
      </c>
      <c r="G775" s="2" t="s">
        <v>1906</v>
      </c>
      <c r="H775" s="2" t="s">
        <v>2067</v>
      </c>
      <c r="J775" s="1" t="str">
        <f t="shared" si="36"/>
        <v>INSERT INTO nutri.alimento (idalimento,idcategoriaalimento,nomealimento,energia,proteina,lipideo,carboidrato) VALUES (8004001,6000014,'Bolo de laranja',361,4.8,13.2,58.3);</v>
      </c>
      <c r="K775" s="1" t="str">
        <f t="shared" si="37"/>
        <v xml:space="preserve">INSERT INTO nutri.alimento (idalimento,idcategoriaalimento,nomealimento,energia,proteina,lipideo,carboidrato) </v>
      </c>
      <c r="L775" s="1" t="str">
        <f t="shared" si="38"/>
        <v>VALUES (8004001,6000014,'Bolo de laranja',361,4.8,13.2,58.3);</v>
      </c>
    </row>
    <row r="776" spans="1:12" x14ac:dyDescent="0.2">
      <c r="A776" s="1">
        <v>8004101</v>
      </c>
      <c r="B776" s="1" t="s">
        <v>1279</v>
      </c>
      <c r="C776" s="1">
        <f>VLOOKUP(B776,categoria!$B$17:$C$35,2,0)</f>
        <v>6000014</v>
      </c>
      <c r="D776" s="1" t="s">
        <v>1335</v>
      </c>
      <c r="E776" s="2">
        <v>317</v>
      </c>
      <c r="F776" s="2" t="s">
        <v>1850</v>
      </c>
      <c r="G776" s="2" t="s">
        <v>1696</v>
      </c>
      <c r="H776" s="2" t="s">
        <v>2031</v>
      </c>
      <c r="J776" s="1" t="str">
        <f t="shared" si="36"/>
        <v>INSERT INTO nutri.alimento (idalimento,idcategoriaalimento,nomealimento,energia,proteina,lipideo,carboidrato) VALUES (8004101,6000014,'Bolo de coco',317,6.3,8.7,54.2);</v>
      </c>
      <c r="K776" s="1" t="str">
        <f t="shared" si="37"/>
        <v xml:space="preserve">INSERT INTO nutri.alimento (idalimento,idcategoriaalimento,nomealimento,energia,proteina,lipideo,carboidrato) </v>
      </c>
      <c r="L776" s="1" t="str">
        <f t="shared" si="38"/>
        <v>VALUES (8004101,6000014,'Bolo de coco',317,6.3,8.7,54.2);</v>
      </c>
    </row>
    <row r="777" spans="1:12" x14ac:dyDescent="0.2">
      <c r="A777" s="1">
        <v>8004201</v>
      </c>
      <c r="B777" s="1" t="s">
        <v>1279</v>
      </c>
      <c r="C777" s="1">
        <f>VLOOKUP(B777,categoria!$B$17:$C$35,2,0)</f>
        <v>6000014</v>
      </c>
      <c r="D777" s="1" t="s">
        <v>1336</v>
      </c>
      <c r="E777" s="2">
        <v>345</v>
      </c>
      <c r="F777" s="2" t="s">
        <v>1716</v>
      </c>
      <c r="G777" s="2" t="s">
        <v>1901</v>
      </c>
      <c r="H777" s="2" t="s">
        <v>2069</v>
      </c>
      <c r="J777" s="1" t="str">
        <f t="shared" si="36"/>
        <v>INSERT INTO nutri.alimento (idalimento,idcategoriaalimento,nomealimento,energia,proteina,lipideo,carboidrato) VALUES (8004201,6000014,'Bolo de cenoura',345,4.2,17.3,44.3);</v>
      </c>
      <c r="K777" s="1" t="str">
        <f t="shared" si="37"/>
        <v xml:space="preserve">INSERT INTO nutri.alimento (idalimento,idcategoriaalimento,nomealimento,energia,proteina,lipideo,carboidrato) </v>
      </c>
      <c r="L777" s="1" t="str">
        <f t="shared" si="38"/>
        <v>VALUES (8004201,6000014,'Bolo de cenoura',345,4.2,17.3,44.3);</v>
      </c>
    </row>
    <row r="778" spans="1:12" x14ac:dyDescent="0.2">
      <c r="A778" s="1">
        <v>8004601</v>
      </c>
      <c r="B778" s="1" t="s">
        <v>1279</v>
      </c>
      <c r="C778" s="1">
        <f>VLOOKUP(B778,categoria!$B$17:$C$35,2,0)</f>
        <v>6000014</v>
      </c>
      <c r="D778" s="1" t="s">
        <v>1337</v>
      </c>
      <c r="E778" s="2">
        <v>287</v>
      </c>
      <c r="F778" s="2" t="s">
        <v>1629</v>
      </c>
      <c r="G778" s="2" t="s">
        <v>1716</v>
      </c>
      <c r="H778" s="2" t="s">
        <v>2026</v>
      </c>
      <c r="J778" s="1" t="str">
        <f t="shared" si="36"/>
        <v>INSERT INTO nutri.alimento (idalimento,idcategoriaalimento,nomealimento,energia,proteina,lipideo,carboidrato) VALUES (8004601,6000014,'Bolo de trigo',287,6.9,4.2,55.3);</v>
      </c>
      <c r="K778" s="1" t="str">
        <f t="shared" si="37"/>
        <v xml:space="preserve">INSERT INTO nutri.alimento (idalimento,idcategoriaalimento,nomealimento,energia,proteina,lipideo,carboidrato) </v>
      </c>
      <c r="L778" s="1" t="str">
        <f t="shared" si="38"/>
        <v>VALUES (8004601,6000014,'Bolo de trigo',287,6.9,4.2,55.3);</v>
      </c>
    </row>
    <row r="779" spans="1:12" x14ac:dyDescent="0.2">
      <c r="A779" s="1">
        <v>8004701</v>
      </c>
      <c r="B779" s="1" t="s">
        <v>1279</v>
      </c>
      <c r="C779" s="1">
        <f>VLOOKUP(B779,categoria!$B$17:$C$35,2,0)</f>
        <v>6000014</v>
      </c>
      <c r="D779" s="1" t="s">
        <v>1338</v>
      </c>
      <c r="E779" s="2">
        <v>392</v>
      </c>
      <c r="F779" s="2" t="s">
        <v>1654</v>
      </c>
      <c r="G779" s="2" t="s">
        <v>1909</v>
      </c>
      <c r="H779" s="2" t="s">
        <v>2070</v>
      </c>
      <c r="J779" s="1" t="str">
        <f t="shared" si="36"/>
        <v>INSERT INTO nutri.alimento (idalimento,idcategoriaalimento,nomealimento,energia,proteina,lipideo,carboidrato) VALUES (8004701,6000014,'Broa',392,9.8,18.3,47.1);</v>
      </c>
      <c r="K779" s="1" t="str">
        <f t="shared" si="37"/>
        <v xml:space="preserve">INSERT INTO nutri.alimento (idalimento,idcategoriaalimento,nomealimento,energia,proteina,lipideo,carboidrato) </v>
      </c>
      <c r="L779" s="1" t="str">
        <f t="shared" si="38"/>
        <v>VALUES (8004701,6000014,'Broa',392,9.8,18.3,47.1);</v>
      </c>
    </row>
    <row r="780" spans="1:12" x14ac:dyDescent="0.2">
      <c r="A780" s="1">
        <v>8004801</v>
      </c>
      <c r="B780" s="1" t="s">
        <v>1279</v>
      </c>
      <c r="C780" s="1">
        <f>VLOOKUP(B780,categoria!$B$17:$C$35,2,0)</f>
        <v>6000014</v>
      </c>
      <c r="D780" s="1" t="s">
        <v>1339</v>
      </c>
      <c r="E780" s="2">
        <v>472</v>
      </c>
      <c r="F780" s="2" t="s">
        <v>1597</v>
      </c>
      <c r="G780" s="2" t="s">
        <v>1598</v>
      </c>
      <c r="H780" s="2" t="s">
        <v>1599</v>
      </c>
      <c r="J780" s="1" t="str">
        <f t="shared" si="36"/>
        <v>INSERT INTO nutri.alimento (idalimento,idcategoriaalimento,nomealimento,energia,proteina,lipideo,carboidrato) VALUES (8004801,6000014,'Biscoito recheado',472,6.4,19.6,70.5);</v>
      </c>
      <c r="K780" s="1" t="str">
        <f t="shared" si="37"/>
        <v xml:space="preserve">INSERT INTO nutri.alimento (idalimento,idcategoriaalimento,nomealimento,energia,proteina,lipideo,carboidrato) </v>
      </c>
      <c r="L780" s="1" t="str">
        <f t="shared" si="38"/>
        <v>VALUES (8004801,6000014,'Biscoito recheado',472,6.4,19.6,70.5);</v>
      </c>
    </row>
    <row r="781" spans="1:12" x14ac:dyDescent="0.2">
      <c r="A781" s="1">
        <v>8004807</v>
      </c>
      <c r="B781" s="1" t="s">
        <v>1279</v>
      </c>
      <c r="C781" s="1">
        <f>VLOOKUP(B781,categoria!$B$17:$C$35,2,0)</f>
        <v>6000014</v>
      </c>
      <c r="D781" s="1" t="s">
        <v>1340</v>
      </c>
      <c r="E781" s="2">
        <v>430</v>
      </c>
      <c r="F781" s="2" t="s">
        <v>1850</v>
      </c>
      <c r="G781" s="2" t="s">
        <v>1647</v>
      </c>
      <c r="H781" s="2" t="s">
        <v>2071</v>
      </c>
      <c r="J781" s="1" t="str">
        <f t="shared" si="36"/>
        <v>INSERT INTO nutri.alimento (idalimento,idcategoriaalimento,nomealimento,energia,proteina,lipideo,carboidrato) VALUES (8004807,6000014,'Waffer (biscoito)',430,6.3,12.5,74.8);</v>
      </c>
      <c r="K781" s="1" t="str">
        <f t="shared" si="37"/>
        <v xml:space="preserve">INSERT INTO nutri.alimento (idalimento,idcategoriaalimento,nomealimento,energia,proteina,lipideo,carboidrato) </v>
      </c>
      <c r="L781" s="1" t="str">
        <f t="shared" si="38"/>
        <v>VALUES (8004807,6000014,'Waffer (biscoito)',430,6.3,12.5,74.8);</v>
      </c>
    </row>
    <row r="782" spans="1:12" x14ac:dyDescent="0.2">
      <c r="A782" s="1">
        <v>8004809</v>
      </c>
      <c r="B782" s="1" t="s">
        <v>1279</v>
      </c>
      <c r="C782" s="1">
        <f>VLOOKUP(B782,categoria!$B$17:$C$35,2,0)</f>
        <v>6000014</v>
      </c>
      <c r="D782" s="1" t="s">
        <v>1341</v>
      </c>
      <c r="E782" s="2">
        <v>505</v>
      </c>
      <c r="F782" s="2" t="s">
        <v>1786</v>
      </c>
      <c r="G782" s="2" t="s">
        <v>1831</v>
      </c>
      <c r="H782" s="2" t="s">
        <v>2072</v>
      </c>
      <c r="J782" s="1" t="str">
        <f t="shared" si="36"/>
        <v>INSERT INTO nutri.alimento (idalimento,idcategoriaalimento,nomealimento,energia,proteina,lipideo,carboidrato) VALUES (8004809,6000014,'Alfajores (biscoito)',505,6.5,22.6,70.9);</v>
      </c>
      <c r="K782" s="1" t="str">
        <f t="shared" si="37"/>
        <v xml:space="preserve">INSERT INTO nutri.alimento (idalimento,idcategoriaalimento,nomealimento,energia,proteina,lipideo,carboidrato) </v>
      </c>
      <c r="L782" s="1" t="str">
        <f t="shared" si="38"/>
        <v>VALUES (8004809,6000014,'Alfajores (biscoito)',505,6.5,22.6,70.9);</v>
      </c>
    </row>
    <row r="783" spans="1:12" x14ac:dyDescent="0.2">
      <c r="A783" s="1">
        <v>8004810</v>
      </c>
      <c r="B783" s="1" t="s">
        <v>1279</v>
      </c>
      <c r="C783" s="1">
        <f>VLOOKUP(B783,categoria!$B$17:$C$35,2,0)</f>
        <v>6000014</v>
      </c>
      <c r="D783" s="1" t="s">
        <v>1342</v>
      </c>
      <c r="E783" s="2">
        <v>472</v>
      </c>
      <c r="F783" s="2" t="s">
        <v>1597</v>
      </c>
      <c r="G783" s="2" t="s">
        <v>1598</v>
      </c>
      <c r="H783" s="2" t="s">
        <v>1599</v>
      </c>
      <c r="J783" s="1" t="str">
        <f t="shared" si="36"/>
        <v>INSERT INTO nutri.alimento (idalimento,idcategoriaalimento,nomealimento,energia,proteina,lipideo,carboidrato) VALUES (8004810,6000014,'Bolacha recheada',472,6.4,19.6,70.5);</v>
      </c>
      <c r="K783" s="1" t="str">
        <f t="shared" si="37"/>
        <v xml:space="preserve">INSERT INTO nutri.alimento (idalimento,idcategoriaalimento,nomealimento,energia,proteina,lipideo,carboidrato) </v>
      </c>
      <c r="L783" s="1" t="str">
        <f t="shared" si="38"/>
        <v>VALUES (8004810,6000014,'Bolacha recheada',472,6.4,19.6,70.5);</v>
      </c>
    </row>
    <row r="784" spans="1:12" x14ac:dyDescent="0.2">
      <c r="A784" s="1">
        <v>8004813</v>
      </c>
      <c r="B784" s="1" t="s">
        <v>1279</v>
      </c>
      <c r="C784" s="1">
        <f>VLOOKUP(B784,categoria!$B$17:$C$35,2,0)</f>
        <v>6000014</v>
      </c>
      <c r="D784" s="1" t="s">
        <v>1343</v>
      </c>
      <c r="E784" s="2">
        <v>620</v>
      </c>
      <c r="F784" s="2" t="s">
        <v>1601</v>
      </c>
      <c r="G784" s="2" t="s">
        <v>2058</v>
      </c>
      <c r="H784" s="2" t="s">
        <v>2012</v>
      </c>
      <c r="J784" s="1" t="str">
        <f t="shared" si="36"/>
        <v>INSERT INTO nutri.alimento (idalimento,idcategoriaalimento,nomealimento,energia,proteina,lipideo,carboidrato) VALUES (8004813,6000014,'Rosca recheada',620,5.6,26.3,98.1);</v>
      </c>
      <c r="K784" s="1" t="str">
        <f t="shared" si="37"/>
        <v xml:space="preserve">INSERT INTO nutri.alimento (idalimento,idcategoriaalimento,nomealimento,energia,proteina,lipideo,carboidrato) </v>
      </c>
      <c r="L784" s="1" t="str">
        <f t="shared" si="38"/>
        <v>VALUES (8004813,6000014,'Rosca recheada',620,5.6,26.3,98.1);</v>
      </c>
    </row>
    <row r="785" spans="1:12" x14ac:dyDescent="0.2">
      <c r="A785" s="1">
        <v>8004814</v>
      </c>
      <c r="B785" s="1" t="s">
        <v>1279</v>
      </c>
      <c r="C785" s="1">
        <f>VLOOKUP(B785,categoria!$B$17:$C$35,2,0)</f>
        <v>6000014</v>
      </c>
      <c r="D785" s="1" t="s">
        <v>1344</v>
      </c>
      <c r="E785" s="2">
        <v>472</v>
      </c>
      <c r="F785" s="2" t="s">
        <v>1597</v>
      </c>
      <c r="G785" s="2" t="s">
        <v>1598</v>
      </c>
      <c r="H785" s="2" t="s">
        <v>1599</v>
      </c>
      <c r="J785" s="1" t="str">
        <f t="shared" si="36"/>
        <v>INSERT INTO nutri.alimento (idalimento,idcategoriaalimento,nomealimento,energia,proteina,lipideo,carboidrato) VALUES (8004814,6000014,'Rosquinha recheada de qualquer sabor',472,6.4,19.6,70.5);</v>
      </c>
      <c r="K785" s="1" t="str">
        <f t="shared" si="37"/>
        <v xml:space="preserve">INSERT INTO nutri.alimento (idalimento,idcategoriaalimento,nomealimento,energia,proteina,lipideo,carboidrato) </v>
      </c>
      <c r="L785" s="1" t="str">
        <f t="shared" si="38"/>
        <v>VALUES (8004814,6000014,'Rosquinha recheada de qualquer sabor',472,6.4,19.6,70.5);</v>
      </c>
    </row>
    <row r="786" spans="1:12" x14ac:dyDescent="0.2">
      <c r="A786" s="1">
        <v>8005201</v>
      </c>
      <c r="B786" s="1" t="s">
        <v>1279</v>
      </c>
      <c r="C786" s="1">
        <f>VLOOKUP(B786,categoria!$B$17:$C$35,2,0)</f>
        <v>6000014</v>
      </c>
      <c r="D786" s="1" t="s">
        <v>1345</v>
      </c>
      <c r="E786" s="2">
        <v>432</v>
      </c>
      <c r="F786" s="2" t="s">
        <v>1607</v>
      </c>
      <c r="G786" s="2" t="s">
        <v>1608</v>
      </c>
      <c r="H786" s="2" t="s">
        <v>1609</v>
      </c>
      <c r="J786" s="1" t="str">
        <f t="shared" si="36"/>
        <v>INSERT INTO nutri.alimento (idalimento,idcategoriaalimento,nomealimento,energia,proteina,lipideo,carboidrato) VALUES (8005201,6000014,'Biscoito não especificado',432,10.1,14.4,68.7);</v>
      </c>
      <c r="K786" s="1" t="str">
        <f t="shared" si="37"/>
        <v xml:space="preserve">INSERT INTO nutri.alimento (idalimento,idcategoriaalimento,nomealimento,energia,proteina,lipideo,carboidrato) </v>
      </c>
      <c r="L786" s="1" t="str">
        <f t="shared" si="38"/>
        <v>VALUES (8005201,6000014,'Biscoito não especificado',432,10.1,14.4,68.7);</v>
      </c>
    </row>
    <row r="787" spans="1:12" x14ac:dyDescent="0.2">
      <c r="A787" s="1">
        <v>8006101</v>
      </c>
      <c r="B787" s="1" t="s">
        <v>1279</v>
      </c>
      <c r="C787" s="1">
        <f>VLOOKUP(B787,categoria!$B$17:$C$35,2,0)</f>
        <v>6000014</v>
      </c>
      <c r="D787" s="1" t="s">
        <v>1346</v>
      </c>
      <c r="E787" s="2">
        <v>203</v>
      </c>
      <c r="F787" s="2">
        <v>14</v>
      </c>
      <c r="G787" s="2" t="s">
        <v>1647</v>
      </c>
      <c r="H787" s="2" t="s">
        <v>1680</v>
      </c>
      <c r="J787" s="1" t="str">
        <f t="shared" si="36"/>
        <v>INSERT INTO nutri.alimento (idalimento,idcategoriaalimento,nomealimento,energia,proteina,lipideo,carboidrato) VALUES (8006101,6000014,'Crepe',203,14,12.5,8.3);</v>
      </c>
      <c r="K787" s="1" t="str">
        <f t="shared" si="37"/>
        <v xml:space="preserve">INSERT INTO nutri.alimento (idalimento,idcategoriaalimento,nomealimento,energia,proteina,lipideo,carboidrato) </v>
      </c>
      <c r="L787" s="1" t="str">
        <f t="shared" si="38"/>
        <v>VALUES (8006101,6000014,'Crepe',203,14,12.5,8.3);</v>
      </c>
    </row>
    <row r="788" spans="1:12" x14ac:dyDescent="0.2">
      <c r="A788" s="1">
        <v>8006501</v>
      </c>
      <c r="B788" s="1" t="s">
        <v>1279</v>
      </c>
      <c r="C788" s="1">
        <f>VLOOKUP(B788,categoria!$B$17:$C$35,2,0)</f>
        <v>6000014</v>
      </c>
      <c r="D788" s="1" t="s">
        <v>1347</v>
      </c>
      <c r="E788" s="2">
        <v>198</v>
      </c>
      <c r="F788" s="2" t="s">
        <v>1750</v>
      </c>
      <c r="G788" s="2" t="s">
        <v>1705</v>
      </c>
      <c r="H788" s="2" t="s">
        <v>2073</v>
      </c>
      <c r="J788" s="1" t="str">
        <f t="shared" si="36"/>
        <v>INSERT INTO nutri.alimento (idalimento,idcategoriaalimento,nomealimento,energia,proteina,lipideo,carboidrato) VALUES (8006501,6000014,'Pão diet (de forma industrializado)',198,9.1,2.3,43.6);</v>
      </c>
      <c r="K788" s="1" t="str">
        <f t="shared" si="37"/>
        <v xml:space="preserve">INSERT INTO nutri.alimento (idalimento,idcategoriaalimento,nomealimento,energia,proteina,lipideo,carboidrato) </v>
      </c>
      <c r="L788" s="1" t="str">
        <f t="shared" si="38"/>
        <v>VALUES (8006501,6000014,'Pão diet (de forma industrializado)',198,9.1,2.3,43.6);</v>
      </c>
    </row>
    <row r="789" spans="1:12" x14ac:dyDescent="0.2">
      <c r="A789" s="1">
        <v>8006601</v>
      </c>
      <c r="B789" s="1" t="s">
        <v>1279</v>
      </c>
      <c r="C789" s="1">
        <f>VLOOKUP(B789,categoria!$B$17:$C$35,2,0)</f>
        <v>6000014</v>
      </c>
      <c r="D789" s="1" t="s">
        <v>1348</v>
      </c>
      <c r="E789" s="2">
        <v>198</v>
      </c>
      <c r="F789" s="2" t="s">
        <v>1750</v>
      </c>
      <c r="G789" s="2" t="s">
        <v>1705</v>
      </c>
      <c r="H789" s="2" t="s">
        <v>2073</v>
      </c>
      <c r="J789" s="1" t="str">
        <f t="shared" si="36"/>
        <v>INSERT INTO nutri.alimento (idalimento,idcategoriaalimento,nomealimento,energia,proteina,lipideo,carboidrato) VALUES (8006601,6000014,'Pão light (de forma industrializado)',198,9.1,2.3,43.6);</v>
      </c>
      <c r="K789" s="1" t="str">
        <f t="shared" si="37"/>
        <v xml:space="preserve">INSERT INTO nutri.alimento (idalimento,idcategoriaalimento,nomealimento,energia,proteina,lipideo,carboidrato) </v>
      </c>
      <c r="L789" s="1" t="str">
        <f t="shared" si="38"/>
        <v>VALUES (8006601,6000014,'Pão light (de forma industrializado)',198,9.1,2.3,43.6);</v>
      </c>
    </row>
    <row r="790" spans="1:12" x14ac:dyDescent="0.2">
      <c r="A790" s="1">
        <v>8006701</v>
      </c>
      <c r="B790" s="1" t="s">
        <v>1279</v>
      </c>
      <c r="C790" s="1">
        <f>VLOOKUP(B790,categoria!$B$17:$C$35,2,0)</f>
        <v>6000014</v>
      </c>
      <c r="D790" s="1" t="s">
        <v>1349</v>
      </c>
      <c r="E790" s="2">
        <v>363</v>
      </c>
      <c r="F790" s="2" t="s">
        <v>1756</v>
      </c>
      <c r="G790" s="2" t="s">
        <v>1757</v>
      </c>
      <c r="H790" s="2" t="s">
        <v>1758</v>
      </c>
      <c r="J790" s="1" t="str">
        <f t="shared" si="36"/>
        <v>INSERT INTO nutri.alimento (idalimento,idcategoriaalimento,nomealimento,energia,proteina,lipideo,carboidrato) VALUES (8006701,6000014,'Pão de queijo light',363,5.1,24.6,34.2);</v>
      </c>
      <c r="K790" s="1" t="str">
        <f t="shared" si="37"/>
        <v xml:space="preserve">INSERT INTO nutri.alimento (idalimento,idcategoriaalimento,nomealimento,energia,proteina,lipideo,carboidrato) </v>
      </c>
      <c r="L790" s="1" t="str">
        <f t="shared" si="38"/>
        <v>VALUES (8006701,6000014,'Pão de queijo light',363,5.1,24.6,34.2);</v>
      </c>
    </row>
    <row r="791" spans="1:12" x14ac:dyDescent="0.2">
      <c r="A791" s="1">
        <v>8006801</v>
      </c>
      <c r="B791" s="1" t="s">
        <v>1279</v>
      </c>
      <c r="C791" s="1">
        <f>VLOOKUP(B791,categoria!$B$17:$C$35,2,0)</f>
        <v>6000014</v>
      </c>
      <c r="D791" s="1" t="s">
        <v>1350</v>
      </c>
      <c r="E791" s="2">
        <v>198</v>
      </c>
      <c r="F791" s="2" t="s">
        <v>1750</v>
      </c>
      <c r="G791" s="2" t="s">
        <v>1705</v>
      </c>
      <c r="H791" s="2" t="s">
        <v>2073</v>
      </c>
      <c r="J791" s="1" t="str">
        <f t="shared" si="36"/>
        <v>INSERT INTO nutri.alimento (idalimento,idcategoriaalimento,nomealimento,energia,proteina,lipideo,carboidrato) VALUES (8006801,6000014,'Pão integral light',198,9.1,2.3,43.6);</v>
      </c>
      <c r="K791" s="1" t="str">
        <f t="shared" si="37"/>
        <v xml:space="preserve">INSERT INTO nutri.alimento (idalimento,idcategoriaalimento,nomealimento,energia,proteina,lipideo,carboidrato) </v>
      </c>
      <c r="L791" s="1" t="str">
        <f t="shared" si="38"/>
        <v>VALUES (8006801,6000014,'Pão integral light',198,9.1,2.3,43.6);</v>
      </c>
    </row>
    <row r="792" spans="1:12" x14ac:dyDescent="0.2">
      <c r="A792" s="1">
        <v>8007001</v>
      </c>
      <c r="B792" s="1" t="s">
        <v>1279</v>
      </c>
      <c r="C792" s="1">
        <f>VLOOKUP(B792,categoria!$B$17:$C$35,2,0)</f>
        <v>6000014</v>
      </c>
      <c r="D792" s="1" t="s">
        <v>1351</v>
      </c>
      <c r="E792" s="2">
        <v>122</v>
      </c>
      <c r="F792" s="2" t="s">
        <v>1705</v>
      </c>
      <c r="G792" s="2" t="s">
        <v>1741</v>
      </c>
      <c r="H792" s="2" t="s">
        <v>1802</v>
      </c>
      <c r="J792" s="1" t="str">
        <f t="shared" si="36"/>
        <v>INSERT INTO nutri.alimento (idalimento,idcategoriaalimento,nomealimento,energia,proteina,lipideo,carboidrato) VALUES (8007001,6000014,'Tortas doces de qualquer sabor light',122,2.3,5.4,16.1);</v>
      </c>
      <c r="K792" s="1" t="str">
        <f t="shared" si="37"/>
        <v xml:space="preserve">INSERT INTO nutri.alimento (idalimento,idcategoriaalimento,nomealimento,energia,proteina,lipideo,carboidrato) </v>
      </c>
      <c r="L792" s="1" t="str">
        <f t="shared" si="38"/>
        <v>VALUES (8007001,6000014,'Tortas doces de qualquer sabor light',122,2.3,5.4,16.1);</v>
      </c>
    </row>
    <row r="793" spans="1:12" x14ac:dyDescent="0.2">
      <c r="A793" s="1">
        <v>8007101</v>
      </c>
      <c r="B793" s="1" t="s">
        <v>1279</v>
      </c>
      <c r="C793" s="1">
        <f>VLOOKUP(B793,categoria!$B$17:$C$35,2,0)</f>
        <v>6000014</v>
      </c>
      <c r="D793" s="1" t="s">
        <v>1352</v>
      </c>
      <c r="E793" s="2">
        <v>99</v>
      </c>
      <c r="F793" s="2" t="s">
        <v>1642</v>
      </c>
      <c r="G793" s="2" t="s">
        <v>1763</v>
      </c>
      <c r="H793" s="2" t="s">
        <v>1690</v>
      </c>
      <c r="J793" s="1" t="str">
        <f t="shared" si="36"/>
        <v>INSERT INTO nutri.alimento (idalimento,idcategoriaalimento,nomealimento,energia,proteina,lipideo,carboidrato) VALUES (8007101,6000014,'Tortas doces de qualquer sabor diet',99,2.2,5.3,10.7);</v>
      </c>
      <c r="K793" s="1" t="str">
        <f t="shared" si="37"/>
        <v xml:space="preserve">INSERT INTO nutri.alimento (idalimento,idcategoriaalimento,nomealimento,energia,proteina,lipideo,carboidrato) </v>
      </c>
      <c r="L793" s="1" t="str">
        <f t="shared" si="38"/>
        <v>VALUES (8007101,6000014,'Tortas doces de qualquer sabor diet',99,2.2,5.3,10.7);</v>
      </c>
    </row>
    <row r="794" spans="1:12" x14ac:dyDescent="0.2">
      <c r="A794" s="1">
        <v>8007302</v>
      </c>
      <c r="B794" s="1" t="s">
        <v>1279</v>
      </c>
      <c r="C794" s="1">
        <f>VLOOKUP(B794,categoria!$B$17:$C$35,2,0)</f>
        <v>6000014</v>
      </c>
      <c r="D794" s="1" t="s">
        <v>1353</v>
      </c>
      <c r="E794" s="2">
        <v>427</v>
      </c>
      <c r="F794" s="2" t="s">
        <v>1597</v>
      </c>
      <c r="G794" s="2">
        <v>23</v>
      </c>
      <c r="H794" s="2" t="s">
        <v>2074</v>
      </c>
      <c r="J794" s="1" t="str">
        <f t="shared" si="36"/>
        <v>INSERT INTO nutri.alimento (idalimento,idcategoriaalimento,nomealimento,energia,proteina,lipideo,carboidrato) VALUES (8007302,6000014,'Filhos (bolinho de farinha de trigo e ovos) light',427,6.4,23,48.7);</v>
      </c>
      <c r="K794" s="1" t="str">
        <f t="shared" si="37"/>
        <v xml:space="preserve">INSERT INTO nutri.alimento (idalimento,idcategoriaalimento,nomealimento,energia,proteina,lipideo,carboidrato) </v>
      </c>
      <c r="L794" s="1" t="str">
        <f t="shared" si="38"/>
        <v>VALUES (8007302,6000014,'Filhos (bolinho de farinha de trigo e ovos) light',427,6.4,23,48.7);</v>
      </c>
    </row>
    <row r="795" spans="1:12" x14ac:dyDescent="0.2">
      <c r="A795" s="1">
        <v>8007402</v>
      </c>
      <c r="B795" s="1" t="s">
        <v>1279</v>
      </c>
      <c r="C795" s="1">
        <f>VLOOKUP(B795,categoria!$B$17:$C$35,2,0)</f>
        <v>6000014</v>
      </c>
      <c r="D795" s="1" t="s">
        <v>1354</v>
      </c>
      <c r="E795" s="2">
        <v>427</v>
      </c>
      <c r="F795" s="2" t="s">
        <v>1597</v>
      </c>
      <c r="G795" s="2">
        <v>23</v>
      </c>
      <c r="H795" s="2" t="s">
        <v>2074</v>
      </c>
      <c r="J795" s="1" t="str">
        <f t="shared" si="36"/>
        <v>INSERT INTO nutri.alimento (idalimento,idcategoriaalimento,nomealimento,energia,proteina,lipideo,carboidrato) VALUES (8007402,6000014,'Filhos (bolinho de farinha de trigo e ovos) diet',427,6.4,23,48.7);</v>
      </c>
      <c r="K795" s="1" t="str">
        <f t="shared" si="37"/>
        <v xml:space="preserve">INSERT INTO nutri.alimento (idalimento,idcategoriaalimento,nomealimento,energia,proteina,lipideo,carboidrato) </v>
      </c>
      <c r="L795" s="1" t="str">
        <f t="shared" si="38"/>
        <v>VALUES (8007402,6000014,'Filhos (bolinho de farinha de trigo e ovos) diet',427,6.4,23,48.7);</v>
      </c>
    </row>
    <row r="796" spans="1:12" x14ac:dyDescent="0.2">
      <c r="A796" s="1">
        <v>8007501</v>
      </c>
      <c r="B796" s="1" t="s">
        <v>1279</v>
      </c>
      <c r="C796" s="1">
        <f>VLOOKUP(B796,categoria!$B$17:$C$35,2,0)</f>
        <v>6000014</v>
      </c>
      <c r="D796" s="1" t="s">
        <v>1355</v>
      </c>
      <c r="E796" s="2">
        <v>299</v>
      </c>
      <c r="F796" s="2" t="s">
        <v>1718</v>
      </c>
      <c r="G796" s="2" t="s">
        <v>1683</v>
      </c>
      <c r="H796" s="2" t="s">
        <v>1959</v>
      </c>
      <c r="J796" s="1" t="str">
        <f t="shared" si="36"/>
        <v>INSERT INTO nutri.alimento (idalimento,idcategoriaalimento,nomealimento,energia,proteina,lipideo,carboidrato) VALUES (8007501,6000014,'Bolo de chocolate light',299,4.6,9.4,52.4);</v>
      </c>
      <c r="K796" s="1" t="str">
        <f t="shared" si="37"/>
        <v xml:space="preserve">INSERT INTO nutri.alimento (idalimento,idcategoriaalimento,nomealimento,energia,proteina,lipideo,carboidrato) </v>
      </c>
      <c r="L796" s="1" t="str">
        <f t="shared" si="38"/>
        <v>VALUES (8007501,6000014,'Bolo de chocolate light',299,4.6,9.4,52.4);</v>
      </c>
    </row>
    <row r="797" spans="1:12" x14ac:dyDescent="0.2">
      <c r="A797" s="1">
        <v>8007601</v>
      </c>
      <c r="B797" s="1" t="s">
        <v>1279</v>
      </c>
      <c r="C797" s="1">
        <f>VLOOKUP(B797,categoria!$B$17:$C$35,2,0)</f>
        <v>6000014</v>
      </c>
      <c r="D797" s="1" t="s">
        <v>1356</v>
      </c>
      <c r="E797" s="2">
        <v>299</v>
      </c>
      <c r="F797" s="2" t="s">
        <v>1718</v>
      </c>
      <c r="G797" s="2" t="s">
        <v>1683</v>
      </c>
      <c r="H797" s="2" t="s">
        <v>1959</v>
      </c>
      <c r="J797" s="1" t="str">
        <f t="shared" si="36"/>
        <v>INSERT INTO nutri.alimento (idalimento,idcategoriaalimento,nomealimento,energia,proteina,lipideo,carboidrato) VALUES (8007601,6000014,'Bolo de chocolate diet',299,4.6,9.4,52.4);</v>
      </c>
      <c r="K797" s="1" t="str">
        <f t="shared" si="37"/>
        <v xml:space="preserve">INSERT INTO nutri.alimento (idalimento,idcategoriaalimento,nomealimento,energia,proteina,lipideo,carboidrato) </v>
      </c>
      <c r="L797" s="1" t="str">
        <f t="shared" si="38"/>
        <v>VALUES (8007601,6000014,'Bolo de chocolate diet',299,4.6,9.4,52.4);</v>
      </c>
    </row>
    <row r="798" spans="1:12" x14ac:dyDescent="0.2">
      <c r="A798" s="1">
        <v>8007701</v>
      </c>
      <c r="B798" s="1" t="s">
        <v>1279</v>
      </c>
      <c r="C798" s="1">
        <f>VLOOKUP(B798,categoria!$B$17:$C$35,2,0)</f>
        <v>6000014</v>
      </c>
      <c r="D798" s="1" t="s">
        <v>1357</v>
      </c>
      <c r="E798" s="2">
        <v>328</v>
      </c>
      <c r="F798" s="2" t="s">
        <v>1620</v>
      </c>
      <c r="G798" s="2" t="s">
        <v>1928</v>
      </c>
      <c r="H798" s="2" t="s">
        <v>2067</v>
      </c>
      <c r="J798" s="1" t="str">
        <f t="shared" si="36"/>
        <v>INSERT INTO nutri.alimento (idalimento,idcategoriaalimento,nomealimento,energia,proteina,lipideo,carboidrato) VALUES (8007701,6000014,'Bolo de laranja light',328,4.8,9.5,58.3);</v>
      </c>
      <c r="K798" s="1" t="str">
        <f t="shared" si="37"/>
        <v xml:space="preserve">INSERT INTO nutri.alimento (idalimento,idcategoriaalimento,nomealimento,energia,proteina,lipideo,carboidrato) </v>
      </c>
      <c r="L798" s="1" t="str">
        <f t="shared" si="38"/>
        <v>VALUES (8007701,6000014,'Bolo de laranja light',328,4.8,9.5,58.3);</v>
      </c>
    </row>
    <row r="799" spans="1:12" x14ac:dyDescent="0.2">
      <c r="A799" s="1">
        <v>8008001</v>
      </c>
      <c r="B799" s="1" t="s">
        <v>1279</v>
      </c>
      <c r="C799" s="1">
        <f>VLOOKUP(B799,categoria!$B$17:$C$35,2,0)</f>
        <v>6000014</v>
      </c>
      <c r="D799" s="1" t="s">
        <v>1358</v>
      </c>
      <c r="E799" s="2">
        <v>299</v>
      </c>
      <c r="F799" s="2" t="s">
        <v>1718</v>
      </c>
      <c r="G799" s="2" t="s">
        <v>1683</v>
      </c>
      <c r="H799" s="2" t="s">
        <v>1959</v>
      </c>
      <c r="J799" s="1" t="str">
        <f t="shared" si="36"/>
        <v>INSERT INTO nutri.alimento (idalimento,idcategoriaalimento,nomealimento,energia,proteina,lipideo,carboidrato) VALUES (8008001,6000014,'Bolo de coco diet',299,4.6,9.4,52.4);</v>
      </c>
      <c r="K799" s="1" t="str">
        <f t="shared" si="37"/>
        <v xml:space="preserve">INSERT INTO nutri.alimento (idalimento,idcategoriaalimento,nomealimento,energia,proteina,lipideo,carboidrato) </v>
      </c>
      <c r="L799" s="1" t="str">
        <f t="shared" si="38"/>
        <v>VALUES (8008001,6000014,'Bolo de coco diet',299,4.6,9.4,52.4);</v>
      </c>
    </row>
    <row r="800" spans="1:12" x14ac:dyDescent="0.2">
      <c r="A800" s="1">
        <v>8008201</v>
      </c>
      <c r="B800" s="1" t="s">
        <v>1279</v>
      </c>
      <c r="C800" s="1">
        <f>VLOOKUP(B800,categoria!$B$17:$C$35,2,0)</f>
        <v>6000014</v>
      </c>
      <c r="D800" s="1" t="s">
        <v>1359</v>
      </c>
      <c r="E800" s="2">
        <v>273</v>
      </c>
      <c r="F800" s="2" t="s">
        <v>1737</v>
      </c>
      <c r="G800" s="2" t="s">
        <v>1750</v>
      </c>
      <c r="H800" s="2" t="s">
        <v>2069</v>
      </c>
      <c r="J800" s="1" t="str">
        <f t="shared" si="36"/>
        <v>INSERT INTO nutri.alimento (idalimento,idcategoriaalimento,nomealimento,energia,proteina,lipideo,carboidrato) VALUES (8008201,6000014,'Bolo de cenoura diet',273,4.1,9.1,44.3);</v>
      </c>
      <c r="K800" s="1" t="str">
        <f t="shared" si="37"/>
        <v xml:space="preserve">INSERT INTO nutri.alimento (idalimento,idcategoriaalimento,nomealimento,energia,proteina,lipideo,carboidrato) </v>
      </c>
      <c r="L800" s="1" t="str">
        <f t="shared" si="38"/>
        <v>VALUES (8008201,6000014,'Bolo de cenoura diet',273,4.1,9.1,44.3);</v>
      </c>
    </row>
    <row r="801" spans="1:12" x14ac:dyDescent="0.2">
      <c r="A801" s="1">
        <v>8008301</v>
      </c>
      <c r="B801" s="1" t="s">
        <v>1279</v>
      </c>
      <c r="C801" s="1">
        <f>VLOOKUP(B801,categoria!$B$17:$C$35,2,0)</f>
        <v>6000014</v>
      </c>
      <c r="D801" s="1" t="s">
        <v>1360</v>
      </c>
      <c r="E801" s="2">
        <v>433</v>
      </c>
      <c r="F801" s="2" t="s">
        <v>1754</v>
      </c>
      <c r="G801" s="2" t="s">
        <v>1906</v>
      </c>
      <c r="H801" s="2" t="s">
        <v>1659</v>
      </c>
      <c r="J801" s="1" t="str">
        <f t="shared" si="36"/>
        <v>INSERT INTO nutri.alimento (idalimento,idcategoriaalimento,nomealimento,energia,proteina,lipideo,carboidrato) VALUES (8008301,6000014,'Biscoito recheado light',433,5.9,13.2,77.8);</v>
      </c>
      <c r="K801" s="1" t="str">
        <f t="shared" si="37"/>
        <v xml:space="preserve">INSERT INTO nutri.alimento (idalimento,idcategoriaalimento,nomealimento,energia,proteina,lipideo,carboidrato) </v>
      </c>
      <c r="L801" s="1" t="str">
        <f t="shared" si="38"/>
        <v>VALUES (8008301,6000014,'Biscoito recheado light',433,5.9,13.2,77.8);</v>
      </c>
    </row>
    <row r="802" spans="1:12" x14ac:dyDescent="0.2">
      <c r="A802" s="1">
        <v>8008305</v>
      </c>
      <c r="B802" s="1" t="s">
        <v>1279</v>
      </c>
      <c r="C802" s="1">
        <f>VLOOKUP(B802,categoria!$B$17:$C$35,2,0)</f>
        <v>6000014</v>
      </c>
      <c r="D802" s="1" t="s">
        <v>1361</v>
      </c>
      <c r="E802" s="2">
        <v>399</v>
      </c>
      <c r="F802" s="2" t="s">
        <v>1604</v>
      </c>
      <c r="G802" s="2" t="s">
        <v>1629</v>
      </c>
      <c r="H802" s="2" t="s">
        <v>2075</v>
      </c>
      <c r="J802" s="1" t="str">
        <f t="shared" si="36"/>
        <v>INSERT INTO nutri.alimento (idalimento,idcategoriaalimento,nomealimento,energia,proteina,lipideo,carboidrato) VALUES (8008305,6000014,'Biscoito waffer light',399,4.5,6.9,80.7);</v>
      </c>
      <c r="K802" s="1" t="str">
        <f t="shared" si="37"/>
        <v xml:space="preserve">INSERT INTO nutri.alimento (idalimento,idcategoriaalimento,nomealimento,energia,proteina,lipideo,carboidrato) </v>
      </c>
      <c r="L802" s="1" t="str">
        <f t="shared" si="38"/>
        <v>VALUES (8008305,6000014,'Biscoito waffer light',399,4.5,6.9,80.7);</v>
      </c>
    </row>
    <row r="803" spans="1:12" x14ac:dyDescent="0.2">
      <c r="A803" s="1">
        <v>8008307</v>
      </c>
      <c r="B803" s="1" t="s">
        <v>1279</v>
      </c>
      <c r="C803" s="1">
        <f>VLOOKUP(B803,categoria!$B$17:$C$35,2,0)</f>
        <v>6000014</v>
      </c>
      <c r="D803" s="1" t="s">
        <v>1362</v>
      </c>
      <c r="E803" s="2">
        <v>399</v>
      </c>
      <c r="F803" s="2" t="s">
        <v>1604</v>
      </c>
      <c r="G803" s="2" t="s">
        <v>1629</v>
      </c>
      <c r="H803" s="2" t="s">
        <v>2075</v>
      </c>
      <c r="J803" s="1" t="str">
        <f t="shared" si="36"/>
        <v>INSERT INTO nutri.alimento (idalimento,idcategoriaalimento,nomealimento,energia,proteina,lipideo,carboidrato) VALUES (8008307,6000014,'Waffer (biscoito) light',399,4.5,6.9,80.7);</v>
      </c>
      <c r="K803" s="1" t="str">
        <f t="shared" si="37"/>
        <v xml:space="preserve">INSERT INTO nutri.alimento (idalimento,idcategoriaalimento,nomealimento,energia,proteina,lipideo,carboidrato) </v>
      </c>
      <c r="L803" s="1" t="str">
        <f t="shared" si="38"/>
        <v>VALUES (8008307,6000014,'Waffer (biscoito) light',399,4.5,6.9,80.7);</v>
      </c>
    </row>
    <row r="804" spans="1:12" x14ac:dyDescent="0.2">
      <c r="A804" s="1">
        <v>8008309</v>
      </c>
      <c r="B804" s="1" t="s">
        <v>1279</v>
      </c>
      <c r="C804" s="1">
        <f>VLOOKUP(B804,categoria!$B$17:$C$35,2,0)</f>
        <v>6000014</v>
      </c>
      <c r="D804" s="1" t="s">
        <v>1363</v>
      </c>
      <c r="E804" s="2">
        <v>433</v>
      </c>
      <c r="F804" s="2" t="s">
        <v>1754</v>
      </c>
      <c r="G804" s="2" t="s">
        <v>1906</v>
      </c>
      <c r="H804" s="2" t="s">
        <v>1659</v>
      </c>
      <c r="J804" s="1" t="str">
        <f t="shared" si="36"/>
        <v>INSERT INTO nutri.alimento (idalimento,idcategoriaalimento,nomealimento,energia,proteina,lipideo,carboidrato) VALUES (8008309,6000014,'Alfajores (biscoito) light',433,5.9,13.2,77.8);</v>
      </c>
      <c r="K804" s="1" t="str">
        <f t="shared" si="37"/>
        <v xml:space="preserve">INSERT INTO nutri.alimento (idalimento,idcategoriaalimento,nomealimento,energia,proteina,lipideo,carboidrato) </v>
      </c>
      <c r="L804" s="1" t="str">
        <f t="shared" si="38"/>
        <v>VALUES (8008309,6000014,'Alfajores (biscoito) light',433,5.9,13.2,77.8);</v>
      </c>
    </row>
    <row r="805" spans="1:12" x14ac:dyDescent="0.2">
      <c r="A805" s="1">
        <v>8008310</v>
      </c>
      <c r="B805" s="1" t="s">
        <v>1279</v>
      </c>
      <c r="C805" s="1">
        <f>VLOOKUP(B805,categoria!$B$17:$C$35,2,0)</f>
        <v>6000014</v>
      </c>
      <c r="D805" s="1" t="s">
        <v>1364</v>
      </c>
      <c r="E805" s="2">
        <v>433</v>
      </c>
      <c r="F805" s="2" t="s">
        <v>1754</v>
      </c>
      <c r="G805" s="2" t="s">
        <v>1906</v>
      </c>
      <c r="H805" s="2" t="s">
        <v>1659</v>
      </c>
      <c r="J805" s="1" t="str">
        <f t="shared" si="36"/>
        <v>INSERT INTO nutri.alimento (idalimento,idcategoriaalimento,nomealimento,energia,proteina,lipideo,carboidrato) VALUES (8008310,6000014,'Bolacha recheada light',433,5.9,13.2,77.8);</v>
      </c>
      <c r="K805" s="1" t="str">
        <f t="shared" si="37"/>
        <v xml:space="preserve">INSERT INTO nutri.alimento (idalimento,idcategoriaalimento,nomealimento,energia,proteina,lipideo,carboidrato) </v>
      </c>
      <c r="L805" s="1" t="str">
        <f t="shared" si="38"/>
        <v>VALUES (8008310,6000014,'Bolacha recheada light',433,5.9,13.2,77.8);</v>
      </c>
    </row>
    <row r="806" spans="1:12" x14ac:dyDescent="0.2">
      <c r="A806" s="1">
        <v>8008401</v>
      </c>
      <c r="B806" s="1" t="s">
        <v>1279</v>
      </c>
      <c r="C806" s="1">
        <f>VLOOKUP(B806,categoria!$B$17:$C$35,2,0)</f>
        <v>6000014</v>
      </c>
      <c r="D806" s="1" t="s">
        <v>1365</v>
      </c>
      <c r="E806" s="2">
        <v>405</v>
      </c>
      <c r="F806" s="2" t="s">
        <v>1990</v>
      </c>
      <c r="G806" s="2" t="s">
        <v>1855</v>
      </c>
      <c r="H806" s="2" t="s">
        <v>2076</v>
      </c>
      <c r="J806" s="1" t="str">
        <f t="shared" si="36"/>
        <v>INSERT INTO nutri.alimento (idalimento,idcategoriaalimento,nomealimento,energia,proteina,lipideo,carboidrato) VALUES (8008401,6000014,'Biscoito recheado diet',405,8.2,20.8,66.8);</v>
      </c>
      <c r="K806" s="1" t="str">
        <f t="shared" si="37"/>
        <v xml:space="preserve">INSERT INTO nutri.alimento (idalimento,idcategoriaalimento,nomealimento,energia,proteina,lipideo,carboidrato) </v>
      </c>
      <c r="L806" s="1" t="str">
        <f t="shared" si="38"/>
        <v>VALUES (8008401,6000014,'Biscoito recheado diet',405,8.2,20.8,66.8);</v>
      </c>
    </row>
    <row r="807" spans="1:12" x14ac:dyDescent="0.2">
      <c r="A807" s="1">
        <v>8008408</v>
      </c>
      <c r="B807" s="1" t="s">
        <v>1279</v>
      </c>
      <c r="C807" s="1">
        <f>VLOOKUP(B807,categoria!$B$17:$C$35,2,0)</f>
        <v>6000014</v>
      </c>
      <c r="D807" s="1" t="s">
        <v>1366</v>
      </c>
      <c r="E807" s="2">
        <v>405</v>
      </c>
      <c r="F807" s="2" t="s">
        <v>1990</v>
      </c>
      <c r="G807" s="2" t="s">
        <v>1855</v>
      </c>
      <c r="H807" s="2" t="s">
        <v>2076</v>
      </c>
      <c r="J807" s="1" t="str">
        <f t="shared" si="36"/>
        <v>INSERT INTO nutri.alimento (idalimento,idcategoriaalimento,nomealimento,energia,proteina,lipideo,carboidrato) VALUES (8008408,6000014,'Rosquinha recheada de qualquer sabor diet',405,8.2,20.8,66.8);</v>
      </c>
      <c r="K807" s="1" t="str">
        <f t="shared" si="37"/>
        <v xml:space="preserve">INSERT INTO nutri.alimento (idalimento,idcategoriaalimento,nomealimento,energia,proteina,lipideo,carboidrato) </v>
      </c>
      <c r="L807" s="1" t="str">
        <f t="shared" si="38"/>
        <v>VALUES (8008408,6000014,'Rosquinha recheada de qualquer sabor diet',405,8.2,20.8,66.8);</v>
      </c>
    </row>
    <row r="808" spans="1:12" x14ac:dyDescent="0.2">
      <c r="A808" s="1">
        <v>8008410</v>
      </c>
      <c r="B808" s="1" t="s">
        <v>1279</v>
      </c>
      <c r="C808" s="1">
        <f>VLOOKUP(B808,categoria!$B$17:$C$35,2,0)</f>
        <v>6000014</v>
      </c>
      <c r="D808" s="1" t="s">
        <v>1367</v>
      </c>
      <c r="E808" s="2">
        <v>405</v>
      </c>
      <c r="F808" s="2" t="s">
        <v>1990</v>
      </c>
      <c r="G808" s="2" t="s">
        <v>1855</v>
      </c>
      <c r="H808" s="2" t="s">
        <v>2076</v>
      </c>
      <c r="J808" s="1" t="str">
        <f t="shared" si="36"/>
        <v>INSERT INTO nutri.alimento (idalimento,idcategoriaalimento,nomealimento,energia,proteina,lipideo,carboidrato) VALUES (8008410,6000014,'Bolacha recheada diet',405,8.2,20.8,66.8);</v>
      </c>
      <c r="K808" s="1" t="str">
        <f t="shared" si="37"/>
        <v xml:space="preserve">INSERT INTO nutri.alimento (idalimento,idcategoriaalimento,nomealimento,energia,proteina,lipideo,carboidrato) </v>
      </c>
      <c r="L808" s="1" t="str">
        <f t="shared" si="38"/>
        <v>VALUES (8008410,6000014,'Bolacha recheada diet',405,8.2,20.8,66.8);</v>
      </c>
    </row>
    <row r="809" spans="1:12" x14ac:dyDescent="0.2">
      <c r="A809" s="1">
        <v>8010001</v>
      </c>
      <c r="B809" s="1" t="s">
        <v>1279</v>
      </c>
      <c r="C809" s="1">
        <f>VLOOKUP(B809,categoria!$B$17:$C$35,2,0)</f>
        <v>6000014</v>
      </c>
      <c r="D809" s="1" t="s">
        <v>1368</v>
      </c>
      <c r="E809" s="2">
        <v>312</v>
      </c>
      <c r="F809" s="2" t="s">
        <v>1620</v>
      </c>
      <c r="G809" s="2" t="s">
        <v>1629</v>
      </c>
      <c r="H809" s="2">
        <v>58</v>
      </c>
      <c r="J809" s="1" t="str">
        <f t="shared" si="36"/>
        <v>INSERT INTO nutri.alimento (idalimento,idcategoriaalimento,nomealimento,energia,proteina,lipideo,carboidrato) VALUES (8010001,6000014,'Pão doce diet',312,4.8,6.9,58);</v>
      </c>
      <c r="K809" s="1" t="str">
        <f t="shared" si="37"/>
        <v xml:space="preserve">INSERT INTO nutri.alimento (idalimento,idcategoriaalimento,nomealimento,energia,proteina,lipideo,carboidrato) </v>
      </c>
      <c r="L809" s="1" t="str">
        <f t="shared" si="38"/>
        <v>VALUES (8010001,6000014,'Pão doce diet',312,4.8,6.9,58);</v>
      </c>
    </row>
    <row r="810" spans="1:12" x14ac:dyDescent="0.2">
      <c r="A810" s="1">
        <v>8010029</v>
      </c>
      <c r="B810" s="1" t="s">
        <v>1279</v>
      </c>
      <c r="C810" s="1">
        <f>VLOOKUP(B810,categoria!$B$17:$C$35,2,0)</f>
        <v>6000014</v>
      </c>
      <c r="D810" s="1" t="s">
        <v>1369</v>
      </c>
      <c r="E810" s="2">
        <v>446</v>
      </c>
      <c r="F810" s="2" t="s">
        <v>1613</v>
      </c>
      <c r="G810" s="2" t="s">
        <v>1618</v>
      </c>
      <c r="H810" s="2">
        <v>85</v>
      </c>
      <c r="J810" s="1" t="str">
        <f t="shared" si="36"/>
        <v>INSERT INTO nutri.alimento (idalimento,idcategoriaalimento,nomealimento,energia,proteina,lipideo,carboidrato) VALUES (8010029,6000014,'Pão de mel diet',446,4.4,11.3,85);</v>
      </c>
      <c r="K810" s="1" t="str">
        <f t="shared" si="37"/>
        <v xml:space="preserve">INSERT INTO nutri.alimento (idalimento,idcategoriaalimento,nomealimento,energia,proteina,lipideo,carboidrato) </v>
      </c>
      <c r="L810" s="1" t="str">
        <f t="shared" si="38"/>
        <v>VALUES (8010029,6000014,'Pão de mel diet',446,4.4,11.3,85);</v>
      </c>
    </row>
    <row r="811" spans="1:12" x14ac:dyDescent="0.2">
      <c r="A811" s="1">
        <v>8010034</v>
      </c>
      <c r="B811" s="1" t="s">
        <v>1279</v>
      </c>
      <c r="C811" s="1">
        <f>VLOOKUP(B811,categoria!$B$17:$C$35,2,0)</f>
        <v>6000014</v>
      </c>
      <c r="D811" s="1" t="s">
        <v>1370</v>
      </c>
      <c r="E811" s="2">
        <v>356</v>
      </c>
      <c r="F811" s="2" t="s">
        <v>1799</v>
      </c>
      <c r="G811" s="2" t="s">
        <v>1739</v>
      </c>
      <c r="H811" s="2">
        <v>58</v>
      </c>
      <c r="J811" s="1" t="str">
        <f t="shared" si="36"/>
        <v>INSERT INTO nutri.alimento (idalimento,idcategoriaalimento,nomealimento,energia,proteina,lipideo,carboidrato) VALUES (8010034,6000014,'Panetone diet',356,7.5,10.4,58);</v>
      </c>
      <c r="K811" s="1" t="str">
        <f t="shared" si="37"/>
        <v xml:space="preserve">INSERT INTO nutri.alimento (idalimento,idcategoriaalimento,nomealimento,energia,proteina,lipideo,carboidrato) </v>
      </c>
      <c r="L811" s="1" t="str">
        <f t="shared" si="38"/>
        <v>VALUES (8010034,6000014,'Panetone diet',356,7.5,10.4,58);</v>
      </c>
    </row>
    <row r="812" spans="1:12" x14ac:dyDescent="0.2">
      <c r="A812" s="1">
        <v>8010101</v>
      </c>
      <c r="B812" s="1" t="s">
        <v>1279</v>
      </c>
      <c r="C812" s="1">
        <f>VLOOKUP(B812,categoria!$B$17:$C$35,2,0)</f>
        <v>6000014</v>
      </c>
      <c r="D812" s="1" t="s">
        <v>1371</v>
      </c>
      <c r="E812" s="2">
        <v>453</v>
      </c>
      <c r="F812" s="2" t="s">
        <v>1843</v>
      </c>
      <c r="G812" s="2" t="s">
        <v>2007</v>
      </c>
      <c r="H812" s="2" t="s">
        <v>1806</v>
      </c>
      <c r="J812" s="1" t="str">
        <f t="shared" si="36"/>
        <v>INSERT INTO nutri.alimento (idalimento,idcategoriaalimento,nomealimento,energia,proteina,lipideo,carboidrato) VALUES (8010101,6000014,'Biscoito salgado light',453,9.7,13.8,72.5);</v>
      </c>
      <c r="K812" s="1" t="str">
        <f t="shared" si="37"/>
        <v xml:space="preserve">INSERT INTO nutri.alimento (idalimento,idcategoriaalimento,nomealimento,energia,proteina,lipideo,carboidrato) </v>
      </c>
      <c r="L812" s="1" t="str">
        <f t="shared" si="38"/>
        <v>VALUES (8010101,6000014,'Biscoito salgado light',453,9.7,13.8,72.5);</v>
      </c>
    </row>
    <row r="813" spans="1:12" x14ac:dyDescent="0.2">
      <c r="A813" s="1">
        <v>8010125</v>
      </c>
      <c r="B813" s="1" t="s">
        <v>1279</v>
      </c>
      <c r="C813" s="1">
        <f>VLOOKUP(B813,categoria!$B$17:$C$35,2,0)</f>
        <v>6000014</v>
      </c>
      <c r="D813" s="1" t="s">
        <v>1372</v>
      </c>
      <c r="E813" s="2">
        <v>453</v>
      </c>
      <c r="F813" s="2" t="s">
        <v>1843</v>
      </c>
      <c r="G813" s="2" t="s">
        <v>2007</v>
      </c>
      <c r="H813" s="2" t="s">
        <v>1806</v>
      </c>
      <c r="J813" s="1" t="str">
        <f t="shared" si="36"/>
        <v>INSERT INTO nutri.alimento (idalimento,idcategoriaalimento,nomealimento,energia,proteina,lipideo,carboidrato) VALUES (8010125,6000014,'Bolacha salgada light',453,9.7,13.8,72.5);</v>
      </c>
      <c r="K813" s="1" t="str">
        <f t="shared" si="37"/>
        <v xml:space="preserve">INSERT INTO nutri.alimento (idalimento,idcategoriaalimento,nomealimento,energia,proteina,lipideo,carboidrato) </v>
      </c>
      <c r="L813" s="1" t="str">
        <f t="shared" si="38"/>
        <v>VALUES (8010125,6000014,'Bolacha salgada light',453,9.7,13.8,72.5);</v>
      </c>
    </row>
    <row r="814" spans="1:12" x14ac:dyDescent="0.2">
      <c r="A814" s="1">
        <v>8010127</v>
      </c>
      <c r="B814" s="1" t="s">
        <v>1279</v>
      </c>
      <c r="C814" s="1">
        <f>VLOOKUP(B814,categoria!$B$17:$C$35,2,0)</f>
        <v>6000014</v>
      </c>
      <c r="D814" s="1" t="s">
        <v>1373</v>
      </c>
      <c r="E814" s="2">
        <v>407</v>
      </c>
      <c r="F814" s="2" t="s">
        <v>1786</v>
      </c>
      <c r="G814" s="2">
        <v>7</v>
      </c>
      <c r="H814" s="2" t="s">
        <v>1744</v>
      </c>
      <c r="J814" s="1" t="str">
        <f t="shared" si="36"/>
        <v>INSERT INTO nutri.alimento (idalimento,idcategoriaalimento,nomealimento,energia,proteina,lipideo,carboidrato) VALUES (8010127,6000014,'Chips (salgadinhos) light',407,6.5,7,81.1);</v>
      </c>
      <c r="K814" s="1" t="str">
        <f t="shared" si="37"/>
        <v xml:space="preserve">INSERT INTO nutri.alimento (idalimento,idcategoriaalimento,nomealimento,energia,proteina,lipideo,carboidrato) </v>
      </c>
      <c r="L814" s="1" t="str">
        <f t="shared" si="38"/>
        <v>VALUES (8010127,6000014,'Chips (salgadinhos) light',407,6.5,7,81.1);</v>
      </c>
    </row>
    <row r="815" spans="1:12" x14ac:dyDescent="0.2">
      <c r="A815" s="1">
        <v>8010401</v>
      </c>
      <c r="B815" s="1" t="s">
        <v>1279</v>
      </c>
      <c r="C815" s="1">
        <f>VLOOKUP(B815,categoria!$B$17:$C$35,2,0)</f>
        <v>6000014</v>
      </c>
      <c r="D815" s="1" t="s">
        <v>1374</v>
      </c>
      <c r="E815" s="2">
        <v>395</v>
      </c>
      <c r="F815" s="2" t="s">
        <v>1786</v>
      </c>
      <c r="G815" s="2" t="s">
        <v>1620</v>
      </c>
      <c r="H815" s="2" t="s">
        <v>1640</v>
      </c>
      <c r="J815" s="1" t="str">
        <f t="shared" si="36"/>
        <v>INSERT INTO nutri.alimento (idalimento,idcategoriaalimento,nomealimento,energia,proteina,lipideo,carboidrato) VALUES (8010401,6000014,'Biscoito doce light',395,6.5,4.8,83.9);</v>
      </c>
      <c r="K815" s="1" t="str">
        <f t="shared" si="37"/>
        <v xml:space="preserve">INSERT INTO nutri.alimento (idalimento,idcategoriaalimento,nomealimento,energia,proteina,lipideo,carboidrato) </v>
      </c>
      <c r="L815" s="1" t="str">
        <f t="shared" si="38"/>
        <v>VALUES (8010401,6000014,'Biscoito doce light',395,6.5,4.8,83.9);</v>
      </c>
    </row>
    <row r="816" spans="1:12" x14ac:dyDescent="0.2">
      <c r="A816" s="1">
        <v>8010434</v>
      </c>
      <c r="B816" s="1" t="s">
        <v>1279</v>
      </c>
      <c r="C816" s="1">
        <f>VLOOKUP(B816,categoria!$B$17:$C$35,2,0)</f>
        <v>6000014</v>
      </c>
      <c r="D816" s="1" t="s">
        <v>1375</v>
      </c>
      <c r="E816" s="2">
        <v>395</v>
      </c>
      <c r="F816" s="2" t="s">
        <v>1786</v>
      </c>
      <c r="G816" s="2" t="s">
        <v>1620</v>
      </c>
      <c r="H816" s="2" t="s">
        <v>1640</v>
      </c>
      <c r="J816" s="1" t="str">
        <f t="shared" si="36"/>
        <v>INSERT INTO nutri.alimento (idalimento,idcategoriaalimento,nomealimento,energia,proteina,lipideo,carboidrato) VALUES (8010434,6000014,'Bolacha doce light',395,6.5,4.8,83.9);</v>
      </c>
      <c r="K816" s="1" t="str">
        <f t="shared" si="37"/>
        <v xml:space="preserve">INSERT INTO nutri.alimento (idalimento,idcategoriaalimento,nomealimento,energia,proteina,lipideo,carboidrato) </v>
      </c>
      <c r="L816" s="1" t="str">
        <f t="shared" si="38"/>
        <v>VALUES (8010434,6000014,'Bolacha doce light',395,6.5,4.8,83.9);</v>
      </c>
    </row>
    <row r="817" spans="1:12" x14ac:dyDescent="0.2">
      <c r="A817" s="1">
        <v>8010501</v>
      </c>
      <c r="B817" s="1" t="s">
        <v>1279</v>
      </c>
      <c r="C817" s="1">
        <f>VLOOKUP(B817,categoria!$B$17:$C$35,2,0)</f>
        <v>6000014</v>
      </c>
      <c r="D817" s="1" t="s">
        <v>1376</v>
      </c>
      <c r="E817" s="2">
        <v>454</v>
      </c>
      <c r="F817" s="2" t="s">
        <v>1610</v>
      </c>
      <c r="G817" s="2" t="s">
        <v>1886</v>
      </c>
      <c r="H817" s="2" t="s">
        <v>2077</v>
      </c>
      <c r="J817" s="1" t="str">
        <f t="shared" si="36"/>
        <v>INSERT INTO nutri.alimento (idalimento,idcategoriaalimento,nomealimento,energia,proteina,lipideo,carboidrato) VALUES (8010501,6000014,'Biscoito doce diet',454,6.2,21.9,65.7);</v>
      </c>
      <c r="K817" s="1" t="str">
        <f t="shared" si="37"/>
        <v xml:space="preserve">INSERT INTO nutri.alimento (idalimento,idcategoriaalimento,nomealimento,energia,proteina,lipideo,carboidrato) </v>
      </c>
      <c r="L817" s="1" t="str">
        <f t="shared" si="38"/>
        <v>VALUES (8010501,6000014,'Biscoito doce diet',454,6.2,21.9,65.7);</v>
      </c>
    </row>
    <row r="818" spans="1:12" x14ac:dyDescent="0.2">
      <c r="A818" s="1">
        <v>8010534</v>
      </c>
      <c r="B818" s="1" t="s">
        <v>1279</v>
      </c>
      <c r="C818" s="1">
        <f>VLOOKUP(B818,categoria!$B$17:$C$35,2,0)</f>
        <v>6000014</v>
      </c>
      <c r="D818" s="1" t="s">
        <v>1377</v>
      </c>
      <c r="E818" s="2">
        <v>454</v>
      </c>
      <c r="F818" s="2" t="s">
        <v>1610</v>
      </c>
      <c r="G818" s="2" t="s">
        <v>1886</v>
      </c>
      <c r="H818" s="2" t="s">
        <v>2077</v>
      </c>
      <c r="J818" s="1" t="str">
        <f t="shared" si="36"/>
        <v>INSERT INTO nutri.alimento (idalimento,idcategoriaalimento,nomealimento,energia,proteina,lipideo,carboidrato) VALUES (8010534,6000014,'Bolacha doce diet',454,6.2,21.9,65.7);</v>
      </c>
      <c r="K818" s="1" t="str">
        <f t="shared" si="37"/>
        <v xml:space="preserve">INSERT INTO nutri.alimento (idalimento,idcategoriaalimento,nomealimento,energia,proteina,lipideo,carboidrato) </v>
      </c>
      <c r="L818" s="1" t="str">
        <f t="shared" si="38"/>
        <v>VALUES (8010534,6000014,'Bolacha doce diet',454,6.2,21.9,65.7);</v>
      </c>
    </row>
    <row r="819" spans="1:12" x14ac:dyDescent="0.2">
      <c r="A819" s="1">
        <v>8010601</v>
      </c>
      <c r="B819" s="1" t="s">
        <v>1279</v>
      </c>
      <c r="C819" s="1">
        <f>VLOOKUP(B819,categoria!$B$17:$C$35,2,0)</f>
        <v>6000014</v>
      </c>
      <c r="D819" s="1" t="s">
        <v>1378</v>
      </c>
      <c r="E819" s="2">
        <v>300</v>
      </c>
      <c r="F819" s="2" t="s">
        <v>1740</v>
      </c>
      <c r="G819" s="2" t="s">
        <v>1750</v>
      </c>
      <c r="H819" s="2" t="s">
        <v>2042</v>
      </c>
      <c r="J819" s="1" t="str">
        <f t="shared" si="36"/>
        <v>INSERT INTO nutri.alimento (idalimento,idcategoriaalimento,nomealimento,energia,proteina,lipideo,carboidrato) VALUES (8010601,6000014,'Bolo de banana',300,3.9,9.1,52.1);</v>
      </c>
      <c r="K819" s="1" t="str">
        <f t="shared" si="37"/>
        <v xml:space="preserve">INSERT INTO nutri.alimento (idalimento,idcategoriaalimento,nomealimento,energia,proteina,lipideo,carboidrato) </v>
      </c>
      <c r="L819" s="1" t="str">
        <f t="shared" si="38"/>
        <v>VALUES (8010601,6000014,'Bolo de banana',300,3.9,9.1,52.1);</v>
      </c>
    </row>
    <row r="820" spans="1:12" x14ac:dyDescent="0.2">
      <c r="A820" s="1">
        <v>8100101</v>
      </c>
      <c r="B820" s="1" t="s">
        <v>1379</v>
      </c>
      <c r="C820" s="1">
        <f>VLOOKUP(B820,categoria!$B$17:$C$35,2,0)</f>
        <v>6000015</v>
      </c>
      <c r="D820" s="1" t="s">
        <v>1380</v>
      </c>
      <c r="E820" s="2">
        <v>313</v>
      </c>
      <c r="F820" s="2" t="s">
        <v>1834</v>
      </c>
      <c r="G820" s="2" t="s">
        <v>1886</v>
      </c>
      <c r="H820" s="2">
        <v>0</v>
      </c>
      <c r="J820" s="1" t="str">
        <f t="shared" si="36"/>
        <v>INSERT INTO nutri.alimento (idalimento,idcategoriaalimento,nomealimento,energia,proteina,lipideo,carboidrato) VALUES (8100101,6000015,'Carne-seca',313,26.9,21.9,0);</v>
      </c>
      <c r="K820" s="1" t="str">
        <f t="shared" si="37"/>
        <v xml:space="preserve">INSERT INTO nutri.alimento (idalimento,idcategoriaalimento,nomealimento,energia,proteina,lipideo,carboidrato) </v>
      </c>
      <c r="L820" s="1" t="str">
        <f t="shared" si="38"/>
        <v>VALUES (8100101,6000015,'Carne-seca',313,26.9,21.9,0);</v>
      </c>
    </row>
    <row r="821" spans="1:12" x14ac:dyDescent="0.2">
      <c r="A821" s="1">
        <v>8100102</v>
      </c>
      <c r="B821" s="1" t="s">
        <v>1379</v>
      </c>
      <c r="C821" s="1">
        <f>VLOOKUP(B821,categoria!$B$17:$C$35,2,0)</f>
        <v>6000015</v>
      </c>
      <c r="D821" s="1" t="s">
        <v>1381</v>
      </c>
      <c r="E821" s="2">
        <v>313</v>
      </c>
      <c r="F821" s="2" t="s">
        <v>1834</v>
      </c>
      <c r="G821" s="2" t="s">
        <v>1886</v>
      </c>
      <c r="H821" s="2">
        <v>0</v>
      </c>
      <c r="J821" s="1" t="str">
        <f t="shared" si="36"/>
        <v>INSERT INTO nutri.alimento (idalimento,idcategoriaalimento,nomealimento,energia,proteina,lipideo,carboidrato) VALUES (8100102,6000015,'Carne de charque',313,26.9,21.9,0);</v>
      </c>
      <c r="K821" s="1" t="str">
        <f t="shared" si="37"/>
        <v xml:space="preserve">INSERT INTO nutri.alimento (idalimento,idcategoriaalimento,nomealimento,energia,proteina,lipideo,carboidrato) </v>
      </c>
      <c r="L821" s="1" t="str">
        <f t="shared" si="38"/>
        <v>VALUES (8100102,6000015,'Carne de charque',313,26.9,21.9,0);</v>
      </c>
    </row>
    <row r="822" spans="1:12" x14ac:dyDescent="0.2">
      <c r="A822" s="1">
        <v>8100103</v>
      </c>
      <c r="B822" s="1" t="s">
        <v>1379</v>
      </c>
      <c r="C822" s="1">
        <f>VLOOKUP(B822,categoria!$B$17:$C$35,2,0)</f>
        <v>6000015</v>
      </c>
      <c r="D822" s="1" t="s">
        <v>1382</v>
      </c>
      <c r="E822" s="2">
        <v>313</v>
      </c>
      <c r="F822" s="2" t="s">
        <v>1834</v>
      </c>
      <c r="G822" s="2" t="s">
        <v>1886</v>
      </c>
      <c r="H822" s="2">
        <v>0</v>
      </c>
      <c r="J822" s="1" t="str">
        <f t="shared" si="36"/>
        <v>INSERT INTO nutri.alimento (idalimento,idcategoriaalimento,nomealimento,energia,proteina,lipideo,carboidrato) VALUES (8100103,6000015,'Jabá',313,26.9,21.9,0);</v>
      </c>
      <c r="K822" s="1" t="str">
        <f t="shared" si="37"/>
        <v xml:space="preserve">INSERT INTO nutri.alimento (idalimento,idcategoriaalimento,nomealimento,energia,proteina,lipideo,carboidrato) </v>
      </c>
      <c r="L822" s="1" t="str">
        <f t="shared" si="38"/>
        <v>VALUES (8100103,6000015,'Jabá',313,26.9,21.9,0);</v>
      </c>
    </row>
    <row r="823" spans="1:12" x14ac:dyDescent="0.2">
      <c r="A823" s="1">
        <v>8100201</v>
      </c>
      <c r="B823" s="1" t="s">
        <v>1379</v>
      </c>
      <c r="C823" s="1">
        <f>VLOOKUP(B823,categoria!$B$17:$C$35,2,0)</f>
        <v>6000015</v>
      </c>
      <c r="D823" s="1" t="s">
        <v>1383</v>
      </c>
      <c r="E823" s="2">
        <v>313</v>
      </c>
      <c r="F823" s="2" t="s">
        <v>1834</v>
      </c>
      <c r="G823" s="2" t="s">
        <v>1886</v>
      </c>
      <c r="H823" s="2">
        <v>0</v>
      </c>
      <c r="J823" s="1" t="str">
        <f t="shared" si="36"/>
        <v>INSERT INTO nutri.alimento (idalimento,idcategoriaalimento,nomealimento,energia,proteina,lipideo,carboidrato) VALUES (8100201,6000015,'Carne de sol',313,26.9,21.9,0);</v>
      </c>
      <c r="K823" s="1" t="str">
        <f t="shared" si="37"/>
        <v xml:space="preserve">INSERT INTO nutri.alimento (idalimento,idcategoriaalimento,nomealimento,energia,proteina,lipideo,carboidrato) </v>
      </c>
      <c r="L823" s="1" t="str">
        <f t="shared" si="38"/>
        <v>VALUES (8100201,6000015,'Carne de sol',313,26.9,21.9,0);</v>
      </c>
    </row>
    <row r="824" spans="1:12" x14ac:dyDescent="0.2">
      <c r="A824" s="1">
        <v>8100202</v>
      </c>
      <c r="B824" s="1" t="s">
        <v>1379</v>
      </c>
      <c r="C824" s="1">
        <f>VLOOKUP(B824,categoria!$B$17:$C$35,2,0)</f>
        <v>6000015</v>
      </c>
      <c r="D824" s="1" t="s">
        <v>1384</v>
      </c>
      <c r="E824" s="2">
        <v>313</v>
      </c>
      <c r="F824" s="2" t="s">
        <v>1834</v>
      </c>
      <c r="G824" s="2" t="s">
        <v>1886</v>
      </c>
      <c r="H824" s="2">
        <v>0</v>
      </c>
      <c r="J824" s="1" t="str">
        <f t="shared" si="36"/>
        <v>INSERT INTO nutri.alimento (idalimento,idcategoriaalimento,nomealimento,energia,proteina,lipideo,carboidrato) VALUES (8100202,6000015,'Carne do sertão',313,26.9,21.9,0);</v>
      </c>
      <c r="K824" s="1" t="str">
        <f t="shared" si="37"/>
        <v xml:space="preserve">INSERT INTO nutri.alimento (idalimento,idcategoriaalimento,nomealimento,energia,proteina,lipideo,carboidrato) </v>
      </c>
      <c r="L824" s="1" t="str">
        <f t="shared" si="38"/>
        <v>VALUES (8100202,6000015,'Carne do sertão',313,26.9,21.9,0);</v>
      </c>
    </row>
    <row r="825" spans="1:12" x14ac:dyDescent="0.2">
      <c r="A825" s="1">
        <v>8100502</v>
      </c>
      <c r="B825" s="1" t="s">
        <v>1379</v>
      </c>
      <c r="C825" s="1">
        <f>VLOOKUP(B825,categoria!$B$17:$C$35,2,0)</f>
        <v>6000015</v>
      </c>
      <c r="D825" s="1" t="s">
        <v>1385</v>
      </c>
      <c r="E825" s="2">
        <v>214</v>
      </c>
      <c r="F825" s="2" t="s">
        <v>1833</v>
      </c>
      <c r="G825" s="2" t="s">
        <v>1730</v>
      </c>
      <c r="H825" s="2">
        <v>0</v>
      </c>
      <c r="J825" s="1" t="str">
        <f t="shared" si="36"/>
        <v>INSERT INTO nutri.alimento (idalimento,idcategoriaalimento,nomealimento,energia,proteina,lipideo,carboidrato) VALUES (8100502,6000015,'Hambúrguer de carne bovina',214,26.6,11.1,0);</v>
      </c>
      <c r="K825" s="1" t="str">
        <f t="shared" si="37"/>
        <v xml:space="preserve">INSERT INTO nutri.alimento (idalimento,idcategoriaalimento,nomealimento,energia,proteina,lipideo,carboidrato) </v>
      </c>
      <c r="L825" s="1" t="str">
        <f t="shared" si="38"/>
        <v>VALUES (8100502,6000015,'Hambúrguer de carne bovina',214,26.6,11.1,0);</v>
      </c>
    </row>
    <row r="826" spans="1:12" x14ac:dyDescent="0.2">
      <c r="A826" s="1">
        <v>8100802</v>
      </c>
      <c r="B826" s="1" t="s">
        <v>1379</v>
      </c>
      <c r="C826" s="1">
        <f>VLOOKUP(B826,categoria!$B$17:$C$35,2,0)</f>
        <v>6000015</v>
      </c>
      <c r="D826" s="1" t="s">
        <v>1386</v>
      </c>
      <c r="E826" s="2">
        <v>249</v>
      </c>
      <c r="F826" s="2" t="s">
        <v>1842</v>
      </c>
      <c r="G826" s="2" t="s">
        <v>1898</v>
      </c>
      <c r="H826" s="2" t="s">
        <v>1589</v>
      </c>
      <c r="J826" s="1" t="str">
        <f t="shared" si="36"/>
        <v>INSERT INTO nutri.alimento (idalimento,idcategoriaalimento,nomealimento,energia,proteina,lipideo,carboidrato) VALUES (8100802,6000015,'Copa de porco defumada',249,20.5,17.8,0.4);</v>
      </c>
      <c r="K826" s="1" t="str">
        <f t="shared" si="37"/>
        <v xml:space="preserve">INSERT INTO nutri.alimento (idalimento,idcategoriaalimento,nomealimento,energia,proteina,lipideo,carboidrato) </v>
      </c>
      <c r="L826" s="1" t="str">
        <f t="shared" si="38"/>
        <v>VALUES (8100802,6000015,'Copa de porco defumada',249,20.5,17.8,0.4);</v>
      </c>
    </row>
    <row r="827" spans="1:12" x14ac:dyDescent="0.2">
      <c r="A827" s="1">
        <v>8101005</v>
      </c>
      <c r="B827" s="1" t="s">
        <v>1379</v>
      </c>
      <c r="C827" s="1">
        <f>VLOOKUP(B827,categoria!$B$17:$C$35,2,0)</f>
        <v>6000015</v>
      </c>
      <c r="D827" s="1" t="s">
        <v>1387</v>
      </c>
      <c r="E827" s="2">
        <v>541</v>
      </c>
      <c r="F827" s="2">
        <v>37</v>
      </c>
      <c r="G827" s="2" t="s">
        <v>2045</v>
      </c>
      <c r="H827" s="2" t="s">
        <v>1655</v>
      </c>
      <c r="J827" s="1" t="str">
        <f t="shared" si="36"/>
        <v>INSERT INTO nutri.alimento (idalimento,idcategoriaalimento,nomealimento,energia,proteina,lipideo,carboidrato) VALUES (8101005,6000015,'Bacon',541,37,41.8,1.4);</v>
      </c>
      <c r="K827" s="1" t="str">
        <f t="shared" si="37"/>
        <v xml:space="preserve">INSERT INTO nutri.alimento (idalimento,idcategoriaalimento,nomealimento,energia,proteina,lipideo,carboidrato) </v>
      </c>
      <c r="L827" s="1" t="str">
        <f t="shared" si="38"/>
        <v>VALUES (8101005,6000015,'Bacon',541,37,41.8,1.4);</v>
      </c>
    </row>
    <row r="828" spans="1:12" x14ac:dyDescent="0.2">
      <c r="A828" s="1">
        <v>8101101</v>
      </c>
      <c r="B828" s="1" t="s">
        <v>1379</v>
      </c>
      <c r="C828" s="1">
        <f>VLOOKUP(B828,categoria!$B$17:$C$35,2,0)</f>
        <v>6000015</v>
      </c>
      <c r="D828" s="1" t="s">
        <v>1388</v>
      </c>
      <c r="E828" s="2">
        <v>206</v>
      </c>
      <c r="F828" s="2" t="s">
        <v>1907</v>
      </c>
      <c r="G828" s="2" t="s">
        <v>1843</v>
      </c>
      <c r="H828" s="2" t="s">
        <v>1895</v>
      </c>
      <c r="J828" s="1" t="str">
        <f t="shared" si="36"/>
        <v>INSERT INTO nutri.alimento (idalimento,idcategoriaalimento,nomealimento,energia,proteina,lipideo,carboidrato) VALUES (8101101,6000015,'Hambúrguer de frango',206,16.2,9.7,12.6);</v>
      </c>
      <c r="K828" s="1" t="str">
        <f t="shared" si="37"/>
        <v xml:space="preserve">INSERT INTO nutri.alimento (idalimento,idcategoriaalimento,nomealimento,energia,proteina,lipideo,carboidrato) </v>
      </c>
      <c r="L828" s="1" t="str">
        <f t="shared" si="38"/>
        <v>VALUES (8101101,6000015,'Hambúrguer de frango',206,16.2,9.7,12.6);</v>
      </c>
    </row>
    <row r="829" spans="1:12" x14ac:dyDescent="0.2">
      <c r="A829" s="1">
        <v>8102101</v>
      </c>
      <c r="B829" s="1" t="s">
        <v>1379</v>
      </c>
      <c r="C829" s="1">
        <f>VLOOKUP(B829,categoria!$B$17:$C$35,2,0)</f>
        <v>6000015</v>
      </c>
      <c r="D829" s="1" t="s">
        <v>1389</v>
      </c>
      <c r="E829" s="2">
        <v>321</v>
      </c>
      <c r="F829" s="2" t="s">
        <v>1843</v>
      </c>
      <c r="G829" s="2" t="s">
        <v>1963</v>
      </c>
      <c r="H829" s="2" t="s">
        <v>1676</v>
      </c>
      <c r="J829" s="1" t="str">
        <f t="shared" si="36"/>
        <v>INSERT INTO nutri.alimento (idalimento,idcategoriaalimento,nomealimento,energia,proteina,lipideo,carboidrato) VALUES (8102101,6000015,'Salsicha no varejo',321,9.7,29.5,3.6);</v>
      </c>
      <c r="K829" s="1" t="str">
        <f t="shared" si="37"/>
        <v xml:space="preserve">INSERT INTO nutri.alimento (idalimento,idcategoriaalimento,nomealimento,energia,proteina,lipideo,carboidrato) </v>
      </c>
      <c r="L829" s="1" t="str">
        <f t="shared" si="38"/>
        <v>VALUES (8102101,6000015,'Salsicha no varejo',321,9.7,29.5,3.6);</v>
      </c>
    </row>
    <row r="830" spans="1:12" x14ac:dyDescent="0.2">
      <c r="A830" s="1">
        <v>8102204</v>
      </c>
      <c r="B830" s="1" t="s">
        <v>1379</v>
      </c>
      <c r="C830" s="1">
        <f>VLOOKUP(B830,categoria!$B$17:$C$35,2,0)</f>
        <v>6000015</v>
      </c>
      <c r="D830" s="1" t="s">
        <v>1390</v>
      </c>
      <c r="E830" s="2">
        <v>396</v>
      </c>
      <c r="F830" s="2" t="s">
        <v>2007</v>
      </c>
      <c r="G830" s="2" t="s">
        <v>2018</v>
      </c>
      <c r="H830" s="2" t="s">
        <v>1678</v>
      </c>
      <c r="J830" s="1" t="str">
        <f t="shared" si="36"/>
        <v>INSERT INTO nutri.alimento (idalimento,idcategoriaalimento,nomealimento,energia,proteina,lipideo,carboidrato) VALUES (8102204,6000015,'Linguiça (suína, bovina, mista, etc.)',396,13.8,36.3,2.7);</v>
      </c>
      <c r="K830" s="1" t="str">
        <f t="shared" si="37"/>
        <v xml:space="preserve">INSERT INTO nutri.alimento (idalimento,idcategoriaalimento,nomealimento,energia,proteina,lipideo,carboidrato) </v>
      </c>
      <c r="L830" s="1" t="str">
        <f t="shared" si="38"/>
        <v>VALUES (8102204,6000015,'Linguiça (suína, bovina, mista, etc.)',396,13.8,36.3,2.7);</v>
      </c>
    </row>
    <row r="831" spans="1:12" x14ac:dyDescent="0.2">
      <c r="A831" s="1">
        <v>8102207</v>
      </c>
      <c r="B831" s="1" t="s">
        <v>1379</v>
      </c>
      <c r="C831" s="1">
        <f>VLOOKUP(B831,categoria!$B$17:$C$35,2,0)</f>
        <v>6000015</v>
      </c>
      <c r="D831" s="1" t="s">
        <v>1391</v>
      </c>
      <c r="E831" s="2">
        <v>244</v>
      </c>
      <c r="F831" s="2" t="s">
        <v>1856</v>
      </c>
      <c r="G831" s="2" t="s">
        <v>1723</v>
      </c>
      <c r="H831" s="2">
        <v>0</v>
      </c>
      <c r="J831" s="1" t="str">
        <f t="shared" si="36"/>
        <v>INSERT INTO nutri.alimento (idalimento,idcategoriaalimento,nomealimento,energia,proteina,lipideo,carboidrato) VALUES (8102207,6000015,'Linguiça de frango',244,18.2,18.4,0);</v>
      </c>
      <c r="K831" s="1" t="str">
        <f t="shared" si="37"/>
        <v xml:space="preserve">INSERT INTO nutri.alimento (idalimento,idcategoriaalimento,nomealimento,energia,proteina,lipideo,carboidrato) </v>
      </c>
      <c r="L831" s="1" t="str">
        <f t="shared" si="38"/>
        <v>VALUES (8102207,6000015,'Linguiça de frango',244,18.2,18.4,0);</v>
      </c>
    </row>
    <row r="832" spans="1:12" x14ac:dyDescent="0.2">
      <c r="A832" s="1">
        <v>8102401</v>
      </c>
      <c r="B832" s="1" t="s">
        <v>1379</v>
      </c>
      <c r="C832" s="1">
        <f>VLOOKUP(B832,categoria!$B$17:$C$35,2,0)</f>
        <v>6000015</v>
      </c>
      <c r="D832" s="1" t="s">
        <v>1392</v>
      </c>
      <c r="E832" s="2">
        <v>379</v>
      </c>
      <c r="F832" s="2" t="s">
        <v>1915</v>
      </c>
      <c r="G832" s="2" t="s">
        <v>1889</v>
      </c>
      <c r="H832" s="2" t="s">
        <v>1645</v>
      </c>
      <c r="J832" s="1" t="str">
        <f t="shared" si="36"/>
        <v>INSERT INTO nutri.alimento (idalimento,idcategoriaalimento,nomealimento,energia,proteina,lipideo,carboidrato) VALUES (8102401,6000015,'Chouriço',379,14.6,34.5,1.3);</v>
      </c>
      <c r="K832" s="1" t="str">
        <f t="shared" si="37"/>
        <v xml:space="preserve">INSERT INTO nutri.alimento (idalimento,idcategoriaalimento,nomealimento,energia,proteina,lipideo,carboidrato) </v>
      </c>
      <c r="L832" s="1" t="str">
        <f t="shared" si="38"/>
        <v>VALUES (8102401,6000015,'Chouriço',379,14.6,34.5,1.3);</v>
      </c>
    </row>
    <row r="833" spans="1:12" x14ac:dyDescent="0.2">
      <c r="A833" s="1">
        <v>8102402</v>
      </c>
      <c r="B833" s="1" t="s">
        <v>1379</v>
      </c>
      <c r="C833" s="1">
        <f>VLOOKUP(B833,categoria!$B$17:$C$35,2,0)</f>
        <v>6000015</v>
      </c>
      <c r="D833" s="1" t="s">
        <v>1393</v>
      </c>
      <c r="E833" s="2">
        <v>379</v>
      </c>
      <c r="F833" s="2" t="s">
        <v>1915</v>
      </c>
      <c r="G833" s="2" t="s">
        <v>1889</v>
      </c>
      <c r="H833" s="2" t="s">
        <v>1645</v>
      </c>
      <c r="J833" s="1" t="str">
        <f t="shared" si="36"/>
        <v>INSERT INTO nutri.alimento (idalimento,idcategoriaalimento,nomealimento,energia,proteina,lipideo,carboidrato) VALUES (8102402,6000015,'Morcela',379,14.6,34.5,1.3);</v>
      </c>
      <c r="K833" s="1" t="str">
        <f t="shared" si="37"/>
        <v xml:space="preserve">INSERT INTO nutri.alimento (idalimento,idcategoriaalimento,nomealimento,energia,proteina,lipideo,carboidrato) </v>
      </c>
      <c r="L833" s="1" t="str">
        <f t="shared" si="38"/>
        <v>VALUES (8102402,6000015,'Morcela',379,14.6,34.5,1.3);</v>
      </c>
    </row>
    <row r="834" spans="1:12" x14ac:dyDescent="0.2">
      <c r="A834" s="1">
        <v>8102403</v>
      </c>
      <c r="B834" s="1" t="s">
        <v>1379</v>
      </c>
      <c r="C834" s="1">
        <f>VLOOKUP(B834,categoria!$B$17:$C$35,2,0)</f>
        <v>6000015</v>
      </c>
      <c r="D834" s="1" t="s">
        <v>1394</v>
      </c>
      <c r="E834" s="2">
        <v>379</v>
      </c>
      <c r="F834" s="2" t="s">
        <v>1915</v>
      </c>
      <c r="G834" s="2" t="s">
        <v>1889</v>
      </c>
      <c r="H834" s="2" t="s">
        <v>1645</v>
      </c>
      <c r="J834" s="1" t="str">
        <f t="shared" si="36"/>
        <v>INSERT INTO nutri.alimento (idalimento,idcategoriaalimento,nomealimento,energia,proteina,lipideo,carboidrato) VALUES (8102403,6000015,'Morcilha',379,14.6,34.5,1.3);</v>
      </c>
      <c r="K834" s="1" t="str">
        <f t="shared" si="37"/>
        <v xml:space="preserve">INSERT INTO nutri.alimento (idalimento,idcategoriaalimento,nomealimento,energia,proteina,lipideo,carboidrato) </v>
      </c>
      <c r="L834" s="1" t="str">
        <f t="shared" si="38"/>
        <v>VALUES (8102403,6000015,'Morcilha',379,14.6,34.5,1.3);</v>
      </c>
    </row>
    <row r="835" spans="1:12" x14ac:dyDescent="0.2">
      <c r="A835" s="1">
        <v>8102501</v>
      </c>
      <c r="B835" s="1" t="s">
        <v>1379</v>
      </c>
      <c r="C835" s="1">
        <f>VLOOKUP(B835,categoria!$B$17:$C$35,2,0)</f>
        <v>6000015</v>
      </c>
      <c r="D835" s="1" t="s">
        <v>1395</v>
      </c>
      <c r="E835" s="2">
        <v>339</v>
      </c>
      <c r="F835" s="2" t="s">
        <v>1777</v>
      </c>
      <c r="G835" s="2" t="s">
        <v>1828</v>
      </c>
      <c r="H835" s="2">
        <v>0</v>
      </c>
      <c r="J835" s="1" t="str">
        <f t="shared" ref="J835:J898" si="39">K835&amp;L835</f>
        <v>INSERT INTO nutri.alimento (idalimento,idcategoriaalimento,nomealimento,energia,proteina,lipideo,carboidrato) VALUES (8102501,6000015,'Paio',339,19.4,28.4,0);</v>
      </c>
      <c r="K835" s="1" t="str">
        <f t="shared" ref="K835:K898" si="40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835" s="1" t="str">
        <f t="shared" ref="L835:L898" si="41">"VALUES ("&amp;A835&amp;","&amp;C835&amp;",'"&amp;D835&amp;"',"&amp;E835&amp;","&amp;F835&amp;","&amp;G835&amp;","&amp;H835&amp;");"</f>
        <v>VALUES (8102501,6000015,'Paio',339,19.4,28.4,0);</v>
      </c>
    </row>
    <row r="836" spans="1:12" x14ac:dyDescent="0.2">
      <c r="A836" s="1">
        <v>8102601</v>
      </c>
      <c r="B836" s="1" t="s">
        <v>1379</v>
      </c>
      <c r="C836" s="1">
        <f>VLOOKUP(B836,categoria!$B$17:$C$35,2,0)</f>
        <v>6000015</v>
      </c>
      <c r="D836" s="1" t="s">
        <v>432</v>
      </c>
      <c r="E836" s="2">
        <v>307</v>
      </c>
      <c r="F836" s="2" t="s">
        <v>1730</v>
      </c>
      <c r="G836" s="2" t="s">
        <v>1869</v>
      </c>
      <c r="H836" s="2" t="s">
        <v>1671</v>
      </c>
      <c r="J836" s="1" t="str">
        <f t="shared" si="39"/>
        <v>INSERT INTO nutri.alimento (idalimento,idcategoriaalimento,nomealimento,energia,proteina,lipideo,carboidrato) VALUES (8102601,6000015,'Mortadela',307,11.1,27.7,3.2);</v>
      </c>
      <c r="K836" s="1" t="str">
        <f t="shared" si="40"/>
        <v xml:space="preserve">INSERT INTO nutri.alimento (idalimento,idcategoriaalimento,nomealimento,energia,proteina,lipideo,carboidrato) </v>
      </c>
      <c r="L836" s="1" t="str">
        <f t="shared" si="41"/>
        <v>VALUES (8102601,6000015,'Mortadela',307,11.1,27.7,3.2);</v>
      </c>
    </row>
    <row r="837" spans="1:12" x14ac:dyDescent="0.2">
      <c r="A837" s="1">
        <v>8102701</v>
      </c>
      <c r="B837" s="1" t="s">
        <v>1379</v>
      </c>
      <c r="C837" s="1">
        <f>VLOOKUP(B837,categoria!$B$17:$C$35,2,0)</f>
        <v>6000015</v>
      </c>
      <c r="D837" s="1" t="s">
        <v>451</v>
      </c>
      <c r="E837" s="2">
        <v>336</v>
      </c>
      <c r="F837" s="2" t="s">
        <v>1886</v>
      </c>
      <c r="G837" s="2" t="s">
        <v>2009</v>
      </c>
      <c r="H837" s="2" t="s">
        <v>1624</v>
      </c>
      <c r="J837" s="1" t="str">
        <f t="shared" si="39"/>
        <v>INSERT INTO nutri.alimento (idalimento,idcategoriaalimento,nomealimento,energia,proteina,lipideo,carboidrato) VALUES (8102701,6000015,'Salame',336,21.9,25.9,2.4);</v>
      </c>
      <c r="K837" s="1" t="str">
        <f t="shared" si="40"/>
        <v xml:space="preserve">INSERT INTO nutri.alimento (idalimento,idcategoriaalimento,nomealimento,energia,proteina,lipideo,carboidrato) </v>
      </c>
      <c r="L837" s="1" t="str">
        <f t="shared" si="41"/>
        <v>VALUES (8102701,6000015,'Salame',336,21.9,25.9,2.4);</v>
      </c>
    </row>
    <row r="838" spans="1:12" x14ac:dyDescent="0.2">
      <c r="A838" s="1">
        <v>8102702</v>
      </c>
      <c r="B838" s="1" t="s">
        <v>1379</v>
      </c>
      <c r="C838" s="1">
        <f>VLOOKUP(B838,categoria!$B$17:$C$35,2,0)</f>
        <v>6000015</v>
      </c>
      <c r="D838" s="1" t="s">
        <v>1396</v>
      </c>
      <c r="E838" s="2">
        <v>336</v>
      </c>
      <c r="F838" s="2" t="s">
        <v>1886</v>
      </c>
      <c r="G838" s="2" t="s">
        <v>2009</v>
      </c>
      <c r="H838" s="2" t="s">
        <v>1624</v>
      </c>
      <c r="J838" s="1" t="str">
        <f t="shared" si="39"/>
        <v>INSERT INTO nutri.alimento (idalimento,idcategoriaalimento,nomealimento,energia,proteina,lipideo,carboidrato) VALUES (8102702,6000015,'Salaminho',336,21.9,25.9,2.4);</v>
      </c>
      <c r="K838" s="1" t="str">
        <f t="shared" si="40"/>
        <v xml:space="preserve">INSERT INTO nutri.alimento (idalimento,idcategoriaalimento,nomealimento,energia,proteina,lipideo,carboidrato) </v>
      </c>
      <c r="L838" s="1" t="str">
        <f t="shared" si="41"/>
        <v>VALUES (8102702,6000015,'Salaminho',336,21.9,25.9,2.4);</v>
      </c>
    </row>
    <row r="839" spans="1:12" x14ac:dyDescent="0.2">
      <c r="A839" s="1">
        <v>8102801</v>
      </c>
      <c r="B839" s="1" t="s">
        <v>1379</v>
      </c>
      <c r="C839" s="1">
        <f>VLOOKUP(B839,categoria!$B$17:$C$35,2,0)</f>
        <v>6000015</v>
      </c>
      <c r="D839" s="1" t="s">
        <v>1397</v>
      </c>
      <c r="E839" s="2">
        <v>126</v>
      </c>
      <c r="F839" s="2" t="s">
        <v>2078</v>
      </c>
      <c r="G839" s="2" t="s">
        <v>1620</v>
      </c>
      <c r="H839" s="2">
        <v>2</v>
      </c>
      <c r="J839" s="1" t="str">
        <f t="shared" si="39"/>
        <v>INSERT INTO nutri.alimento (idalimento,idcategoriaalimento,nomealimento,energia,proteina,lipideo,carboidrato) VALUES (8102801,6000015,'Blanquet de peru',126,17.5,4.8,2);</v>
      </c>
      <c r="K839" s="1" t="str">
        <f t="shared" si="40"/>
        <v xml:space="preserve">INSERT INTO nutri.alimento (idalimento,idcategoriaalimento,nomealimento,energia,proteina,lipideo,carboidrato) </v>
      </c>
      <c r="L839" s="1" t="str">
        <f t="shared" si="41"/>
        <v>VALUES (8102801,6000015,'Blanquet de peru',126,17.5,4.8,2);</v>
      </c>
    </row>
    <row r="840" spans="1:12" x14ac:dyDescent="0.2">
      <c r="A840" s="1">
        <v>8102901</v>
      </c>
      <c r="B840" s="1" t="s">
        <v>1379</v>
      </c>
      <c r="C840" s="1">
        <f>VLOOKUP(B840,categoria!$B$17:$C$35,2,0)</f>
        <v>6000015</v>
      </c>
      <c r="D840" s="1" t="s">
        <v>2145</v>
      </c>
      <c r="E840" s="2">
        <v>226</v>
      </c>
      <c r="F840" s="2" t="s">
        <v>1842</v>
      </c>
      <c r="G840" s="2" t="s">
        <v>1793</v>
      </c>
      <c r="H840" s="2" t="s">
        <v>1589</v>
      </c>
      <c r="J840" s="1" t="str">
        <f t="shared" si="39"/>
        <v>INSERT INTO nutri.alimento (idalimento,idcategoriaalimento,nomealimento,energia,proteina,lipideo,carboidrato) VALUES (8102901,6000015,'Presunto',226,20.5,15.2,0.4);</v>
      </c>
      <c r="K840" s="1" t="str">
        <f t="shared" si="40"/>
        <v xml:space="preserve">INSERT INTO nutri.alimento (idalimento,idcategoriaalimento,nomealimento,energia,proteina,lipideo,carboidrato) </v>
      </c>
      <c r="L840" s="1" t="str">
        <f t="shared" si="41"/>
        <v>VALUES (8102901,6000015,'Presunto',226,20.5,15.2,0.4);</v>
      </c>
    </row>
    <row r="841" spans="1:12" x14ac:dyDescent="0.2">
      <c r="A841" s="1">
        <v>8103001</v>
      </c>
      <c r="B841" s="1" t="s">
        <v>1379</v>
      </c>
      <c r="C841" s="1">
        <f>VLOOKUP(B841,categoria!$B$17:$C$35,2,0)</f>
        <v>6000015</v>
      </c>
      <c r="D841" s="1" t="s">
        <v>1398</v>
      </c>
      <c r="E841" s="2">
        <v>196</v>
      </c>
      <c r="F841" s="2" t="s">
        <v>1792</v>
      </c>
      <c r="G841" s="2" t="s">
        <v>1687</v>
      </c>
      <c r="H841" s="2" t="s">
        <v>1895</v>
      </c>
      <c r="J841" s="1" t="str">
        <f t="shared" si="39"/>
        <v>INSERT INTO nutri.alimento (idalimento,idcategoriaalimento,nomealimento,energia,proteina,lipideo,carboidrato) VALUES (8103001,6000015,'Hambúrguer de peru',196,16.6,8.4,12.6);</v>
      </c>
      <c r="K841" s="1" t="str">
        <f t="shared" si="40"/>
        <v xml:space="preserve">INSERT INTO nutri.alimento (idalimento,idcategoriaalimento,nomealimento,energia,proteina,lipideo,carboidrato) </v>
      </c>
      <c r="L841" s="1" t="str">
        <f t="shared" si="41"/>
        <v>VALUES (8103001,6000015,'Hambúrguer de peru',196,16.6,8.4,12.6);</v>
      </c>
    </row>
    <row r="842" spans="1:12" x14ac:dyDescent="0.2">
      <c r="A842" s="1">
        <v>8103101</v>
      </c>
      <c r="B842" s="1" t="s">
        <v>1379</v>
      </c>
      <c r="C842" s="1">
        <f>VLOOKUP(B842,categoria!$B$17:$C$35,2,0)</f>
        <v>6000015</v>
      </c>
      <c r="D842" s="1" t="s">
        <v>1399</v>
      </c>
      <c r="E842" s="2">
        <v>214</v>
      </c>
      <c r="F842" s="2" t="s">
        <v>1833</v>
      </c>
      <c r="G842" s="2" t="s">
        <v>1730</v>
      </c>
      <c r="H842" s="2">
        <v>0</v>
      </c>
      <c r="J842" s="1" t="str">
        <f t="shared" si="39"/>
        <v>INSERT INTO nutri.alimento (idalimento,idcategoriaalimento,nomealimento,energia,proteina,lipideo,carboidrato) VALUES (8103101,6000015,'Hambúrguer não especificado',214,26.6,11.1,0);</v>
      </c>
      <c r="K842" s="1" t="str">
        <f t="shared" si="40"/>
        <v xml:space="preserve">INSERT INTO nutri.alimento (idalimento,idcategoriaalimento,nomealimento,energia,proteina,lipideo,carboidrato) </v>
      </c>
      <c r="L842" s="1" t="str">
        <f t="shared" si="41"/>
        <v>VALUES (8103101,6000015,'Hambúrguer não especificado',214,26.6,11.1,0);</v>
      </c>
    </row>
    <row r="843" spans="1:12" x14ac:dyDescent="0.2">
      <c r="A843" s="1">
        <v>8103601</v>
      </c>
      <c r="B843" s="1" t="s">
        <v>1379</v>
      </c>
      <c r="C843" s="1">
        <f>VLOOKUP(B843,categoria!$B$17:$C$35,2,0)</f>
        <v>6000015</v>
      </c>
      <c r="D843" s="1" t="s">
        <v>331</v>
      </c>
      <c r="E843" s="2">
        <v>178</v>
      </c>
      <c r="F843" s="2" t="s">
        <v>1831</v>
      </c>
      <c r="G843" s="2">
        <v>9</v>
      </c>
      <c r="H843" s="2">
        <v>0</v>
      </c>
      <c r="J843" s="1" t="str">
        <f t="shared" si="39"/>
        <v>INSERT INTO nutri.alimento (idalimento,idcategoriaalimento,nomealimento,energia,proteina,lipideo,carboidrato) VALUES (8103601,6000015,'Apresuntado',178,22.6,9,0);</v>
      </c>
      <c r="K843" s="1" t="str">
        <f t="shared" si="40"/>
        <v xml:space="preserve">INSERT INTO nutri.alimento (idalimento,idcategoriaalimento,nomealimento,energia,proteina,lipideo,carboidrato) </v>
      </c>
      <c r="L843" s="1" t="str">
        <f t="shared" si="41"/>
        <v>VALUES (8103601,6000015,'Apresuntado',178,22.6,9,0);</v>
      </c>
    </row>
    <row r="844" spans="1:12" x14ac:dyDescent="0.2">
      <c r="A844" s="1">
        <v>8103901</v>
      </c>
      <c r="B844" s="1" t="s">
        <v>1379</v>
      </c>
      <c r="C844" s="1">
        <f>VLOOKUP(B844,categoria!$B$17:$C$35,2,0)</f>
        <v>6000015</v>
      </c>
      <c r="D844" s="1" t="s">
        <v>1400</v>
      </c>
      <c r="E844" s="2">
        <v>544</v>
      </c>
      <c r="F844" s="2" t="s">
        <v>2079</v>
      </c>
      <c r="G844" s="2" t="s">
        <v>2034</v>
      </c>
      <c r="H844" s="2">
        <v>0</v>
      </c>
      <c r="J844" s="1" t="str">
        <f t="shared" si="39"/>
        <v>INSERT INTO nutri.alimento (idalimento,idcategoriaalimento,nomealimento,energia,proteina,lipideo,carboidrato) VALUES (8103901,6000015,'Pururuca de porco',544,61.3,31.3,0);</v>
      </c>
      <c r="K844" s="1" t="str">
        <f t="shared" si="40"/>
        <v xml:space="preserve">INSERT INTO nutri.alimento (idalimento,idcategoriaalimento,nomealimento,energia,proteina,lipideo,carboidrato) </v>
      </c>
      <c r="L844" s="1" t="str">
        <f t="shared" si="41"/>
        <v>VALUES (8103901,6000015,'Pururuca de porco',544,61.3,31.3,0);</v>
      </c>
    </row>
    <row r="845" spans="1:12" x14ac:dyDescent="0.2">
      <c r="A845" s="1">
        <v>8103902</v>
      </c>
      <c r="B845" s="1" t="s">
        <v>1379</v>
      </c>
      <c r="C845" s="1">
        <f>VLOOKUP(B845,categoria!$B$17:$C$35,2,0)</f>
        <v>6000015</v>
      </c>
      <c r="D845" s="1" t="s">
        <v>1401</v>
      </c>
      <c r="E845" s="2">
        <v>544</v>
      </c>
      <c r="F845" s="2" t="s">
        <v>2079</v>
      </c>
      <c r="G845" s="2" t="s">
        <v>2034</v>
      </c>
      <c r="H845" s="2">
        <v>0</v>
      </c>
      <c r="J845" s="1" t="str">
        <f t="shared" si="39"/>
        <v>INSERT INTO nutri.alimento (idalimento,idcategoriaalimento,nomealimento,energia,proteina,lipideo,carboidrato) VALUES (8103902,6000015,'Pele de porco preparada (pururuca)',544,61.3,31.3,0);</v>
      </c>
      <c r="K845" s="1" t="str">
        <f t="shared" si="40"/>
        <v xml:space="preserve">INSERT INTO nutri.alimento (idalimento,idcategoriaalimento,nomealimento,energia,proteina,lipideo,carboidrato) </v>
      </c>
      <c r="L845" s="1" t="str">
        <f t="shared" si="41"/>
        <v>VALUES (8103902,6000015,'Pele de porco preparada (pururuca)',544,61.3,31.3,0);</v>
      </c>
    </row>
    <row r="846" spans="1:12" x14ac:dyDescent="0.2">
      <c r="A846" s="1">
        <v>8104001</v>
      </c>
      <c r="B846" s="1" t="s">
        <v>1379</v>
      </c>
      <c r="C846" s="1">
        <f>VLOOKUP(B846,categoria!$B$17:$C$35,2,0)</f>
        <v>6000015</v>
      </c>
      <c r="D846" s="1" t="s">
        <v>1402</v>
      </c>
      <c r="E846" s="2">
        <v>326</v>
      </c>
      <c r="F846" s="2" t="s">
        <v>1729</v>
      </c>
      <c r="G846" s="2" t="s">
        <v>1897</v>
      </c>
      <c r="H846" s="2" t="s">
        <v>1642</v>
      </c>
      <c r="J846" s="1" t="str">
        <f t="shared" si="39"/>
        <v>INSERT INTO nutri.alimento (idalimento,idcategoriaalimento,nomealimento,energia,proteina,lipideo,carboidrato) VALUES (8104001,6000015,'Patê (fígado, calabresa, frango, presunto, etc.)',326,14.1,28.5,2.2);</v>
      </c>
      <c r="K846" s="1" t="str">
        <f t="shared" si="40"/>
        <v xml:space="preserve">INSERT INTO nutri.alimento (idalimento,idcategoriaalimento,nomealimento,energia,proteina,lipideo,carboidrato) </v>
      </c>
      <c r="L846" s="1" t="str">
        <f t="shared" si="41"/>
        <v>VALUES (8104001,6000015,'Patê (fígado, calabresa, frango, presunto, etc.)',326,14.1,28.5,2.2);</v>
      </c>
    </row>
    <row r="847" spans="1:12" x14ac:dyDescent="0.2">
      <c r="A847" s="1">
        <v>8104101</v>
      </c>
      <c r="B847" s="1" t="s">
        <v>1379</v>
      </c>
      <c r="C847" s="1">
        <f>VLOOKUP(B847,categoria!$B$17:$C$35,2,0)</f>
        <v>6000015</v>
      </c>
      <c r="D847" s="1" t="s">
        <v>1403</v>
      </c>
      <c r="E847" s="2">
        <v>196</v>
      </c>
      <c r="F847" s="2" t="s">
        <v>1991</v>
      </c>
      <c r="G847" s="2" t="s">
        <v>1902</v>
      </c>
      <c r="H847" s="2">
        <v>0</v>
      </c>
      <c r="J847" s="1" t="str">
        <f t="shared" si="39"/>
        <v>INSERT INTO nutri.alimento (idalimento,idcategoriaalimento,nomealimento,energia,proteina,lipideo,carboidrato) VALUES (8104101,6000015,'Carne de aves defumada',196,30.9,7.1,0);</v>
      </c>
      <c r="K847" s="1" t="str">
        <f t="shared" si="40"/>
        <v xml:space="preserve">INSERT INTO nutri.alimento (idalimento,idcategoriaalimento,nomealimento,energia,proteina,lipideo,carboidrato) </v>
      </c>
      <c r="L847" s="1" t="str">
        <f t="shared" si="41"/>
        <v>VALUES (8104101,6000015,'Carne de aves defumada',196,30.9,7.1,0);</v>
      </c>
    </row>
    <row r="848" spans="1:12" x14ac:dyDescent="0.2">
      <c r="A848" s="1">
        <v>8104601</v>
      </c>
      <c r="B848" s="1" t="s">
        <v>1379</v>
      </c>
      <c r="C848" s="1">
        <f>VLOOKUP(B848,categoria!$B$17:$C$35,2,0)</f>
        <v>6000015</v>
      </c>
      <c r="D848" s="1" t="s">
        <v>1404</v>
      </c>
      <c r="E848" s="2">
        <v>313</v>
      </c>
      <c r="F848" s="2" t="s">
        <v>1834</v>
      </c>
      <c r="G848" s="2" t="s">
        <v>1886</v>
      </c>
      <c r="H848" s="2">
        <v>0</v>
      </c>
      <c r="J848" s="1" t="str">
        <f t="shared" si="39"/>
        <v>INSERT INTO nutri.alimento (idalimento,idcategoriaalimento,nomealimento,energia,proteina,lipideo,carboidrato) VALUES (8104601,6000015,'Carne salgada não especificada',313,26.9,21.9,0);</v>
      </c>
      <c r="K848" s="1" t="str">
        <f t="shared" si="40"/>
        <v xml:space="preserve">INSERT INTO nutri.alimento (idalimento,idcategoriaalimento,nomealimento,energia,proteina,lipideo,carboidrato) </v>
      </c>
      <c r="L848" s="1" t="str">
        <f t="shared" si="41"/>
        <v>VALUES (8104601,6000015,'Carne salgada não especificada',313,26.9,21.9,0);</v>
      </c>
    </row>
    <row r="849" spans="1:12" x14ac:dyDescent="0.2">
      <c r="A849" s="1">
        <v>8104904</v>
      </c>
      <c r="B849" s="1" t="s">
        <v>1379</v>
      </c>
      <c r="C849" s="1">
        <f>VLOOKUP(B849,categoria!$B$17:$C$35,2,0)</f>
        <v>6000015</v>
      </c>
      <c r="D849" s="1" t="s">
        <v>1405</v>
      </c>
      <c r="E849" s="2">
        <v>273</v>
      </c>
      <c r="F849" s="2" t="s">
        <v>1907</v>
      </c>
      <c r="G849" s="2" t="s">
        <v>1820</v>
      </c>
      <c r="H849" s="2" t="s">
        <v>1703</v>
      </c>
      <c r="J849" s="1" t="str">
        <f t="shared" si="39"/>
        <v>INSERT INTO nutri.alimento (idalimento,idcategoriaalimento,nomealimento,energia,proteina,lipideo,carboidrato) VALUES (8104904,6000015,'Mini chicken empanado',273,16.2,15.6,15.9);</v>
      </c>
      <c r="K849" s="1" t="str">
        <f t="shared" si="40"/>
        <v xml:space="preserve">INSERT INTO nutri.alimento (idalimento,idcategoriaalimento,nomealimento,energia,proteina,lipideo,carboidrato) </v>
      </c>
      <c r="L849" s="1" t="str">
        <f t="shared" si="41"/>
        <v>VALUES (8104904,6000015,'Mini chicken empanado',273,16.2,15.6,15.9);</v>
      </c>
    </row>
    <row r="850" spans="1:12" x14ac:dyDescent="0.2">
      <c r="A850" s="1">
        <v>8105001</v>
      </c>
      <c r="B850" s="1" t="s">
        <v>1379</v>
      </c>
      <c r="C850" s="1">
        <f>VLOOKUP(B850,categoria!$B$17:$C$35,2,0)</f>
        <v>6000015</v>
      </c>
      <c r="D850" s="1" t="s">
        <v>1406</v>
      </c>
      <c r="E850" s="2">
        <v>211</v>
      </c>
      <c r="F850" s="2" t="s">
        <v>1727</v>
      </c>
      <c r="G850" s="2" t="s">
        <v>1802</v>
      </c>
      <c r="H850" s="2" t="s">
        <v>1899</v>
      </c>
      <c r="J850" s="1" t="str">
        <f t="shared" si="39"/>
        <v>INSERT INTO nutri.alimento (idalimento,idcategoriaalimento,nomealimento,energia,proteina,lipideo,carboidrato) VALUES (8105001,6000015,'Mortadela light',211,13.1,16.1,3.5);</v>
      </c>
      <c r="K850" s="1" t="str">
        <f t="shared" si="40"/>
        <v xml:space="preserve">INSERT INTO nutri.alimento (idalimento,idcategoriaalimento,nomealimento,energia,proteina,lipideo,carboidrato) </v>
      </c>
      <c r="L850" s="1" t="str">
        <f t="shared" si="41"/>
        <v>VALUES (8105001,6000015,'Mortadela light',211,13.1,16.1,3.5);</v>
      </c>
    </row>
    <row r="851" spans="1:12" x14ac:dyDescent="0.2">
      <c r="A851" s="1">
        <v>8105201</v>
      </c>
      <c r="B851" s="1" t="s">
        <v>1379</v>
      </c>
      <c r="C851" s="1">
        <f>VLOOKUP(B851,categoria!$B$17:$C$35,2,0)</f>
        <v>6000015</v>
      </c>
      <c r="D851" s="1" t="s">
        <v>1407</v>
      </c>
      <c r="E851" s="2">
        <v>154</v>
      </c>
      <c r="F851" s="2">
        <v>11</v>
      </c>
      <c r="G851" s="2">
        <v>10</v>
      </c>
      <c r="H851" s="2" t="s">
        <v>1613</v>
      </c>
      <c r="J851" s="1" t="str">
        <f t="shared" si="39"/>
        <v>INSERT INTO nutri.alimento (idalimento,idcategoriaalimento,nomealimento,energia,proteina,lipideo,carboidrato) VALUES (8105201,6000015,'Salsicha no varejo light',154,11,10,4.4);</v>
      </c>
      <c r="K851" s="1" t="str">
        <f t="shared" si="40"/>
        <v xml:space="preserve">INSERT INTO nutri.alimento (idalimento,idcategoriaalimento,nomealimento,energia,proteina,lipideo,carboidrato) </v>
      </c>
      <c r="L851" s="1" t="str">
        <f t="shared" si="41"/>
        <v>VALUES (8105201,6000015,'Salsicha no varejo light',154,11,10,4.4);</v>
      </c>
    </row>
    <row r="852" spans="1:12" x14ac:dyDescent="0.2">
      <c r="A852" s="1">
        <v>8105401</v>
      </c>
      <c r="B852" s="1" t="s">
        <v>1379</v>
      </c>
      <c r="C852" s="1">
        <f>VLOOKUP(B852,categoria!$B$17:$C$35,2,0)</f>
        <v>6000015</v>
      </c>
      <c r="D852" s="1" t="s">
        <v>1408</v>
      </c>
      <c r="E852" s="2">
        <v>145</v>
      </c>
      <c r="F852" s="2" t="s">
        <v>1726</v>
      </c>
      <c r="G852" s="2" t="s">
        <v>1633</v>
      </c>
      <c r="H852" s="2" t="s">
        <v>1712</v>
      </c>
      <c r="J852" s="1" t="str">
        <f t="shared" si="39"/>
        <v>INSERT INTO nutri.alimento (idalimento,idcategoriaalimento,nomealimento,energia,proteina,lipideo,carboidrato) VALUES (8105401,6000015,'Salame light',145,14.7,8.9,0.5);</v>
      </c>
      <c r="K852" s="1" t="str">
        <f t="shared" si="40"/>
        <v xml:space="preserve">INSERT INTO nutri.alimento (idalimento,idcategoriaalimento,nomealimento,energia,proteina,lipideo,carboidrato) </v>
      </c>
      <c r="L852" s="1" t="str">
        <f t="shared" si="41"/>
        <v>VALUES (8105401,6000015,'Salame light',145,14.7,8.9,0.5);</v>
      </c>
    </row>
    <row r="853" spans="1:12" x14ac:dyDescent="0.2">
      <c r="A853" s="1">
        <v>8105501</v>
      </c>
      <c r="B853" s="1" t="s">
        <v>1379</v>
      </c>
      <c r="C853" s="1">
        <f>VLOOKUP(B853,categoria!$B$17:$C$35,2,0)</f>
        <v>6000015</v>
      </c>
      <c r="D853" s="1" t="s">
        <v>1409</v>
      </c>
      <c r="E853" s="2">
        <v>124</v>
      </c>
      <c r="F853" s="2">
        <v>15</v>
      </c>
      <c r="G853" s="2" t="s">
        <v>1676</v>
      </c>
      <c r="H853" s="2" t="s">
        <v>1902</v>
      </c>
      <c r="J853" s="1" t="str">
        <f t="shared" si="39"/>
        <v>INSERT INTO nutri.alimento (idalimento,idcategoriaalimento,nomealimento,energia,proteina,lipideo,carboidrato) VALUES (8105501,6000015,'Blanquet de peru light',124,15,3.6,7.1);</v>
      </c>
      <c r="K853" s="1" t="str">
        <f t="shared" si="40"/>
        <v xml:space="preserve">INSERT INTO nutri.alimento (idalimento,idcategoriaalimento,nomealimento,energia,proteina,lipideo,carboidrato) </v>
      </c>
      <c r="L853" s="1" t="str">
        <f t="shared" si="41"/>
        <v>VALUES (8105501,6000015,'Blanquet de peru light',124,15,3.6,7.1);</v>
      </c>
    </row>
    <row r="854" spans="1:12" x14ac:dyDescent="0.2">
      <c r="A854" s="1">
        <v>8105701</v>
      </c>
      <c r="B854" s="1" t="s">
        <v>1379</v>
      </c>
      <c r="C854" s="1">
        <f>VLOOKUP(B854,categoria!$B$17:$C$35,2,0)</f>
        <v>6000015</v>
      </c>
      <c r="D854" s="1" t="s">
        <v>1410</v>
      </c>
      <c r="E854" s="2">
        <v>190</v>
      </c>
      <c r="F854" s="2">
        <v>27</v>
      </c>
      <c r="G854" s="2" t="s">
        <v>1680</v>
      </c>
      <c r="H854" s="2">
        <v>0</v>
      </c>
      <c r="J854" s="1" t="str">
        <f t="shared" si="39"/>
        <v>INSERT INTO nutri.alimento (idalimento,idcategoriaalimento,nomealimento,energia,proteina,lipideo,carboidrato) VALUES (8105701,6000015,'Hambúrguer não especificado light',190,27,8.3,0);</v>
      </c>
      <c r="K854" s="1" t="str">
        <f t="shared" si="40"/>
        <v xml:space="preserve">INSERT INTO nutri.alimento (idalimento,idcategoriaalimento,nomealimento,energia,proteina,lipideo,carboidrato) </v>
      </c>
      <c r="L854" s="1" t="str">
        <f t="shared" si="41"/>
        <v>VALUES (8105701,6000015,'Hambúrguer não especificado light',190,27,8.3,0);</v>
      </c>
    </row>
    <row r="855" spans="1:12" x14ac:dyDescent="0.2">
      <c r="A855" s="1">
        <v>8200101</v>
      </c>
      <c r="B855" s="1" t="s">
        <v>1411</v>
      </c>
      <c r="C855" s="1">
        <f>VLOOKUP(B855,categoria!$B$17:$C$35,2,0)</f>
        <v>6000016</v>
      </c>
      <c r="D855" s="1" t="s">
        <v>1412</v>
      </c>
      <c r="E855" s="2">
        <v>37</v>
      </c>
      <c r="F855" s="2" t="s">
        <v>1713</v>
      </c>
      <c r="G855" s="2">
        <v>0</v>
      </c>
      <c r="H855" s="2" t="s">
        <v>1928</v>
      </c>
      <c r="J855" s="1" t="str">
        <f t="shared" si="39"/>
        <v>INSERT INTO nutri.alimento (idalimento,idcategoriaalimento,nomealimento,energia,proteina,lipideo,carboidrato) VALUES (8200101,6000016,'Refrigerante de cola tradicional',37,0.1,0,9.5);</v>
      </c>
      <c r="K855" s="1" t="str">
        <f t="shared" si="40"/>
        <v xml:space="preserve">INSERT INTO nutri.alimento (idalimento,idcategoriaalimento,nomealimento,energia,proteina,lipideo,carboidrato) </v>
      </c>
      <c r="L855" s="1" t="str">
        <f t="shared" si="41"/>
        <v>VALUES (8200101,6000016,'Refrigerante de cola tradicional',37,0.1,0,9.5);</v>
      </c>
    </row>
    <row r="856" spans="1:12" x14ac:dyDescent="0.2">
      <c r="A856" s="1">
        <v>8200102</v>
      </c>
      <c r="B856" s="1" t="s">
        <v>1411</v>
      </c>
      <c r="C856" s="1">
        <f>VLOOKUP(B856,categoria!$B$17:$C$35,2,0)</f>
        <v>6000016</v>
      </c>
      <c r="D856" s="1" t="s">
        <v>1413</v>
      </c>
      <c r="E856" s="2">
        <v>37</v>
      </c>
      <c r="F856" s="2" t="s">
        <v>1713</v>
      </c>
      <c r="G856" s="2">
        <v>0</v>
      </c>
      <c r="H856" s="2" t="s">
        <v>1928</v>
      </c>
      <c r="J856" s="1" t="str">
        <f t="shared" si="39"/>
        <v>INSERT INTO nutri.alimento (idalimento,idcategoriaalimento,nomealimento,energia,proteina,lipideo,carboidrato) VALUES (8200102,6000016,'Coca-cola tradicional',37,0.1,0,9.5);</v>
      </c>
      <c r="K856" s="1" t="str">
        <f t="shared" si="40"/>
        <v xml:space="preserve">INSERT INTO nutri.alimento (idalimento,idcategoriaalimento,nomealimento,energia,proteina,lipideo,carboidrato) </v>
      </c>
      <c r="L856" s="1" t="str">
        <f t="shared" si="41"/>
        <v>VALUES (8200102,6000016,'Coca-cola tradicional',37,0.1,0,9.5);</v>
      </c>
    </row>
    <row r="857" spans="1:12" x14ac:dyDescent="0.2">
      <c r="A857" s="1">
        <v>8200202</v>
      </c>
      <c r="B857" s="1" t="s">
        <v>1411</v>
      </c>
      <c r="C857" s="1">
        <f>VLOOKUP(B857,categoria!$B$17:$C$35,2,0)</f>
        <v>6000016</v>
      </c>
      <c r="D857" s="1" t="s">
        <v>1414</v>
      </c>
      <c r="E857" s="2">
        <v>48</v>
      </c>
      <c r="F857" s="2">
        <v>0</v>
      </c>
      <c r="G857" s="2">
        <v>0</v>
      </c>
      <c r="H857" s="2" t="s">
        <v>1764</v>
      </c>
      <c r="J857" s="1" t="str">
        <f t="shared" si="39"/>
        <v>INSERT INTO nutri.alimento (idalimento,idcategoriaalimento,nomealimento,energia,proteina,lipideo,carboidrato) VALUES (8200202,6000016,'Fanta laranja tradicional',48,0,0,12.3);</v>
      </c>
      <c r="K857" s="1" t="str">
        <f t="shared" si="40"/>
        <v xml:space="preserve">INSERT INTO nutri.alimento (idalimento,idcategoriaalimento,nomealimento,energia,proteina,lipideo,carboidrato) </v>
      </c>
      <c r="L857" s="1" t="str">
        <f t="shared" si="41"/>
        <v>VALUES (8200202,6000016,'Fanta laranja tradicional',48,0,0,12.3);</v>
      </c>
    </row>
    <row r="858" spans="1:12" x14ac:dyDescent="0.2">
      <c r="A858" s="1">
        <v>8200208</v>
      </c>
      <c r="B858" s="1" t="s">
        <v>1411</v>
      </c>
      <c r="C858" s="1">
        <f>VLOOKUP(B858,categoria!$B$17:$C$35,2,0)</f>
        <v>6000016</v>
      </c>
      <c r="D858" s="1" t="s">
        <v>1415</v>
      </c>
      <c r="E858" s="2">
        <v>48</v>
      </c>
      <c r="F858" s="2">
        <v>0</v>
      </c>
      <c r="G858" s="2">
        <v>0</v>
      </c>
      <c r="H858" s="2" t="s">
        <v>1764</v>
      </c>
      <c r="J858" s="1" t="str">
        <f t="shared" si="39"/>
        <v>INSERT INTO nutri.alimento (idalimento,idcategoriaalimento,nomealimento,energia,proteina,lipideo,carboidrato) VALUES (8200208,6000016,'Sukita tradicional',48,0,0,12.3);</v>
      </c>
      <c r="K858" s="1" t="str">
        <f t="shared" si="40"/>
        <v xml:space="preserve">INSERT INTO nutri.alimento (idalimento,idcategoriaalimento,nomealimento,energia,proteina,lipideo,carboidrato) </v>
      </c>
      <c r="L858" s="1" t="str">
        <f t="shared" si="41"/>
        <v>VALUES (8200208,6000016,'Sukita tradicional',48,0,0,12.3);</v>
      </c>
    </row>
    <row r="859" spans="1:12" x14ac:dyDescent="0.2">
      <c r="A859" s="1">
        <v>8200301</v>
      </c>
      <c r="B859" s="1" t="s">
        <v>1411</v>
      </c>
      <c r="C859" s="1">
        <f>VLOOKUP(B859,categoria!$B$17:$C$35,2,0)</f>
        <v>6000016</v>
      </c>
      <c r="D859" s="1" t="s">
        <v>1416</v>
      </c>
      <c r="E859" s="2">
        <v>39</v>
      </c>
      <c r="F859" s="2">
        <v>0</v>
      </c>
      <c r="G859" s="2">
        <v>0</v>
      </c>
      <c r="H859" s="2">
        <v>10</v>
      </c>
      <c r="J859" s="1" t="str">
        <f t="shared" si="39"/>
        <v>INSERT INTO nutri.alimento (idalimento,idcategoriaalimento,nomealimento,energia,proteina,lipideo,carboidrato) VALUES (8200301,6000016,'Refrigerante de guaraná tradicional',39,0,0,10);</v>
      </c>
      <c r="K859" s="1" t="str">
        <f t="shared" si="40"/>
        <v xml:space="preserve">INSERT INTO nutri.alimento (idalimento,idcategoriaalimento,nomealimento,energia,proteina,lipideo,carboidrato) </v>
      </c>
      <c r="L859" s="1" t="str">
        <f t="shared" si="41"/>
        <v>VALUES (8200301,6000016,'Refrigerante de guaraná tradicional',39,0,0,10);</v>
      </c>
    </row>
    <row r="860" spans="1:12" x14ac:dyDescent="0.2">
      <c r="A860" s="1">
        <v>8200302</v>
      </c>
      <c r="B860" s="1" t="s">
        <v>1411</v>
      </c>
      <c r="C860" s="1">
        <f>VLOOKUP(B860,categoria!$B$17:$C$35,2,0)</f>
        <v>6000016</v>
      </c>
      <c r="D860" s="1" t="s">
        <v>1417</v>
      </c>
      <c r="E860" s="2">
        <v>39</v>
      </c>
      <c r="F860" s="2">
        <v>0</v>
      </c>
      <c r="G860" s="2">
        <v>0</v>
      </c>
      <c r="H860" s="2">
        <v>10</v>
      </c>
      <c r="J860" s="1" t="str">
        <f t="shared" si="39"/>
        <v>INSERT INTO nutri.alimento (idalimento,idcategoriaalimento,nomealimento,energia,proteina,lipideo,carboidrato) VALUES (8200302,6000016,'Guaraná tradicional',39,0,0,10);</v>
      </c>
      <c r="K860" s="1" t="str">
        <f t="shared" si="40"/>
        <v xml:space="preserve">INSERT INTO nutri.alimento (idalimento,idcategoriaalimento,nomealimento,energia,proteina,lipideo,carboidrato) </v>
      </c>
      <c r="L860" s="1" t="str">
        <f t="shared" si="41"/>
        <v>VALUES (8200302,6000016,'Guaraná tradicional',39,0,0,10);</v>
      </c>
    </row>
    <row r="861" spans="1:12" x14ac:dyDescent="0.2">
      <c r="A861" s="1">
        <v>8200407</v>
      </c>
      <c r="B861" s="1" t="s">
        <v>1411</v>
      </c>
      <c r="C861" s="1">
        <f>VLOOKUP(B861,categoria!$B$17:$C$35,2,0)</f>
        <v>6000016</v>
      </c>
      <c r="D861" s="1" t="s">
        <v>1418</v>
      </c>
      <c r="E861" s="2">
        <v>40</v>
      </c>
      <c r="F861" s="2" t="s">
        <v>1713</v>
      </c>
      <c r="G861" s="2">
        <v>0</v>
      </c>
      <c r="H861" s="2" t="s">
        <v>1607</v>
      </c>
      <c r="J861" s="1" t="str">
        <f t="shared" si="39"/>
        <v>INSERT INTO nutri.alimento (idalimento,idcategoriaalimento,nomealimento,energia,proteina,lipideo,carboidrato) VALUES (8200407,6000016,'Sprit refrigerante tradicional',40,0.1,0,10.1);</v>
      </c>
      <c r="K861" s="1" t="str">
        <f t="shared" si="40"/>
        <v xml:space="preserve">INSERT INTO nutri.alimento (idalimento,idcategoriaalimento,nomealimento,energia,proteina,lipideo,carboidrato) </v>
      </c>
      <c r="L861" s="1" t="str">
        <f t="shared" si="41"/>
        <v>VALUES (8200407,6000016,'Sprit refrigerante tradicional',40,0.1,0,10.1);</v>
      </c>
    </row>
    <row r="862" spans="1:12" x14ac:dyDescent="0.2">
      <c r="A862" s="1">
        <v>8200505</v>
      </c>
      <c r="B862" s="1" t="s">
        <v>1411</v>
      </c>
      <c r="C862" s="1">
        <f>VLOOKUP(B862,categoria!$B$17:$C$35,2,0)</f>
        <v>6000016</v>
      </c>
      <c r="D862" s="1" t="s">
        <v>1419</v>
      </c>
      <c r="E862" s="2">
        <v>48</v>
      </c>
      <c r="F862" s="2">
        <v>0</v>
      </c>
      <c r="G862" s="2">
        <v>0</v>
      </c>
      <c r="H862" s="2" t="s">
        <v>1764</v>
      </c>
      <c r="J862" s="1" t="str">
        <f t="shared" si="39"/>
        <v>INSERT INTO nutri.alimento (idalimento,idcategoriaalimento,nomealimento,energia,proteina,lipideo,carboidrato) VALUES (8200505,6000016,'Fanta uva tradicional',48,0,0,12.3);</v>
      </c>
      <c r="K862" s="1" t="str">
        <f t="shared" si="40"/>
        <v xml:space="preserve">INSERT INTO nutri.alimento (idalimento,idcategoriaalimento,nomealimento,energia,proteina,lipideo,carboidrato) </v>
      </c>
      <c r="L862" s="1" t="str">
        <f t="shared" si="41"/>
        <v>VALUES (8200505,6000016,'Fanta uva tradicional',48,0,0,12.3);</v>
      </c>
    </row>
    <row r="863" spans="1:12" x14ac:dyDescent="0.2">
      <c r="A863" s="1">
        <v>8200701</v>
      </c>
      <c r="B863" s="1" t="s">
        <v>1411</v>
      </c>
      <c r="C863" s="1">
        <f>VLOOKUP(B863,categoria!$B$17:$C$35,2,0)</f>
        <v>6000016</v>
      </c>
      <c r="D863" s="1" t="s">
        <v>1420</v>
      </c>
      <c r="E863" s="2">
        <v>2</v>
      </c>
      <c r="F863" s="2" t="s">
        <v>1713</v>
      </c>
      <c r="G863" s="2">
        <v>0</v>
      </c>
      <c r="H863" s="2" t="s">
        <v>1587</v>
      </c>
      <c r="J863" s="1" t="str">
        <f t="shared" si="39"/>
        <v>INSERT INTO nutri.alimento (idalimento,idcategoriaalimento,nomealimento,energia,proteina,lipideo,carboidrato) VALUES (8200701,6000016,'Refrigerante de cola light',2,0.1,0,0.3);</v>
      </c>
      <c r="K863" s="1" t="str">
        <f t="shared" si="40"/>
        <v xml:space="preserve">INSERT INTO nutri.alimento (idalimento,idcategoriaalimento,nomealimento,energia,proteina,lipideo,carboidrato) </v>
      </c>
      <c r="L863" s="1" t="str">
        <f t="shared" si="41"/>
        <v>VALUES (8200701,6000016,'Refrigerante de cola light',2,0.1,0,0.3);</v>
      </c>
    </row>
    <row r="864" spans="1:12" x14ac:dyDescent="0.2">
      <c r="A864" s="1">
        <v>8200702</v>
      </c>
      <c r="B864" s="1" t="s">
        <v>1411</v>
      </c>
      <c r="C864" s="1">
        <f>VLOOKUP(B864,categoria!$B$17:$C$35,2,0)</f>
        <v>6000016</v>
      </c>
      <c r="D864" s="1" t="s">
        <v>1421</v>
      </c>
      <c r="E864" s="2">
        <v>2</v>
      </c>
      <c r="F864" s="2" t="s">
        <v>1713</v>
      </c>
      <c r="G864" s="2">
        <v>0</v>
      </c>
      <c r="H864" s="2" t="s">
        <v>1587</v>
      </c>
      <c r="J864" s="1" t="str">
        <f t="shared" si="39"/>
        <v>INSERT INTO nutri.alimento (idalimento,idcategoriaalimento,nomealimento,energia,proteina,lipideo,carboidrato) VALUES (8200702,6000016,'Coca-cola light',2,0.1,0,0.3);</v>
      </c>
      <c r="K864" s="1" t="str">
        <f t="shared" si="40"/>
        <v xml:space="preserve">INSERT INTO nutri.alimento (idalimento,idcategoriaalimento,nomealimento,energia,proteina,lipideo,carboidrato) </v>
      </c>
      <c r="L864" s="1" t="str">
        <f t="shared" si="41"/>
        <v>VALUES (8200702,6000016,'Coca-cola light',2,0.1,0,0.3);</v>
      </c>
    </row>
    <row r="865" spans="1:12" x14ac:dyDescent="0.2">
      <c r="A865" s="1">
        <v>8200801</v>
      </c>
      <c r="B865" s="1" t="s">
        <v>1411</v>
      </c>
      <c r="C865" s="1">
        <f>VLOOKUP(B865,categoria!$B$17:$C$35,2,0)</f>
        <v>6000016</v>
      </c>
      <c r="D865" s="1" t="s">
        <v>1422</v>
      </c>
      <c r="E865" s="2">
        <v>2</v>
      </c>
      <c r="F865" s="2" t="s">
        <v>1713</v>
      </c>
      <c r="G865" s="2">
        <v>0</v>
      </c>
      <c r="H865" s="2" t="s">
        <v>1587</v>
      </c>
      <c r="J865" s="1" t="str">
        <f t="shared" si="39"/>
        <v>INSERT INTO nutri.alimento (idalimento,idcategoriaalimento,nomealimento,energia,proteina,lipideo,carboidrato) VALUES (8200801,6000016,'Refrigerante de cola diet',2,0.1,0,0.3);</v>
      </c>
      <c r="K865" s="1" t="str">
        <f t="shared" si="40"/>
        <v xml:space="preserve">INSERT INTO nutri.alimento (idalimento,idcategoriaalimento,nomealimento,energia,proteina,lipideo,carboidrato) </v>
      </c>
      <c r="L865" s="1" t="str">
        <f t="shared" si="41"/>
        <v>VALUES (8200801,6000016,'Refrigerante de cola diet',2,0.1,0,0.3);</v>
      </c>
    </row>
    <row r="866" spans="1:12" x14ac:dyDescent="0.2">
      <c r="A866" s="1">
        <v>8200902</v>
      </c>
      <c r="B866" s="1" t="s">
        <v>1411</v>
      </c>
      <c r="C866" s="1">
        <f>VLOOKUP(B866,categoria!$B$17:$C$35,2,0)</f>
        <v>6000016</v>
      </c>
      <c r="D866" s="1" t="s">
        <v>1423</v>
      </c>
      <c r="E866" s="2">
        <v>40</v>
      </c>
      <c r="F866" s="2" t="s">
        <v>1713</v>
      </c>
      <c r="G866" s="2">
        <v>0</v>
      </c>
      <c r="H866" s="2" t="s">
        <v>1607</v>
      </c>
      <c r="J866" s="1" t="str">
        <f t="shared" si="39"/>
        <v>INSERT INTO nutri.alimento (idalimento,idcategoriaalimento,nomealimento,energia,proteina,lipideo,carboidrato) VALUES (8200902,6000016,'Minuano tradicional',40,0.1,0,10.1);</v>
      </c>
      <c r="K866" s="1" t="str">
        <f t="shared" si="40"/>
        <v xml:space="preserve">INSERT INTO nutri.alimento (idalimento,idcategoriaalimento,nomealimento,energia,proteina,lipideo,carboidrato) </v>
      </c>
      <c r="L866" s="1" t="str">
        <f t="shared" si="41"/>
        <v>VALUES (8200902,6000016,'Minuano tradicional',40,0.1,0,10.1);</v>
      </c>
    </row>
    <row r="867" spans="1:12" x14ac:dyDescent="0.2">
      <c r="A867" s="1">
        <v>8201104</v>
      </c>
      <c r="B867" s="1" t="s">
        <v>1411</v>
      </c>
      <c r="C867" s="1">
        <f>VLOOKUP(B867,categoria!$B$17:$C$35,2,0)</f>
        <v>6000016</v>
      </c>
      <c r="D867" s="1" t="s">
        <v>1424</v>
      </c>
      <c r="E867" s="2">
        <v>3</v>
      </c>
      <c r="F867" s="2" t="s">
        <v>1587</v>
      </c>
      <c r="G867" s="2">
        <v>0</v>
      </c>
      <c r="H867" s="2" t="s">
        <v>1705</v>
      </c>
      <c r="J867" s="1" t="str">
        <f t="shared" si="39"/>
        <v>INSERT INTO nutri.alimento (idalimento,idcategoriaalimento,nomealimento,energia,proteina,lipideo,carboidrato) VALUES (8201104,6000016,'Mate tradicional',3,0.3,0,2.3);</v>
      </c>
      <c r="K867" s="1" t="str">
        <f t="shared" si="40"/>
        <v xml:space="preserve">INSERT INTO nutri.alimento (idalimento,idcategoriaalimento,nomealimento,energia,proteina,lipideo,carboidrato) </v>
      </c>
      <c r="L867" s="1" t="str">
        <f t="shared" si="41"/>
        <v>VALUES (8201104,6000016,'Mate tradicional',3,0.3,0,2.3);</v>
      </c>
    </row>
    <row r="868" spans="1:12" x14ac:dyDescent="0.2">
      <c r="A868" s="1">
        <v>8201202</v>
      </c>
      <c r="B868" s="1" t="s">
        <v>1411</v>
      </c>
      <c r="C868" s="1">
        <f>VLOOKUP(B868,categoria!$B$17:$C$35,2,0)</f>
        <v>6000016</v>
      </c>
      <c r="D868" s="1" t="s">
        <v>1425</v>
      </c>
      <c r="E868" s="2">
        <v>39</v>
      </c>
      <c r="F868" s="2">
        <v>0</v>
      </c>
      <c r="G868" s="2">
        <v>0</v>
      </c>
      <c r="H868" s="2">
        <v>10</v>
      </c>
      <c r="J868" s="1" t="str">
        <f t="shared" si="39"/>
        <v>INSERT INTO nutri.alimento (idalimento,idcategoriaalimento,nomealimento,energia,proteina,lipideo,carboidrato) VALUES (8201202,6000016,'Bidu tradicional',39,0,0,10);</v>
      </c>
      <c r="K868" s="1" t="str">
        <f t="shared" si="40"/>
        <v xml:space="preserve">INSERT INTO nutri.alimento (idalimento,idcategoriaalimento,nomealimento,energia,proteina,lipideo,carboidrato) </v>
      </c>
      <c r="L868" s="1" t="str">
        <f t="shared" si="41"/>
        <v>VALUES (8201202,6000016,'Bidu tradicional',39,0,0,10);</v>
      </c>
    </row>
    <row r="869" spans="1:12" x14ac:dyDescent="0.2">
      <c r="A869" s="1">
        <v>8201502</v>
      </c>
      <c r="B869" s="1" t="s">
        <v>1411</v>
      </c>
      <c r="C869" s="1">
        <f>VLOOKUP(B869,categoria!$B$17:$C$35,2,0)</f>
        <v>6000016</v>
      </c>
      <c r="D869" s="1" t="s">
        <v>1426</v>
      </c>
      <c r="E869" s="2">
        <v>0</v>
      </c>
      <c r="F869" s="2" t="s">
        <v>1713</v>
      </c>
      <c r="G869" s="2">
        <v>0</v>
      </c>
      <c r="H869" s="2">
        <v>0</v>
      </c>
      <c r="J869" s="1" t="str">
        <f t="shared" si="39"/>
        <v>INSERT INTO nutri.alimento (idalimento,idcategoriaalimento,nomealimento,energia,proteina,lipideo,carboidrato) VALUES (8201502,6000016,'Fanta laranja light',0,0.1,0,0);</v>
      </c>
      <c r="K869" s="1" t="str">
        <f t="shared" si="40"/>
        <v xml:space="preserve">INSERT INTO nutri.alimento (idalimento,idcategoriaalimento,nomealimento,energia,proteina,lipideo,carboidrato) </v>
      </c>
      <c r="L869" s="1" t="str">
        <f t="shared" si="41"/>
        <v>VALUES (8201502,6000016,'Fanta laranja light',0,0.1,0,0);</v>
      </c>
    </row>
    <row r="870" spans="1:12" x14ac:dyDescent="0.2">
      <c r="A870" s="1">
        <v>8201601</v>
      </c>
      <c r="B870" s="1" t="s">
        <v>1411</v>
      </c>
      <c r="C870" s="1">
        <f>VLOOKUP(B870,categoria!$B$17:$C$35,2,0)</f>
        <v>6000016</v>
      </c>
      <c r="D870" s="1" t="s">
        <v>1427</v>
      </c>
      <c r="E870" s="2">
        <v>0</v>
      </c>
      <c r="F870" s="2">
        <v>0</v>
      </c>
      <c r="G870" s="2">
        <v>0</v>
      </c>
      <c r="H870" s="2">
        <v>0</v>
      </c>
      <c r="J870" s="1" t="str">
        <f t="shared" si="39"/>
        <v>INSERT INTO nutri.alimento (idalimento,idcategoriaalimento,nomealimento,energia,proteina,lipideo,carboidrato) VALUES (8201601,6000016,'Refrigerante de guaraná light',0,0,0,0);</v>
      </c>
      <c r="K870" s="1" t="str">
        <f t="shared" si="40"/>
        <v xml:space="preserve">INSERT INTO nutri.alimento (idalimento,idcategoriaalimento,nomealimento,energia,proteina,lipideo,carboidrato) </v>
      </c>
      <c r="L870" s="1" t="str">
        <f t="shared" si="41"/>
        <v>VALUES (8201601,6000016,'Refrigerante de guaraná light',0,0,0,0);</v>
      </c>
    </row>
    <row r="871" spans="1:12" x14ac:dyDescent="0.2">
      <c r="A871" s="1">
        <v>8201602</v>
      </c>
      <c r="B871" s="1" t="s">
        <v>1411</v>
      </c>
      <c r="C871" s="1">
        <f>VLOOKUP(B871,categoria!$B$17:$C$35,2,0)</f>
        <v>6000016</v>
      </c>
      <c r="D871" s="1" t="s">
        <v>1428</v>
      </c>
      <c r="E871" s="2">
        <v>0</v>
      </c>
      <c r="F871" s="2">
        <v>0</v>
      </c>
      <c r="G871" s="2">
        <v>0</v>
      </c>
      <c r="H871" s="2">
        <v>0</v>
      </c>
      <c r="J871" s="1" t="str">
        <f t="shared" si="39"/>
        <v>INSERT INTO nutri.alimento (idalimento,idcategoriaalimento,nomealimento,energia,proteina,lipideo,carboidrato) VALUES (8201602,6000016,'Guaraná light',0,0,0,0);</v>
      </c>
      <c r="K871" s="1" t="str">
        <f t="shared" si="40"/>
        <v xml:space="preserve">INSERT INTO nutri.alimento (idalimento,idcategoriaalimento,nomealimento,energia,proteina,lipideo,carboidrato) </v>
      </c>
      <c r="L871" s="1" t="str">
        <f t="shared" si="41"/>
        <v>VALUES (8201602,6000016,'Guaraná light',0,0,0,0);</v>
      </c>
    </row>
    <row r="872" spans="1:12" x14ac:dyDescent="0.2">
      <c r="A872" s="1">
        <v>8201802</v>
      </c>
      <c r="B872" s="1" t="s">
        <v>1411</v>
      </c>
      <c r="C872" s="1">
        <f>VLOOKUP(B872,categoria!$B$17:$C$35,2,0)</f>
        <v>6000016</v>
      </c>
      <c r="D872" s="1" t="s">
        <v>1429</v>
      </c>
      <c r="E872" s="2">
        <v>39</v>
      </c>
      <c r="F872" s="2">
        <v>0</v>
      </c>
      <c r="G872" s="2">
        <v>0</v>
      </c>
      <c r="H872" s="2">
        <v>10</v>
      </c>
      <c r="J872" s="1" t="str">
        <f t="shared" si="39"/>
        <v>INSERT INTO nutri.alimento (idalimento,idcategoriaalimento,nomealimento,energia,proteina,lipideo,carboidrato) VALUES (8201802,6000016,'Tubaína tradicional',39,0,0,10);</v>
      </c>
      <c r="K872" s="1" t="str">
        <f t="shared" si="40"/>
        <v xml:space="preserve">INSERT INTO nutri.alimento (idalimento,idcategoriaalimento,nomealimento,energia,proteina,lipideo,carboidrato) </v>
      </c>
      <c r="L872" s="1" t="str">
        <f t="shared" si="41"/>
        <v>VALUES (8201802,6000016,'Tubaína tradicional',39,0,0,10);</v>
      </c>
    </row>
    <row r="873" spans="1:12" x14ac:dyDescent="0.2">
      <c r="A873" s="1">
        <v>8201902</v>
      </c>
      <c r="B873" s="1" t="s">
        <v>1411</v>
      </c>
      <c r="C873" s="1">
        <f>VLOOKUP(B873,categoria!$B$17:$C$35,2,0)</f>
        <v>6000016</v>
      </c>
      <c r="D873" s="1" t="s">
        <v>1430</v>
      </c>
      <c r="E873" s="2">
        <v>2</v>
      </c>
      <c r="F873" s="2" t="s">
        <v>1713</v>
      </c>
      <c r="G873" s="2">
        <v>0</v>
      </c>
      <c r="H873" s="2" t="s">
        <v>1587</v>
      </c>
      <c r="J873" s="1" t="str">
        <f t="shared" si="39"/>
        <v>INSERT INTO nutri.alimento (idalimento,idcategoriaalimento,nomealimento,energia,proteina,lipideo,carboidrato) VALUES (8201902,6000016,'Tubaína light',2,0.1,0,0.3);</v>
      </c>
      <c r="K873" s="1" t="str">
        <f t="shared" si="40"/>
        <v xml:space="preserve">INSERT INTO nutri.alimento (idalimento,idcategoriaalimento,nomealimento,energia,proteina,lipideo,carboidrato) </v>
      </c>
      <c r="L873" s="1" t="str">
        <f t="shared" si="41"/>
        <v>VALUES (8201902,6000016,'Tubaína light',2,0.1,0,0.3);</v>
      </c>
    </row>
    <row r="874" spans="1:12" x14ac:dyDescent="0.2">
      <c r="A874" s="1">
        <v>8202001</v>
      </c>
      <c r="B874" s="1" t="s">
        <v>1411</v>
      </c>
      <c r="C874" s="1">
        <f>VLOOKUP(B874,categoria!$B$17:$C$35,2,0)</f>
        <v>6000016</v>
      </c>
      <c r="D874" s="1" t="s">
        <v>1431</v>
      </c>
      <c r="E874" s="2">
        <v>74</v>
      </c>
      <c r="F874" s="2">
        <v>0</v>
      </c>
      <c r="G874" s="2" t="s">
        <v>1713</v>
      </c>
      <c r="H874" s="2">
        <v>20</v>
      </c>
      <c r="J874" s="1" t="str">
        <f t="shared" si="39"/>
        <v>INSERT INTO nutri.alimento (idalimento,idcategoriaalimento,nomealimento,energia,proteina,lipideo,carboidrato) VALUES (8202001,6000016,'Caldo de cana',74,0,0.1,20);</v>
      </c>
      <c r="K874" s="1" t="str">
        <f t="shared" si="40"/>
        <v xml:space="preserve">INSERT INTO nutri.alimento (idalimento,idcategoriaalimento,nomealimento,energia,proteina,lipideo,carboidrato) </v>
      </c>
      <c r="L874" s="1" t="str">
        <f t="shared" si="41"/>
        <v>VALUES (8202001,6000016,'Caldo de cana',74,0,0.1,20);</v>
      </c>
    </row>
    <row r="875" spans="1:12" x14ac:dyDescent="0.2">
      <c r="A875" s="1">
        <v>8202002</v>
      </c>
      <c r="B875" s="1" t="s">
        <v>1411</v>
      </c>
      <c r="C875" s="1">
        <f>VLOOKUP(B875,categoria!$B$17:$C$35,2,0)</f>
        <v>6000016</v>
      </c>
      <c r="D875" s="1" t="s">
        <v>1432</v>
      </c>
      <c r="E875" s="2">
        <v>74</v>
      </c>
      <c r="F875" s="2">
        <v>0</v>
      </c>
      <c r="G875" s="2" t="s">
        <v>1713</v>
      </c>
      <c r="H875" s="2">
        <v>20</v>
      </c>
      <c r="J875" s="1" t="str">
        <f t="shared" si="39"/>
        <v>INSERT INTO nutri.alimento (idalimento,idcategoriaalimento,nomealimento,energia,proteina,lipideo,carboidrato) VALUES (8202002,6000016,'Garapá',74,0,0.1,20);</v>
      </c>
      <c r="K875" s="1" t="str">
        <f t="shared" si="40"/>
        <v xml:space="preserve">INSERT INTO nutri.alimento (idalimento,idcategoriaalimento,nomealimento,energia,proteina,lipideo,carboidrato) </v>
      </c>
      <c r="L875" s="1" t="str">
        <f t="shared" si="41"/>
        <v>VALUES (8202002,6000016,'Garapá',74,0,0.1,20);</v>
      </c>
    </row>
    <row r="876" spans="1:12" x14ac:dyDescent="0.2">
      <c r="A876" s="1">
        <v>8202101</v>
      </c>
      <c r="B876" s="1" t="s">
        <v>1411</v>
      </c>
      <c r="C876" s="1">
        <f>VLOOKUP(B876,categoria!$B$17:$C$35,2,0)</f>
        <v>6000016</v>
      </c>
      <c r="D876" s="1" t="s">
        <v>1433</v>
      </c>
      <c r="E876" s="2">
        <v>19</v>
      </c>
      <c r="F876" s="2" t="s">
        <v>1638</v>
      </c>
      <c r="G876" s="2" t="s">
        <v>1584</v>
      </c>
      <c r="H876" s="2" t="s">
        <v>1919</v>
      </c>
      <c r="J876" s="1" t="str">
        <f t="shared" si="39"/>
        <v>INSERT INTO nutri.alimento (idalimento,idcategoriaalimento,nomealimento,energia,proteina,lipideo,carboidrato) VALUES (8202101,6000016,'Água de coco',19,0.7,0.2,3.8);</v>
      </c>
      <c r="K876" s="1" t="str">
        <f t="shared" si="40"/>
        <v xml:space="preserve">INSERT INTO nutri.alimento (idalimento,idcategoriaalimento,nomealimento,energia,proteina,lipideo,carboidrato) </v>
      </c>
      <c r="L876" s="1" t="str">
        <f t="shared" si="41"/>
        <v>VALUES (8202101,6000016,'Água de coco',19,0.7,0.2,3.8);</v>
      </c>
    </row>
    <row r="877" spans="1:12" x14ac:dyDescent="0.2">
      <c r="A877" s="1">
        <v>8202402</v>
      </c>
      <c r="B877" s="1" t="s">
        <v>1411</v>
      </c>
      <c r="C877" s="1">
        <f>VLOOKUP(B877,categoria!$B$17:$C$35,2,0)</f>
        <v>6000016</v>
      </c>
      <c r="D877" s="1" t="s">
        <v>1434</v>
      </c>
      <c r="E877" s="2">
        <v>15</v>
      </c>
      <c r="F877" s="2">
        <v>0</v>
      </c>
      <c r="G877" s="2">
        <v>0</v>
      </c>
      <c r="H877" s="2" t="s">
        <v>1740</v>
      </c>
      <c r="J877" s="1" t="str">
        <f t="shared" si="39"/>
        <v>INSERT INTO nutri.alimento (idalimento,idcategoriaalimento,nomealimento,energia,proteina,lipideo,carboidrato) VALUES (8202402,6000016,'Q-suco',15,0,0,3.9);</v>
      </c>
      <c r="K877" s="1" t="str">
        <f t="shared" si="40"/>
        <v xml:space="preserve">INSERT INTO nutri.alimento (idalimento,idcategoriaalimento,nomealimento,energia,proteina,lipideo,carboidrato) </v>
      </c>
      <c r="L877" s="1" t="str">
        <f t="shared" si="41"/>
        <v>VALUES (8202402,6000016,'Q-suco',15,0,0,3.9);</v>
      </c>
    </row>
    <row r="878" spans="1:12" x14ac:dyDescent="0.2">
      <c r="A878" s="1">
        <v>8202403</v>
      </c>
      <c r="B878" s="1" t="s">
        <v>1411</v>
      </c>
      <c r="C878" s="1">
        <f>VLOOKUP(B878,categoria!$B$17:$C$35,2,0)</f>
        <v>6000016</v>
      </c>
      <c r="D878" s="1" t="s">
        <v>1435</v>
      </c>
      <c r="E878" s="2">
        <v>15</v>
      </c>
      <c r="F878" s="2">
        <v>0</v>
      </c>
      <c r="G878" s="2">
        <v>0</v>
      </c>
      <c r="H878" s="2" t="s">
        <v>1740</v>
      </c>
      <c r="J878" s="1" t="str">
        <f t="shared" si="39"/>
        <v>INSERT INTO nutri.alimento (idalimento,idcategoriaalimento,nomealimento,energia,proteina,lipideo,carboidrato) VALUES (8202403,6000016,'Q-refresko',15,0,0,3.9);</v>
      </c>
      <c r="K878" s="1" t="str">
        <f t="shared" si="40"/>
        <v xml:space="preserve">INSERT INTO nutri.alimento (idalimento,idcategoriaalimento,nomealimento,energia,proteina,lipideo,carboidrato) </v>
      </c>
      <c r="L878" s="1" t="str">
        <f t="shared" si="41"/>
        <v>VALUES (8202403,6000016,'Q-refresko',15,0,0,3.9);</v>
      </c>
    </row>
    <row r="879" spans="1:12" x14ac:dyDescent="0.2">
      <c r="A879" s="1">
        <v>8202602</v>
      </c>
      <c r="B879" s="1" t="s">
        <v>1411</v>
      </c>
      <c r="C879" s="1">
        <f>VLOOKUP(B879,categoria!$B$17:$C$35,2,0)</f>
        <v>6000016</v>
      </c>
      <c r="D879" s="1" t="s">
        <v>1436</v>
      </c>
      <c r="E879" s="2">
        <v>241</v>
      </c>
      <c r="F879" s="2" t="s">
        <v>1731</v>
      </c>
      <c r="G879" s="2" t="s">
        <v>1712</v>
      </c>
      <c r="H879" s="2" t="s">
        <v>2080</v>
      </c>
      <c r="J879" s="1" t="str">
        <f t="shared" si="39"/>
        <v>INSERT INTO nutri.alimento (idalimento,idcategoriaalimento,nomealimento,energia,proteina,lipideo,carboidrato) VALUES (8202602,6000016,'Nescafé',241,12.2,0.5,75.4);</v>
      </c>
      <c r="K879" s="1" t="str">
        <f t="shared" si="40"/>
        <v xml:space="preserve">INSERT INTO nutri.alimento (idalimento,idcategoriaalimento,nomealimento,energia,proteina,lipideo,carboidrato) </v>
      </c>
      <c r="L879" s="1" t="str">
        <f t="shared" si="41"/>
        <v>VALUES (8202602,6000016,'Nescafé',241,12.2,0.5,75.4);</v>
      </c>
    </row>
    <row r="880" spans="1:12" x14ac:dyDescent="0.2">
      <c r="A880" s="1">
        <v>8202803</v>
      </c>
      <c r="B880" s="1" t="s">
        <v>1411</v>
      </c>
      <c r="C880" s="1">
        <f>VLOOKUP(B880,categoria!$B$17:$C$35,2,0)</f>
        <v>6000016</v>
      </c>
      <c r="D880" s="1" t="s">
        <v>1437</v>
      </c>
      <c r="E880" s="2">
        <v>3</v>
      </c>
      <c r="F880" s="2" t="s">
        <v>1587</v>
      </c>
      <c r="G880" s="2">
        <v>0</v>
      </c>
      <c r="H880" s="2" t="s">
        <v>1705</v>
      </c>
      <c r="J880" s="1" t="str">
        <f t="shared" si="39"/>
        <v>INSERT INTO nutri.alimento (idalimento,idcategoriaalimento,nomealimento,energia,proteina,lipideo,carboidrato) VALUES (8202803,6000016,'Erva-mate',3,0.3,0,2.3);</v>
      </c>
      <c r="K880" s="1" t="str">
        <f t="shared" si="40"/>
        <v xml:space="preserve">INSERT INTO nutri.alimento (idalimento,idcategoriaalimento,nomealimento,energia,proteina,lipideo,carboidrato) </v>
      </c>
      <c r="L880" s="1" t="str">
        <f t="shared" si="41"/>
        <v>VALUES (8202803,6000016,'Erva-mate',3,0.3,0,2.3);</v>
      </c>
    </row>
    <row r="881" spans="1:12" x14ac:dyDescent="0.2">
      <c r="A881" s="1">
        <v>8202804</v>
      </c>
      <c r="B881" s="1" t="s">
        <v>1411</v>
      </c>
      <c r="C881" s="1">
        <f>VLOOKUP(B881,categoria!$B$17:$C$35,2,0)</f>
        <v>6000016</v>
      </c>
      <c r="D881" s="1" t="s">
        <v>1438</v>
      </c>
      <c r="E881" s="2">
        <v>3</v>
      </c>
      <c r="F881" s="2" t="s">
        <v>1587</v>
      </c>
      <c r="G881" s="2">
        <v>0</v>
      </c>
      <c r="H881" s="2" t="s">
        <v>1705</v>
      </c>
      <c r="J881" s="1" t="str">
        <f t="shared" si="39"/>
        <v>INSERT INTO nutri.alimento (idalimento,idcategoriaalimento,nomealimento,energia,proteina,lipideo,carboidrato) VALUES (8202804,6000016,'Chimarrão',3,0.3,0,2.3);</v>
      </c>
      <c r="K881" s="1" t="str">
        <f t="shared" si="40"/>
        <v xml:space="preserve">INSERT INTO nutri.alimento (idalimento,idcategoriaalimento,nomealimento,energia,proteina,lipideo,carboidrato) </v>
      </c>
      <c r="L881" s="1" t="str">
        <f t="shared" si="41"/>
        <v>VALUES (8202804,6000016,'Chimarrão',3,0.3,0,2.3);</v>
      </c>
    </row>
    <row r="882" spans="1:12" x14ac:dyDescent="0.2">
      <c r="A882" s="1">
        <v>8202805</v>
      </c>
      <c r="B882" s="1" t="s">
        <v>1411</v>
      </c>
      <c r="C882" s="1">
        <f>VLOOKUP(B882,categoria!$B$17:$C$35,2,0)</f>
        <v>6000016</v>
      </c>
      <c r="D882" s="1" t="s">
        <v>1439</v>
      </c>
      <c r="E882" s="2">
        <v>3</v>
      </c>
      <c r="F882" s="2" t="s">
        <v>1587</v>
      </c>
      <c r="G882" s="2">
        <v>0</v>
      </c>
      <c r="H882" s="2" t="s">
        <v>1705</v>
      </c>
      <c r="J882" s="1" t="str">
        <f t="shared" si="39"/>
        <v>INSERT INTO nutri.alimento (idalimento,idcategoriaalimento,nomealimento,energia,proteina,lipideo,carboidrato) VALUES (8202805,6000016,'Tereré',3,0.3,0,2.3);</v>
      </c>
      <c r="K882" s="1" t="str">
        <f t="shared" si="40"/>
        <v xml:space="preserve">INSERT INTO nutri.alimento (idalimento,idcategoriaalimento,nomealimento,energia,proteina,lipideo,carboidrato) </v>
      </c>
      <c r="L882" s="1" t="str">
        <f t="shared" si="41"/>
        <v>VALUES (8202805,6000016,'Tereré',3,0.3,0,2.3);</v>
      </c>
    </row>
    <row r="883" spans="1:12" x14ac:dyDescent="0.2">
      <c r="A883" s="1">
        <v>8203401</v>
      </c>
      <c r="B883" s="1" t="s">
        <v>1411</v>
      </c>
      <c r="C883" s="1">
        <f>VLOOKUP(B883,categoria!$B$17:$C$35,2,0)</f>
        <v>6000016</v>
      </c>
      <c r="D883" s="1" t="s">
        <v>1440</v>
      </c>
      <c r="E883" s="2">
        <v>170</v>
      </c>
      <c r="F883" s="2" t="s">
        <v>1907</v>
      </c>
      <c r="G883" s="2" t="s">
        <v>1645</v>
      </c>
      <c r="H883" s="2" t="s">
        <v>1585</v>
      </c>
      <c r="J883" s="1" t="str">
        <f t="shared" si="39"/>
        <v>INSERT INTO nutri.alimento (idalimento,idcategoriaalimento,nomealimento,energia,proteina,lipideo,carboidrato) VALUES (8203401,6000016,'Levedo de cerveja',170,16.2,1.3,28.1);</v>
      </c>
      <c r="K883" s="1" t="str">
        <f t="shared" si="40"/>
        <v xml:space="preserve">INSERT INTO nutri.alimento (idalimento,idcategoriaalimento,nomealimento,energia,proteina,lipideo,carboidrato) </v>
      </c>
      <c r="L883" s="1" t="str">
        <f t="shared" si="41"/>
        <v>VALUES (8203401,6000016,'Levedo de cerveja',170,16.2,1.3,28.1);</v>
      </c>
    </row>
    <row r="884" spans="1:12" x14ac:dyDescent="0.2">
      <c r="A884" s="1">
        <v>8203501</v>
      </c>
      <c r="B884" s="1" t="s">
        <v>1411</v>
      </c>
      <c r="C884" s="1">
        <f>VLOOKUP(B884,categoria!$B$17:$C$35,2,0)</f>
        <v>6000016</v>
      </c>
      <c r="D884" s="1" t="s">
        <v>1441</v>
      </c>
      <c r="E884" s="2">
        <v>37</v>
      </c>
      <c r="F884" s="2" t="s">
        <v>1713</v>
      </c>
      <c r="G884" s="2">
        <v>0</v>
      </c>
      <c r="H884" s="2" t="s">
        <v>1928</v>
      </c>
      <c r="J884" s="1" t="str">
        <f t="shared" si="39"/>
        <v>INSERT INTO nutri.alimento (idalimento,idcategoriaalimento,nomealimento,energia,proteina,lipideo,carboidrato) VALUES (8203501,6000016,'Refrigerante não especificado',37,0.1,0,9.5);</v>
      </c>
      <c r="K884" s="1" t="str">
        <f t="shared" si="40"/>
        <v xml:space="preserve">INSERT INTO nutri.alimento (idalimento,idcategoriaalimento,nomealimento,energia,proteina,lipideo,carboidrato) </v>
      </c>
      <c r="L884" s="1" t="str">
        <f t="shared" si="41"/>
        <v>VALUES (8203501,6000016,'Refrigerante não especificado',37,0.1,0,9.5);</v>
      </c>
    </row>
    <row r="885" spans="1:12" x14ac:dyDescent="0.2">
      <c r="A885" s="1">
        <v>8203603</v>
      </c>
      <c r="B885" s="1" t="s">
        <v>1411</v>
      </c>
      <c r="C885" s="1">
        <f>VLOOKUP(B885,categoria!$B$17:$C$35,2,0)</f>
        <v>6000016</v>
      </c>
      <c r="D885" s="1" t="s">
        <v>1442</v>
      </c>
      <c r="E885" s="2">
        <v>352</v>
      </c>
      <c r="F885" s="2" t="s">
        <v>1693</v>
      </c>
      <c r="G885" s="2" t="s">
        <v>1625</v>
      </c>
      <c r="H885" s="2" t="s">
        <v>2081</v>
      </c>
      <c r="J885" s="1" t="str">
        <f t="shared" si="39"/>
        <v>INSERT INTO nutri.alimento (idalimento,idcategoriaalimento,nomealimento,energia,proteina,lipideo,carboidrato) VALUES (8203603,6000016,'Cevada em pó',352,9.9,1.2,77.7);</v>
      </c>
      <c r="K885" s="1" t="str">
        <f t="shared" si="40"/>
        <v xml:space="preserve">INSERT INTO nutri.alimento (idalimento,idcategoriaalimento,nomealimento,energia,proteina,lipideo,carboidrato) </v>
      </c>
      <c r="L885" s="1" t="str">
        <f t="shared" si="41"/>
        <v>VALUES (8203603,6000016,'Cevada em pó',352,9.9,1.2,77.7);</v>
      </c>
    </row>
    <row r="886" spans="1:12" x14ac:dyDescent="0.2">
      <c r="A886" s="1">
        <v>8204503</v>
      </c>
      <c r="B886" s="1" t="s">
        <v>1411</v>
      </c>
      <c r="C886" s="1">
        <f>VLOOKUP(B886,categoria!$B$17:$C$35,2,0)</f>
        <v>6000016</v>
      </c>
      <c r="D886" s="1" t="s">
        <v>2146</v>
      </c>
      <c r="E886" s="2">
        <v>83</v>
      </c>
      <c r="F886" s="2" t="s">
        <v>1671</v>
      </c>
      <c r="G886" s="2" t="s">
        <v>1733</v>
      </c>
      <c r="H886" s="2" t="s">
        <v>1739</v>
      </c>
      <c r="J886" s="1" t="str">
        <f t="shared" si="39"/>
        <v>INSERT INTO nutri.alimento (idalimento,idcategoriaalimento,nomealimento,energia,proteina,lipideo,carboidrato) VALUES (8204503,6000016,'Chocomilk',83,3.2,3.4,10.4);</v>
      </c>
      <c r="K886" s="1" t="str">
        <f t="shared" si="40"/>
        <v xml:space="preserve">INSERT INTO nutri.alimento (idalimento,idcategoriaalimento,nomealimento,energia,proteina,lipideo,carboidrato) </v>
      </c>
      <c r="L886" s="1" t="str">
        <f t="shared" si="41"/>
        <v>VALUES (8204503,6000016,'Chocomilk',83,3.2,3.4,10.4);</v>
      </c>
    </row>
    <row r="887" spans="1:12" x14ac:dyDescent="0.2">
      <c r="A887" s="1">
        <v>8204902</v>
      </c>
      <c r="B887" s="1" t="s">
        <v>1411</v>
      </c>
      <c r="C887" s="1">
        <f>VLOOKUP(B887,categoria!$B$17:$C$35,2,0)</f>
        <v>6000016</v>
      </c>
      <c r="D887" s="1" t="s">
        <v>1443</v>
      </c>
      <c r="E887" s="2">
        <v>40</v>
      </c>
      <c r="F887" s="2" t="s">
        <v>1713</v>
      </c>
      <c r="G887" s="2">
        <v>0</v>
      </c>
      <c r="H887" s="2" t="s">
        <v>1607</v>
      </c>
      <c r="J887" s="1" t="str">
        <f t="shared" si="39"/>
        <v>INSERT INTO nutri.alimento (idalimento,idcategoriaalimento,nomealimento,energia,proteina,lipideo,carboidrato) VALUES (8204902,6000016,'Água tônica tradicional',40,0.1,0,10.1);</v>
      </c>
      <c r="K887" s="1" t="str">
        <f t="shared" si="40"/>
        <v xml:space="preserve">INSERT INTO nutri.alimento (idalimento,idcategoriaalimento,nomealimento,energia,proteina,lipideo,carboidrato) </v>
      </c>
      <c r="L887" s="1" t="str">
        <f t="shared" si="41"/>
        <v>VALUES (8204902,6000016,'Água tônica tradicional',40,0.1,0,10.1);</v>
      </c>
    </row>
    <row r="888" spans="1:12" x14ac:dyDescent="0.2">
      <c r="A888" s="1">
        <v>8205201</v>
      </c>
      <c r="B888" s="1" t="s">
        <v>1411</v>
      </c>
      <c r="C888" s="1">
        <f>VLOOKUP(B888,categoria!$B$17:$C$35,2,0)</f>
        <v>6000016</v>
      </c>
      <c r="D888" s="1" t="s">
        <v>2147</v>
      </c>
      <c r="E888" s="2">
        <v>3</v>
      </c>
      <c r="F888" s="2">
        <v>0</v>
      </c>
      <c r="G888" s="2">
        <v>0</v>
      </c>
      <c r="H888" s="2" t="s">
        <v>1638</v>
      </c>
      <c r="J888" s="1" t="str">
        <f t="shared" si="39"/>
        <v>INSERT INTO nutri.alimento (idalimento,idcategoriaalimento,nomealimento,energia,proteina,lipideo,carboidrato) VALUES (8205201,6000016,'Chá diet (preto, camomila, erva-cidreira, capim-limão, etc.)',3,0,0,0.7);</v>
      </c>
      <c r="K888" s="1" t="str">
        <f t="shared" si="40"/>
        <v xml:space="preserve">INSERT INTO nutri.alimento (idalimento,idcategoriaalimento,nomealimento,energia,proteina,lipideo,carboidrato) </v>
      </c>
      <c r="L888" s="1" t="str">
        <f t="shared" si="41"/>
        <v>VALUES (8205201,6000016,'Chá diet (preto, camomila, erva-cidreira, capim-limão, etc.)',3,0,0,0.7);</v>
      </c>
    </row>
    <row r="889" spans="1:12" x14ac:dyDescent="0.2">
      <c r="A889" s="1">
        <v>8205402</v>
      </c>
      <c r="B889" s="1" t="s">
        <v>1411</v>
      </c>
      <c r="C889" s="1">
        <f>VLOOKUP(B889,categoria!$B$17:$C$35,2,0)</f>
        <v>6000016</v>
      </c>
      <c r="D889" s="1" t="s">
        <v>1444</v>
      </c>
      <c r="E889" s="2">
        <v>39</v>
      </c>
      <c r="F889" s="2">
        <v>0</v>
      </c>
      <c r="G889" s="2">
        <v>0</v>
      </c>
      <c r="H889" s="2">
        <v>10</v>
      </c>
      <c r="J889" s="1" t="str">
        <f t="shared" si="39"/>
        <v>INSERT INTO nutri.alimento (idalimento,idcategoriaalimento,nomealimento,energia,proteina,lipideo,carboidrato) VALUES (8205402,6000016,'Paraguai refrigerante tradicional',39,0,0,10);</v>
      </c>
      <c r="K889" s="1" t="str">
        <f t="shared" si="40"/>
        <v xml:space="preserve">INSERT INTO nutri.alimento (idalimento,idcategoriaalimento,nomealimento,energia,proteina,lipideo,carboidrato) </v>
      </c>
      <c r="L889" s="1" t="str">
        <f t="shared" si="41"/>
        <v>VALUES (8205402,6000016,'Paraguai refrigerante tradicional',39,0,0,10);</v>
      </c>
    </row>
    <row r="890" spans="1:12" x14ac:dyDescent="0.2">
      <c r="A890" s="1">
        <v>8205803</v>
      </c>
      <c r="B890" s="1" t="s">
        <v>1411</v>
      </c>
      <c r="C890" s="1">
        <f>VLOOKUP(B890,categoria!$B$17:$C$35,2,0)</f>
        <v>6000016</v>
      </c>
      <c r="D890" s="1" t="s">
        <v>1445</v>
      </c>
      <c r="E890" s="2">
        <v>27</v>
      </c>
      <c r="F890" s="2">
        <v>0</v>
      </c>
      <c r="G890" s="2" t="s">
        <v>1713</v>
      </c>
      <c r="H890" s="2" t="s">
        <v>1801</v>
      </c>
      <c r="J890" s="1" t="str">
        <f t="shared" si="39"/>
        <v>INSERT INTO nutri.alimento (idalimento,idcategoriaalimento,nomealimento,energia,proteina,lipideo,carboidrato) VALUES (8205803,6000016,'Gatorade',27,0,0.1,6.8);</v>
      </c>
      <c r="K890" s="1" t="str">
        <f t="shared" si="40"/>
        <v xml:space="preserve">INSERT INTO nutri.alimento (idalimento,idcategoriaalimento,nomealimento,energia,proteina,lipideo,carboidrato) </v>
      </c>
      <c r="L890" s="1" t="str">
        <f t="shared" si="41"/>
        <v>VALUES (8205803,6000016,'Gatorade',27,0,0.1,6.8);</v>
      </c>
    </row>
    <row r="891" spans="1:12" x14ac:dyDescent="0.2">
      <c r="A891" s="1">
        <v>8205901</v>
      </c>
      <c r="B891" s="1" t="s">
        <v>1411</v>
      </c>
      <c r="C891" s="1">
        <f>VLOOKUP(B891,categoria!$B$17:$C$35,2,0)</f>
        <v>6000016</v>
      </c>
      <c r="D891" s="1" t="s">
        <v>1446</v>
      </c>
      <c r="E891" s="2">
        <v>45</v>
      </c>
      <c r="F891" s="2" t="s">
        <v>1587</v>
      </c>
      <c r="G891" s="2" t="s">
        <v>1713</v>
      </c>
      <c r="H891" s="2">
        <v>11</v>
      </c>
      <c r="J891" s="1" t="str">
        <f t="shared" si="39"/>
        <v>INSERT INTO nutri.alimento (idalimento,idcategoriaalimento,nomealimento,energia,proteina,lipideo,carboidrato) VALUES (8205901,6000016,'Bebida energética',45,0.3,0.1,11);</v>
      </c>
      <c r="K891" s="1" t="str">
        <f t="shared" si="40"/>
        <v xml:space="preserve">INSERT INTO nutri.alimento (idalimento,idcategoriaalimento,nomealimento,energia,proteina,lipideo,carboidrato) </v>
      </c>
      <c r="L891" s="1" t="str">
        <f t="shared" si="41"/>
        <v>VALUES (8205901,6000016,'Bebida energética',45,0.3,0.1,11);</v>
      </c>
    </row>
    <row r="892" spans="1:12" x14ac:dyDescent="0.2">
      <c r="A892" s="1">
        <v>8206301</v>
      </c>
      <c r="B892" s="1" t="s">
        <v>1411</v>
      </c>
      <c r="C892" s="1">
        <f>VLOOKUP(B892,categoria!$B$17:$C$35,2,0)</f>
        <v>6000016</v>
      </c>
      <c r="D892" s="1" t="s">
        <v>1447</v>
      </c>
      <c r="E892" s="2">
        <v>1</v>
      </c>
      <c r="F892" s="2">
        <v>0</v>
      </c>
      <c r="G892" s="2">
        <v>0</v>
      </c>
      <c r="H892" s="2" t="s">
        <v>1587</v>
      </c>
      <c r="J892" s="1" t="str">
        <f t="shared" si="39"/>
        <v>INSERT INTO nutri.alimento (idalimento,idcategoriaalimento,nomealimento,energia,proteina,lipideo,carboidrato) VALUES (8206301,6000016,'Chá (preto, camomila, erva-cidreira, capim-limão, etc.)',1,0,0,0.3);</v>
      </c>
      <c r="K892" s="1" t="str">
        <f t="shared" si="40"/>
        <v xml:space="preserve">INSERT INTO nutri.alimento (idalimento,idcategoriaalimento,nomealimento,energia,proteina,lipideo,carboidrato) </v>
      </c>
      <c r="L892" s="1" t="str">
        <f t="shared" si="41"/>
        <v>VALUES (8206301,6000016,'Chá (preto, camomila, erva-cidreira, capim-limão, etc.)',1,0,0,0.3);</v>
      </c>
    </row>
    <row r="893" spans="1:12" x14ac:dyDescent="0.2">
      <c r="A893" s="1">
        <v>8206402</v>
      </c>
      <c r="B893" s="1" t="s">
        <v>1411</v>
      </c>
      <c r="C893" s="1">
        <f>VLOOKUP(B893,categoria!$B$17:$C$35,2,0)</f>
        <v>6000016</v>
      </c>
      <c r="D893" s="1" t="s">
        <v>2148</v>
      </c>
      <c r="E893" s="2">
        <v>28</v>
      </c>
      <c r="F893" s="2" t="s">
        <v>1587</v>
      </c>
      <c r="G893" s="2" t="s">
        <v>1714</v>
      </c>
      <c r="H893" s="2" t="s">
        <v>1720</v>
      </c>
      <c r="J893" s="1" t="str">
        <f t="shared" si="39"/>
        <v>INSERT INTO nutri.alimento (idalimento,idcategoriaalimento,nomealimento,energia,proteina,lipideo,carboidrato) VALUES (8206402,6000016,'Café solúvel capuccino',28,0.3,0.8,5.2);</v>
      </c>
      <c r="K893" s="1" t="str">
        <f t="shared" si="40"/>
        <v xml:space="preserve">INSERT INTO nutri.alimento (idalimento,idcategoriaalimento,nomealimento,energia,proteina,lipideo,carboidrato) </v>
      </c>
      <c r="L893" s="1" t="str">
        <f t="shared" si="41"/>
        <v>VALUES (8206402,6000016,'Café solúvel capuccino',28,0.3,0.8,5.2);</v>
      </c>
    </row>
    <row r="894" spans="1:12" x14ac:dyDescent="0.2">
      <c r="A894" s="1">
        <v>8207401</v>
      </c>
      <c r="B894" s="1" t="s">
        <v>1411</v>
      </c>
      <c r="C894" s="1">
        <f>VLOOKUP(B894,categoria!$B$17:$C$35,2,0)</f>
        <v>6000016</v>
      </c>
      <c r="D894" s="1" t="s">
        <v>1448</v>
      </c>
      <c r="E894" s="2">
        <v>0</v>
      </c>
      <c r="F894" s="2">
        <v>0</v>
      </c>
      <c r="G894" s="2">
        <v>0</v>
      </c>
      <c r="H894" s="2">
        <v>0</v>
      </c>
      <c r="J894" s="1" t="str">
        <f t="shared" si="39"/>
        <v>INSERT INTO nutri.alimento (idalimento,idcategoriaalimento,nomealimento,energia,proteina,lipideo,carboidrato) VALUES (8207401,6000016,'Refrigerante de guaraná diet',0,0,0,0);</v>
      </c>
      <c r="K894" s="1" t="str">
        <f t="shared" si="40"/>
        <v xml:space="preserve">INSERT INTO nutri.alimento (idalimento,idcategoriaalimento,nomealimento,energia,proteina,lipideo,carboidrato) </v>
      </c>
      <c r="L894" s="1" t="str">
        <f t="shared" si="41"/>
        <v>VALUES (8207401,6000016,'Refrigerante de guaraná diet',0,0,0,0);</v>
      </c>
    </row>
    <row r="895" spans="1:12" x14ac:dyDescent="0.2">
      <c r="A895" s="1">
        <v>8207402</v>
      </c>
      <c r="B895" s="1" t="s">
        <v>1411</v>
      </c>
      <c r="C895" s="1">
        <f>VLOOKUP(B895,categoria!$B$17:$C$35,2,0)</f>
        <v>6000016</v>
      </c>
      <c r="D895" s="1" t="s">
        <v>1449</v>
      </c>
      <c r="E895" s="2">
        <v>0</v>
      </c>
      <c r="F895" s="2">
        <v>0</v>
      </c>
      <c r="G895" s="2">
        <v>0</v>
      </c>
      <c r="H895" s="2">
        <v>0</v>
      </c>
      <c r="J895" s="1" t="str">
        <f t="shared" si="39"/>
        <v>INSERT INTO nutri.alimento (idalimento,idcategoriaalimento,nomealimento,energia,proteina,lipideo,carboidrato) VALUES (8207402,6000016,'Guaraná diet',0,0,0,0);</v>
      </c>
      <c r="K895" s="1" t="str">
        <f t="shared" si="40"/>
        <v xml:space="preserve">INSERT INTO nutri.alimento (idalimento,idcategoriaalimento,nomealimento,energia,proteina,lipideo,carboidrato) </v>
      </c>
      <c r="L895" s="1" t="str">
        <f t="shared" si="41"/>
        <v>VALUES (8207402,6000016,'Guaraná diet',0,0,0,0);</v>
      </c>
    </row>
    <row r="896" spans="1:12" x14ac:dyDescent="0.2">
      <c r="A896" s="1">
        <v>8207601</v>
      </c>
      <c r="B896" s="1" t="s">
        <v>1411</v>
      </c>
      <c r="C896" s="1">
        <f>VLOOKUP(B896,categoria!$B$17:$C$35,2,0)</f>
        <v>6000016</v>
      </c>
      <c r="D896" s="1" t="s">
        <v>1450</v>
      </c>
      <c r="E896" s="2">
        <v>0</v>
      </c>
      <c r="F896" s="2" t="s">
        <v>1713</v>
      </c>
      <c r="G896" s="2">
        <v>0</v>
      </c>
      <c r="H896" s="2">
        <v>0</v>
      </c>
      <c r="J896" s="1" t="str">
        <f t="shared" si="39"/>
        <v>INSERT INTO nutri.alimento (idalimento,idcategoriaalimento,nomealimento,energia,proteina,lipideo,carboidrato) VALUES (8207601,6000016,'Refrigerante de limão diet',0,0.1,0,0);</v>
      </c>
      <c r="K896" s="1" t="str">
        <f t="shared" si="40"/>
        <v xml:space="preserve">INSERT INTO nutri.alimento (idalimento,idcategoriaalimento,nomealimento,energia,proteina,lipideo,carboidrato) </v>
      </c>
      <c r="L896" s="1" t="str">
        <f t="shared" si="41"/>
        <v>VALUES (8207601,6000016,'Refrigerante de limão diet',0,0.1,0,0);</v>
      </c>
    </row>
    <row r="897" spans="1:12" x14ac:dyDescent="0.2">
      <c r="A897" s="1">
        <v>8207705</v>
      </c>
      <c r="B897" s="1" t="s">
        <v>1411</v>
      </c>
      <c r="C897" s="1">
        <f>VLOOKUP(B897,categoria!$B$17:$C$35,2,0)</f>
        <v>6000016</v>
      </c>
      <c r="D897" s="1" t="s">
        <v>1451</v>
      </c>
      <c r="E897" s="2">
        <v>0</v>
      </c>
      <c r="F897" s="2" t="s">
        <v>1713</v>
      </c>
      <c r="G897" s="2">
        <v>0</v>
      </c>
      <c r="H897" s="2">
        <v>0</v>
      </c>
      <c r="J897" s="1" t="str">
        <f t="shared" si="39"/>
        <v>INSERT INTO nutri.alimento (idalimento,idcategoriaalimento,nomealimento,energia,proteina,lipideo,carboidrato) VALUES (8207705,6000016,'Fanta uva light',0,0.1,0,0);</v>
      </c>
      <c r="K897" s="1" t="str">
        <f t="shared" si="40"/>
        <v xml:space="preserve">INSERT INTO nutri.alimento (idalimento,idcategoriaalimento,nomealimento,energia,proteina,lipideo,carboidrato) </v>
      </c>
      <c r="L897" s="1" t="str">
        <f t="shared" si="41"/>
        <v>VALUES (8207705,6000016,'Fanta uva light',0,0.1,0,0);</v>
      </c>
    </row>
    <row r="898" spans="1:12" x14ac:dyDescent="0.2">
      <c r="A898" s="1">
        <v>8208104</v>
      </c>
      <c r="B898" s="1" t="s">
        <v>1411</v>
      </c>
      <c r="C898" s="1">
        <f>VLOOKUP(B898,categoria!$B$17:$C$35,2,0)</f>
        <v>6000016</v>
      </c>
      <c r="D898" s="1" t="s">
        <v>1452</v>
      </c>
      <c r="E898" s="2">
        <v>3</v>
      </c>
      <c r="F898" s="2" t="s">
        <v>1587</v>
      </c>
      <c r="G898" s="2">
        <v>0</v>
      </c>
      <c r="H898" s="2" t="s">
        <v>1705</v>
      </c>
      <c r="J898" s="1" t="str">
        <f t="shared" si="39"/>
        <v>INSERT INTO nutri.alimento (idalimento,idcategoriaalimento,nomealimento,energia,proteina,lipideo,carboidrato) VALUES (8208104,6000016,'Mate light',3,0.3,0,2.3);</v>
      </c>
      <c r="K898" s="1" t="str">
        <f t="shared" si="40"/>
        <v xml:space="preserve">INSERT INTO nutri.alimento (idalimento,idcategoriaalimento,nomealimento,energia,proteina,lipideo,carboidrato) </v>
      </c>
      <c r="L898" s="1" t="str">
        <f t="shared" si="41"/>
        <v>VALUES (8208104,6000016,'Mate light',3,0.3,0,2.3);</v>
      </c>
    </row>
    <row r="899" spans="1:12" x14ac:dyDescent="0.2">
      <c r="A899" s="1">
        <v>8209002</v>
      </c>
      <c r="B899" s="1" t="s">
        <v>1411</v>
      </c>
      <c r="C899" s="1">
        <f>VLOOKUP(B899,categoria!$B$17:$C$35,2,0)</f>
        <v>6000016</v>
      </c>
      <c r="D899" s="1" t="s">
        <v>1453</v>
      </c>
      <c r="E899" s="2">
        <v>40</v>
      </c>
      <c r="F899" s="2" t="s">
        <v>1713</v>
      </c>
      <c r="G899" s="2">
        <v>0</v>
      </c>
      <c r="H899" s="2" t="s">
        <v>1607</v>
      </c>
      <c r="J899" s="1" t="str">
        <f t="shared" ref="J899:J962" si="42">K899&amp;L899</f>
        <v>INSERT INTO nutri.alimento (idalimento,idcategoriaalimento,nomealimento,energia,proteina,lipideo,carboidrato) VALUES (8209002,6000016,'Água tônica light',40,0.1,0,10.1);</v>
      </c>
      <c r="K899" s="1" t="str">
        <f t="shared" ref="K899:K962" si="43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899" s="1" t="str">
        <f t="shared" ref="L899:L962" si="44">"VALUES ("&amp;A899&amp;","&amp;C899&amp;",'"&amp;D899&amp;"',"&amp;E899&amp;","&amp;F899&amp;","&amp;G899&amp;","&amp;H899&amp;");"</f>
        <v>VALUES (8209002,6000016,'Água tônica light',40,0.1,0,10.1);</v>
      </c>
    </row>
    <row r="900" spans="1:12" x14ac:dyDescent="0.2">
      <c r="A900" s="1">
        <v>8209102</v>
      </c>
      <c r="B900" s="1" t="s">
        <v>1411</v>
      </c>
      <c r="C900" s="1">
        <f>VLOOKUP(B900,categoria!$B$17:$C$35,2,0)</f>
        <v>6000016</v>
      </c>
      <c r="D900" s="1" t="s">
        <v>1454</v>
      </c>
      <c r="E900" s="2">
        <v>2</v>
      </c>
      <c r="F900" s="2" t="s">
        <v>1713</v>
      </c>
      <c r="G900" s="2">
        <v>0</v>
      </c>
      <c r="H900" s="2" t="s">
        <v>1587</v>
      </c>
      <c r="J900" s="1" t="str">
        <f t="shared" si="42"/>
        <v>INSERT INTO nutri.alimento (idalimento,idcategoriaalimento,nomealimento,energia,proteina,lipideo,carboidrato) VALUES (8209102,6000016,'Paraguai refrigerante light',2,0.1,0,0.3);</v>
      </c>
      <c r="K900" s="1" t="str">
        <f t="shared" si="43"/>
        <v xml:space="preserve">INSERT INTO nutri.alimento (idalimento,idcategoriaalimento,nomealimento,energia,proteina,lipideo,carboidrato) </v>
      </c>
      <c r="L900" s="1" t="str">
        <f t="shared" si="44"/>
        <v>VALUES (8209102,6000016,'Paraguai refrigerante light',2,0.1,0,0.3);</v>
      </c>
    </row>
    <row r="901" spans="1:12" x14ac:dyDescent="0.2">
      <c r="A901" s="1">
        <v>8211002</v>
      </c>
      <c r="B901" s="1" t="s">
        <v>1411</v>
      </c>
      <c r="C901" s="1">
        <f>VLOOKUP(B901,categoria!$B$17:$C$35,2,0)</f>
        <v>6000016</v>
      </c>
      <c r="D901" s="1" t="s">
        <v>1455</v>
      </c>
      <c r="E901" s="2">
        <v>15</v>
      </c>
      <c r="F901" s="2">
        <v>0</v>
      </c>
      <c r="G901" s="2">
        <v>0</v>
      </c>
      <c r="H901" s="2" t="s">
        <v>1740</v>
      </c>
      <c r="J901" s="1" t="str">
        <f t="shared" si="42"/>
        <v>INSERT INTO nutri.alimento (idalimento,idcategoriaalimento,nomealimento,energia,proteina,lipideo,carboidrato) VALUES (8211002,6000016,'Q-suco light',15,0,0,3.9);</v>
      </c>
      <c r="K901" s="1" t="str">
        <f t="shared" si="43"/>
        <v xml:space="preserve">INSERT INTO nutri.alimento (idalimento,idcategoriaalimento,nomealimento,energia,proteina,lipideo,carboidrato) </v>
      </c>
      <c r="L901" s="1" t="str">
        <f t="shared" si="44"/>
        <v>VALUES (8211002,6000016,'Q-suco light',15,0,0,3.9);</v>
      </c>
    </row>
    <row r="902" spans="1:12" x14ac:dyDescent="0.2">
      <c r="A902" s="1">
        <v>8211003</v>
      </c>
      <c r="B902" s="1" t="s">
        <v>1411</v>
      </c>
      <c r="C902" s="1">
        <f>VLOOKUP(B902,categoria!$B$17:$C$35,2,0)</f>
        <v>6000016</v>
      </c>
      <c r="D902" s="1" t="s">
        <v>1456</v>
      </c>
      <c r="E902" s="2">
        <v>15</v>
      </c>
      <c r="F902" s="2">
        <v>0</v>
      </c>
      <c r="G902" s="2">
        <v>0</v>
      </c>
      <c r="H902" s="2" t="s">
        <v>1740</v>
      </c>
      <c r="J902" s="1" t="str">
        <f t="shared" si="42"/>
        <v>INSERT INTO nutri.alimento (idalimento,idcategoriaalimento,nomealimento,energia,proteina,lipideo,carboidrato) VALUES (8211003,6000016,'Q-refresko light',15,0,0,3.9);</v>
      </c>
      <c r="K902" s="1" t="str">
        <f t="shared" si="43"/>
        <v xml:space="preserve">INSERT INTO nutri.alimento (idalimento,idcategoriaalimento,nomealimento,energia,proteina,lipideo,carboidrato) </v>
      </c>
      <c r="L902" s="1" t="str">
        <f t="shared" si="44"/>
        <v>VALUES (8211003,6000016,'Q-refresko light',15,0,0,3.9);</v>
      </c>
    </row>
    <row r="903" spans="1:12" x14ac:dyDescent="0.2">
      <c r="A903" s="1">
        <v>8211102</v>
      </c>
      <c r="B903" s="1" t="s">
        <v>1411</v>
      </c>
      <c r="C903" s="1">
        <f>VLOOKUP(B903,categoria!$B$17:$C$35,2,0)</f>
        <v>6000016</v>
      </c>
      <c r="D903" s="1" t="s">
        <v>1457</v>
      </c>
      <c r="E903" s="2">
        <v>15</v>
      </c>
      <c r="F903" s="2">
        <v>0</v>
      </c>
      <c r="G903" s="2">
        <v>0</v>
      </c>
      <c r="H903" s="2" t="s">
        <v>1740</v>
      </c>
      <c r="J903" s="1" t="str">
        <f t="shared" si="42"/>
        <v>INSERT INTO nutri.alimento (idalimento,idcategoriaalimento,nomealimento,energia,proteina,lipideo,carboidrato) VALUES (8211102,6000016,'Q-suco diet',15,0,0,3.9);</v>
      </c>
      <c r="K903" s="1" t="str">
        <f t="shared" si="43"/>
        <v xml:space="preserve">INSERT INTO nutri.alimento (idalimento,idcategoriaalimento,nomealimento,energia,proteina,lipideo,carboidrato) </v>
      </c>
      <c r="L903" s="1" t="str">
        <f t="shared" si="44"/>
        <v>VALUES (8211102,6000016,'Q-suco diet',15,0,0,3.9);</v>
      </c>
    </row>
    <row r="904" spans="1:12" x14ac:dyDescent="0.2">
      <c r="A904" s="1">
        <v>8212401</v>
      </c>
      <c r="B904" s="1" t="s">
        <v>1411</v>
      </c>
      <c r="C904" s="1">
        <f>VLOOKUP(B904,categoria!$B$17:$C$35,2,0)</f>
        <v>6000016</v>
      </c>
      <c r="D904" s="1" t="s">
        <v>1458</v>
      </c>
      <c r="E904" s="2">
        <v>13</v>
      </c>
      <c r="F904" s="2" t="s">
        <v>1713</v>
      </c>
      <c r="G904" s="2">
        <v>1</v>
      </c>
      <c r="H904" s="2" t="s">
        <v>1719</v>
      </c>
      <c r="J904" s="1" t="str">
        <f t="shared" si="42"/>
        <v>INSERT INTO nutri.alimento (idalimento,idcategoriaalimento,nomealimento,energia,proteina,lipideo,carboidrato) VALUES (8212401,6000016,'Café capuccino solúvel light',13,0.1,1,0.9);</v>
      </c>
      <c r="K904" s="1" t="str">
        <f t="shared" si="43"/>
        <v xml:space="preserve">INSERT INTO nutri.alimento (idalimento,idcategoriaalimento,nomealimento,energia,proteina,lipideo,carboidrato) </v>
      </c>
      <c r="L904" s="1" t="str">
        <f t="shared" si="44"/>
        <v>VALUES (8212401,6000016,'Café capuccino solúvel light',13,0.1,1,0.9);</v>
      </c>
    </row>
    <row r="905" spans="1:12" x14ac:dyDescent="0.2">
      <c r="A905" s="1">
        <v>8212501</v>
      </c>
      <c r="B905" s="1" t="s">
        <v>1411</v>
      </c>
      <c r="C905" s="1">
        <f>VLOOKUP(B905,categoria!$B$17:$C$35,2,0)</f>
        <v>6000016</v>
      </c>
      <c r="D905" s="1" t="s">
        <v>1459</v>
      </c>
      <c r="E905" s="2">
        <v>13</v>
      </c>
      <c r="F905" s="2" t="s">
        <v>1713</v>
      </c>
      <c r="G905" s="2">
        <v>1</v>
      </c>
      <c r="H905" s="2" t="s">
        <v>1719</v>
      </c>
      <c r="J905" s="1" t="str">
        <f t="shared" si="42"/>
        <v>INSERT INTO nutri.alimento (idalimento,idcategoriaalimento,nomealimento,energia,proteina,lipideo,carboidrato) VALUES (8212501,6000016,'Café capuccino solúvel diet',13,0.1,1,0.9);</v>
      </c>
      <c r="K905" s="1" t="str">
        <f t="shared" si="43"/>
        <v xml:space="preserve">INSERT INTO nutri.alimento (idalimento,idcategoriaalimento,nomealimento,energia,proteina,lipideo,carboidrato) </v>
      </c>
      <c r="L905" s="1" t="str">
        <f t="shared" si="44"/>
        <v>VALUES (8212501,6000016,'Café capuccino solúvel diet',13,0.1,1,0.9);</v>
      </c>
    </row>
    <row r="906" spans="1:12" x14ac:dyDescent="0.2">
      <c r="A906" s="1">
        <v>8212902</v>
      </c>
      <c r="B906" s="1" t="s">
        <v>1411</v>
      </c>
      <c r="C906" s="1">
        <f>VLOOKUP(B906,categoria!$B$17:$C$35,2,0)</f>
        <v>6000016</v>
      </c>
      <c r="D906" s="1" t="s">
        <v>1460</v>
      </c>
      <c r="E906" s="2">
        <v>40</v>
      </c>
      <c r="F906" s="2" t="s">
        <v>1713</v>
      </c>
      <c r="G906" s="2">
        <v>0</v>
      </c>
      <c r="H906" s="2" t="s">
        <v>1607</v>
      </c>
      <c r="J906" s="1" t="str">
        <f t="shared" si="42"/>
        <v>INSERT INTO nutri.alimento (idalimento,idcategoriaalimento,nomealimento,energia,proteina,lipideo,carboidrato) VALUES (8212902,6000016,'Água tônica diet',40,0.1,0,10.1);</v>
      </c>
      <c r="K906" s="1" t="str">
        <f t="shared" si="43"/>
        <v xml:space="preserve">INSERT INTO nutri.alimento (idalimento,idcategoriaalimento,nomealimento,energia,proteina,lipideo,carboidrato) </v>
      </c>
      <c r="L906" s="1" t="str">
        <f t="shared" si="44"/>
        <v>VALUES (8212902,6000016,'Água tônica diet',40,0.1,0,10.1);</v>
      </c>
    </row>
    <row r="907" spans="1:12" x14ac:dyDescent="0.2">
      <c r="A907" s="1">
        <v>8212906</v>
      </c>
      <c r="B907" s="1" t="s">
        <v>1411</v>
      </c>
      <c r="C907" s="1">
        <f>VLOOKUP(B907,categoria!$B$17:$C$35,2,0)</f>
        <v>6000016</v>
      </c>
      <c r="D907" s="1" t="s">
        <v>1461</v>
      </c>
      <c r="E907" s="2">
        <v>40</v>
      </c>
      <c r="F907" s="2" t="s">
        <v>1713</v>
      </c>
      <c r="G907" s="2">
        <v>0</v>
      </c>
      <c r="H907" s="2" t="s">
        <v>1607</v>
      </c>
      <c r="J907" s="1" t="str">
        <f t="shared" si="42"/>
        <v>INSERT INTO nutri.alimento (idalimento,idcategoriaalimento,nomealimento,energia,proteina,lipideo,carboidrato) VALUES (8212906,6000016,'Refrigerante de quinino dietético',40,0.1,0,10.1);</v>
      </c>
      <c r="K907" s="1" t="str">
        <f t="shared" si="43"/>
        <v xml:space="preserve">INSERT INTO nutri.alimento (idalimento,idcategoriaalimento,nomealimento,energia,proteina,lipideo,carboidrato) </v>
      </c>
      <c r="L907" s="1" t="str">
        <f t="shared" si="44"/>
        <v>VALUES (8212906,6000016,'Refrigerante de quinino dietético',40,0.1,0,10.1);</v>
      </c>
    </row>
    <row r="908" spans="1:12" x14ac:dyDescent="0.2">
      <c r="A908" s="1">
        <v>8213003</v>
      </c>
      <c r="B908" s="1" t="s">
        <v>1411</v>
      </c>
      <c r="C908" s="1">
        <f>VLOOKUP(B908,categoria!$B$17:$C$35,2,0)</f>
        <v>6000016</v>
      </c>
      <c r="D908" s="1" t="s">
        <v>1462</v>
      </c>
      <c r="E908" s="2">
        <v>3</v>
      </c>
      <c r="F908" s="2" t="s">
        <v>1587</v>
      </c>
      <c r="G908" s="2">
        <v>0</v>
      </c>
      <c r="H908" s="2" t="s">
        <v>1705</v>
      </c>
      <c r="J908" s="1" t="str">
        <f t="shared" si="42"/>
        <v>INSERT INTO nutri.alimento (idalimento,idcategoriaalimento,nomealimento,energia,proteina,lipideo,carboidrato) VALUES (8213003,6000016,'Chá mate orgânico',3,0.3,0,2.3);</v>
      </c>
      <c r="K908" s="1" t="str">
        <f t="shared" si="43"/>
        <v xml:space="preserve">INSERT INTO nutri.alimento (idalimento,idcategoriaalimento,nomealimento,energia,proteina,lipideo,carboidrato) </v>
      </c>
      <c r="L908" s="1" t="str">
        <f t="shared" si="44"/>
        <v>VALUES (8213003,6000016,'Chá mate orgânico',3,0.3,0,2.3);</v>
      </c>
    </row>
    <row r="909" spans="1:12" x14ac:dyDescent="0.2">
      <c r="A909" s="1">
        <v>8213004</v>
      </c>
      <c r="B909" s="1" t="s">
        <v>1411</v>
      </c>
      <c r="C909" s="1">
        <f>VLOOKUP(B909,categoria!$B$17:$C$35,2,0)</f>
        <v>6000016</v>
      </c>
      <c r="D909" s="1" t="s">
        <v>1463</v>
      </c>
      <c r="E909" s="2">
        <v>3</v>
      </c>
      <c r="F909" s="2" t="s">
        <v>1587</v>
      </c>
      <c r="G909" s="2">
        <v>0</v>
      </c>
      <c r="H909" s="2" t="s">
        <v>1705</v>
      </c>
      <c r="J909" s="1" t="str">
        <f t="shared" si="42"/>
        <v>INSERT INTO nutri.alimento (idalimento,idcategoriaalimento,nomealimento,energia,proteina,lipideo,carboidrato) VALUES (8213004,6000016,'Chimarrão orgânico',3,0.3,0,2.3);</v>
      </c>
      <c r="K909" s="1" t="str">
        <f t="shared" si="43"/>
        <v xml:space="preserve">INSERT INTO nutri.alimento (idalimento,idcategoriaalimento,nomealimento,energia,proteina,lipideo,carboidrato) </v>
      </c>
      <c r="L909" s="1" t="str">
        <f t="shared" si="44"/>
        <v>VALUES (8213004,6000016,'Chimarrão orgânico',3,0.3,0,2.3);</v>
      </c>
    </row>
    <row r="910" spans="1:12" x14ac:dyDescent="0.2">
      <c r="A910" s="1">
        <v>8213601</v>
      </c>
      <c r="B910" s="1" t="s">
        <v>1411</v>
      </c>
      <c r="C910" s="1">
        <f>VLOOKUP(B910,categoria!$B$17:$C$35,2,0)</f>
        <v>6000016</v>
      </c>
      <c r="D910" s="1" t="s">
        <v>1464</v>
      </c>
      <c r="E910" s="2">
        <v>2</v>
      </c>
      <c r="F910" s="2" t="s">
        <v>1584</v>
      </c>
      <c r="G910" s="2">
        <v>0</v>
      </c>
      <c r="H910" s="2" t="s">
        <v>1587</v>
      </c>
      <c r="J910" s="1" t="str">
        <f t="shared" si="42"/>
        <v>INSERT INTO nutri.alimento (idalimento,idcategoriaalimento,nomealimento,energia,proteina,lipideo,carboidrato) VALUES (8213601,6000016,'Suco de clorofila',2,0.2,0,0.3);</v>
      </c>
      <c r="K910" s="1" t="str">
        <f t="shared" si="43"/>
        <v xml:space="preserve">INSERT INTO nutri.alimento (idalimento,idcategoriaalimento,nomealimento,energia,proteina,lipideo,carboidrato) </v>
      </c>
      <c r="L910" s="1" t="str">
        <f t="shared" si="44"/>
        <v>VALUES (8213601,6000016,'Suco de clorofila',2,0.2,0,0.3);</v>
      </c>
    </row>
    <row r="911" spans="1:12" x14ac:dyDescent="0.2">
      <c r="A911" s="1">
        <v>8273902</v>
      </c>
      <c r="B911" s="1" t="s">
        <v>1411</v>
      </c>
      <c r="C911" s="1">
        <f>VLOOKUP(B911,categoria!$B$17:$C$35,2,0)</f>
        <v>6000016</v>
      </c>
      <c r="D911" s="1" t="s">
        <v>1465</v>
      </c>
      <c r="E911" s="2">
        <v>181</v>
      </c>
      <c r="F911" s="2" t="s">
        <v>1719</v>
      </c>
      <c r="G911" s="2" t="s">
        <v>1584</v>
      </c>
      <c r="H911" s="2" t="s">
        <v>2082</v>
      </c>
      <c r="J911" s="1" t="str">
        <f t="shared" si="42"/>
        <v>INSERT INTO nutri.alimento (idalimento,idcategoriaalimento,nomealimento,energia,proteina,lipideo,carboidrato) VALUES (8273902,6000016,'Café com farinha',181,0.9,0.2,44.2);</v>
      </c>
      <c r="K911" s="1" t="str">
        <f t="shared" si="43"/>
        <v xml:space="preserve">INSERT INTO nutri.alimento (idalimento,idcategoriaalimento,nomealimento,energia,proteina,lipideo,carboidrato) </v>
      </c>
      <c r="L911" s="1" t="str">
        <f t="shared" si="44"/>
        <v>VALUES (8273902,6000016,'Café com farinha',181,0.9,0.2,44.2);</v>
      </c>
    </row>
    <row r="912" spans="1:12" x14ac:dyDescent="0.2">
      <c r="A912" s="1">
        <v>8300101</v>
      </c>
      <c r="B912" s="1" t="s">
        <v>1466</v>
      </c>
      <c r="C912" s="1">
        <f>VLOOKUP(B912,categoria!$B$17:$C$35,2,0)</f>
        <v>6000017</v>
      </c>
      <c r="D912" s="1" t="s">
        <v>1467</v>
      </c>
      <c r="E912" s="2">
        <v>43</v>
      </c>
      <c r="F912" s="2" t="s">
        <v>1712</v>
      </c>
      <c r="G912" s="2">
        <v>0</v>
      </c>
      <c r="H912" s="2" t="s">
        <v>1676</v>
      </c>
      <c r="J912" s="1" t="str">
        <f t="shared" si="42"/>
        <v>INSERT INTO nutri.alimento (idalimento,idcategoriaalimento,nomealimento,energia,proteina,lipideo,carboidrato) VALUES (8300101,6000017,'Cerveja (com ou sem álcool)',43,0.5,0,3.6);</v>
      </c>
      <c r="K912" s="1" t="str">
        <f t="shared" si="43"/>
        <v xml:space="preserve">INSERT INTO nutri.alimento (idalimento,idcategoriaalimento,nomealimento,energia,proteina,lipideo,carboidrato) </v>
      </c>
      <c r="L912" s="1" t="str">
        <f t="shared" si="44"/>
        <v>VALUES (8300101,6000017,'Cerveja (com ou sem álcool)',43,0.5,0,3.6);</v>
      </c>
    </row>
    <row r="913" spans="1:12" x14ac:dyDescent="0.2">
      <c r="A913" s="1">
        <v>8300201</v>
      </c>
      <c r="B913" s="1" t="s">
        <v>1466</v>
      </c>
      <c r="C913" s="1">
        <f>VLOOKUP(B913,categoria!$B$17:$C$35,2,0)</f>
        <v>6000017</v>
      </c>
      <c r="D913" s="1" t="s">
        <v>1468</v>
      </c>
      <c r="E913" s="2">
        <v>43</v>
      </c>
      <c r="F913" s="2" t="s">
        <v>1712</v>
      </c>
      <c r="G913" s="2">
        <v>0</v>
      </c>
      <c r="H913" s="2" t="s">
        <v>1676</v>
      </c>
      <c r="J913" s="1" t="str">
        <f t="shared" si="42"/>
        <v>INSERT INTO nutri.alimento (idalimento,idcategoriaalimento,nomealimento,energia,proteina,lipideo,carboidrato) VALUES (8300201,6000017,'Chopp',43,0.5,0,3.6);</v>
      </c>
      <c r="K913" s="1" t="str">
        <f t="shared" si="43"/>
        <v xml:space="preserve">INSERT INTO nutri.alimento (idalimento,idcategoriaalimento,nomealimento,energia,proteina,lipideo,carboidrato) </v>
      </c>
      <c r="L913" s="1" t="str">
        <f t="shared" si="44"/>
        <v>VALUES (8300201,6000017,'Chopp',43,0.5,0,3.6);</v>
      </c>
    </row>
    <row r="914" spans="1:12" x14ac:dyDescent="0.2">
      <c r="A914" s="1">
        <v>8300301</v>
      </c>
      <c r="B914" s="1" t="s">
        <v>1466</v>
      </c>
      <c r="C914" s="1">
        <f>VLOOKUP(B914,categoria!$B$17:$C$35,2,0)</f>
        <v>6000017</v>
      </c>
      <c r="D914" s="1" t="s">
        <v>1469</v>
      </c>
      <c r="E914" s="2">
        <v>216</v>
      </c>
      <c r="F914" s="2">
        <v>0</v>
      </c>
      <c r="G914" s="2">
        <v>0</v>
      </c>
      <c r="H914" s="2">
        <v>0</v>
      </c>
      <c r="J914" s="1" t="str">
        <f t="shared" si="42"/>
        <v>INSERT INTO nutri.alimento (idalimento,idcategoriaalimento,nomealimento,energia,proteina,lipideo,carboidrato) VALUES (8300301,6000017,'Aguardente',216,0,0,0);</v>
      </c>
      <c r="K914" s="1" t="str">
        <f t="shared" si="43"/>
        <v xml:space="preserve">INSERT INTO nutri.alimento (idalimento,idcategoriaalimento,nomealimento,energia,proteina,lipideo,carboidrato) </v>
      </c>
      <c r="L914" s="1" t="str">
        <f t="shared" si="44"/>
        <v>VALUES (8300301,6000017,'Aguardente',216,0,0,0);</v>
      </c>
    </row>
    <row r="915" spans="1:12" x14ac:dyDescent="0.2">
      <c r="A915" s="1">
        <v>8300302</v>
      </c>
      <c r="B915" s="1" t="s">
        <v>1466</v>
      </c>
      <c r="C915" s="1">
        <f>VLOOKUP(B915,categoria!$B$17:$C$35,2,0)</f>
        <v>6000017</v>
      </c>
      <c r="D915" s="1" t="s">
        <v>1470</v>
      </c>
      <c r="E915" s="2">
        <v>216</v>
      </c>
      <c r="F915" s="2">
        <v>0</v>
      </c>
      <c r="G915" s="2">
        <v>0</v>
      </c>
      <c r="H915" s="2">
        <v>0</v>
      </c>
      <c r="J915" s="1" t="str">
        <f t="shared" si="42"/>
        <v>INSERT INTO nutri.alimento (idalimento,idcategoriaalimento,nomealimento,energia,proteina,lipideo,carboidrato) VALUES (8300302,6000017,'Cachaça',216,0,0,0);</v>
      </c>
      <c r="K915" s="1" t="str">
        <f t="shared" si="43"/>
        <v xml:space="preserve">INSERT INTO nutri.alimento (idalimento,idcategoriaalimento,nomealimento,energia,proteina,lipideo,carboidrato) </v>
      </c>
      <c r="L915" s="1" t="str">
        <f t="shared" si="44"/>
        <v>VALUES (8300302,6000017,'Cachaça',216,0,0,0);</v>
      </c>
    </row>
    <row r="916" spans="1:12" x14ac:dyDescent="0.2">
      <c r="A916" s="1">
        <v>8300501</v>
      </c>
      <c r="B916" s="1" t="s">
        <v>1466</v>
      </c>
      <c r="C916" s="1">
        <f>VLOOKUP(B916,categoria!$B$17:$C$35,2,0)</f>
        <v>6000017</v>
      </c>
      <c r="D916" s="1" t="s">
        <v>1471</v>
      </c>
      <c r="E916" s="2">
        <v>187</v>
      </c>
      <c r="F916" s="2" t="s">
        <v>1712</v>
      </c>
      <c r="G916" s="2" t="s">
        <v>1684</v>
      </c>
      <c r="H916" s="2" t="s">
        <v>2083</v>
      </c>
      <c r="J916" s="1" t="str">
        <f t="shared" si="42"/>
        <v>INSERT INTO nutri.alimento (idalimento,idcategoriaalimento,nomealimento,energia,proteina,lipideo,carboidrato) VALUES (8300501,6000017,'Batida de qualquer sabor',187,0.5,3.7,22.1);</v>
      </c>
      <c r="K916" s="1" t="str">
        <f t="shared" si="43"/>
        <v xml:space="preserve">INSERT INTO nutri.alimento (idalimento,idcategoriaalimento,nomealimento,energia,proteina,lipideo,carboidrato) </v>
      </c>
      <c r="L916" s="1" t="str">
        <f t="shared" si="44"/>
        <v>VALUES (8300501,6000017,'Batida de qualquer sabor',187,0.5,3.7,22.1);</v>
      </c>
    </row>
    <row r="917" spans="1:12" x14ac:dyDescent="0.2">
      <c r="A917" s="1">
        <v>8300701</v>
      </c>
      <c r="B917" s="1" t="s">
        <v>1466</v>
      </c>
      <c r="C917" s="1">
        <f>VLOOKUP(B917,categoria!$B$17:$C$35,2,0)</f>
        <v>6000017</v>
      </c>
      <c r="D917" s="1" t="s">
        <v>1472</v>
      </c>
      <c r="E917" s="2">
        <v>230</v>
      </c>
      <c r="F917" s="2">
        <v>0</v>
      </c>
      <c r="G917" s="2">
        <v>0</v>
      </c>
      <c r="H917" s="2">
        <v>0</v>
      </c>
      <c r="J917" s="1" t="str">
        <f t="shared" si="42"/>
        <v>INSERT INTO nutri.alimento (idalimento,idcategoriaalimento,nomealimento,energia,proteina,lipideo,carboidrato) VALUES (8300701,6000017,'Rum',230,0,0,0);</v>
      </c>
      <c r="K917" s="1" t="str">
        <f t="shared" si="43"/>
        <v xml:space="preserve">INSERT INTO nutri.alimento (idalimento,idcategoriaalimento,nomealimento,energia,proteina,lipideo,carboidrato) </v>
      </c>
      <c r="L917" s="1" t="str">
        <f t="shared" si="44"/>
        <v>VALUES (8300701,6000017,'Rum',230,0,0,0);</v>
      </c>
    </row>
    <row r="918" spans="1:12" x14ac:dyDescent="0.2">
      <c r="A918" s="1">
        <v>8300801</v>
      </c>
      <c r="B918" s="1" t="s">
        <v>1466</v>
      </c>
      <c r="C918" s="1">
        <f>VLOOKUP(B918,categoria!$B$17:$C$35,2,0)</f>
        <v>6000017</v>
      </c>
      <c r="D918" s="1" t="s">
        <v>1473</v>
      </c>
      <c r="E918" s="2">
        <v>217</v>
      </c>
      <c r="F918" s="2">
        <v>0</v>
      </c>
      <c r="G918" s="2">
        <v>0</v>
      </c>
      <c r="H918" s="2">
        <v>0</v>
      </c>
      <c r="J918" s="1" t="str">
        <f t="shared" si="42"/>
        <v>INSERT INTO nutri.alimento (idalimento,idcategoriaalimento,nomealimento,energia,proteina,lipideo,carboidrato) VALUES (8300801,6000017,'Vodka',217,0,0,0);</v>
      </c>
      <c r="K918" s="1" t="str">
        <f t="shared" si="43"/>
        <v xml:space="preserve">INSERT INTO nutri.alimento (idalimento,idcategoriaalimento,nomealimento,energia,proteina,lipideo,carboidrato) </v>
      </c>
      <c r="L918" s="1" t="str">
        <f t="shared" si="44"/>
        <v>VALUES (8300801,6000017,'Vodka',217,0,0,0);</v>
      </c>
    </row>
    <row r="919" spans="1:12" x14ac:dyDescent="0.2">
      <c r="A919" s="1">
        <v>8301001</v>
      </c>
      <c r="B919" s="1" t="s">
        <v>1466</v>
      </c>
      <c r="C919" s="1">
        <f>VLOOKUP(B919,categoria!$B$17:$C$35,2,0)</f>
        <v>6000017</v>
      </c>
      <c r="D919" s="1" t="s">
        <v>1474</v>
      </c>
      <c r="E919" s="2">
        <v>230</v>
      </c>
      <c r="F919" s="2">
        <v>0</v>
      </c>
      <c r="G919" s="2">
        <v>0</v>
      </c>
      <c r="H919" s="2">
        <v>0</v>
      </c>
      <c r="J919" s="1" t="str">
        <f t="shared" si="42"/>
        <v>INSERT INTO nutri.alimento (idalimento,idcategoriaalimento,nomealimento,energia,proteina,lipideo,carboidrato) VALUES (8301001,6000017,'Uísque',230,0,0,0);</v>
      </c>
      <c r="K919" s="1" t="str">
        <f t="shared" si="43"/>
        <v xml:space="preserve">INSERT INTO nutri.alimento (idalimento,idcategoriaalimento,nomealimento,energia,proteina,lipideo,carboidrato) </v>
      </c>
      <c r="L919" s="1" t="str">
        <f t="shared" si="44"/>
        <v>VALUES (8301001,6000017,'Uísque',230,0,0,0);</v>
      </c>
    </row>
    <row r="920" spans="1:12" x14ac:dyDescent="0.2">
      <c r="A920" s="1">
        <v>8301002</v>
      </c>
      <c r="B920" s="1" t="s">
        <v>1466</v>
      </c>
      <c r="C920" s="1">
        <f>VLOOKUP(B920,categoria!$B$17:$C$35,2,0)</f>
        <v>6000017</v>
      </c>
      <c r="D920" s="1" t="s">
        <v>1475</v>
      </c>
      <c r="E920" s="2">
        <v>230</v>
      </c>
      <c r="F920" s="2">
        <v>0</v>
      </c>
      <c r="G920" s="2">
        <v>0</v>
      </c>
      <c r="H920" s="2">
        <v>0</v>
      </c>
      <c r="J920" s="1" t="str">
        <f t="shared" si="42"/>
        <v>INSERT INTO nutri.alimento (idalimento,idcategoriaalimento,nomealimento,energia,proteina,lipideo,carboidrato) VALUES (8301002,6000017,'Whisky',230,0,0,0);</v>
      </c>
      <c r="K920" s="1" t="str">
        <f t="shared" si="43"/>
        <v xml:space="preserve">INSERT INTO nutri.alimento (idalimento,idcategoriaalimento,nomealimento,energia,proteina,lipideo,carboidrato) </v>
      </c>
      <c r="L920" s="1" t="str">
        <f t="shared" si="44"/>
        <v>VALUES (8301002,6000017,'Whisky',230,0,0,0);</v>
      </c>
    </row>
    <row r="921" spans="1:12" x14ac:dyDescent="0.2">
      <c r="A921" s="1">
        <v>8301201</v>
      </c>
      <c r="B921" s="1" t="s">
        <v>1466</v>
      </c>
      <c r="C921" s="1">
        <f>VLOOKUP(B921,categoria!$B$17:$C$35,2,0)</f>
        <v>6000017</v>
      </c>
      <c r="D921" s="1" t="s">
        <v>1476</v>
      </c>
      <c r="E921" s="2">
        <v>82</v>
      </c>
      <c r="F921" s="2" t="s">
        <v>1713</v>
      </c>
      <c r="G921" s="2">
        <v>0</v>
      </c>
      <c r="H921" s="2" t="s">
        <v>1578</v>
      </c>
      <c r="J921" s="1" t="str">
        <f t="shared" si="42"/>
        <v>INSERT INTO nutri.alimento (idalimento,idcategoriaalimento,nomealimento,energia,proteina,lipideo,carboidrato) VALUES (8301201,6000017,'Champanhe',82,0.1,0,2.6);</v>
      </c>
      <c r="K921" s="1" t="str">
        <f t="shared" si="43"/>
        <v xml:space="preserve">INSERT INTO nutri.alimento (idalimento,idcategoriaalimento,nomealimento,energia,proteina,lipideo,carboidrato) </v>
      </c>
      <c r="L921" s="1" t="str">
        <f t="shared" si="44"/>
        <v>VALUES (8301201,6000017,'Champanhe',82,0.1,0,2.6);</v>
      </c>
    </row>
    <row r="922" spans="1:12" x14ac:dyDescent="0.2">
      <c r="A922" s="1">
        <v>8301202</v>
      </c>
      <c r="B922" s="1" t="s">
        <v>1466</v>
      </c>
      <c r="C922" s="1">
        <f>VLOOKUP(B922,categoria!$B$17:$C$35,2,0)</f>
        <v>6000017</v>
      </c>
      <c r="D922" s="1" t="s">
        <v>1477</v>
      </c>
      <c r="E922" s="2">
        <v>82</v>
      </c>
      <c r="F922" s="2" t="s">
        <v>1713</v>
      </c>
      <c r="G922" s="2">
        <v>0</v>
      </c>
      <c r="H922" s="2" t="s">
        <v>1578</v>
      </c>
      <c r="J922" s="1" t="str">
        <f t="shared" si="42"/>
        <v>INSERT INTO nutri.alimento (idalimento,idcategoriaalimento,nomealimento,energia,proteina,lipideo,carboidrato) VALUES (8301202,6000017,'Sidra champanhe',82,0.1,0,2.6);</v>
      </c>
      <c r="K922" s="1" t="str">
        <f t="shared" si="43"/>
        <v xml:space="preserve">INSERT INTO nutri.alimento (idalimento,idcategoriaalimento,nomealimento,energia,proteina,lipideo,carboidrato) </v>
      </c>
      <c r="L922" s="1" t="str">
        <f t="shared" si="44"/>
        <v>VALUES (8301202,6000017,'Sidra champanhe',82,0.1,0,2.6);</v>
      </c>
    </row>
    <row r="923" spans="1:12" x14ac:dyDescent="0.2">
      <c r="A923" s="1">
        <v>8301501</v>
      </c>
      <c r="B923" s="1" t="s">
        <v>1466</v>
      </c>
      <c r="C923" s="1">
        <f>VLOOKUP(B923,categoria!$B$17:$C$35,2,0)</f>
        <v>6000017</v>
      </c>
      <c r="D923" s="1" t="s">
        <v>1478</v>
      </c>
      <c r="E923" s="2">
        <v>194</v>
      </c>
      <c r="F923" s="2">
        <v>0</v>
      </c>
      <c r="G923" s="2">
        <v>0</v>
      </c>
      <c r="H923" s="2" t="s">
        <v>1712</v>
      </c>
      <c r="J923" s="1" t="str">
        <f t="shared" si="42"/>
        <v>INSERT INTO nutri.alimento (idalimento,idcategoriaalimento,nomealimento,energia,proteina,lipideo,carboidrato) VALUES (8301501,6000017,'Martini',194,0,0,0.5);</v>
      </c>
      <c r="K923" s="1" t="str">
        <f t="shared" si="43"/>
        <v xml:space="preserve">INSERT INTO nutri.alimento (idalimento,idcategoriaalimento,nomealimento,energia,proteina,lipideo,carboidrato) </v>
      </c>
      <c r="L923" s="1" t="str">
        <f t="shared" si="44"/>
        <v>VALUES (8301501,6000017,'Martini',194,0,0,0.5);</v>
      </c>
    </row>
    <row r="924" spans="1:12" x14ac:dyDescent="0.2">
      <c r="A924" s="1">
        <v>8301601</v>
      </c>
      <c r="B924" s="1" t="s">
        <v>1466</v>
      </c>
      <c r="C924" s="1">
        <f>VLOOKUP(B924,categoria!$B$17:$C$35,2,0)</f>
        <v>6000017</v>
      </c>
      <c r="D924" s="1" t="s">
        <v>1479</v>
      </c>
      <c r="E924" s="2">
        <v>231</v>
      </c>
      <c r="F924" s="2">
        <v>0</v>
      </c>
      <c r="G924" s="2">
        <v>0</v>
      </c>
      <c r="H924" s="2">
        <v>0</v>
      </c>
      <c r="J924" s="1" t="str">
        <f t="shared" si="42"/>
        <v>INSERT INTO nutri.alimento (idalimento,idcategoriaalimento,nomealimento,energia,proteina,lipideo,carboidrato) VALUES (8301601,6000017,'Conhaque',231,0,0,0);</v>
      </c>
      <c r="K924" s="1" t="str">
        <f t="shared" si="43"/>
        <v xml:space="preserve">INSERT INTO nutri.alimento (idalimento,idcategoriaalimento,nomealimento,energia,proteina,lipideo,carboidrato) </v>
      </c>
      <c r="L924" s="1" t="str">
        <f t="shared" si="44"/>
        <v>VALUES (8301601,6000017,'Conhaque',231,0,0,0);</v>
      </c>
    </row>
    <row r="925" spans="1:12" x14ac:dyDescent="0.2">
      <c r="A925" s="1">
        <v>8301701</v>
      </c>
      <c r="B925" s="1" t="s">
        <v>1466</v>
      </c>
      <c r="C925" s="1">
        <f>VLOOKUP(B925,categoria!$B$17:$C$35,2,0)</f>
        <v>6000017</v>
      </c>
      <c r="D925" s="1" t="s">
        <v>1480</v>
      </c>
      <c r="E925" s="2">
        <v>216</v>
      </c>
      <c r="F925" s="2">
        <v>0</v>
      </c>
      <c r="G925" s="2">
        <v>0</v>
      </c>
      <c r="H925" s="2">
        <v>0</v>
      </c>
      <c r="J925" s="1" t="str">
        <f t="shared" si="42"/>
        <v>INSERT INTO nutri.alimento (idalimento,idcategoriaalimento,nomealimento,energia,proteina,lipideo,carboidrato) VALUES (8301701,6000017,'Drink dreher',216,0,0,0);</v>
      </c>
      <c r="K925" s="1" t="str">
        <f t="shared" si="43"/>
        <v xml:space="preserve">INSERT INTO nutri.alimento (idalimento,idcategoriaalimento,nomealimento,energia,proteina,lipideo,carboidrato) </v>
      </c>
      <c r="L925" s="1" t="str">
        <f t="shared" si="44"/>
        <v>VALUES (8301701,6000017,'Drink dreher',216,0,0,0);</v>
      </c>
    </row>
    <row r="926" spans="1:12" x14ac:dyDescent="0.2">
      <c r="A926" s="1">
        <v>8301901</v>
      </c>
      <c r="B926" s="1" t="s">
        <v>1466</v>
      </c>
      <c r="C926" s="1">
        <f>VLOOKUP(B926,categoria!$B$17:$C$35,2,0)</f>
        <v>6000017</v>
      </c>
      <c r="D926" s="1" t="s">
        <v>1481</v>
      </c>
      <c r="E926" s="2">
        <v>283</v>
      </c>
      <c r="F926" s="2">
        <v>0</v>
      </c>
      <c r="G926" s="2">
        <v>0</v>
      </c>
      <c r="H926" s="2" t="s">
        <v>1961</v>
      </c>
      <c r="J926" s="1" t="str">
        <f t="shared" si="42"/>
        <v>INSERT INTO nutri.alimento (idalimento,idcategoriaalimento,nomealimento,energia,proteina,lipideo,carboidrato) VALUES (8301901,6000017,'Licor de qualquer sabor',283,0,0,33.6);</v>
      </c>
      <c r="K926" s="1" t="str">
        <f t="shared" si="43"/>
        <v xml:space="preserve">INSERT INTO nutri.alimento (idalimento,idcategoriaalimento,nomealimento,energia,proteina,lipideo,carboidrato) </v>
      </c>
      <c r="L926" s="1" t="str">
        <f t="shared" si="44"/>
        <v>VALUES (8301901,6000017,'Licor de qualquer sabor',283,0,0,33.6);</v>
      </c>
    </row>
    <row r="927" spans="1:12" x14ac:dyDescent="0.2">
      <c r="A927" s="1">
        <v>8302409</v>
      </c>
      <c r="B927" s="1" t="s">
        <v>1466</v>
      </c>
      <c r="C927" s="1">
        <f>VLOOKUP(B927,categoria!$B$17:$C$35,2,0)</f>
        <v>6000017</v>
      </c>
      <c r="D927" s="1" t="s">
        <v>1482</v>
      </c>
      <c r="E927" s="2">
        <v>45</v>
      </c>
      <c r="F927" s="2" t="s">
        <v>1714</v>
      </c>
      <c r="G927" s="2">
        <v>0</v>
      </c>
      <c r="H927" s="2" t="s">
        <v>1779</v>
      </c>
      <c r="J927" s="1" t="str">
        <f t="shared" si="42"/>
        <v>INSERT INTO nutri.alimento (idalimento,idcategoriaalimento,nomealimento,energia,proteina,lipideo,carboidrato) VALUES (8302409,6000017,'Cajuína',45,0.8,0,11.5);</v>
      </c>
      <c r="K927" s="1" t="str">
        <f t="shared" si="43"/>
        <v xml:space="preserve">INSERT INTO nutri.alimento (idalimento,idcategoriaalimento,nomealimento,energia,proteina,lipideo,carboidrato) </v>
      </c>
      <c r="L927" s="1" t="str">
        <f t="shared" si="44"/>
        <v>VALUES (8302409,6000017,'Cajuína',45,0.8,0,11.5);</v>
      </c>
    </row>
    <row r="928" spans="1:12" x14ac:dyDescent="0.2">
      <c r="A928" s="1">
        <v>8302415</v>
      </c>
      <c r="B928" s="1" t="s">
        <v>1466</v>
      </c>
      <c r="C928" s="1">
        <f>VLOOKUP(B928,categoria!$B$17:$C$35,2,0)</f>
        <v>6000017</v>
      </c>
      <c r="D928" s="1" t="s">
        <v>1483</v>
      </c>
      <c r="E928" s="2">
        <v>85</v>
      </c>
      <c r="F928" s="2" t="s">
        <v>1713</v>
      </c>
      <c r="G928" s="2">
        <v>0</v>
      </c>
      <c r="H928" s="2" t="s">
        <v>1578</v>
      </c>
      <c r="J928" s="1" t="str">
        <f t="shared" si="42"/>
        <v>INSERT INTO nutri.alimento (idalimento,idcategoriaalimento,nomealimento,energia,proteina,lipideo,carboidrato) VALUES (8302415,6000017,'Vinho',85,0.1,0,2.6);</v>
      </c>
      <c r="K928" s="1" t="str">
        <f t="shared" si="43"/>
        <v xml:space="preserve">INSERT INTO nutri.alimento (idalimento,idcategoriaalimento,nomealimento,energia,proteina,lipideo,carboidrato) </v>
      </c>
      <c r="L928" s="1" t="str">
        <f t="shared" si="44"/>
        <v>VALUES (8302415,6000017,'Vinho',85,0.1,0,2.6);</v>
      </c>
    </row>
    <row r="929" spans="1:12" x14ac:dyDescent="0.2">
      <c r="A929" s="1">
        <v>8302416</v>
      </c>
      <c r="B929" s="1" t="s">
        <v>1466</v>
      </c>
      <c r="C929" s="1">
        <f>VLOOKUP(B929,categoria!$B$17:$C$35,2,0)</f>
        <v>6000017</v>
      </c>
      <c r="D929" s="1" t="s">
        <v>1484</v>
      </c>
      <c r="E929" s="2">
        <v>216</v>
      </c>
      <c r="F929" s="2">
        <v>0</v>
      </c>
      <c r="G929" s="2">
        <v>0</v>
      </c>
      <c r="H929" s="2">
        <v>0</v>
      </c>
      <c r="J929" s="1" t="str">
        <f t="shared" si="42"/>
        <v>INSERT INTO nutri.alimento (idalimento,idcategoriaalimento,nomealimento,energia,proteina,lipideo,carboidrato) VALUES (8302416,6000017,'Catuaba',216,0,0,0);</v>
      </c>
      <c r="K929" s="1" t="str">
        <f t="shared" si="43"/>
        <v xml:space="preserve">INSERT INTO nutri.alimento (idalimento,idcategoriaalimento,nomealimento,energia,proteina,lipideo,carboidrato) </v>
      </c>
      <c r="L929" s="1" t="str">
        <f t="shared" si="44"/>
        <v>VALUES (8302416,6000017,'Catuaba',216,0,0,0);</v>
      </c>
    </row>
    <row r="930" spans="1:12" x14ac:dyDescent="0.2">
      <c r="A930" s="1">
        <v>8302901</v>
      </c>
      <c r="B930" s="1" t="s">
        <v>1466</v>
      </c>
      <c r="C930" s="1">
        <f>VLOOKUP(B930,categoria!$B$17:$C$35,2,0)</f>
        <v>6000017</v>
      </c>
      <c r="D930" s="1" t="s">
        <v>1485</v>
      </c>
      <c r="E930" s="2">
        <v>187</v>
      </c>
      <c r="F930" s="2" t="s">
        <v>1712</v>
      </c>
      <c r="G930" s="2" t="s">
        <v>1684</v>
      </c>
      <c r="H930" s="2" t="s">
        <v>2083</v>
      </c>
      <c r="J930" s="1" t="str">
        <f t="shared" si="42"/>
        <v>INSERT INTO nutri.alimento (idalimento,idcategoriaalimento,nomealimento,energia,proteina,lipideo,carboidrato) VALUES (8302901,6000017,'Coquetel de frutas',187,0.5,3.7,22.1);</v>
      </c>
      <c r="K930" s="1" t="str">
        <f t="shared" si="43"/>
        <v xml:space="preserve">INSERT INTO nutri.alimento (idalimento,idcategoriaalimento,nomealimento,energia,proteina,lipideo,carboidrato) </v>
      </c>
      <c r="L930" s="1" t="str">
        <f t="shared" si="44"/>
        <v>VALUES (8302901,6000017,'Coquetel de frutas',187,0.5,3.7,22.1);</v>
      </c>
    </row>
    <row r="931" spans="1:12" x14ac:dyDescent="0.2">
      <c r="A931" s="1">
        <v>8303101</v>
      </c>
      <c r="B931" s="1" t="s">
        <v>1466</v>
      </c>
      <c r="C931" s="1">
        <f>VLOOKUP(B931,categoria!$B$17:$C$35,2,0)</f>
        <v>6000017</v>
      </c>
      <c r="D931" s="1" t="s">
        <v>1486</v>
      </c>
      <c r="E931" s="2">
        <v>144</v>
      </c>
      <c r="F931" s="2" t="s">
        <v>1713</v>
      </c>
      <c r="G931" s="2" t="s">
        <v>1713</v>
      </c>
      <c r="H931" s="2" t="s">
        <v>2084</v>
      </c>
      <c r="J931" s="1" t="str">
        <f t="shared" si="42"/>
        <v>INSERT INTO nutri.alimento (idalimento,idcategoriaalimento,nomealimento,energia,proteina,lipideo,carboidrato) VALUES (8303101,6000017,'Caipirinha',144,0.1,0.1,37.9);</v>
      </c>
      <c r="K931" s="1" t="str">
        <f t="shared" si="43"/>
        <v xml:space="preserve">INSERT INTO nutri.alimento (idalimento,idcategoriaalimento,nomealimento,energia,proteina,lipideo,carboidrato) </v>
      </c>
      <c r="L931" s="1" t="str">
        <f t="shared" si="44"/>
        <v>VALUES (8303101,6000017,'Caipirinha',144,0.1,0.1,37.9);</v>
      </c>
    </row>
    <row r="932" spans="1:12" x14ac:dyDescent="0.2">
      <c r="A932" s="1">
        <v>8303501</v>
      </c>
      <c r="B932" s="1" t="s">
        <v>1466</v>
      </c>
      <c r="C932" s="1">
        <f>VLOOKUP(B932,categoria!$B$17:$C$35,2,0)</f>
        <v>6000017</v>
      </c>
      <c r="D932" s="1" t="s">
        <v>2149</v>
      </c>
      <c r="E932" s="2">
        <v>216</v>
      </c>
      <c r="F932" s="2">
        <v>0</v>
      </c>
      <c r="G932" s="2">
        <v>0</v>
      </c>
      <c r="H932" s="2">
        <v>0</v>
      </c>
      <c r="J932" s="1" t="str">
        <f t="shared" si="42"/>
        <v>INSERT INTO nutri.alimento (idalimento,idcategoriaalimento,nomealimento,energia,proteina,lipideo,carboidrato) VALUES (8303501,6000017,'Bebida alcoólica',216,0,0,0);</v>
      </c>
      <c r="K932" s="1" t="str">
        <f t="shared" si="43"/>
        <v xml:space="preserve">INSERT INTO nutri.alimento (idalimento,idcategoriaalimento,nomealimento,energia,proteina,lipideo,carboidrato) </v>
      </c>
      <c r="L932" s="1" t="str">
        <f t="shared" si="44"/>
        <v>VALUES (8303501,6000017,'Bebida alcoólica',216,0,0,0);</v>
      </c>
    </row>
    <row r="933" spans="1:12" x14ac:dyDescent="0.2">
      <c r="A933" s="1">
        <v>8303615</v>
      </c>
      <c r="B933" s="1" t="s">
        <v>1466</v>
      </c>
      <c r="C933" s="1">
        <f>VLOOKUP(B933,categoria!$B$17:$C$35,2,0)</f>
        <v>6000017</v>
      </c>
      <c r="D933" s="1" t="s">
        <v>1487</v>
      </c>
      <c r="E933" s="2">
        <v>85</v>
      </c>
      <c r="F933" s="2" t="s">
        <v>1713</v>
      </c>
      <c r="G933" s="2">
        <v>0</v>
      </c>
      <c r="H933" s="2" t="s">
        <v>1578</v>
      </c>
      <c r="J933" s="1" t="str">
        <f t="shared" si="42"/>
        <v>INSERT INTO nutri.alimento (idalimento,idcategoriaalimento,nomealimento,energia,proteina,lipideo,carboidrato) VALUES (8303615,6000017,'Vinho orgânico',85,0.1,0,2.6);</v>
      </c>
      <c r="K933" s="1" t="str">
        <f t="shared" si="43"/>
        <v xml:space="preserve">INSERT INTO nutri.alimento (idalimento,idcategoriaalimento,nomealimento,energia,proteina,lipideo,carboidrato) </v>
      </c>
      <c r="L933" s="1" t="str">
        <f t="shared" si="44"/>
        <v>VALUES (8303615,6000017,'Vinho orgânico',85,0.1,0,2.6);</v>
      </c>
    </row>
    <row r="934" spans="1:12" x14ac:dyDescent="0.2">
      <c r="A934" s="1">
        <v>8304301</v>
      </c>
      <c r="B934" s="1" t="s">
        <v>1466</v>
      </c>
      <c r="C934" s="1">
        <f>VLOOKUP(B934,categoria!$B$17:$C$35,2,0)</f>
        <v>6000017</v>
      </c>
      <c r="D934" s="1" t="s">
        <v>1488</v>
      </c>
      <c r="E934" s="2">
        <v>29</v>
      </c>
      <c r="F934" s="2" t="s">
        <v>1584</v>
      </c>
      <c r="G934" s="2">
        <v>0</v>
      </c>
      <c r="H934" s="2" t="s">
        <v>1627</v>
      </c>
      <c r="J934" s="1" t="str">
        <f t="shared" si="42"/>
        <v>INSERT INTO nutri.alimento (idalimento,idcategoriaalimento,nomealimento,energia,proteina,lipideo,carboidrato) VALUES (8304301,6000017,'Cerveja (com ou sem álcool) light',29,0.2,0,1.6);</v>
      </c>
      <c r="K934" s="1" t="str">
        <f t="shared" si="43"/>
        <v xml:space="preserve">INSERT INTO nutri.alimento (idalimento,idcategoriaalimento,nomealimento,energia,proteina,lipideo,carboidrato) </v>
      </c>
      <c r="L934" s="1" t="str">
        <f t="shared" si="44"/>
        <v>VALUES (8304301,6000017,'Cerveja (com ou sem álcool) light',29,0.2,0,1.6);</v>
      </c>
    </row>
    <row r="935" spans="1:12" x14ac:dyDescent="0.2">
      <c r="A935" s="1">
        <v>8304502</v>
      </c>
      <c r="B935" s="1" t="s">
        <v>1466</v>
      </c>
      <c r="C935" s="1">
        <f>VLOOKUP(B935,categoria!$B$17:$C$35,2,0)</f>
        <v>6000017</v>
      </c>
      <c r="D935" s="1" t="s">
        <v>1489</v>
      </c>
      <c r="E935" s="2">
        <v>216</v>
      </c>
      <c r="F935" s="2">
        <v>0</v>
      </c>
      <c r="G935" s="2">
        <v>0</v>
      </c>
      <c r="H935" s="2">
        <v>0</v>
      </c>
      <c r="J935" s="1" t="str">
        <f t="shared" si="42"/>
        <v>INSERT INTO nutri.alimento (idalimento,idcategoriaalimento,nomealimento,energia,proteina,lipideo,carboidrato) VALUES (8304502,6000017,'Caxiri (aguardente de mandioca)',216,0,0,0);</v>
      </c>
      <c r="K935" s="1" t="str">
        <f t="shared" si="43"/>
        <v xml:space="preserve">INSERT INTO nutri.alimento (idalimento,idcategoriaalimento,nomealimento,energia,proteina,lipideo,carboidrato) </v>
      </c>
      <c r="L935" s="1" t="str">
        <f t="shared" si="44"/>
        <v>VALUES (8304502,6000017,'Caxiri (aguardente de mandioca)',216,0,0,0);</v>
      </c>
    </row>
    <row r="936" spans="1:12" x14ac:dyDescent="0.2">
      <c r="A936" s="1">
        <v>8400101</v>
      </c>
      <c r="B936" s="1" t="s">
        <v>1490</v>
      </c>
      <c r="C936" s="1">
        <f>VLOOKUP(B936,categoria!$B$17:$C$35,2,0)</f>
        <v>6000018</v>
      </c>
      <c r="D936" s="1" t="s">
        <v>1491</v>
      </c>
      <c r="E936" s="2">
        <v>888</v>
      </c>
      <c r="F936" s="2">
        <v>0</v>
      </c>
      <c r="G936" s="2" t="s">
        <v>2085</v>
      </c>
      <c r="H936" s="2">
        <v>0</v>
      </c>
      <c r="J936" s="1" t="str">
        <f t="shared" si="42"/>
        <v>INSERT INTO nutri.alimento (idalimento,idcategoriaalimento,nomealimento,energia,proteina,lipideo,carboidrato) VALUES (8400101,6000018,'Azeite de oliva',888,0,100.4,0);</v>
      </c>
      <c r="K936" s="1" t="str">
        <f t="shared" si="43"/>
        <v xml:space="preserve">INSERT INTO nutri.alimento (idalimento,idcategoriaalimento,nomealimento,energia,proteina,lipideo,carboidrato) </v>
      </c>
      <c r="L936" s="1" t="str">
        <f t="shared" si="44"/>
        <v>VALUES (8400101,6000018,'Azeite de oliva',888,0,100.4,0);</v>
      </c>
    </row>
    <row r="937" spans="1:12" x14ac:dyDescent="0.2">
      <c r="A937" s="1">
        <v>8400301</v>
      </c>
      <c r="B937" s="1" t="s">
        <v>1490</v>
      </c>
      <c r="C937" s="1">
        <f>VLOOKUP(B937,categoria!$B$17:$C$35,2,0)</f>
        <v>6000018</v>
      </c>
      <c r="D937" s="1" t="s">
        <v>1492</v>
      </c>
      <c r="E937" s="2">
        <v>880</v>
      </c>
      <c r="F937" s="2">
        <v>0</v>
      </c>
      <c r="G937" s="2" t="s">
        <v>1932</v>
      </c>
      <c r="H937" s="2">
        <v>0</v>
      </c>
      <c r="J937" s="1" t="str">
        <f t="shared" si="42"/>
        <v>INSERT INTO nutri.alimento (idalimento,idcategoriaalimento,nomealimento,energia,proteina,lipideo,carboidrato) VALUES (8400301,6000018,'Óleo de soja',880,0,99.5,0);</v>
      </c>
      <c r="K937" s="1" t="str">
        <f t="shared" si="43"/>
        <v xml:space="preserve">INSERT INTO nutri.alimento (idalimento,idcategoriaalimento,nomealimento,energia,proteina,lipideo,carboidrato) </v>
      </c>
      <c r="L937" s="1" t="str">
        <f t="shared" si="44"/>
        <v>VALUES (8400301,6000018,'Óleo de soja',880,0,99.5,0);</v>
      </c>
    </row>
    <row r="938" spans="1:12" x14ac:dyDescent="0.2">
      <c r="A938" s="1">
        <v>8401801</v>
      </c>
      <c r="B938" s="1" t="s">
        <v>1490</v>
      </c>
      <c r="C938" s="1">
        <f>VLOOKUP(B938,categoria!$B$17:$C$35,2,0)</f>
        <v>6000018</v>
      </c>
      <c r="D938" s="1" t="s">
        <v>1493</v>
      </c>
      <c r="E938" s="2">
        <v>902</v>
      </c>
      <c r="F938" s="2">
        <v>0</v>
      </c>
      <c r="G938" s="2">
        <v>100</v>
      </c>
      <c r="H938" s="2">
        <v>0</v>
      </c>
      <c r="J938" s="1" t="str">
        <f t="shared" si="42"/>
        <v>INSERT INTO nutri.alimento (idalimento,idcategoriaalimento,nomealimento,energia,proteina,lipideo,carboidrato) VALUES (8401801,6000018,'Banha suína',902,0,100,0);</v>
      </c>
      <c r="K938" s="1" t="str">
        <f t="shared" si="43"/>
        <v xml:space="preserve">INSERT INTO nutri.alimento (idalimento,idcategoriaalimento,nomealimento,energia,proteina,lipideo,carboidrato) </v>
      </c>
      <c r="L938" s="1" t="str">
        <f t="shared" si="44"/>
        <v>VALUES (8401801,6000018,'Banha suína',902,0,100,0);</v>
      </c>
    </row>
    <row r="939" spans="1:12" x14ac:dyDescent="0.2">
      <c r="A939" s="1">
        <v>8403001</v>
      </c>
      <c r="B939" s="1" t="s">
        <v>1490</v>
      </c>
      <c r="C939" s="1">
        <f>VLOOKUP(B939,categoria!$B$17:$C$35,2,0)</f>
        <v>6000018</v>
      </c>
      <c r="D939" s="1" t="s">
        <v>1494</v>
      </c>
      <c r="E939" s="2">
        <v>680</v>
      </c>
      <c r="F939" s="2" t="s">
        <v>1690</v>
      </c>
      <c r="G939" s="2" t="s">
        <v>1704</v>
      </c>
      <c r="H939" s="2">
        <v>0</v>
      </c>
      <c r="J939" s="1" t="str">
        <f t="shared" si="42"/>
        <v>INSERT INTO nutri.alimento (idalimento,idcategoriaalimento,nomealimento,energia,proteina,lipideo,carboidrato) VALUES (8403001,6000018,'Banha bovina',680,10.7,70.3,0);</v>
      </c>
      <c r="K939" s="1" t="str">
        <f t="shared" si="43"/>
        <v xml:space="preserve">INSERT INTO nutri.alimento (idalimento,idcategoriaalimento,nomealimento,energia,proteina,lipideo,carboidrato) </v>
      </c>
      <c r="L939" s="1" t="str">
        <f t="shared" si="44"/>
        <v>VALUES (8403001,6000018,'Banha bovina',680,10.7,70.3,0);</v>
      </c>
    </row>
    <row r="940" spans="1:12" x14ac:dyDescent="0.2">
      <c r="A940" s="1">
        <v>8403201</v>
      </c>
      <c r="B940" s="1" t="s">
        <v>1490</v>
      </c>
      <c r="C940" s="1">
        <f>VLOOKUP(B940,categoria!$B$17:$C$35,2,0)</f>
        <v>6000018</v>
      </c>
      <c r="D940" s="1" t="s">
        <v>1495</v>
      </c>
      <c r="E940" s="2">
        <v>880</v>
      </c>
      <c r="F940" s="2">
        <v>0</v>
      </c>
      <c r="G940" s="2" t="s">
        <v>1932</v>
      </c>
      <c r="H940" s="2">
        <v>0</v>
      </c>
      <c r="J940" s="1" t="str">
        <f t="shared" si="42"/>
        <v>INSERT INTO nutri.alimento (idalimento,idcategoriaalimento,nomealimento,energia,proteina,lipideo,carboidrato) VALUES (8403201,6000018,'Óleo não especificado',880,0,99.5,0);</v>
      </c>
      <c r="K940" s="1" t="str">
        <f t="shared" si="43"/>
        <v xml:space="preserve">INSERT INTO nutri.alimento (idalimento,idcategoriaalimento,nomealimento,energia,proteina,lipideo,carboidrato) </v>
      </c>
      <c r="L940" s="1" t="str">
        <f t="shared" si="44"/>
        <v>VALUES (8403201,6000018,'Óleo não especificado',880,0,99.5,0);</v>
      </c>
    </row>
    <row r="941" spans="1:12" x14ac:dyDescent="0.2">
      <c r="A941" s="1">
        <v>8403501</v>
      </c>
      <c r="B941" s="1" t="s">
        <v>1490</v>
      </c>
      <c r="C941" s="1">
        <f>VLOOKUP(B941,categoria!$B$17:$C$35,2,0)</f>
        <v>6000018</v>
      </c>
      <c r="D941" s="1" t="s">
        <v>1496</v>
      </c>
      <c r="E941" s="2">
        <v>858</v>
      </c>
      <c r="F941" s="2">
        <v>0</v>
      </c>
      <c r="G941" s="2" t="s">
        <v>1932</v>
      </c>
      <c r="H941" s="2">
        <v>0</v>
      </c>
      <c r="J941" s="1" t="str">
        <f t="shared" si="42"/>
        <v>INSERT INTO nutri.alimento (idalimento,idcategoriaalimento,nomealimento,energia,proteina,lipideo,carboidrato) VALUES (8403501,6000018,'Óleo de dendê',858,0,99.5,0);</v>
      </c>
      <c r="K941" s="1" t="str">
        <f t="shared" si="43"/>
        <v xml:space="preserve">INSERT INTO nutri.alimento (idalimento,idcategoriaalimento,nomealimento,energia,proteina,lipideo,carboidrato) </v>
      </c>
      <c r="L941" s="1" t="str">
        <f t="shared" si="44"/>
        <v>VALUES (8403501,6000018,'Óleo de dendê',858,0,99.5,0);</v>
      </c>
    </row>
    <row r="942" spans="1:12" x14ac:dyDescent="0.2">
      <c r="A942" s="1">
        <v>8500201</v>
      </c>
      <c r="B942" s="1" t="s">
        <v>10</v>
      </c>
      <c r="C942" s="1">
        <f>VLOOKUP(B942,categoria!$B$17:$C$35,2,0)</f>
        <v>6000019</v>
      </c>
      <c r="D942" s="1" t="s">
        <v>1497</v>
      </c>
      <c r="E942" s="2">
        <v>275</v>
      </c>
      <c r="F942" s="2" t="s">
        <v>1643</v>
      </c>
      <c r="G942" s="2" t="s">
        <v>1803</v>
      </c>
      <c r="H942" s="2" t="s">
        <v>1954</v>
      </c>
      <c r="J942" s="1" t="str">
        <f t="shared" si="42"/>
        <v>INSERT INTO nutri.alimento (idalimento,idcategoriaalimento,nomealimento,energia,proteina,lipideo,carboidrato) VALUES (8500201,6000019,'Salgadinho',275,13.4,16.9,16.5);</v>
      </c>
      <c r="K942" s="1" t="str">
        <f t="shared" si="43"/>
        <v xml:space="preserve">INSERT INTO nutri.alimento (idalimento,idcategoriaalimento,nomealimento,energia,proteina,lipideo,carboidrato) </v>
      </c>
      <c r="L942" s="1" t="str">
        <f t="shared" si="44"/>
        <v>VALUES (8500201,6000019,'Salgadinho',275,13.4,16.9,16.5);</v>
      </c>
    </row>
    <row r="943" spans="1:12" x14ac:dyDescent="0.2">
      <c r="A943" s="1">
        <v>8500202</v>
      </c>
      <c r="B943" s="1" t="s">
        <v>10</v>
      </c>
      <c r="C943" s="1">
        <f>VLOOKUP(B943,categoria!$B$17:$C$35,2,0)</f>
        <v>6000019</v>
      </c>
      <c r="D943" s="1" t="s">
        <v>1498</v>
      </c>
      <c r="E943" s="2">
        <v>320</v>
      </c>
      <c r="F943" s="2" t="s">
        <v>1739</v>
      </c>
      <c r="G943" s="2" t="s">
        <v>1830</v>
      </c>
      <c r="H943" s="2" t="s">
        <v>1924</v>
      </c>
      <c r="J943" s="1" t="str">
        <f t="shared" si="42"/>
        <v>INSERT INTO nutri.alimento (idalimento,idcategoriaalimento,nomealimento,energia,proteina,lipideo,carboidrato) VALUES (8500202,6000019,'Pastel (queijo, carne, palmito, etc.)',320,10.4,15.7,33.5);</v>
      </c>
      <c r="K943" s="1" t="str">
        <f t="shared" si="43"/>
        <v xml:space="preserve">INSERT INTO nutri.alimento (idalimento,idcategoriaalimento,nomealimento,energia,proteina,lipideo,carboidrato) </v>
      </c>
      <c r="L943" s="1" t="str">
        <f t="shared" si="44"/>
        <v>VALUES (8500202,6000019,'Pastel (queijo, carne, palmito, etc.)',320,10.4,15.7,33.5);</v>
      </c>
    </row>
    <row r="944" spans="1:12" x14ac:dyDescent="0.2">
      <c r="A944" s="1">
        <v>8500203</v>
      </c>
      <c r="B944" s="1" t="s">
        <v>10</v>
      </c>
      <c r="C944" s="1">
        <f>VLOOKUP(B944,categoria!$B$17:$C$35,2,0)</f>
        <v>6000019</v>
      </c>
      <c r="D944" s="1" t="s">
        <v>2150</v>
      </c>
      <c r="E944" s="2">
        <v>275</v>
      </c>
      <c r="F944" s="2" t="s">
        <v>1643</v>
      </c>
      <c r="G944" s="2" t="s">
        <v>1803</v>
      </c>
      <c r="H944" s="2" t="s">
        <v>1954</v>
      </c>
      <c r="J944" s="1" t="str">
        <f t="shared" si="42"/>
        <v>INSERT INTO nutri.alimento (idalimento,idcategoriaalimento,nomealimento,energia,proteina,lipideo,carboidrato) VALUES (8500203,6000019,'Croquete',275,13.4,16.9,16.5);</v>
      </c>
      <c r="K944" s="1" t="str">
        <f t="shared" si="43"/>
        <v xml:space="preserve">INSERT INTO nutri.alimento (idalimento,idcategoriaalimento,nomealimento,energia,proteina,lipideo,carboidrato) </v>
      </c>
      <c r="L944" s="1" t="str">
        <f t="shared" si="44"/>
        <v>VALUES (8500203,6000019,'Croquete',275,13.4,16.9,16.5);</v>
      </c>
    </row>
    <row r="945" spans="1:12" x14ac:dyDescent="0.2">
      <c r="A945" s="1">
        <v>8500205</v>
      </c>
      <c r="B945" s="1" t="s">
        <v>10</v>
      </c>
      <c r="C945" s="1">
        <f>VLOOKUP(B945,categoria!$B$17:$C$35,2,0)</f>
        <v>6000019</v>
      </c>
      <c r="D945" s="1" t="s">
        <v>2151</v>
      </c>
      <c r="E945" s="2">
        <v>275</v>
      </c>
      <c r="F945" s="2" t="s">
        <v>1643</v>
      </c>
      <c r="G945" s="2" t="s">
        <v>1803</v>
      </c>
      <c r="H945" s="2" t="s">
        <v>1954</v>
      </c>
      <c r="J945" s="1" t="str">
        <f t="shared" si="42"/>
        <v>INSERT INTO nutri.alimento (idalimento,idcategoriaalimento,nomealimento,energia,proteina,lipideo,carboidrato) VALUES (8500205,6000019,'Coxinha',275,13.4,16.9,16.5);</v>
      </c>
      <c r="K945" s="1" t="str">
        <f t="shared" si="43"/>
        <v xml:space="preserve">INSERT INTO nutri.alimento (idalimento,idcategoriaalimento,nomealimento,energia,proteina,lipideo,carboidrato) </v>
      </c>
      <c r="L945" s="1" t="str">
        <f t="shared" si="44"/>
        <v>VALUES (8500205,6000019,'Coxinha',275,13.4,16.9,16.5);</v>
      </c>
    </row>
    <row r="946" spans="1:12" x14ac:dyDescent="0.2">
      <c r="A946" s="1">
        <v>8500206</v>
      </c>
      <c r="B946" s="1" t="s">
        <v>10</v>
      </c>
      <c r="C946" s="1">
        <f>VLOOKUP(B946,categoria!$B$17:$C$35,2,0)</f>
        <v>6000019</v>
      </c>
      <c r="D946" s="1" t="s">
        <v>1499</v>
      </c>
      <c r="E946" s="2">
        <v>154</v>
      </c>
      <c r="F946" s="2" t="s">
        <v>1717</v>
      </c>
      <c r="G946" s="2" t="s">
        <v>1717</v>
      </c>
      <c r="H946" s="2" t="s">
        <v>1647</v>
      </c>
      <c r="J946" s="1" t="str">
        <f t="shared" si="42"/>
        <v>INSERT INTO nutri.alimento (idalimento,idcategoriaalimento,nomealimento,energia,proteina,lipideo,carboidrato) VALUES (8500206,6000019,'Empada (queijo, carne, camarão, etc.)',154,7.9,7.9,12.5);</v>
      </c>
      <c r="K946" s="1" t="str">
        <f t="shared" si="43"/>
        <v xml:space="preserve">INSERT INTO nutri.alimento (idalimento,idcategoriaalimento,nomealimento,energia,proteina,lipideo,carboidrato) </v>
      </c>
      <c r="L946" s="1" t="str">
        <f t="shared" si="44"/>
        <v>VALUES (8500206,6000019,'Empada (queijo, carne, camarão, etc.)',154,7.9,7.9,12.5);</v>
      </c>
    </row>
    <row r="947" spans="1:12" x14ac:dyDescent="0.2">
      <c r="A947" s="1">
        <v>8500207</v>
      </c>
      <c r="B947" s="1" t="s">
        <v>10</v>
      </c>
      <c r="C947" s="1">
        <f>VLOOKUP(B947,categoria!$B$17:$C$35,2,0)</f>
        <v>6000019</v>
      </c>
      <c r="D947" s="1" t="s">
        <v>2152</v>
      </c>
      <c r="E947" s="2">
        <v>275</v>
      </c>
      <c r="F947" s="2" t="s">
        <v>1643</v>
      </c>
      <c r="G947" s="2" t="s">
        <v>1803</v>
      </c>
      <c r="H947" s="2" t="s">
        <v>1954</v>
      </c>
      <c r="J947" s="1" t="str">
        <f t="shared" si="42"/>
        <v>INSERT INTO nutri.alimento (idalimento,idcategoriaalimento,nomealimento,energia,proteina,lipideo,carboidrato) VALUES (8500207,6000019,'Rissole (queijo, carne, camarão, etc.)',275,13.4,16.9,16.5);</v>
      </c>
      <c r="K947" s="1" t="str">
        <f t="shared" si="43"/>
        <v xml:space="preserve">INSERT INTO nutri.alimento (idalimento,idcategoriaalimento,nomealimento,energia,proteina,lipideo,carboidrato) </v>
      </c>
      <c r="L947" s="1" t="str">
        <f t="shared" si="44"/>
        <v>VALUES (8500207,6000019,'Rissole (queijo, carne, camarão, etc.)',275,13.4,16.9,16.5);</v>
      </c>
    </row>
    <row r="948" spans="1:12" x14ac:dyDescent="0.2">
      <c r="A948" s="1">
        <v>8500209</v>
      </c>
      <c r="B948" s="1" t="s">
        <v>10</v>
      </c>
      <c r="C948" s="1">
        <f>VLOOKUP(B948,categoria!$B$17:$C$35,2,0)</f>
        <v>6000019</v>
      </c>
      <c r="D948" s="1" t="s">
        <v>533</v>
      </c>
      <c r="E948" s="2">
        <v>289</v>
      </c>
      <c r="F948" s="2" t="s">
        <v>1680</v>
      </c>
      <c r="G948" s="2" t="s">
        <v>1822</v>
      </c>
      <c r="H948" s="2" t="s">
        <v>1807</v>
      </c>
      <c r="J948" s="1" t="str">
        <f t="shared" si="42"/>
        <v>INSERT INTO nutri.alimento (idalimento,idcategoriaalimento,nomealimento,energia,proteina,lipideo,carboidrato) VALUES (8500209,6000019,'Acarajé',289,8.3,19.9,19.1);</v>
      </c>
      <c r="K948" s="1" t="str">
        <f t="shared" si="43"/>
        <v xml:space="preserve">INSERT INTO nutri.alimento (idalimento,idcategoriaalimento,nomealimento,energia,proteina,lipideo,carboidrato) </v>
      </c>
      <c r="L948" s="1" t="str">
        <f t="shared" si="44"/>
        <v>VALUES (8500209,6000019,'Acarajé',289,8.3,19.9,19.1);</v>
      </c>
    </row>
    <row r="949" spans="1:12" x14ac:dyDescent="0.2">
      <c r="A949" s="1">
        <v>8500210</v>
      </c>
      <c r="B949" s="1" t="s">
        <v>10</v>
      </c>
      <c r="C949" s="1">
        <f>VLOOKUP(B949,categoria!$B$17:$C$35,2,0)</f>
        <v>6000019</v>
      </c>
      <c r="D949" s="1" t="s">
        <v>2153</v>
      </c>
      <c r="E949" s="2">
        <v>544</v>
      </c>
      <c r="F949" s="2" t="s">
        <v>2079</v>
      </c>
      <c r="G949" s="2" t="s">
        <v>2034</v>
      </c>
      <c r="H949" s="2">
        <v>0</v>
      </c>
      <c r="J949" s="1" t="str">
        <f t="shared" si="42"/>
        <v>INSERT INTO nutri.alimento (idalimento,idcategoriaalimento,nomealimento,energia,proteina,lipideo,carboidrato) VALUES (8500210,6000019,'Torresmo',544,61.3,31.3,0);</v>
      </c>
      <c r="K949" s="1" t="str">
        <f t="shared" si="43"/>
        <v xml:space="preserve">INSERT INTO nutri.alimento (idalimento,idcategoriaalimento,nomealimento,energia,proteina,lipideo,carboidrato) </v>
      </c>
      <c r="L949" s="1" t="str">
        <f t="shared" si="44"/>
        <v>VALUES (8500210,6000019,'Torresmo',544,61.3,31.3,0);</v>
      </c>
    </row>
    <row r="950" spans="1:12" x14ac:dyDescent="0.2">
      <c r="A950" s="1">
        <v>8500211</v>
      </c>
      <c r="B950" s="1" t="s">
        <v>10</v>
      </c>
      <c r="C950" s="1">
        <f>VLOOKUP(B950,categoria!$B$17:$C$35,2,0)</f>
        <v>6000019</v>
      </c>
      <c r="D950" s="1" t="s">
        <v>2154</v>
      </c>
      <c r="E950" s="2">
        <v>275</v>
      </c>
      <c r="F950" s="2" t="s">
        <v>1643</v>
      </c>
      <c r="G950" s="2" t="s">
        <v>1803</v>
      </c>
      <c r="H950" s="2" t="s">
        <v>1954</v>
      </c>
      <c r="J950" s="1" t="str">
        <f t="shared" si="42"/>
        <v>INSERT INTO nutri.alimento (idalimento,idcategoriaalimento,nomealimento,energia,proteina,lipideo,carboidrato) VALUES (8500211,6000019,'Quibe',275,13.4,16.9,16.5);</v>
      </c>
      <c r="K950" s="1" t="str">
        <f t="shared" si="43"/>
        <v xml:space="preserve">INSERT INTO nutri.alimento (idalimento,idcategoriaalimento,nomealimento,energia,proteina,lipideo,carboidrato) </v>
      </c>
      <c r="L950" s="1" t="str">
        <f t="shared" si="44"/>
        <v>VALUES (8500211,6000019,'Quibe',275,13.4,16.9,16.5);</v>
      </c>
    </row>
    <row r="951" spans="1:12" x14ac:dyDescent="0.2">
      <c r="A951" s="1">
        <v>8500212</v>
      </c>
      <c r="B951" s="1" t="s">
        <v>10</v>
      </c>
      <c r="C951" s="1">
        <f>VLOOKUP(B951,categoria!$B$17:$C$35,2,0)</f>
        <v>6000019</v>
      </c>
      <c r="D951" s="1" t="s">
        <v>1500</v>
      </c>
      <c r="E951" s="2">
        <v>289</v>
      </c>
      <c r="F951" s="2" t="s">
        <v>1680</v>
      </c>
      <c r="G951" s="2" t="s">
        <v>1822</v>
      </c>
      <c r="H951" s="2" t="s">
        <v>1807</v>
      </c>
      <c r="J951" s="1" t="str">
        <f t="shared" si="42"/>
        <v>INSERT INTO nutri.alimento (idalimento,idcategoriaalimento,nomealimento,energia,proteina,lipideo,carboidrato) VALUES (8500212,6000019,'Abará (Bahia)',289,8.3,19.9,19.1);</v>
      </c>
      <c r="K951" s="1" t="str">
        <f t="shared" si="43"/>
        <v xml:space="preserve">INSERT INTO nutri.alimento (idalimento,idcategoriaalimento,nomealimento,energia,proteina,lipideo,carboidrato) </v>
      </c>
      <c r="L951" s="1" t="str">
        <f t="shared" si="44"/>
        <v>VALUES (8500212,6000019,'Abará (Bahia)',289,8.3,19.9,19.1);</v>
      </c>
    </row>
    <row r="952" spans="1:12" x14ac:dyDescent="0.2">
      <c r="A952" s="1">
        <v>8500213</v>
      </c>
      <c r="B952" s="1" t="s">
        <v>10</v>
      </c>
      <c r="C952" s="1">
        <f>VLOOKUP(B952,categoria!$B$17:$C$35,2,0)</f>
        <v>6000019</v>
      </c>
      <c r="D952" s="1" t="s">
        <v>1501</v>
      </c>
      <c r="E952" s="2">
        <v>354</v>
      </c>
      <c r="F952" s="2" t="s">
        <v>1643</v>
      </c>
      <c r="G952" s="2" t="s">
        <v>1643</v>
      </c>
      <c r="H952" s="2">
        <v>44</v>
      </c>
      <c r="J952" s="1" t="str">
        <f t="shared" si="42"/>
        <v>INSERT INTO nutri.alimento (idalimento,idcategoriaalimento,nomealimento,energia,proteina,lipideo,carboidrato) VALUES (8500213,6000019,'Paçoca de carne de sol',354,13.4,13.4,44);</v>
      </c>
      <c r="K952" s="1" t="str">
        <f t="shared" si="43"/>
        <v xml:space="preserve">INSERT INTO nutri.alimento (idalimento,idcategoriaalimento,nomealimento,energia,proteina,lipideo,carboidrato) </v>
      </c>
      <c r="L952" s="1" t="str">
        <f t="shared" si="44"/>
        <v>VALUES (8500213,6000019,'Paçoca de carne de sol',354,13.4,13.4,44);</v>
      </c>
    </row>
    <row r="953" spans="1:12" x14ac:dyDescent="0.2">
      <c r="A953" s="1">
        <v>8500215</v>
      </c>
      <c r="B953" s="1" t="s">
        <v>10</v>
      </c>
      <c r="C953" s="1">
        <f>VLOOKUP(B953,categoria!$B$17:$C$35,2,0)</f>
        <v>6000019</v>
      </c>
      <c r="D953" s="1" t="s">
        <v>1502</v>
      </c>
      <c r="E953" s="2">
        <v>75</v>
      </c>
      <c r="F953" s="2" t="s">
        <v>1650</v>
      </c>
      <c r="G953" s="2" t="s">
        <v>1648</v>
      </c>
      <c r="H953" s="2">
        <v>13</v>
      </c>
      <c r="J953" s="1" t="str">
        <f t="shared" si="42"/>
        <v>INSERT INTO nutri.alimento (idalimento,idcategoriaalimento,nomealimento,energia,proteina,lipideo,carboidrato) VALUES (8500215,6000019,'Angu frito',75,1.5,1.8,13);</v>
      </c>
      <c r="K953" s="1" t="str">
        <f t="shared" si="43"/>
        <v xml:space="preserve">INSERT INTO nutri.alimento (idalimento,idcategoriaalimento,nomealimento,energia,proteina,lipideo,carboidrato) </v>
      </c>
      <c r="L953" s="1" t="str">
        <f t="shared" si="44"/>
        <v>VALUES (8500215,6000019,'Angu frito',75,1.5,1.8,13);</v>
      </c>
    </row>
    <row r="954" spans="1:12" x14ac:dyDescent="0.2">
      <c r="A954" s="1">
        <v>8500217</v>
      </c>
      <c r="B954" s="1" t="s">
        <v>10</v>
      </c>
      <c r="C954" s="1">
        <f>VLOOKUP(B954,categoria!$B$17:$C$35,2,0)</f>
        <v>6000019</v>
      </c>
      <c r="D954" s="1" t="s">
        <v>2155</v>
      </c>
      <c r="E954" s="2">
        <v>61</v>
      </c>
      <c r="F954" s="2" t="s">
        <v>1655</v>
      </c>
      <c r="G954" s="2" t="s">
        <v>1584</v>
      </c>
      <c r="H954" s="2">
        <v>13</v>
      </c>
      <c r="J954" s="1" t="str">
        <f t="shared" si="42"/>
        <v>INSERT INTO nutri.alimento (idalimento,idcategoriaalimento,nomealimento,energia,proteina,lipideo,carboidrato) VALUES (8500217,6000019,'Angu de milho',61,1.4,0.2,13);</v>
      </c>
      <c r="K954" s="1" t="str">
        <f t="shared" si="43"/>
        <v xml:space="preserve">INSERT INTO nutri.alimento (idalimento,idcategoriaalimento,nomealimento,energia,proteina,lipideo,carboidrato) </v>
      </c>
      <c r="L954" s="1" t="str">
        <f t="shared" si="44"/>
        <v>VALUES (8500217,6000019,'Angu de milho',61,1.4,0.2,13);</v>
      </c>
    </row>
    <row r="955" spans="1:12" x14ac:dyDescent="0.2">
      <c r="A955" s="1">
        <v>8500218</v>
      </c>
      <c r="B955" s="1" t="s">
        <v>10</v>
      </c>
      <c r="C955" s="1">
        <f>VLOOKUP(B955,categoria!$B$17:$C$35,2,0)</f>
        <v>6000019</v>
      </c>
      <c r="D955" s="1" t="s">
        <v>2156</v>
      </c>
      <c r="E955" s="2">
        <v>75</v>
      </c>
      <c r="F955" s="2" t="s">
        <v>1650</v>
      </c>
      <c r="G955" s="2" t="s">
        <v>1648</v>
      </c>
      <c r="H955" s="2">
        <v>13</v>
      </c>
      <c r="J955" s="1" t="str">
        <f t="shared" si="42"/>
        <v>INSERT INTO nutri.alimento (idalimento,idcategoriaalimento,nomealimento,energia,proteina,lipideo,carboidrato) VALUES (8500218,6000019,'Polenta',75,1.5,1.8,13);</v>
      </c>
      <c r="K955" s="1" t="str">
        <f t="shared" si="43"/>
        <v xml:space="preserve">INSERT INTO nutri.alimento (idalimento,idcategoriaalimento,nomealimento,energia,proteina,lipideo,carboidrato) </v>
      </c>
      <c r="L955" s="1" t="str">
        <f t="shared" si="44"/>
        <v>VALUES (8500218,6000019,'Polenta',75,1.5,1.8,13);</v>
      </c>
    </row>
    <row r="956" spans="1:12" x14ac:dyDescent="0.2">
      <c r="A956" s="1">
        <v>8500222</v>
      </c>
      <c r="B956" s="1" t="s">
        <v>10</v>
      </c>
      <c r="C956" s="1">
        <f>VLOOKUP(B956,categoria!$B$17:$C$35,2,0)</f>
        <v>6000019</v>
      </c>
      <c r="D956" s="1" t="s">
        <v>2157</v>
      </c>
      <c r="E956" s="2">
        <v>359</v>
      </c>
      <c r="F956" s="2" t="s">
        <v>1654</v>
      </c>
      <c r="G956" s="2" t="s">
        <v>1722</v>
      </c>
      <c r="H956" s="2" t="s">
        <v>2086</v>
      </c>
      <c r="J956" s="1" t="str">
        <f t="shared" si="42"/>
        <v>INSERT INTO nutri.alimento (idalimento,idcategoriaalimento,nomealimento,energia,proteina,lipideo,carboidrato) VALUES (8500222,6000019,'Esfirra',359,9.8,18.9,37.5);</v>
      </c>
      <c r="K956" s="1" t="str">
        <f t="shared" si="43"/>
        <v xml:space="preserve">INSERT INTO nutri.alimento (idalimento,idcategoriaalimento,nomealimento,energia,proteina,lipideo,carboidrato) </v>
      </c>
      <c r="L956" s="1" t="str">
        <f t="shared" si="44"/>
        <v>VALUES (8500222,6000019,'Esfirra',359,9.8,18.9,37.5);</v>
      </c>
    </row>
    <row r="957" spans="1:12" x14ac:dyDescent="0.2">
      <c r="A957" s="1">
        <v>8500223</v>
      </c>
      <c r="B957" s="1" t="s">
        <v>10</v>
      </c>
      <c r="C957" s="1">
        <f>VLOOKUP(B957,categoria!$B$17:$C$35,2,0)</f>
        <v>6000019</v>
      </c>
      <c r="D957" s="1" t="s">
        <v>2158</v>
      </c>
      <c r="E957" s="2">
        <v>346</v>
      </c>
      <c r="F957" s="2" t="s">
        <v>1657</v>
      </c>
      <c r="G957" s="2" t="s">
        <v>1838</v>
      </c>
      <c r="H957" s="2" t="s">
        <v>1816</v>
      </c>
      <c r="J957" s="1" t="str">
        <f t="shared" si="42"/>
        <v>INSERT INTO nutri.alimento (idalimento,idcategoriaalimento,nomealimento,energia,proteina,lipideo,carboidrato) VALUES (8500223,6000019,'Esfirra de carne',346,11.9,21.4,26.2);</v>
      </c>
      <c r="K957" s="1" t="str">
        <f t="shared" si="43"/>
        <v xml:space="preserve">INSERT INTO nutri.alimento (idalimento,idcategoriaalimento,nomealimento,energia,proteina,lipideo,carboidrato) </v>
      </c>
      <c r="L957" s="1" t="str">
        <f t="shared" si="44"/>
        <v>VALUES (8500223,6000019,'Esfirra de carne',346,11.9,21.4,26.2);</v>
      </c>
    </row>
    <row r="958" spans="1:12" x14ac:dyDescent="0.2">
      <c r="A958" s="1">
        <v>8500224</v>
      </c>
      <c r="B958" s="1" t="s">
        <v>10</v>
      </c>
      <c r="C958" s="1">
        <f>VLOOKUP(B958,categoria!$B$17:$C$35,2,0)</f>
        <v>6000019</v>
      </c>
      <c r="D958" s="1" t="s">
        <v>2159</v>
      </c>
      <c r="E958" s="2">
        <v>359</v>
      </c>
      <c r="F958" s="2" t="s">
        <v>1654</v>
      </c>
      <c r="G958" s="2" t="s">
        <v>1722</v>
      </c>
      <c r="H958" s="2" t="s">
        <v>2086</v>
      </c>
      <c r="J958" s="1" t="str">
        <f t="shared" si="42"/>
        <v>INSERT INTO nutri.alimento (idalimento,idcategoriaalimento,nomealimento,energia,proteina,lipideo,carboidrato) VALUES (8500224,6000019,'Esfirra de queijo',359,9.8,18.9,37.5);</v>
      </c>
      <c r="K958" s="1" t="str">
        <f t="shared" si="43"/>
        <v xml:space="preserve">INSERT INTO nutri.alimento (idalimento,idcategoriaalimento,nomealimento,energia,proteina,lipideo,carboidrato) </v>
      </c>
      <c r="L958" s="1" t="str">
        <f t="shared" si="44"/>
        <v>VALUES (8500224,6000019,'Esfirra de queijo',359,9.8,18.9,37.5);</v>
      </c>
    </row>
    <row r="959" spans="1:12" x14ac:dyDescent="0.2">
      <c r="A959" s="1">
        <v>8500225</v>
      </c>
      <c r="B959" s="1" t="s">
        <v>10</v>
      </c>
      <c r="C959" s="1">
        <f>VLOOKUP(B959,categoria!$B$17:$C$35,2,0)</f>
        <v>6000019</v>
      </c>
      <c r="D959" s="1" t="s">
        <v>2160</v>
      </c>
      <c r="E959" s="2">
        <v>320</v>
      </c>
      <c r="F959" s="2" t="s">
        <v>1799</v>
      </c>
      <c r="G959" s="2" t="s">
        <v>1784</v>
      </c>
      <c r="H959" s="2" t="s">
        <v>2087</v>
      </c>
      <c r="J959" s="1" t="str">
        <f t="shared" si="42"/>
        <v>INSERT INTO nutri.alimento (idalimento,idcategoriaalimento,nomealimento,energia,proteina,lipideo,carboidrato) VALUES (8500225,6000019,'Esfirra de ricota',320,7.5,15.3,38.1);</v>
      </c>
      <c r="K959" s="1" t="str">
        <f t="shared" si="43"/>
        <v xml:space="preserve">INSERT INTO nutri.alimento (idalimento,idcategoriaalimento,nomealimento,energia,proteina,lipideo,carboidrato) </v>
      </c>
      <c r="L959" s="1" t="str">
        <f t="shared" si="44"/>
        <v>VALUES (8500225,6000019,'Esfirra de ricota',320,7.5,15.3,38.1);</v>
      </c>
    </row>
    <row r="960" spans="1:12" x14ac:dyDescent="0.2">
      <c r="A960" s="1">
        <v>8500226</v>
      </c>
      <c r="B960" s="1" t="s">
        <v>10</v>
      </c>
      <c r="C960" s="1">
        <f>VLOOKUP(B960,categoria!$B$17:$C$35,2,0)</f>
        <v>6000019</v>
      </c>
      <c r="D960" s="1" t="s">
        <v>2161</v>
      </c>
      <c r="E960" s="2">
        <v>222</v>
      </c>
      <c r="F960" s="2" t="s">
        <v>1928</v>
      </c>
      <c r="G960" s="2" t="s">
        <v>1614</v>
      </c>
      <c r="H960" s="2" t="s">
        <v>1901</v>
      </c>
      <c r="J960" s="1" t="str">
        <f t="shared" si="42"/>
        <v>INSERT INTO nutri.alimento (idalimento,idcategoriaalimento,nomealimento,energia,proteina,lipideo,carboidrato) VALUES (8500226,6000019,'Esfirra de frango',222,9.5,12.7,17.3);</v>
      </c>
      <c r="K960" s="1" t="str">
        <f t="shared" si="43"/>
        <v xml:space="preserve">INSERT INTO nutri.alimento (idalimento,idcategoriaalimento,nomealimento,energia,proteina,lipideo,carboidrato) </v>
      </c>
      <c r="L960" s="1" t="str">
        <f t="shared" si="44"/>
        <v>VALUES (8500226,6000019,'Esfirra de frango',222,9.5,12.7,17.3);</v>
      </c>
    </row>
    <row r="961" spans="1:12" x14ac:dyDescent="0.2">
      <c r="A961" s="1">
        <v>8500227</v>
      </c>
      <c r="B961" s="1" t="s">
        <v>10</v>
      </c>
      <c r="C961" s="1">
        <f>VLOOKUP(B961,categoria!$B$17:$C$35,2,0)</f>
        <v>6000019</v>
      </c>
      <c r="D961" s="1" t="s">
        <v>2162</v>
      </c>
      <c r="E961" s="2">
        <v>275</v>
      </c>
      <c r="F961" s="2" t="s">
        <v>1643</v>
      </c>
      <c r="G961" s="2" t="s">
        <v>1803</v>
      </c>
      <c r="H961" s="2" t="s">
        <v>1954</v>
      </c>
      <c r="J961" s="1" t="str">
        <f t="shared" si="42"/>
        <v>INSERT INTO nutri.alimento (idalimento,idcategoriaalimento,nomealimento,energia,proteina,lipideo,carboidrato) VALUES (8500227,6000019,'Enroladinho',275,13.4,16.9,16.5);</v>
      </c>
      <c r="K961" s="1" t="str">
        <f t="shared" si="43"/>
        <v xml:space="preserve">INSERT INTO nutri.alimento (idalimento,idcategoriaalimento,nomealimento,energia,proteina,lipideo,carboidrato) </v>
      </c>
      <c r="L961" s="1" t="str">
        <f t="shared" si="44"/>
        <v>VALUES (8500227,6000019,'Enroladinho',275,13.4,16.9,16.5);</v>
      </c>
    </row>
    <row r="962" spans="1:12" x14ac:dyDescent="0.2">
      <c r="A962" s="1">
        <v>8500228</v>
      </c>
      <c r="B962" s="1" t="s">
        <v>10</v>
      </c>
      <c r="C962" s="1">
        <f>VLOOKUP(B962,categoria!$B$17:$C$35,2,0)</f>
        <v>6000019</v>
      </c>
      <c r="D962" s="1" t="s">
        <v>1503</v>
      </c>
      <c r="E962" s="2">
        <v>213</v>
      </c>
      <c r="F962" s="2" t="s">
        <v>1850</v>
      </c>
      <c r="G962" s="2" t="s">
        <v>1727</v>
      </c>
      <c r="H962" s="2" t="s">
        <v>1616</v>
      </c>
      <c r="J962" s="1" t="str">
        <f t="shared" si="42"/>
        <v>INSERT INTO nutri.alimento (idalimento,idcategoriaalimento,nomealimento,energia,proteina,lipideo,carboidrato) VALUES (8500228,6000019,'Bolinho de aipim',213,6.3,13.1,18.5);</v>
      </c>
      <c r="K962" s="1" t="str">
        <f t="shared" si="43"/>
        <v xml:space="preserve">INSERT INTO nutri.alimento (idalimento,idcategoriaalimento,nomealimento,energia,proteina,lipideo,carboidrato) </v>
      </c>
      <c r="L962" s="1" t="str">
        <f t="shared" si="44"/>
        <v>VALUES (8500228,6000019,'Bolinho de aipim',213,6.3,13.1,18.5);</v>
      </c>
    </row>
    <row r="963" spans="1:12" x14ac:dyDescent="0.2">
      <c r="A963" s="1">
        <v>8500232</v>
      </c>
      <c r="B963" s="1" t="s">
        <v>10</v>
      </c>
      <c r="C963" s="1">
        <f>VLOOKUP(B963,categoria!$B$17:$C$35,2,0)</f>
        <v>6000019</v>
      </c>
      <c r="D963" s="1" t="s">
        <v>1504</v>
      </c>
      <c r="E963" s="2">
        <v>214</v>
      </c>
      <c r="F963" s="2" t="s">
        <v>1797</v>
      </c>
      <c r="G963" s="2" t="s">
        <v>1614</v>
      </c>
      <c r="H963" s="2" t="s">
        <v>1735</v>
      </c>
      <c r="J963" s="1" t="str">
        <f t="shared" ref="J963:J1026" si="45">K963&amp;L963</f>
        <v>INSERT INTO nutri.alimento (idalimento,idcategoriaalimento,nomealimento,energia,proteina,lipideo,carboidrato) VALUES (8500232,6000019,'Bolinho de bacalhau',214,16.7,12.7,7.7);</v>
      </c>
      <c r="K963" s="1" t="str">
        <f t="shared" ref="K963:K1026" si="46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963" s="1" t="str">
        <f t="shared" ref="L963:L1026" si="47">"VALUES ("&amp;A963&amp;","&amp;C963&amp;",'"&amp;D963&amp;"',"&amp;E963&amp;","&amp;F963&amp;","&amp;G963&amp;","&amp;H963&amp;");"</f>
        <v>VALUES (8500232,6000019,'Bolinho de bacalhau',214,16.7,12.7,7.7);</v>
      </c>
    </row>
    <row r="964" spans="1:12" x14ac:dyDescent="0.2">
      <c r="A964" s="1">
        <v>8500302</v>
      </c>
      <c r="B964" s="1" t="s">
        <v>10</v>
      </c>
      <c r="C964" s="1">
        <f>VLOOKUP(B964,categoria!$B$17:$C$35,2,0)</f>
        <v>6000019</v>
      </c>
      <c r="D964" s="1" t="s">
        <v>2163</v>
      </c>
      <c r="E964" s="2">
        <v>272</v>
      </c>
      <c r="F964" s="2" t="s">
        <v>1696</v>
      </c>
      <c r="G964" s="2" t="s">
        <v>1793</v>
      </c>
      <c r="H964" s="2" t="s">
        <v>1879</v>
      </c>
      <c r="J964" s="1" t="str">
        <f t="shared" si="45"/>
        <v>INSERT INTO nutri.alimento (idalimento,idcategoriaalimento,nomealimento,energia,proteina,lipideo,carboidrato) VALUES (8500302,6000019,'Cachorro-quente',272,8.7,15.2,24.8);</v>
      </c>
      <c r="K964" s="1" t="str">
        <f t="shared" si="46"/>
        <v xml:space="preserve">INSERT INTO nutri.alimento (idalimento,idcategoriaalimento,nomealimento,energia,proteina,lipideo,carboidrato) </v>
      </c>
      <c r="L964" s="1" t="str">
        <f t="shared" si="47"/>
        <v>VALUES (8500302,6000019,'Cachorro-quente',272,8.7,15.2,24.8);</v>
      </c>
    </row>
    <row r="965" spans="1:12" x14ac:dyDescent="0.2">
      <c r="A965" s="1">
        <v>8500303</v>
      </c>
      <c r="B965" s="1" t="s">
        <v>10</v>
      </c>
      <c r="C965" s="1">
        <f>VLOOKUP(B965,categoria!$B$17:$C$35,2,0)</f>
        <v>6000019</v>
      </c>
      <c r="D965" s="1" t="s">
        <v>1505</v>
      </c>
      <c r="E965" s="2">
        <v>267</v>
      </c>
      <c r="F965" s="2" t="s">
        <v>1727</v>
      </c>
      <c r="G965" s="2" t="s">
        <v>1789</v>
      </c>
      <c r="H965" s="2" t="s">
        <v>1866</v>
      </c>
      <c r="J965" s="1" t="str">
        <f t="shared" si="45"/>
        <v>INSERT INTO nutri.alimento (idalimento,idcategoriaalimento,nomealimento,energia,proteina,lipideo,carboidrato) VALUES (8500303,6000019,'Hambúrguer (sanduíche)',267,13.1,9.2,32.4);</v>
      </c>
      <c r="K965" s="1" t="str">
        <f t="shared" si="46"/>
        <v xml:space="preserve">INSERT INTO nutri.alimento (idalimento,idcategoriaalimento,nomealimento,energia,proteina,lipideo,carboidrato) </v>
      </c>
      <c r="L965" s="1" t="str">
        <f t="shared" si="47"/>
        <v>VALUES (8500303,6000019,'Hambúrguer (sanduíche)',267,13.1,9.2,32.4);</v>
      </c>
    </row>
    <row r="966" spans="1:12" x14ac:dyDescent="0.2">
      <c r="A966" s="1">
        <v>8500304</v>
      </c>
      <c r="B966" s="1" t="s">
        <v>10</v>
      </c>
      <c r="C966" s="1">
        <f>VLOOKUP(B966,categoria!$B$17:$C$35,2,0)</f>
        <v>6000019</v>
      </c>
      <c r="D966" s="1" t="s">
        <v>2164</v>
      </c>
      <c r="E966" s="2">
        <v>280</v>
      </c>
      <c r="F966" s="2" t="s">
        <v>1729</v>
      </c>
      <c r="G966" s="2" t="s">
        <v>1837</v>
      </c>
      <c r="H966" s="2" t="s">
        <v>1904</v>
      </c>
      <c r="J966" s="1" t="str">
        <f t="shared" si="45"/>
        <v>INSERT INTO nutri.alimento (idalimento,idcategoriaalimento,nomealimento,energia,proteina,lipideo,carboidrato) VALUES (8500304,6000019,'Cheeseburger',280,14.1,11.8,28.7);</v>
      </c>
      <c r="K966" s="1" t="str">
        <f t="shared" si="46"/>
        <v xml:space="preserve">INSERT INTO nutri.alimento (idalimento,idcategoriaalimento,nomealimento,energia,proteina,lipideo,carboidrato) </v>
      </c>
      <c r="L966" s="1" t="str">
        <f t="shared" si="47"/>
        <v>VALUES (8500304,6000019,'Cheeseburger',280,14.1,11.8,28.7);</v>
      </c>
    </row>
    <row r="967" spans="1:12" x14ac:dyDescent="0.2">
      <c r="A967" s="1">
        <v>8500305</v>
      </c>
      <c r="B967" s="1" t="s">
        <v>10</v>
      </c>
      <c r="C967" s="1">
        <f>VLOOKUP(B967,categoria!$B$17:$C$35,2,0)</f>
        <v>6000019</v>
      </c>
      <c r="D967" s="1" t="s">
        <v>2165</v>
      </c>
      <c r="E967" s="2">
        <v>269</v>
      </c>
      <c r="F967" s="2" t="s">
        <v>1927</v>
      </c>
      <c r="G967" s="2" t="s">
        <v>1802</v>
      </c>
      <c r="H967" s="2" t="s">
        <v>1821</v>
      </c>
      <c r="J967" s="1" t="str">
        <f t="shared" si="45"/>
        <v>INSERT INTO nutri.alimento (idalimento,idcategoriaalimento,nomealimento,energia,proteina,lipideo,carboidrato) VALUES (8500305,6000019,'Eggsburger',269,13.3,16.1,17.4);</v>
      </c>
      <c r="K967" s="1" t="str">
        <f t="shared" si="46"/>
        <v xml:space="preserve">INSERT INTO nutri.alimento (idalimento,idcategoriaalimento,nomealimento,energia,proteina,lipideo,carboidrato) </v>
      </c>
      <c r="L967" s="1" t="str">
        <f t="shared" si="47"/>
        <v>VALUES (8500305,6000019,'Eggsburger',269,13.3,16.1,17.4);</v>
      </c>
    </row>
    <row r="968" spans="1:12" x14ac:dyDescent="0.2">
      <c r="A968" s="1">
        <v>8500307</v>
      </c>
      <c r="B968" s="1" t="s">
        <v>10</v>
      </c>
      <c r="C968" s="1">
        <f>VLOOKUP(B968,categoria!$B$17:$C$35,2,0)</f>
        <v>6000019</v>
      </c>
      <c r="D968" s="1" t="s">
        <v>2166</v>
      </c>
      <c r="E968" s="2">
        <v>229</v>
      </c>
      <c r="F968" s="2" t="s">
        <v>1926</v>
      </c>
      <c r="G968" s="2">
        <v>13</v>
      </c>
      <c r="H968" s="2">
        <v>14</v>
      </c>
      <c r="J968" s="1" t="str">
        <f t="shared" si="45"/>
        <v>INSERT INTO nutri.alimento (idalimento,idcategoriaalimento,nomealimento,energia,proteina,lipideo,carboidrato) VALUES (8500307,6000019,'Bauru',229,13.7,13,14);</v>
      </c>
      <c r="K968" s="1" t="str">
        <f t="shared" si="46"/>
        <v xml:space="preserve">INSERT INTO nutri.alimento (idalimento,idcategoriaalimento,nomealimento,energia,proteina,lipideo,carboidrato) </v>
      </c>
      <c r="L968" s="1" t="str">
        <f t="shared" si="47"/>
        <v>VALUES (8500307,6000019,'Bauru',229,13.7,13,14);</v>
      </c>
    </row>
    <row r="969" spans="1:12" x14ac:dyDescent="0.2">
      <c r="A969" s="1">
        <v>8500308</v>
      </c>
      <c r="B969" s="1" t="s">
        <v>10</v>
      </c>
      <c r="C969" s="1">
        <f>VLOOKUP(B969,categoria!$B$17:$C$35,2,0)</f>
        <v>6000019</v>
      </c>
      <c r="D969" s="1" t="s">
        <v>1506</v>
      </c>
      <c r="E969" s="2">
        <v>237</v>
      </c>
      <c r="F969" s="2" t="s">
        <v>1607</v>
      </c>
      <c r="G969" s="2" t="s">
        <v>1908</v>
      </c>
      <c r="H969" s="2" t="s">
        <v>1827</v>
      </c>
      <c r="J969" s="1" t="str">
        <f t="shared" si="45"/>
        <v>INSERT INTO nutri.alimento (idalimento,idcategoriaalimento,nomealimento,energia,proteina,lipideo,carboidrato) VALUES (8500308,6000019,'Americano',237,10.1,14.2,16.8);</v>
      </c>
      <c r="K969" s="1" t="str">
        <f t="shared" si="46"/>
        <v xml:space="preserve">INSERT INTO nutri.alimento (idalimento,idcategoriaalimento,nomealimento,energia,proteina,lipideo,carboidrato) </v>
      </c>
      <c r="L969" s="1" t="str">
        <f t="shared" si="47"/>
        <v>VALUES (8500308,6000019,'Americano',237,10.1,14.2,16.8);</v>
      </c>
    </row>
    <row r="970" spans="1:12" x14ac:dyDescent="0.2">
      <c r="A970" s="1">
        <v>8500313</v>
      </c>
      <c r="B970" s="1" t="s">
        <v>10</v>
      </c>
      <c r="C970" s="1">
        <f>VLOOKUP(B970,categoria!$B$17:$C$35,2,0)</f>
        <v>6000019</v>
      </c>
      <c r="D970" s="1" t="s">
        <v>2167</v>
      </c>
      <c r="E970" s="2">
        <v>265</v>
      </c>
      <c r="F970" s="2" t="s">
        <v>1835</v>
      </c>
      <c r="G970" s="2" t="s">
        <v>2007</v>
      </c>
      <c r="H970" s="2" t="s">
        <v>1909</v>
      </c>
      <c r="J970" s="1" t="str">
        <f t="shared" si="45"/>
        <v>INSERT INTO nutri.alimento (idalimento,idcategoriaalimento,nomealimento,energia,proteina,lipideo,carboidrato) VALUES (8500313,6000019,'Misto-quente ou frio',265,16.3,13.8,18.3);</v>
      </c>
      <c r="K970" s="1" t="str">
        <f t="shared" si="46"/>
        <v xml:space="preserve">INSERT INTO nutri.alimento (idalimento,idcategoriaalimento,nomealimento,energia,proteina,lipideo,carboidrato) </v>
      </c>
      <c r="L970" s="1" t="str">
        <f t="shared" si="47"/>
        <v>VALUES (8500313,6000019,'Misto-quente ou frio',265,16.3,13.8,18.3);</v>
      </c>
    </row>
    <row r="971" spans="1:12" x14ac:dyDescent="0.2">
      <c r="A971" s="1">
        <v>8500315</v>
      </c>
      <c r="B971" s="1" t="s">
        <v>10</v>
      </c>
      <c r="C971" s="1">
        <f>VLOOKUP(B971,categoria!$B$17:$C$35,2,0)</f>
        <v>6000019</v>
      </c>
      <c r="D971" s="1" t="s">
        <v>1507</v>
      </c>
      <c r="E971" s="2">
        <v>329</v>
      </c>
      <c r="F971" s="2" t="s">
        <v>1731</v>
      </c>
      <c r="G971" s="2" t="s">
        <v>1662</v>
      </c>
      <c r="H971" s="2" t="s">
        <v>2088</v>
      </c>
      <c r="J971" s="1" t="str">
        <f t="shared" si="45"/>
        <v>INSERT INTO nutri.alimento (idalimento,idcategoriaalimento,nomealimento,energia,proteina,lipideo,carboidrato) VALUES (8500315,6000019,'Sanduíche de queijo prato',329,12.2,17.2,31.1);</v>
      </c>
      <c r="K971" s="1" t="str">
        <f t="shared" si="46"/>
        <v xml:space="preserve">INSERT INTO nutri.alimento (idalimento,idcategoriaalimento,nomealimento,energia,proteina,lipideo,carboidrato) </v>
      </c>
      <c r="L971" s="1" t="str">
        <f t="shared" si="47"/>
        <v>VALUES (8500315,6000019,'Sanduíche de queijo prato',329,12.2,17.2,31.1);</v>
      </c>
    </row>
    <row r="972" spans="1:12" x14ac:dyDescent="0.2">
      <c r="A972" s="1">
        <v>8500316</v>
      </c>
      <c r="B972" s="1" t="s">
        <v>10</v>
      </c>
      <c r="C972" s="1">
        <f>VLOOKUP(B972,categoria!$B$17:$C$35,2,0)</f>
        <v>6000019</v>
      </c>
      <c r="D972" s="1" t="s">
        <v>1508</v>
      </c>
      <c r="E972" s="2">
        <v>283</v>
      </c>
      <c r="F972" s="2">
        <v>9</v>
      </c>
      <c r="G972" s="2" t="s">
        <v>1926</v>
      </c>
      <c r="H972" s="2" t="s">
        <v>1912</v>
      </c>
      <c r="J972" s="1" t="str">
        <f t="shared" si="45"/>
        <v>INSERT INTO nutri.alimento (idalimento,idcategoriaalimento,nomealimento,energia,proteina,lipideo,carboidrato) VALUES (8500316,6000019,'Sanduíche de salame',283,9,13.7,30.3);</v>
      </c>
      <c r="K972" s="1" t="str">
        <f t="shared" si="46"/>
        <v xml:space="preserve">INSERT INTO nutri.alimento (idalimento,idcategoriaalimento,nomealimento,energia,proteina,lipideo,carboidrato) </v>
      </c>
      <c r="L972" s="1" t="str">
        <f t="shared" si="47"/>
        <v>VALUES (8500316,6000019,'Sanduíche de salame',283,9,13.7,30.3);</v>
      </c>
    </row>
    <row r="973" spans="1:12" x14ac:dyDescent="0.2">
      <c r="A973" s="1">
        <v>8500317</v>
      </c>
      <c r="B973" s="1" t="s">
        <v>10</v>
      </c>
      <c r="C973" s="1">
        <f>VLOOKUP(B973,categoria!$B$17:$C$35,2,0)</f>
        <v>6000019</v>
      </c>
      <c r="D973" s="1" t="s">
        <v>1509</v>
      </c>
      <c r="E973" s="2">
        <v>230</v>
      </c>
      <c r="F973" s="2">
        <v>11</v>
      </c>
      <c r="G973" s="2" t="s">
        <v>1731</v>
      </c>
      <c r="H973" s="2" t="s">
        <v>1952</v>
      </c>
      <c r="J973" s="1" t="str">
        <f t="shared" si="45"/>
        <v>INSERT INTO nutri.alimento (idalimento,idcategoriaalimento,nomealimento,energia,proteina,lipideo,carboidrato) VALUES (8500317,6000019,'Sanduíche de presunto',230,11,12.2,18.7);</v>
      </c>
      <c r="K973" s="1" t="str">
        <f t="shared" si="46"/>
        <v xml:space="preserve">INSERT INTO nutri.alimento (idalimento,idcategoriaalimento,nomealimento,energia,proteina,lipideo,carboidrato) </v>
      </c>
      <c r="L973" s="1" t="str">
        <f t="shared" si="47"/>
        <v>VALUES (8500317,6000019,'Sanduíche de presunto',230,11,12.2,18.7);</v>
      </c>
    </row>
    <row r="974" spans="1:12" x14ac:dyDescent="0.2">
      <c r="A974" s="1">
        <v>8500318</v>
      </c>
      <c r="B974" s="1" t="s">
        <v>10</v>
      </c>
      <c r="C974" s="1">
        <f>VLOOKUP(B974,categoria!$B$17:$C$35,2,0)</f>
        <v>6000019</v>
      </c>
      <c r="D974" s="1" t="s">
        <v>1510</v>
      </c>
      <c r="E974" s="2">
        <v>265</v>
      </c>
      <c r="F974" s="2" t="s">
        <v>1835</v>
      </c>
      <c r="G974" s="2" t="s">
        <v>2007</v>
      </c>
      <c r="H974" s="2" t="s">
        <v>1909</v>
      </c>
      <c r="J974" s="1" t="str">
        <f t="shared" si="45"/>
        <v>INSERT INTO nutri.alimento (idalimento,idcategoriaalimento,nomealimento,energia,proteina,lipideo,carboidrato) VALUES (8500318,6000019,'Sanduíche de queijo prato com presunto',265,16.3,13.8,18.3);</v>
      </c>
      <c r="K974" s="1" t="str">
        <f t="shared" si="46"/>
        <v xml:space="preserve">INSERT INTO nutri.alimento (idalimento,idcategoriaalimento,nomealimento,energia,proteina,lipideo,carboidrato) </v>
      </c>
      <c r="L974" s="1" t="str">
        <f t="shared" si="47"/>
        <v>VALUES (8500318,6000019,'Sanduíche de queijo prato com presunto',265,16.3,13.8,18.3);</v>
      </c>
    </row>
    <row r="975" spans="1:12" x14ac:dyDescent="0.2">
      <c r="A975" s="1">
        <v>8500319</v>
      </c>
      <c r="B975" s="1" t="s">
        <v>10</v>
      </c>
      <c r="C975" s="1">
        <f>VLOOKUP(B975,categoria!$B$17:$C$35,2,0)</f>
        <v>6000019</v>
      </c>
      <c r="D975" s="1" t="s">
        <v>1511</v>
      </c>
      <c r="E975" s="2">
        <v>316</v>
      </c>
      <c r="F975" s="2" t="s">
        <v>1791</v>
      </c>
      <c r="G975" s="2" t="s">
        <v>1792</v>
      </c>
      <c r="H975" s="2" t="s">
        <v>1874</v>
      </c>
      <c r="J975" s="1" t="str">
        <f t="shared" si="45"/>
        <v>INSERT INTO nutri.alimento (idalimento,idcategoriaalimento,nomealimento,energia,proteina,lipideo,carboidrato) VALUES (8500319,6000019,'Sanduíche de mortadela',316,8.6,16.6,32.8);</v>
      </c>
      <c r="K975" s="1" t="str">
        <f t="shared" si="46"/>
        <v xml:space="preserve">INSERT INTO nutri.alimento (idalimento,idcategoriaalimento,nomealimento,energia,proteina,lipideo,carboidrato) </v>
      </c>
      <c r="L975" s="1" t="str">
        <f t="shared" si="47"/>
        <v>VALUES (8500319,6000019,'Sanduíche de mortadela',316,8.6,16.6,32.8);</v>
      </c>
    </row>
    <row r="976" spans="1:12" x14ac:dyDescent="0.2">
      <c r="A976" s="1">
        <v>8500320</v>
      </c>
      <c r="B976" s="1" t="s">
        <v>10</v>
      </c>
      <c r="C976" s="1">
        <f>VLOOKUP(B976,categoria!$B$17:$C$35,2,0)</f>
        <v>6000019</v>
      </c>
      <c r="D976" s="1" t="s">
        <v>1512</v>
      </c>
      <c r="E976" s="2">
        <v>329</v>
      </c>
      <c r="F976" s="2" t="s">
        <v>1731</v>
      </c>
      <c r="G976" s="2" t="s">
        <v>1662</v>
      </c>
      <c r="H976" s="2" t="s">
        <v>2088</v>
      </c>
      <c r="J976" s="1" t="str">
        <f t="shared" si="45"/>
        <v>INSERT INTO nutri.alimento (idalimento,idcategoriaalimento,nomealimento,energia,proteina,lipideo,carboidrato) VALUES (8500320,6000019,'Sanduíche de queijo minas',329,12.2,17.2,31.1);</v>
      </c>
      <c r="K976" s="1" t="str">
        <f t="shared" si="46"/>
        <v xml:space="preserve">INSERT INTO nutri.alimento (idalimento,idcategoriaalimento,nomealimento,energia,proteina,lipideo,carboidrato) </v>
      </c>
      <c r="L976" s="1" t="str">
        <f t="shared" si="47"/>
        <v>VALUES (8500320,6000019,'Sanduíche de queijo minas',329,12.2,17.2,31.1);</v>
      </c>
    </row>
    <row r="977" spans="1:12" x14ac:dyDescent="0.2">
      <c r="A977" s="1">
        <v>8500321</v>
      </c>
      <c r="B977" s="1" t="s">
        <v>10</v>
      </c>
      <c r="C977" s="1">
        <f>VLOOKUP(B977,categoria!$B$17:$C$35,2,0)</f>
        <v>6000019</v>
      </c>
      <c r="D977" s="1" t="s">
        <v>1513</v>
      </c>
      <c r="E977" s="2">
        <v>280</v>
      </c>
      <c r="F977" s="2" t="s">
        <v>1729</v>
      </c>
      <c r="G977" s="2" t="s">
        <v>1837</v>
      </c>
      <c r="H977" s="2" t="s">
        <v>1904</v>
      </c>
      <c r="J977" s="1" t="str">
        <f t="shared" si="45"/>
        <v>INSERT INTO nutri.alimento (idalimento,idcategoriaalimento,nomealimento,energia,proteina,lipideo,carboidrato) VALUES (8500321,6000019,'Cheese egg',280,14.1,11.8,28.7);</v>
      </c>
      <c r="K977" s="1" t="str">
        <f t="shared" si="46"/>
        <v xml:space="preserve">INSERT INTO nutri.alimento (idalimento,idcategoriaalimento,nomealimento,energia,proteina,lipideo,carboidrato) </v>
      </c>
      <c r="L977" s="1" t="str">
        <f t="shared" si="47"/>
        <v>VALUES (8500321,6000019,'Cheese egg',280,14.1,11.8,28.7);</v>
      </c>
    </row>
    <row r="978" spans="1:12" x14ac:dyDescent="0.2">
      <c r="A978" s="1">
        <v>8500322</v>
      </c>
      <c r="B978" s="1" t="s">
        <v>10</v>
      </c>
      <c r="C978" s="1">
        <f>VLOOKUP(B978,categoria!$B$17:$C$35,2,0)</f>
        <v>6000019</v>
      </c>
      <c r="D978" s="1" t="s">
        <v>1514</v>
      </c>
      <c r="E978" s="2">
        <v>280</v>
      </c>
      <c r="F978" s="2" t="s">
        <v>1729</v>
      </c>
      <c r="G978" s="2" t="s">
        <v>1837</v>
      </c>
      <c r="H978" s="2" t="s">
        <v>1904</v>
      </c>
      <c r="J978" s="1" t="str">
        <f t="shared" si="45"/>
        <v>INSERT INTO nutri.alimento (idalimento,idcategoriaalimento,nomealimento,energia,proteina,lipideo,carboidrato) VALUES (8500322,6000019,'Cheese tudo',280,14.1,11.8,28.7);</v>
      </c>
      <c r="K978" s="1" t="str">
        <f t="shared" si="46"/>
        <v xml:space="preserve">INSERT INTO nutri.alimento (idalimento,idcategoriaalimento,nomealimento,energia,proteina,lipideo,carboidrato) </v>
      </c>
      <c r="L978" s="1" t="str">
        <f t="shared" si="47"/>
        <v>VALUES (8500322,6000019,'Cheese tudo',280,14.1,11.8,28.7);</v>
      </c>
    </row>
    <row r="979" spans="1:12" x14ac:dyDescent="0.2">
      <c r="A979" s="1">
        <v>8500323</v>
      </c>
      <c r="B979" s="1" t="s">
        <v>10</v>
      </c>
      <c r="C979" s="1">
        <f>VLOOKUP(B979,categoria!$B$17:$C$35,2,0)</f>
        <v>6000019</v>
      </c>
      <c r="D979" s="1" t="s">
        <v>1515</v>
      </c>
      <c r="E979" s="2">
        <v>246</v>
      </c>
      <c r="F979" s="2" t="s">
        <v>1752</v>
      </c>
      <c r="G979" s="2" t="s">
        <v>1710</v>
      </c>
      <c r="H979" s="2" t="s">
        <v>1818</v>
      </c>
      <c r="J979" s="1" t="str">
        <f t="shared" si="45"/>
        <v>INSERT INTO nutri.alimento (idalimento,idcategoriaalimento,nomealimento,energia,proteina,lipideo,carboidrato) VALUES (8500323,6000019,'Sanduíche natural',246,11.2,10.8,25.6);</v>
      </c>
      <c r="K979" s="1" t="str">
        <f t="shared" si="46"/>
        <v xml:space="preserve">INSERT INTO nutri.alimento (idalimento,idcategoriaalimento,nomealimento,energia,proteina,lipideo,carboidrato) </v>
      </c>
      <c r="L979" s="1" t="str">
        <f t="shared" si="47"/>
        <v>VALUES (8500323,6000019,'Sanduíche natural',246,11.2,10.8,25.6);</v>
      </c>
    </row>
    <row r="980" spans="1:12" x14ac:dyDescent="0.2">
      <c r="A980" s="1">
        <v>8500401</v>
      </c>
      <c r="B980" s="1" t="s">
        <v>10</v>
      </c>
      <c r="C980" s="1">
        <f>VLOOKUP(B980,categoria!$B$17:$C$35,2,0)</f>
        <v>6000019</v>
      </c>
      <c r="D980" s="1" t="s">
        <v>2168</v>
      </c>
      <c r="E980" s="2">
        <v>42</v>
      </c>
      <c r="F980" s="2" t="s">
        <v>1667</v>
      </c>
      <c r="G980" s="2" t="s">
        <v>1713</v>
      </c>
      <c r="H980" s="2" t="s">
        <v>1654</v>
      </c>
      <c r="J980" s="1" t="str">
        <f t="shared" si="45"/>
        <v>INSERT INTO nutri.alimento (idalimento,idcategoriaalimento,nomealimento,energia,proteina,lipideo,carboidrato) VALUES (8500401,6000019,'Suco',42,0.6,0.1,9.8);</v>
      </c>
      <c r="K980" s="1" t="str">
        <f t="shared" si="46"/>
        <v xml:space="preserve">INSERT INTO nutri.alimento (idalimento,idcategoriaalimento,nomealimento,energia,proteina,lipideo,carboidrato) </v>
      </c>
      <c r="L980" s="1" t="str">
        <f t="shared" si="47"/>
        <v>VALUES (8500401,6000019,'Suco',42,0.6,0.1,9.8);</v>
      </c>
    </row>
    <row r="981" spans="1:12" x14ac:dyDescent="0.2">
      <c r="A981" s="1">
        <v>8500402</v>
      </c>
      <c r="B981" s="1" t="s">
        <v>10</v>
      </c>
      <c r="C981" s="1">
        <f>VLOOKUP(B981,categoria!$B$17:$C$35,2,0)</f>
        <v>6000019</v>
      </c>
      <c r="D981" s="1" t="s">
        <v>2169</v>
      </c>
      <c r="E981" s="2">
        <v>53</v>
      </c>
      <c r="F981" s="2" t="s">
        <v>1589</v>
      </c>
      <c r="G981" s="2" t="s">
        <v>1713</v>
      </c>
      <c r="H981" s="2" t="s">
        <v>1788</v>
      </c>
      <c r="J981" s="1" t="str">
        <f t="shared" si="45"/>
        <v>INSERT INTO nutri.alimento (idalimento,idcategoriaalimento,nomealimento,energia,proteina,lipideo,carboidrato) VALUES (8500402,6000019,'Suco de abacaxi',53,0.4,0.1,12.9);</v>
      </c>
      <c r="K981" s="1" t="str">
        <f t="shared" si="46"/>
        <v xml:space="preserve">INSERT INTO nutri.alimento (idalimento,idcategoriaalimento,nomealimento,energia,proteina,lipideo,carboidrato) </v>
      </c>
      <c r="L981" s="1" t="str">
        <f t="shared" si="47"/>
        <v>VALUES (8500402,6000019,'Suco de abacaxi',53,0.4,0.1,12.9);</v>
      </c>
    </row>
    <row r="982" spans="1:12" x14ac:dyDescent="0.2">
      <c r="A982" s="1">
        <v>8500403</v>
      </c>
      <c r="B982" s="1" t="s">
        <v>10</v>
      </c>
      <c r="C982" s="1">
        <f>VLOOKUP(B982,categoria!$B$17:$C$35,2,0)</f>
        <v>6000019</v>
      </c>
      <c r="D982" s="1" t="s">
        <v>2170</v>
      </c>
      <c r="E982" s="2">
        <v>23</v>
      </c>
      <c r="F982" s="2" t="s">
        <v>1589</v>
      </c>
      <c r="G982" s="2" t="s">
        <v>1587</v>
      </c>
      <c r="H982" s="2" t="s">
        <v>1620</v>
      </c>
      <c r="J982" s="1" t="str">
        <f t="shared" si="45"/>
        <v>INSERT INTO nutri.alimento (idalimento,idcategoriaalimento,nomealimento,energia,proteina,lipideo,carboidrato) VALUES (8500403,6000019,'Suco de acerola',23,0.4,0.3,4.8);</v>
      </c>
      <c r="K982" s="1" t="str">
        <f t="shared" si="46"/>
        <v xml:space="preserve">INSERT INTO nutri.alimento (idalimento,idcategoriaalimento,nomealimento,energia,proteina,lipideo,carboidrato) </v>
      </c>
      <c r="L982" s="1" t="str">
        <f t="shared" si="47"/>
        <v>VALUES (8500403,6000019,'Suco de acerola',23,0.4,0.3,4.8);</v>
      </c>
    </row>
    <row r="983" spans="1:12" x14ac:dyDescent="0.2">
      <c r="A983" s="1">
        <v>8500404</v>
      </c>
      <c r="B983" s="1" t="s">
        <v>10</v>
      </c>
      <c r="C983" s="1">
        <f>VLOOKUP(B983,categoria!$B$17:$C$35,2,0)</f>
        <v>6000019</v>
      </c>
      <c r="D983" s="1" t="s">
        <v>2171</v>
      </c>
      <c r="E983" s="2">
        <v>31</v>
      </c>
      <c r="F983" s="2" t="s">
        <v>1714</v>
      </c>
      <c r="G983" s="2" t="s">
        <v>1713</v>
      </c>
      <c r="H983" s="2" t="s">
        <v>1902</v>
      </c>
      <c r="J983" s="1" t="str">
        <f t="shared" si="45"/>
        <v>INSERT INTO nutri.alimento (idalimento,idcategoriaalimento,nomealimento,energia,proteina,lipideo,carboidrato) VALUES (8500404,6000019,'Suco de beterraba',31,0.8,0.1,7.1);</v>
      </c>
      <c r="K983" s="1" t="str">
        <f t="shared" si="46"/>
        <v xml:space="preserve">INSERT INTO nutri.alimento (idalimento,idcategoriaalimento,nomealimento,energia,proteina,lipideo,carboidrato) </v>
      </c>
      <c r="L983" s="1" t="str">
        <f t="shared" si="47"/>
        <v>VALUES (8500404,6000019,'Suco de beterraba',31,0.8,0.1,7.1);</v>
      </c>
    </row>
    <row r="984" spans="1:12" x14ac:dyDescent="0.2">
      <c r="A984" s="1">
        <v>8500405</v>
      </c>
      <c r="B984" s="1" t="s">
        <v>10</v>
      </c>
      <c r="C984" s="1">
        <f>VLOOKUP(B984,categoria!$B$17:$C$35,2,0)</f>
        <v>6000019</v>
      </c>
      <c r="D984" s="1" t="s">
        <v>2172</v>
      </c>
      <c r="E984" s="2">
        <v>25</v>
      </c>
      <c r="F984" s="2" t="s">
        <v>1667</v>
      </c>
      <c r="G984" s="2" t="s">
        <v>1712</v>
      </c>
      <c r="H984" s="2" t="s">
        <v>1720</v>
      </c>
      <c r="J984" s="1" t="str">
        <f t="shared" si="45"/>
        <v>INSERT INTO nutri.alimento (idalimento,idcategoriaalimento,nomealimento,energia,proteina,lipideo,carboidrato) VALUES (8500405,6000019,'Suco de cupuaçu',25,0.6,0.5,5.2);</v>
      </c>
      <c r="K984" s="1" t="str">
        <f t="shared" si="46"/>
        <v xml:space="preserve">INSERT INTO nutri.alimento (idalimento,idcategoriaalimento,nomealimento,energia,proteina,lipideo,carboidrato) </v>
      </c>
      <c r="L984" s="1" t="str">
        <f t="shared" si="47"/>
        <v>VALUES (8500405,6000019,'Suco de cupuaçu',25,0.6,0.5,5.2);</v>
      </c>
    </row>
    <row r="985" spans="1:12" x14ac:dyDescent="0.2">
      <c r="A985" s="1">
        <v>8500406</v>
      </c>
      <c r="B985" s="1" t="s">
        <v>10</v>
      </c>
      <c r="C985" s="1">
        <f>VLOOKUP(B985,categoria!$B$17:$C$35,2,0)</f>
        <v>6000019</v>
      </c>
      <c r="D985" s="1" t="s">
        <v>2173</v>
      </c>
      <c r="E985" s="2">
        <v>62</v>
      </c>
      <c r="F985" s="2" t="s">
        <v>1589</v>
      </c>
      <c r="G985" s="2" t="s">
        <v>1713</v>
      </c>
      <c r="H985" s="2" t="s">
        <v>1820</v>
      </c>
      <c r="J985" s="1" t="str">
        <f t="shared" si="45"/>
        <v>INSERT INTO nutri.alimento (idalimento,idcategoriaalimento,nomealimento,energia,proteina,lipideo,carboidrato) VALUES (8500406,6000019,'Suco de goiaba',62,0.4,0.1,15.6);</v>
      </c>
      <c r="K985" s="1" t="str">
        <f t="shared" si="46"/>
        <v xml:space="preserve">INSERT INTO nutri.alimento (idalimento,idcategoriaalimento,nomealimento,energia,proteina,lipideo,carboidrato) </v>
      </c>
      <c r="L985" s="1" t="str">
        <f t="shared" si="47"/>
        <v>VALUES (8500406,6000019,'Suco de goiaba',62,0.4,0.1,15.6);</v>
      </c>
    </row>
    <row r="986" spans="1:12" x14ac:dyDescent="0.2">
      <c r="A986" s="1">
        <v>8500407</v>
      </c>
      <c r="B986" s="1" t="s">
        <v>10</v>
      </c>
      <c r="C986" s="1">
        <f>VLOOKUP(B986,categoria!$B$17:$C$35,2,0)</f>
        <v>6000019</v>
      </c>
      <c r="D986" s="1" t="s">
        <v>2174</v>
      </c>
      <c r="E986" s="2">
        <v>42</v>
      </c>
      <c r="F986" s="2" t="s">
        <v>1667</v>
      </c>
      <c r="G986" s="2" t="s">
        <v>1713</v>
      </c>
      <c r="H986" s="2" t="s">
        <v>1654</v>
      </c>
      <c r="J986" s="1" t="str">
        <f t="shared" si="45"/>
        <v>INSERT INTO nutri.alimento (idalimento,idcategoriaalimento,nomealimento,energia,proteina,lipideo,carboidrato) VALUES (8500407,6000019,'Suco de laranja',42,0.6,0.1,9.8);</v>
      </c>
      <c r="K986" s="1" t="str">
        <f t="shared" si="46"/>
        <v xml:space="preserve">INSERT INTO nutri.alimento (idalimento,idcategoriaalimento,nomealimento,energia,proteina,lipideo,carboidrato) </v>
      </c>
      <c r="L986" s="1" t="str">
        <f t="shared" si="47"/>
        <v>VALUES (8500407,6000019,'Suco de laranja',42,0.6,0.1,9.8);</v>
      </c>
    </row>
    <row r="987" spans="1:12" x14ac:dyDescent="0.2">
      <c r="A987" s="1">
        <v>8500408</v>
      </c>
      <c r="B987" s="1" t="s">
        <v>10</v>
      </c>
      <c r="C987" s="1">
        <f>VLOOKUP(B987,categoria!$B$17:$C$35,2,0)</f>
        <v>6000019</v>
      </c>
      <c r="D987" s="1" t="s">
        <v>2175</v>
      </c>
      <c r="E987" s="2">
        <v>57</v>
      </c>
      <c r="F987" s="2" t="s">
        <v>1714</v>
      </c>
      <c r="G987" s="2" t="s">
        <v>1584</v>
      </c>
      <c r="H987" s="2" t="s">
        <v>2007</v>
      </c>
      <c r="J987" s="1" t="str">
        <f t="shared" si="45"/>
        <v>INSERT INTO nutri.alimento (idalimento,idcategoriaalimento,nomealimento,energia,proteina,lipideo,carboidrato) VALUES (8500408,6000019,'Suco de laranja com banana',57,0.8,0.2,13.8);</v>
      </c>
      <c r="K987" s="1" t="str">
        <f t="shared" si="46"/>
        <v xml:space="preserve">INSERT INTO nutri.alimento (idalimento,idcategoriaalimento,nomealimento,energia,proteina,lipideo,carboidrato) </v>
      </c>
      <c r="L987" s="1" t="str">
        <f t="shared" si="47"/>
        <v>VALUES (8500408,6000019,'Suco de laranja com banana',57,0.8,0.2,13.8);</v>
      </c>
    </row>
    <row r="988" spans="1:12" x14ac:dyDescent="0.2">
      <c r="A988" s="1">
        <v>8500409</v>
      </c>
      <c r="B988" s="1" t="s">
        <v>10</v>
      </c>
      <c r="C988" s="1">
        <f>VLOOKUP(B988,categoria!$B$17:$C$35,2,0)</f>
        <v>6000019</v>
      </c>
      <c r="D988" s="1" t="s">
        <v>2176</v>
      </c>
      <c r="E988" s="2">
        <v>31</v>
      </c>
      <c r="F988" s="2" t="s">
        <v>1714</v>
      </c>
      <c r="G988" s="2" t="s">
        <v>1713</v>
      </c>
      <c r="H988" s="2" t="s">
        <v>1902</v>
      </c>
      <c r="J988" s="1" t="str">
        <f t="shared" si="45"/>
        <v>INSERT INTO nutri.alimento (idalimento,idcategoriaalimento,nomealimento,energia,proteina,lipideo,carboidrato) VALUES (8500409,6000019,'Suco de laranja e beterraba',31,0.8,0.1,7.1);</v>
      </c>
      <c r="K988" s="1" t="str">
        <f t="shared" si="46"/>
        <v xml:space="preserve">INSERT INTO nutri.alimento (idalimento,idcategoriaalimento,nomealimento,energia,proteina,lipideo,carboidrato) </v>
      </c>
      <c r="L988" s="1" t="str">
        <f t="shared" si="47"/>
        <v>VALUES (8500409,6000019,'Suco de laranja e beterraba',31,0.8,0.1,7.1);</v>
      </c>
    </row>
    <row r="989" spans="1:12" x14ac:dyDescent="0.2">
      <c r="A989" s="1">
        <v>8500410</v>
      </c>
      <c r="B989" s="1" t="s">
        <v>10</v>
      </c>
      <c r="C989" s="1">
        <f>VLOOKUP(B989,categoria!$B$17:$C$35,2,0)</f>
        <v>6000019</v>
      </c>
      <c r="D989" s="1" t="s">
        <v>2177</v>
      </c>
      <c r="E989" s="2">
        <v>31</v>
      </c>
      <c r="F989" s="2" t="s">
        <v>1714</v>
      </c>
      <c r="G989" s="2" t="s">
        <v>1713</v>
      </c>
      <c r="H989" s="2" t="s">
        <v>1902</v>
      </c>
      <c r="J989" s="1" t="str">
        <f t="shared" si="45"/>
        <v>INSERT INTO nutri.alimento (idalimento,idcategoriaalimento,nomealimento,energia,proteina,lipideo,carboidrato) VALUES (8500410,6000019,'Suco de laranja e cenoura',31,0.8,0.1,7.1);</v>
      </c>
      <c r="K989" s="1" t="str">
        <f t="shared" si="46"/>
        <v xml:space="preserve">INSERT INTO nutri.alimento (idalimento,idcategoriaalimento,nomealimento,energia,proteina,lipideo,carboidrato) </v>
      </c>
      <c r="L989" s="1" t="str">
        <f t="shared" si="47"/>
        <v>VALUES (8500410,6000019,'Suco de laranja e cenoura',31,0.8,0.1,7.1);</v>
      </c>
    </row>
    <row r="990" spans="1:12" x14ac:dyDescent="0.2">
      <c r="A990" s="1">
        <v>8500411</v>
      </c>
      <c r="B990" s="1" t="s">
        <v>10</v>
      </c>
      <c r="C990" s="1">
        <f>VLOOKUP(B990,categoria!$B$17:$C$35,2,0)</f>
        <v>6000019</v>
      </c>
      <c r="D990" s="1" t="s">
        <v>1516</v>
      </c>
      <c r="E990" s="2">
        <v>31</v>
      </c>
      <c r="F990" s="2" t="s">
        <v>1714</v>
      </c>
      <c r="G990" s="2" t="s">
        <v>1713</v>
      </c>
      <c r="H990" s="2" t="s">
        <v>1902</v>
      </c>
      <c r="J990" s="1" t="str">
        <f t="shared" si="45"/>
        <v>INSERT INTO nutri.alimento (idalimento,idcategoriaalimento,nomealimento,energia,proteina,lipideo,carboidrato) VALUES (8500411,6000019,'Suco de laranja cenoura e beterraba',31,0.8,0.1,7.1);</v>
      </c>
      <c r="K990" s="1" t="str">
        <f t="shared" si="46"/>
        <v xml:space="preserve">INSERT INTO nutri.alimento (idalimento,idcategoriaalimento,nomealimento,energia,proteina,lipideo,carboidrato) </v>
      </c>
      <c r="L990" s="1" t="str">
        <f t="shared" si="47"/>
        <v>VALUES (8500411,6000019,'Suco de laranja cenoura e beterraba',31,0.8,0.1,7.1);</v>
      </c>
    </row>
    <row r="991" spans="1:12" x14ac:dyDescent="0.2">
      <c r="A991" s="1">
        <v>8500412</v>
      </c>
      <c r="B991" s="1" t="s">
        <v>10</v>
      </c>
      <c r="C991" s="1">
        <f>VLOOKUP(B991,categoria!$B$17:$C$35,2,0)</f>
        <v>6000019</v>
      </c>
      <c r="D991" s="1" t="s">
        <v>2178</v>
      </c>
      <c r="E991" s="2">
        <v>57</v>
      </c>
      <c r="F991" s="2" t="s">
        <v>1584</v>
      </c>
      <c r="G991" s="2" t="s">
        <v>1584</v>
      </c>
      <c r="H991" s="2" t="s">
        <v>1845</v>
      </c>
      <c r="J991" s="1" t="str">
        <f t="shared" si="45"/>
        <v>INSERT INTO nutri.alimento (idalimento,idcategoriaalimento,nomealimento,energia,proteina,lipideo,carboidrato) VALUES (8500412,6000019,'Suco de mamão',57,0.2,0.2,14.5);</v>
      </c>
      <c r="K991" s="1" t="str">
        <f t="shared" si="46"/>
        <v xml:space="preserve">INSERT INTO nutri.alimento (idalimento,idcategoriaalimento,nomealimento,energia,proteina,lipideo,carboidrato) </v>
      </c>
      <c r="L991" s="1" t="str">
        <f t="shared" si="47"/>
        <v>VALUES (8500412,6000019,'Suco de mamão',57,0.2,0.2,14.5);</v>
      </c>
    </row>
    <row r="992" spans="1:12" x14ac:dyDescent="0.2">
      <c r="A992" s="1">
        <v>8500413</v>
      </c>
      <c r="B992" s="1" t="s">
        <v>10</v>
      </c>
      <c r="C992" s="1">
        <f>VLOOKUP(B992,categoria!$B$17:$C$35,2,0)</f>
        <v>6000019</v>
      </c>
      <c r="D992" s="1" t="s">
        <v>2179</v>
      </c>
      <c r="E992" s="2">
        <v>51</v>
      </c>
      <c r="F992" s="2" t="s">
        <v>1713</v>
      </c>
      <c r="G992" s="2" t="s">
        <v>1713</v>
      </c>
      <c r="H992" s="2" t="s">
        <v>1727</v>
      </c>
      <c r="J992" s="1" t="str">
        <f t="shared" si="45"/>
        <v>INSERT INTO nutri.alimento (idalimento,idcategoriaalimento,nomealimento,energia,proteina,lipideo,carboidrato) VALUES (8500413,6000019,'Suco de manga',51,0.1,0.1,13.1);</v>
      </c>
      <c r="K992" s="1" t="str">
        <f t="shared" si="46"/>
        <v xml:space="preserve">INSERT INTO nutri.alimento (idalimento,idcategoriaalimento,nomealimento,energia,proteina,lipideo,carboidrato) </v>
      </c>
      <c r="L992" s="1" t="str">
        <f t="shared" si="47"/>
        <v>VALUES (8500413,6000019,'Suco de manga',51,0.1,0.1,13.1);</v>
      </c>
    </row>
    <row r="993" spans="1:12" x14ac:dyDescent="0.2">
      <c r="A993" s="1">
        <v>8500414</v>
      </c>
      <c r="B993" s="1" t="s">
        <v>10</v>
      </c>
      <c r="C993" s="1">
        <f>VLOOKUP(B993,categoria!$B$17:$C$35,2,0)</f>
        <v>6000019</v>
      </c>
      <c r="D993" s="1" t="s">
        <v>2180</v>
      </c>
      <c r="E993" s="2">
        <v>60</v>
      </c>
      <c r="F993" s="2" t="s">
        <v>1638</v>
      </c>
      <c r="G993" s="2" t="s">
        <v>1584</v>
      </c>
      <c r="H993" s="2" t="s">
        <v>1845</v>
      </c>
      <c r="J993" s="1" t="str">
        <f t="shared" si="45"/>
        <v>INSERT INTO nutri.alimento (idalimento,idcategoriaalimento,nomealimento,energia,proteina,lipideo,carboidrato) VALUES (8500414,6000019,'Suco de maracujá',60,0.7,0.2,14.5);</v>
      </c>
      <c r="K993" s="1" t="str">
        <f t="shared" si="46"/>
        <v xml:space="preserve">INSERT INTO nutri.alimento (idalimento,idcategoriaalimento,nomealimento,energia,proteina,lipideo,carboidrato) </v>
      </c>
      <c r="L993" s="1" t="str">
        <f t="shared" si="47"/>
        <v>VALUES (8500414,6000019,'Suco de maracujá',60,0.7,0.2,14.5);</v>
      </c>
    </row>
    <row r="994" spans="1:12" x14ac:dyDescent="0.2">
      <c r="A994" s="1">
        <v>8500415</v>
      </c>
      <c r="B994" s="1" t="s">
        <v>10</v>
      </c>
      <c r="C994" s="1">
        <f>VLOOKUP(B994,categoria!$B$17:$C$35,2,0)</f>
        <v>6000019</v>
      </c>
      <c r="D994" s="1" t="s">
        <v>2181</v>
      </c>
      <c r="E994" s="2">
        <v>32</v>
      </c>
      <c r="F994" s="2" t="s">
        <v>1667</v>
      </c>
      <c r="G994" s="2" t="s">
        <v>1584</v>
      </c>
      <c r="H994" s="2">
        <v>8</v>
      </c>
      <c r="J994" s="1" t="str">
        <f t="shared" si="45"/>
        <v>INSERT INTO nutri.alimento (idalimento,idcategoriaalimento,nomealimento,energia,proteina,lipideo,carboidrato) VALUES (8500415,6000019,'Suco de melão',32,0.6,0.2,8);</v>
      </c>
      <c r="K994" s="1" t="str">
        <f t="shared" si="46"/>
        <v xml:space="preserve">INSERT INTO nutri.alimento (idalimento,idcategoriaalimento,nomealimento,energia,proteina,lipideo,carboidrato) </v>
      </c>
      <c r="L994" s="1" t="str">
        <f t="shared" si="47"/>
        <v>VALUES (8500415,6000019,'Suco de melão',32,0.6,0.2,8);</v>
      </c>
    </row>
    <row r="995" spans="1:12" x14ac:dyDescent="0.2">
      <c r="A995" s="1">
        <v>8500416</v>
      </c>
      <c r="B995" s="1" t="s">
        <v>10</v>
      </c>
      <c r="C995" s="1">
        <f>VLOOKUP(B995,categoria!$B$17:$C$35,2,0)</f>
        <v>6000019</v>
      </c>
      <c r="D995" s="1" t="s">
        <v>2182</v>
      </c>
      <c r="E995" s="2">
        <v>59</v>
      </c>
      <c r="F995" s="2" t="s">
        <v>1667</v>
      </c>
      <c r="G995" s="2" t="s">
        <v>1713</v>
      </c>
      <c r="H995" s="2" t="s">
        <v>1845</v>
      </c>
      <c r="J995" s="1" t="str">
        <f t="shared" si="45"/>
        <v>INSERT INTO nutri.alimento (idalimento,idcategoriaalimento,nomealimento,energia,proteina,lipideo,carboidrato) VALUES (8500416,6000019,'Suco de morango',59,0.6,0.1,14.5);</v>
      </c>
      <c r="K995" s="1" t="str">
        <f t="shared" si="46"/>
        <v xml:space="preserve">INSERT INTO nutri.alimento (idalimento,idcategoriaalimento,nomealimento,energia,proteina,lipideo,carboidrato) </v>
      </c>
      <c r="L995" s="1" t="str">
        <f t="shared" si="47"/>
        <v>VALUES (8500416,6000019,'Suco de morango',59,0.6,0.1,14.5);</v>
      </c>
    </row>
    <row r="996" spans="1:12" x14ac:dyDescent="0.2">
      <c r="A996" s="1">
        <v>8500417</v>
      </c>
      <c r="B996" s="1" t="s">
        <v>10</v>
      </c>
      <c r="C996" s="1">
        <f>VLOOKUP(B996,categoria!$B$17:$C$35,2,0)</f>
        <v>6000019</v>
      </c>
      <c r="D996" s="1" t="s">
        <v>2183</v>
      </c>
      <c r="E996" s="2">
        <v>54</v>
      </c>
      <c r="F996" s="2" t="s">
        <v>1587</v>
      </c>
      <c r="G996" s="2">
        <v>0</v>
      </c>
      <c r="H996" s="2" t="s">
        <v>1592</v>
      </c>
      <c r="J996" s="1" t="str">
        <f t="shared" si="45"/>
        <v>INSERT INTO nutri.alimento (idalimento,idcategoriaalimento,nomealimento,energia,proteina,lipideo,carboidrato) VALUES (8500417,6000019,'Suco de pêssego',54,0.3,0,13.9);</v>
      </c>
      <c r="K996" s="1" t="str">
        <f t="shared" si="46"/>
        <v xml:space="preserve">INSERT INTO nutri.alimento (idalimento,idcategoriaalimento,nomealimento,energia,proteina,lipideo,carboidrato) </v>
      </c>
      <c r="L996" s="1" t="str">
        <f t="shared" si="47"/>
        <v>VALUES (8500417,6000019,'Suco de pêssego',54,0.3,0,13.9);</v>
      </c>
    </row>
    <row r="997" spans="1:12" x14ac:dyDescent="0.2">
      <c r="A997" s="1">
        <v>8500418</v>
      </c>
      <c r="B997" s="1" t="s">
        <v>10</v>
      </c>
      <c r="C997" s="1">
        <f>VLOOKUP(B997,categoria!$B$17:$C$35,2,0)</f>
        <v>6000019</v>
      </c>
      <c r="D997" s="1" t="s">
        <v>2184</v>
      </c>
      <c r="E997" s="2">
        <v>54</v>
      </c>
      <c r="F997" s="2" t="s">
        <v>1587</v>
      </c>
      <c r="G997" s="2">
        <v>0</v>
      </c>
      <c r="H997" s="2" t="s">
        <v>1592</v>
      </c>
      <c r="J997" s="1" t="str">
        <f t="shared" si="45"/>
        <v>INSERT INTO nutri.alimento (idalimento,idcategoriaalimento,nomealimento,energia,proteina,lipideo,carboidrato) VALUES (8500418,6000019,'Suco de pêssego em calda',54,0.3,0,13.9);</v>
      </c>
      <c r="K997" s="1" t="str">
        <f t="shared" si="46"/>
        <v xml:space="preserve">INSERT INTO nutri.alimento (idalimento,idcategoriaalimento,nomealimento,energia,proteina,lipideo,carboidrato) </v>
      </c>
      <c r="L997" s="1" t="str">
        <f t="shared" si="47"/>
        <v>VALUES (8500418,6000019,'Suco de pêssego em calda',54,0.3,0,13.9);</v>
      </c>
    </row>
    <row r="998" spans="1:12" x14ac:dyDescent="0.2">
      <c r="A998" s="1">
        <v>8500501</v>
      </c>
      <c r="B998" s="1" t="s">
        <v>10</v>
      </c>
      <c r="C998" s="1">
        <f>VLOOKUP(B998,categoria!$B$17:$C$35,2,0)</f>
        <v>6000019</v>
      </c>
      <c r="D998" s="1" t="s">
        <v>2185</v>
      </c>
      <c r="E998" s="2">
        <v>93</v>
      </c>
      <c r="F998" s="2" t="s">
        <v>1583</v>
      </c>
      <c r="G998" s="2" t="s">
        <v>1705</v>
      </c>
      <c r="H998" s="2" t="s">
        <v>1900</v>
      </c>
      <c r="J998" s="1" t="str">
        <f t="shared" si="45"/>
        <v>INSERT INTO nutri.alimento (idalimento,idcategoriaalimento,nomealimento,energia,proteina,lipideo,carboidrato) VALUES (8500501,6000019,'Vitamina',93,2.5,2.3,16.4);</v>
      </c>
      <c r="K998" s="1" t="str">
        <f t="shared" si="46"/>
        <v xml:space="preserve">INSERT INTO nutri.alimento (idalimento,idcategoriaalimento,nomealimento,energia,proteina,lipideo,carboidrato) </v>
      </c>
      <c r="L998" s="1" t="str">
        <f t="shared" si="47"/>
        <v>VALUES (8500501,6000019,'Vitamina',93,2.5,2.3,16.4);</v>
      </c>
    </row>
    <row r="999" spans="1:12" x14ac:dyDescent="0.2">
      <c r="A999" s="1">
        <v>8500503</v>
      </c>
      <c r="B999" s="1" t="s">
        <v>10</v>
      </c>
      <c r="C999" s="1">
        <f>VLOOKUP(B999,categoria!$B$17:$C$35,2,0)</f>
        <v>6000019</v>
      </c>
      <c r="D999" s="1" t="s">
        <v>2186</v>
      </c>
      <c r="E999" s="2">
        <v>93</v>
      </c>
      <c r="F999" s="2" t="s">
        <v>1583</v>
      </c>
      <c r="G999" s="2" t="s">
        <v>1705</v>
      </c>
      <c r="H999" s="2" t="s">
        <v>1900</v>
      </c>
      <c r="J999" s="1" t="str">
        <f t="shared" si="45"/>
        <v>INSERT INTO nutri.alimento (idalimento,idcategoriaalimento,nomealimento,energia,proteina,lipideo,carboidrato) VALUES (8500503,6000019,'Vitamina de banana',93,2.5,2.3,16.4);</v>
      </c>
      <c r="K999" s="1" t="str">
        <f t="shared" si="46"/>
        <v xml:space="preserve">INSERT INTO nutri.alimento (idalimento,idcategoriaalimento,nomealimento,energia,proteina,lipideo,carboidrato) </v>
      </c>
      <c r="L999" s="1" t="str">
        <f t="shared" si="47"/>
        <v>VALUES (8500503,6000019,'Vitamina de banana',93,2.5,2.3,16.4);</v>
      </c>
    </row>
    <row r="1000" spans="1:12" x14ac:dyDescent="0.2">
      <c r="A1000" s="1">
        <v>8500504</v>
      </c>
      <c r="B1000" s="1" t="s">
        <v>10</v>
      </c>
      <c r="C1000" s="1">
        <f>VLOOKUP(B1000,categoria!$B$17:$C$35,2,0)</f>
        <v>6000019</v>
      </c>
      <c r="D1000" s="1" t="s">
        <v>2187</v>
      </c>
      <c r="E1000" s="2">
        <v>108</v>
      </c>
      <c r="F1000" s="2" t="s">
        <v>1681</v>
      </c>
      <c r="G1000" s="2" t="s">
        <v>1583</v>
      </c>
      <c r="H1000" s="2" t="s">
        <v>1859</v>
      </c>
      <c r="J1000" s="1" t="str">
        <f t="shared" si="45"/>
        <v>INSERT INTO nutri.alimento (idalimento,idcategoriaalimento,nomealimento,energia,proteina,lipideo,carboidrato) VALUES (8500504,6000019,'Vitamina de banana com aveia',108,3.1,2.5,19.2);</v>
      </c>
      <c r="K1000" s="1" t="str">
        <f t="shared" si="46"/>
        <v xml:space="preserve">INSERT INTO nutri.alimento (idalimento,idcategoriaalimento,nomealimento,energia,proteina,lipideo,carboidrato) </v>
      </c>
      <c r="L1000" s="1" t="str">
        <f t="shared" si="47"/>
        <v>VALUES (8500504,6000019,'Vitamina de banana com aveia',108,3.1,2.5,19.2);</v>
      </c>
    </row>
    <row r="1001" spans="1:12" x14ac:dyDescent="0.2">
      <c r="A1001" s="1">
        <v>8500505</v>
      </c>
      <c r="B1001" s="1" t="s">
        <v>10</v>
      </c>
      <c r="C1001" s="1">
        <f>VLOOKUP(B1001,categoria!$B$17:$C$35,2,0)</f>
        <v>6000019</v>
      </c>
      <c r="D1001" s="1" t="s">
        <v>2188</v>
      </c>
      <c r="E1001" s="2">
        <v>81</v>
      </c>
      <c r="F1001" s="2" t="s">
        <v>1624</v>
      </c>
      <c r="G1001" s="2" t="s">
        <v>1705</v>
      </c>
      <c r="H1001" s="2">
        <v>13</v>
      </c>
      <c r="J1001" s="1" t="str">
        <f t="shared" si="45"/>
        <v>INSERT INTO nutri.alimento (idalimento,idcategoriaalimento,nomealimento,energia,proteina,lipideo,carboidrato) VALUES (8500505,6000019,'Vitamina de mamão',81,2.4,2.3,13);</v>
      </c>
      <c r="K1001" s="1" t="str">
        <f t="shared" si="46"/>
        <v xml:space="preserve">INSERT INTO nutri.alimento (idalimento,idcategoriaalimento,nomealimento,energia,proteina,lipideo,carboidrato) </v>
      </c>
      <c r="L1001" s="1" t="str">
        <f t="shared" si="47"/>
        <v>VALUES (8500505,6000019,'Vitamina de mamão',81,2.4,2.3,13);</v>
      </c>
    </row>
    <row r="1002" spans="1:12" x14ac:dyDescent="0.2">
      <c r="A1002" s="1">
        <v>8500506</v>
      </c>
      <c r="B1002" s="1" t="s">
        <v>10</v>
      </c>
      <c r="C1002" s="1">
        <f>VLOOKUP(B1002,categoria!$B$17:$C$35,2,0)</f>
        <v>6000019</v>
      </c>
      <c r="D1002" s="1" t="s">
        <v>2189</v>
      </c>
      <c r="E1002" s="2">
        <v>100</v>
      </c>
      <c r="F1002" s="2" t="s">
        <v>1678</v>
      </c>
      <c r="G1002" s="2" t="s">
        <v>1718</v>
      </c>
      <c r="H1002" s="2" t="s">
        <v>1798</v>
      </c>
      <c r="J1002" s="1" t="str">
        <f t="shared" si="45"/>
        <v>INSERT INTO nutri.alimento (idalimento,idcategoriaalimento,nomealimento,energia,proteina,lipideo,carboidrato) VALUES (8500506,6000019,'Vitamina de abacate',100,2.7,4.6,12.8);</v>
      </c>
      <c r="K1002" s="1" t="str">
        <f t="shared" si="46"/>
        <v xml:space="preserve">INSERT INTO nutri.alimento (idalimento,idcategoriaalimento,nomealimento,energia,proteina,lipideo,carboidrato) </v>
      </c>
      <c r="L1002" s="1" t="str">
        <f t="shared" si="47"/>
        <v>VALUES (8500506,6000019,'Vitamina de abacate',100,2.7,4.6,12.8);</v>
      </c>
    </row>
    <row r="1003" spans="1:12" x14ac:dyDescent="0.2">
      <c r="A1003" s="1">
        <v>8500507</v>
      </c>
      <c r="B1003" s="1" t="s">
        <v>10</v>
      </c>
      <c r="C1003" s="1">
        <f>VLOOKUP(B1003,categoria!$B$17:$C$35,2,0)</f>
        <v>6000019</v>
      </c>
      <c r="D1003" s="1" t="s">
        <v>2190</v>
      </c>
      <c r="E1003" s="2">
        <v>75</v>
      </c>
      <c r="F1003" s="2">
        <v>2</v>
      </c>
      <c r="G1003" s="2" t="s">
        <v>1648</v>
      </c>
      <c r="H1003" s="2" t="s">
        <v>1927</v>
      </c>
      <c r="J1003" s="1" t="str">
        <f t="shared" si="45"/>
        <v>INSERT INTO nutri.alimento (idalimento,idcategoriaalimento,nomealimento,energia,proteina,lipideo,carboidrato) VALUES (8500507,6000019,'Vitamina de morango',75,2,1.8,13.3);</v>
      </c>
      <c r="K1003" s="1" t="str">
        <f t="shared" si="46"/>
        <v xml:space="preserve">INSERT INTO nutri.alimento (idalimento,idcategoriaalimento,nomealimento,energia,proteina,lipideo,carboidrato) </v>
      </c>
      <c r="L1003" s="1" t="str">
        <f t="shared" si="47"/>
        <v>VALUES (8500507,6000019,'Vitamina de morango',75,2,1.8,13.3);</v>
      </c>
    </row>
    <row r="1004" spans="1:12" x14ac:dyDescent="0.2">
      <c r="A1004" s="1">
        <v>8500508</v>
      </c>
      <c r="B1004" s="1" t="s">
        <v>10</v>
      </c>
      <c r="C1004" s="1">
        <f>VLOOKUP(B1004,categoria!$B$17:$C$35,2,0)</f>
        <v>6000019</v>
      </c>
      <c r="D1004" s="1" t="s">
        <v>1517</v>
      </c>
      <c r="E1004" s="2">
        <v>83</v>
      </c>
      <c r="F1004" s="2" t="s">
        <v>1648</v>
      </c>
      <c r="G1004" s="2" t="s">
        <v>1711</v>
      </c>
      <c r="H1004" s="2" t="s">
        <v>1907</v>
      </c>
      <c r="J1004" s="1" t="str">
        <f t="shared" si="45"/>
        <v>INSERT INTO nutri.alimento (idalimento,idcategoriaalimento,nomealimento,energia,proteina,lipideo,carboidrato) VALUES (8500508,6000019,'Vitamina mista',83,1.8,1.7,16.2);</v>
      </c>
      <c r="K1004" s="1" t="str">
        <f t="shared" si="46"/>
        <v xml:space="preserve">INSERT INTO nutri.alimento (idalimento,idcategoriaalimento,nomealimento,energia,proteina,lipideo,carboidrato) </v>
      </c>
      <c r="L1004" s="1" t="str">
        <f t="shared" si="47"/>
        <v>VALUES (8500508,6000019,'Vitamina mista',83,1.8,1.7,16.2);</v>
      </c>
    </row>
    <row r="1005" spans="1:12" x14ac:dyDescent="0.2">
      <c r="A1005" s="1">
        <v>8500509</v>
      </c>
      <c r="B1005" s="1" t="s">
        <v>10</v>
      </c>
      <c r="C1005" s="1">
        <f>VLOOKUP(B1005,categoria!$B$17:$C$35,2,0)</f>
        <v>6000019</v>
      </c>
      <c r="D1005" s="1" t="s">
        <v>1518</v>
      </c>
      <c r="E1005" s="2">
        <v>83</v>
      </c>
      <c r="F1005" s="2" t="s">
        <v>1705</v>
      </c>
      <c r="G1005" s="2" t="s">
        <v>1705</v>
      </c>
      <c r="H1005" s="2">
        <v>14</v>
      </c>
      <c r="J1005" s="1" t="str">
        <f t="shared" si="45"/>
        <v>INSERT INTO nutri.alimento (idalimento,idcategoriaalimento,nomealimento,energia,proteina,lipideo,carboidrato) VALUES (8500509,6000019,'Vitamina de maçã',83,2.3,2.3,14);</v>
      </c>
      <c r="K1005" s="1" t="str">
        <f t="shared" si="46"/>
        <v xml:space="preserve">INSERT INTO nutri.alimento (idalimento,idcategoriaalimento,nomealimento,energia,proteina,lipideo,carboidrato) </v>
      </c>
      <c r="L1005" s="1" t="str">
        <f t="shared" si="47"/>
        <v>VALUES (8500509,6000019,'Vitamina de maçã',83,2.3,2.3,14);</v>
      </c>
    </row>
    <row r="1006" spans="1:12" x14ac:dyDescent="0.2">
      <c r="A1006" s="1">
        <v>8500601</v>
      </c>
      <c r="B1006" s="1" t="s">
        <v>10</v>
      </c>
      <c r="C1006" s="1">
        <f>VLOOKUP(B1006,categoria!$B$17:$C$35,2,0)</f>
        <v>6000019</v>
      </c>
      <c r="D1006" s="1" t="s">
        <v>2191</v>
      </c>
      <c r="E1006" s="2">
        <v>47</v>
      </c>
      <c r="F1006" s="2">
        <v>0</v>
      </c>
      <c r="G1006" s="2">
        <v>0</v>
      </c>
      <c r="H1006" s="2" t="s">
        <v>1657</v>
      </c>
      <c r="J1006" s="1" t="str">
        <f t="shared" si="45"/>
        <v>INSERT INTO nutri.alimento (idalimento,idcategoriaalimento,nomealimento,energia,proteina,lipideo,carboidrato) VALUES (8500601,6000019,'Refresco',47,0,0,11.9);</v>
      </c>
      <c r="K1006" s="1" t="str">
        <f t="shared" si="46"/>
        <v xml:space="preserve">INSERT INTO nutri.alimento (idalimento,idcategoriaalimento,nomealimento,energia,proteina,lipideo,carboidrato) </v>
      </c>
      <c r="L1006" s="1" t="str">
        <f t="shared" si="47"/>
        <v>VALUES (8500601,6000019,'Refresco',47,0,0,11.9);</v>
      </c>
    </row>
    <row r="1007" spans="1:12" x14ac:dyDescent="0.2">
      <c r="A1007" s="1">
        <v>8500602</v>
      </c>
      <c r="B1007" s="1" t="s">
        <v>10</v>
      </c>
      <c r="C1007" s="1">
        <f>VLOOKUP(B1007,categoria!$B$17:$C$35,2,0)</f>
        <v>6000019</v>
      </c>
      <c r="D1007" s="1" t="s">
        <v>2192</v>
      </c>
      <c r="E1007" s="2">
        <v>47</v>
      </c>
      <c r="F1007" s="2">
        <v>0</v>
      </c>
      <c r="G1007" s="2">
        <v>0</v>
      </c>
      <c r="H1007" s="2" t="s">
        <v>1657</v>
      </c>
      <c r="J1007" s="1" t="str">
        <f t="shared" si="45"/>
        <v>INSERT INTO nutri.alimento (idalimento,idcategoriaalimento,nomealimento,energia,proteina,lipideo,carboidrato) VALUES (8500602,6000019,'Refresco de caju',47,0,0,11.9);</v>
      </c>
      <c r="K1007" s="1" t="str">
        <f t="shared" si="46"/>
        <v xml:space="preserve">INSERT INTO nutri.alimento (idalimento,idcategoriaalimento,nomealimento,energia,proteina,lipideo,carboidrato) </v>
      </c>
      <c r="L1007" s="1" t="str">
        <f t="shared" si="47"/>
        <v>VALUES (8500602,6000019,'Refresco de caju',47,0,0,11.9);</v>
      </c>
    </row>
    <row r="1008" spans="1:12" x14ac:dyDescent="0.2">
      <c r="A1008" s="1">
        <v>8500603</v>
      </c>
      <c r="B1008" s="1" t="s">
        <v>10</v>
      </c>
      <c r="C1008" s="1">
        <f>VLOOKUP(B1008,categoria!$B$17:$C$35,2,0)</f>
        <v>6000019</v>
      </c>
      <c r="D1008" s="1" t="s">
        <v>2193</v>
      </c>
      <c r="E1008" s="2">
        <v>47</v>
      </c>
      <c r="F1008" s="2">
        <v>0</v>
      </c>
      <c r="G1008" s="2">
        <v>0</v>
      </c>
      <c r="H1008" s="2" t="s">
        <v>1657</v>
      </c>
      <c r="J1008" s="1" t="str">
        <f t="shared" si="45"/>
        <v>INSERT INTO nutri.alimento (idalimento,idcategoriaalimento,nomealimento,energia,proteina,lipideo,carboidrato) VALUES (8500603,6000019,'Refresco de groselha',47,0,0,11.9);</v>
      </c>
      <c r="K1008" s="1" t="str">
        <f t="shared" si="46"/>
        <v xml:space="preserve">INSERT INTO nutri.alimento (idalimento,idcategoriaalimento,nomealimento,energia,proteina,lipideo,carboidrato) </v>
      </c>
      <c r="L1008" s="1" t="str">
        <f t="shared" si="47"/>
        <v>VALUES (8500603,6000019,'Refresco de groselha',47,0,0,11.9);</v>
      </c>
    </row>
    <row r="1009" spans="1:12" x14ac:dyDescent="0.2">
      <c r="A1009" s="1">
        <v>8500604</v>
      </c>
      <c r="B1009" s="1" t="s">
        <v>10</v>
      </c>
      <c r="C1009" s="1">
        <f>VLOOKUP(B1009,categoria!$B$17:$C$35,2,0)</f>
        <v>6000019</v>
      </c>
      <c r="D1009" s="1" t="s">
        <v>2194</v>
      </c>
      <c r="E1009" s="2">
        <v>47</v>
      </c>
      <c r="F1009" s="2">
        <v>0</v>
      </c>
      <c r="G1009" s="2">
        <v>0</v>
      </c>
      <c r="H1009" s="2" t="s">
        <v>1657</v>
      </c>
      <c r="J1009" s="1" t="str">
        <f t="shared" si="45"/>
        <v>INSERT INTO nutri.alimento (idalimento,idcategoriaalimento,nomealimento,energia,proteina,lipideo,carboidrato) VALUES (8500604,6000019,'Refresco de laranja',47,0,0,11.9);</v>
      </c>
      <c r="K1009" s="1" t="str">
        <f t="shared" si="46"/>
        <v xml:space="preserve">INSERT INTO nutri.alimento (idalimento,idcategoriaalimento,nomealimento,energia,proteina,lipideo,carboidrato) </v>
      </c>
      <c r="L1009" s="1" t="str">
        <f t="shared" si="47"/>
        <v>VALUES (8500604,6000019,'Refresco de laranja',47,0,0,11.9);</v>
      </c>
    </row>
    <row r="1010" spans="1:12" x14ac:dyDescent="0.2">
      <c r="A1010" s="1">
        <v>8500605</v>
      </c>
      <c r="B1010" s="1" t="s">
        <v>10</v>
      </c>
      <c r="C1010" s="1">
        <f>VLOOKUP(B1010,categoria!$B$17:$C$35,2,0)</f>
        <v>6000019</v>
      </c>
      <c r="D1010" s="1" t="s">
        <v>2195</v>
      </c>
      <c r="E1010" s="2">
        <v>47</v>
      </c>
      <c r="F1010" s="2">
        <v>0</v>
      </c>
      <c r="G1010" s="2">
        <v>0</v>
      </c>
      <c r="H1010" s="2" t="s">
        <v>1657</v>
      </c>
      <c r="J1010" s="1" t="str">
        <f t="shared" si="45"/>
        <v>INSERT INTO nutri.alimento (idalimento,idcategoriaalimento,nomealimento,energia,proteina,lipideo,carboidrato) VALUES (8500605,6000019,'Refresco de maracujá',47,0,0,11.9);</v>
      </c>
      <c r="K1010" s="1" t="str">
        <f t="shared" si="46"/>
        <v xml:space="preserve">INSERT INTO nutri.alimento (idalimento,idcategoriaalimento,nomealimento,energia,proteina,lipideo,carboidrato) </v>
      </c>
      <c r="L1010" s="1" t="str">
        <f t="shared" si="47"/>
        <v>VALUES (8500605,6000019,'Refresco de maracujá',47,0,0,11.9);</v>
      </c>
    </row>
    <row r="1011" spans="1:12" x14ac:dyDescent="0.2">
      <c r="A1011" s="1">
        <v>8500606</v>
      </c>
      <c r="B1011" s="1" t="s">
        <v>10</v>
      </c>
      <c r="C1011" s="1">
        <f>VLOOKUP(B1011,categoria!$B$17:$C$35,2,0)</f>
        <v>6000019</v>
      </c>
      <c r="D1011" s="1" t="s">
        <v>1519</v>
      </c>
      <c r="E1011" s="2">
        <v>47</v>
      </c>
      <c r="F1011" s="2">
        <v>0</v>
      </c>
      <c r="G1011" s="2">
        <v>0</v>
      </c>
      <c r="H1011" s="2" t="s">
        <v>1657</v>
      </c>
      <c r="J1011" s="1" t="str">
        <f t="shared" si="45"/>
        <v>INSERT INTO nutri.alimento (idalimento,idcategoriaalimento,nomealimento,energia,proteina,lipideo,carboidrato) VALUES (8500606,6000019,'Refresco de limão',47,0,0,11.9);</v>
      </c>
      <c r="K1011" s="1" t="str">
        <f t="shared" si="46"/>
        <v xml:space="preserve">INSERT INTO nutri.alimento (idalimento,idcategoriaalimento,nomealimento,energia,proteina,lipideo,carboidrato) </v>
      </c>
      <c r="L1011" s="1" t="str">
        <f t="shared" si="47"/>
        <v>VALUES (8500606,6000019,'Refresco de limão',47,0,0,11.9);</v>
      </c>
    </row>
    <row r="1012" spans="1:12" x14ac:dyDescent="0.2">
      <c r="A1012" s="1">
        <v>8500801</v>
      </c>
      <c r="B1012" s="1" t="s">
        <v>10</v>
      </c>
      <c r="C1012" s="1">
        <f>VLOOKUP(B1012,categoria!$B$17:$C$35,2,0)</f>
        <v>6000019</v>
      </c>
      <c r="D1012" s="1" t="s">
        <v>1520</v>
      </c>
      <c r="E1012" s="2">
        <v>26</v>
      </c>
      <c r="F1012" s="2" t="s">
        <v>1634</v>
      </c>
      <c r="G1012" s="2" t="s">
        <v>1589</v>
      </c>
      <c r="H1012" s="2" t="s">
        <v>1760</v>
      </c>
      <c r="J1012" s="1" t="str">
        <f t="shared" si="45"/>
        <v>INSERT INTO nutri.alimento (idalimento,idcategoriaalimento,nomealimento,energia,proteina,lipideo,carboidrato) VALUES (8500801,6000019,'Salada ou verdura cozida, exceto de fruta',26,2.1,0.4,4.9);</v>
      </c>
      <c r="K1012" s="1" t="str">
        <f t="shared" si="46"/>
        <v xml:space="preserve">INSERT INTO nutri.alimento (idalimento,idcategoriaalimento,nomealimento,energia,proteina,lipideo,carboidrato) </v>
      </c>
      <c r="L1012" s="1" t="str">
        <f t="shared" si="47"/>
        <v>VALUES (8500801,6000019,'Salada ou verdura cozida, exceto de fruta',26,2.1,0.4,4.9);</v>
      </c>
    </row>
    <row r="1013" spans="1:12" x14ac:dyDescent="0.2">
      <c r="A1013" s="1">
        <v>8500802</v>
      </c>
      <c r="B1013" s="1" t="s">
        <v>10</v>
      </c>
      <c r="C1013" s="1">
        <f>VLOOKUP(B1013,categoria!$B$17:$C$35,2,0)</f>
        <v>6000019</v>
      </c>
      <c r="D1013" s="1" t="s">
        <v>2196</v>
      </c>
      <c r="E1013" s="2">
        <v>210</v>
      </c>
      <c r="F1013" s="2" t="s">
        <v>1678</v>
      </c>
      <c r="G1013" s="2" t="s">
        <v>1827</v>
      </c>
      <c r="H1013" s="2" t="s">
        <v>1895</v>
      </c>
      <c r="J1013" s="1" t="str">
        <f t="shared" si="45"/>
        <v>INSERT INTO nutri.alimento (idalimento,idcategoriaalimento,nomealimento,energia,proteina,lipideo,carboidrato) VALUES (8500802,6000019,'Salada de maionese',210,2.7,16.8,12.6);</v>
      </c>
      <c r="K1013" s="1" t="str">
        <f t="shared" si="46"/>
        <v xml:space="preserve">INSERT INTO nutri.alimento (idalimento,idcategoriaalimento,nomealimento,energia,proteina,lipideo,carboidrato) </v>
      </c>
      <c r="L1013" s="1" t="str">
        <f t="shared" si="47"/>
        <v>VALUES (8500802,6000019,'Salada de maionese',210,2.7,16.8,12.6);</v>
      </c>
    </row>
    <row r="1014" spans="1:12" x14ac:dyDescent="0.2">
      <c r="A1014" s="1">
        <v>8500903</v>
      </c>
      <c r="B1014" s="1" t="s">
        <v>10</v>
      </c>
      <c r="C1014" s="1">
        <f>VLOOKUP(B1014,categoria!$B$17:$C$35,2,0)</f>
        <v>6000019</v>
      </c>
      <c r="D1014" s="1" t="s">
        <v>2197</v>
      </c>
      <c r="E1014" s="2">
        <v>281</v>
      </c>
      <c r="F1014" s="2" t="s">
        <v>1915</v>
      </c>
      <c r="G1014" s="2" t="s">
        <v>1618</v>
      </c>
      <c r="H1014" s="2" t="s">
        <v>1995</v>
      </c>
      <c r="J1014" s="1" t="str">
        <f t="shared" si="45"/>
        <v>INSERT INTO nutri.alimento (idalimento,idcategoriaalimento,nomealimento,energia,proteina,lipideo,carboidrato) VALUES (8500903,6000019,'Pizza',281,14.6,11.3,29.8);</v>
      </c>
      <c r="K1014" s="1" t="str">
        <f t="shared" si="46"/>
        <v xml:space="preserve">INSERT INTO nutri.alimento (idalimento,idcategoriaalimento,nomealimento,energia,proteina,lipideo,carboidrato) </v>
      </c>
      <c r="L1014" s="1" t="str">
        <f t="shared" si="47"/>
        <v>VALUES (8500903,6000019,'Pizza',281,14.6,11.3,29.8);</v>
      </c>
    </row>
    <row r="1015" spans="1:12" x14ac:dyDescent="0.2">
      <c r="A1015" s="1">
        <v>8500904</v>
      </c>
      <c r="B1015" s="1" t="s">
        <v>10</v>
      </c>
      <c r="C1015" s="1">
        <f>VLOOKUP(B1015,categoria!$B$17:$C$35,2,0)</f>
        <v>6000019</v>
      </c>
      <c r="D1015" s="1" t="s">
        <v>2198</v>
      </c>
      <c r="E1015" s="2">
        <v>159</v>
      </c>
      <c r="F1015" s="2" t="s">
        <v>1710</v>
      </c>
      <c r="G1015" s="2" t="s">
        <v>1580</v>
      </c>
      <c r="H1015" s="2" t="s">
        <v>1764</v>
      </c>
      <c r="J1015" s="1" t="str">
        <f t="shared" si="45"/>
        <v>INSERT INTO nutri.alimento (idalimento,idcategoriaalimento,nomealimento,energia,proteina,lipideo,carboidrato) VALUES (8500904,6000019,'Lasanha pronta light',159,10.8,7.3,12.3);</v>
      </c>
      <c r="K1015" s="1" t="str">
        <f t="shared" si="46"/>
        <v xml:space="preserve">INSERT INTO nutri.alimento (idalimento,idcategoriaalimento,nomealimento,energia,proteina,lipideo,carboidrato) </v>
      </c>
      <c r="L1015" s="1" t="str">
        <f t="shared" si="47"/>
        <v>VALUES (8500904,6000019,'Lasanha pronta light',159,10.8,7.3,12.3);</v>
      </c>
    </row>
    <row r="1016" spans="1:12" x14ac:dyDescent="0.2">
      <c r="A1016" s="1">
        <v>8500905</v>
      </c>
      <c r="B1016" s="1" t="s">
        <v>10</v>
      </c>
      <c r="C1016" s="1">
        <f>VLOOKUP(B1016,categoria!$B$17:$C$35,2,0)</f>
        <v>6000019</v>
      </c>
      <c r="D1016" s="1" t="s">
        <v>2199</v>
      </c>
      <c r="E1016" s="2">
        <v>191</v>
      </c>
      <c r="F1016" s="2" t="s">
        <v>1800</v>
      </c>
      <c r="G1016" s="2" t="s">
        <v>1906</v>
      </c>
      <c r="H1016" s="2" t="s">
        <v>1593</v>
      </c>
      <c r="J1016" s="1" t="str">
        <f t="shared" si="45"/>
        <v>INSERT INTO nutri.alimento (idalimento,idcategoriaalimento,nomealimento,energia,proteina,lipideo,carboidrato) VALUES (8500905,6000019,'Nhoque',191,9.3,13.2,8.5);</v>
      </c>
      <c r="K1016" s="1" t="str">
        <f t="shared" si="46"/>
        <v xml:space="preserve">INSERT INTO nutri.alimento (idalimento,idcategoriaalimento,nomealimento,energia,proteina,lipideo,carboidrato) </v>
      </c>
      <c r="L1016" s="1" t="str">
        <f t="shared" si="47"/>
        <v>VALUES (8500905,6000019,'Nhoque',191,9.3,13.2,8.5);</v>
      </c>
    </row>
    <row r="1017" spans="1:12" x14ac:dyDescent="0.2">
      <c r="A1017" s="1">
        <v>8500906</v>
      </c>
      <c r="B1017" s="1" t="s">
        <v>10</v>
      </c>
      <c r="C1017" s="1">
        <f>VLOOKUP(B1017,categoria!$B$17:$C$35,2,0)</f>
        <v>6000019</v>
      </c>
      <c r="D1017" s="1" t="s">
        <v>1521</v>
      </c>
      <c r="E1017" s="2">
        <v>121</v>
      </c>
      <c r="F1017" s="2" t="s">
        <v>1754</v>
      </c>
      <c r="G1017" s="2" t="s">
        <v>1801</v>
      </c>
      <c r="H1017" s="2" t="s">
        <v>1789</v>
      </c>
      <c r="J1017" s="1" t="str">
        <f t="shared" si="45"/>
        <v>INSERT INTO nutri.alimento (idalimento,idcategoriaalimento,nomealimento,energia,proteina,lipideo,carboidrato) VALUES (8500906,6000019,'Caneloni',121,5.9,6.8,9.2);</v>
      </c>
      <c r="K1017" s="1" t="str">
        <f t="shared" si="46"/>
        <v xml:space="preserve">INSERT INTO nutri.alimento (idalimento,idcategoriaalimento,nomealimento,energia,proteina,lipideo,carboidrato) </v>
      </c>
      <c r="L1017" s="1" t="str">
        <f t="shared" si="47"/>
        <v>VALUES (8500906,6000019,'Caneloni',121,5.9,6.8,9.2);</v>
      </c>
    </row>
    <row r="1018" spans="1:12" x14ac:dyDescent="0.2">
      <c r="A1018" s="1">
        <v>8500907</v>
      </c>
      <c r="B1018" s="1" t="s">
        <v>10</v>
      </c>
      <c r="C1018" s="1">
        <f>VLOOKUP(B1018,categoria!$B$17:$C$35,2,0)</f>
        <v>6000019</v>
      </c>
      <c r="D1018" s="1" t="s">
        <v>2200</v>
      </c>
      <c r="E1018" s="2">
        <v>95</v>
      </c>
      <c r="F1018" s="2" t="s">
        <v>1699</v>
      </c>
      <c r="G1018" s="2" t="s">
        <v>1578</v>
      </c>
      <c r="H1018" s="2" t="s">
        <v>1895</v>
      </c>
      <c r="J1018" s="1" t="str">
        <f t="shared" si="45"/>
        <v>INSERT INTO nutri.alimento (idalimento,idcategoriaalimento,nomealimento,energia,proteina,lipideo,carboidrato) VALUES (8500907,6000019,'Capeleti',95,5.5,2.6,12.6);</v>
      </c>
      <c r="K1018" s="1" t="str">
        <f t="shared" si="46"/>
        <v xml:space="preserve">INSERT INTO nutri.alimento (idalimento,idcategoriaalimento,nomealimento,energia,proteina,lipideo,carboidrato) </v>
      </c>
      <c r="L1018" s="1" t="str">
        <f t="shared" si="47"/>
        <v>VALUES (8500907,6000019,'Capeleti',95,5.5,2.6,12.6);</v>
      </c>
    </row>
    <row r="1019" spans="1:12" x14ac:dyDescent="0.2">
      <c r="A1019" s="1">
        <v>8500909</v>
      </c>
      <c r="B1019" s="1" t="s">
        <v>10</v>
      </c>
      <c r="C1019" s="1">
        <f>VLOOKUP(B1019,categoria!$B$17:$C$35,2,0)</f>
        <v>6000019</v>
      </c>
      <c r="D1019" s="1" t="s">
        <v>2201</v>
      </c>
      <c r="E1019" s="2">
        <v>95</v>
      </c>
      <c r="F1019" s="2" t="s">
        <v>1699</v>
      </c>
      <c r="G1019" s="2" t="s">
        <v>1578</v>
      </c>
      <c r="H1019" s="2" t="s">
        <v>1895</v>
      </c>
      <c r="J1019" s="1" t="str">
        <f t="shared" si="45"/>
        <v>INSERT INTO nutri.alimento (idalimento,idcategoriaalimento,nomealimento,energia,proteina,lipideo,carboidrato) VALUES (8500909,6000019,'Ravioli',95,5.5,2.6,12.6);</v>
      </c>
      <c r="K1019" s="1" t="str">
        <f t="shared" si="46"/>
        <v xml:space="preserve">INSERT INTO nutri.alimento (idalimento,idcategoriaalimento,nomealimento,energia,proteina,lipideo,carboidrato) </v>
      </c>
      <c r="L1019" s="1" t="str">
        <f t="shared" si="47"/>
        <v>VALUES (8500909,6000019,'Ravioli',95,5.5,2.6,12.6);</v>
      </c>
    </row>
    <row r="1020" spans="1:12" x14ac:dyDescent="0.2">
      <c r="A1020" s="1">
        <v>8500910</v>
      </c>
      <c r="B1020" s="1" t="s">
        <v>10</v>
      </c>
      <c r="C1020" s="1">
        <f>VLOOKUP(B1020,categoria!$B$17:$C$35,2,0)</f>
        <v>6000019</v>
      </c>
      <c r="D1020" s="1" t="s">
        <v>2202</v>
      </c>
      <c r="E1020" s="2">
        <v>246</v>
      </c>
      <c r="F1020" s="2" t="s">
        <v>1798</v>
      </c>
      <c r="G1020" s="2" t="s">
        <v>1654</v>
      </c>
      <c r="H1020" s="2" t="s">
        <v>1579</v>
      </c>
      <c r="J1020" s="1" t="str">
        <f t="shared" si="45"/>
        <v>INSERT INTO nutri.alimento (idalimento,idcategoriaalimento,nomealimento,energia,proteina,lipideo,carboidrato) VALUES (8500910,6000019,'Calzone',246,12.8,9.8,25.8);</v>
      </c>
      <c r="K1020" s="1" t="str">
        <f t="shared" si="46"/>
        <v xml:space="preserve">INSERT INTO nutri.alimento (idalimento,idcategoriaalimento,nomealimento,energia,proteina,lipideo,carboidrato) </v>
      </c>
      <c r="L1020" s="1" t="str">
        <f t="shared" si="47"/>
        <v>VALUES (8500910,6000019,'Calzone',246,12.8,9.8,25.8);</v>
      </c>
    </row>
    <row r="1021" spans="1:12" x14ac:dyDescent="0.2">
      <c r="A1021" s="1">
        <v>8500913</v>
      </c>
      <c r="B1021" s="1" t="s">
        <v>10</v>
      </c>
      <c r="C1021" s="1">
        <f>VLOOKUP(B1021,categoria!$B$17:$C$35,2,0)</f>
        <v>6000019</v>
      </c>
      <c r="D1021" s="1" t="s">
        <v>1522</v>
      </c>
      <c r="E1021" s="2">
        <v>203</v>
      </c>
      <c r="F1021" s="2">
        <v>14</v>
      </c>
      <c r="G1021" s="2" t="s">
        <v>1647</v>
      </c>
      <c r="H1021" s="2" t="s">
        <v>1680</v>
      </c>
      <c r="J1021" s="1" t="str">
        <f t="shared" si="45"/>
        <v>INSERT INTO nutri.alimento (idalimento,idcategoriaalimento,nomealimento,energia,proteina,lipideo,carboidrato) VALUES (8500913,6000019,'Panqueca',203,14,12.5,8.3);</v>
      </c>
      <c r="K1021" s="1" t="str">
        <f t="shared" si="46"/>
        <v xml:space="preserve">INSERT INTO nutri.alimento (idalimento,idcategoriaalimento,nomealimento,energia,proteina,lipideo,carboidrato) </v>
      </c>
      <c r="L1021" s="1" t="str">
        <f t="shared" si="47"/>
        <v>VALUES (8500913,6000019,'Panqueca',203,14,12.5,8.3);</v>
      </c>
    </row>
    <row r="1022" spans="1:12" x14ac:dyDescent="0.2">
      <c r="A1022" s="1">
        <v>8500914</v>
      </c>
      <c r="B1022" s="1" t="s">
        <v>10</v>
      </c>
      <c r="C1022" s="1">
        <f>VLOOKUP(B1022,categoria!$B$17:$C$35,2,0)</f>
        <v>6000019</v>
      </c>
      <c r="D1022" s="1" t="s">
        <v>1523</v>
      </c>
      <c r="E1022" s="2">
        <v>285</v>
      </c>
      <c r="F1022" s="2" t="s">
        <v>1926</v>
      </c>
      <c r="G1022" s="2" t="s">
        <v>1731</v>
      </c>
      <c r="H1022" s="2" t="s">
        <v>1963</v>
      </c>
      <c r="J1022" s="1" t="str">
        <f t="shared" si="45"/>
        <v>INSERT INTO nutri.alimento (idalimento,idcategoriaalimento,nomealimento,energia,proteina,lipideo,carboidrato) VALUES (8500914,6000019,'Pizza calabreza',285,13.7,12.2,29.5);</v>
      </c>
      <c r="K1022" s="1" t="str">
        <f t="shared" si="46"/>
        <v xml:space="preserve">INSERT INTO nutri.alimento (idalimento,idcategoriaalimento,nomealimento,energia,proteina,lipideo,carboidrato) </v>
      </c>
      <c r="L1022" s="1" t="str">
        <f t="shared" si="47"/>
        <v>VALUES (8500914,6000019,'Pizza calabreza',285,13.7,12.2,29.5);</v>
      </c>
    </row>
    <row r="1023" spans="1:12" x14ac:dyDescent="0.2">
      <c r="A1023" s="1">
        <v>8500915</v>
      </c>
      <c r="B1023" s="1" t="s">
        <v>10</v>
      </c>
      <c r="C1023" s="1">
        <f>VLOOKUP(B1023,categoria!$B$17:$C$35,2,0)</f>
        <v>6000019</v>
      </c>
      <c r="D1023" s="1" t="s">
        <v>1524</v>
      </c>
      <c r="E1023" s="2">
        <v>281</v>
      </c>
      <c r="F1023" s="2" t="s">
        <v>1915</v>
      </c>
      <c r="G1023" s="2" t="s">
        <v>1618</v>
      </c>
      <c r="H1023" s="2" t="s">
        <v>1995</v>
      </c>
      <c r="J1023" s="1" t="str">
        <f t="shared" si="45"/>
        <v>INSERT INTO nutri.alimento (idalimento,idcategoriaalimento,nomealimento,energia,proteina,lipideo,carboidrato) VALUES (8500915,6000019,'Pizza muçarela',281,14.6,11.3,29.8);</v>
      </c>
      <c r="K1023" s="1" t="str">
        <f t="shared" si="46"/>
        <v xml:space="preserve">INSERT INTO nutri.alimento (idalimento,idcategoriaalimento,nomealimento,energia,proteina,lipideo,carboidrato) </v>
      </c>
      <c r="L1023" s="1" t="str">
        <f t="shared" si="47"/>
        <v>VALUES (8500915,6000019,'Pizza muçarela',281,14.6,11.3,29.8);</v>
      </c>
    </row>
    <row r="1024" spans="1:12" x14ac:dyDescent="0.2">
      <c r="A1024" s="1">
        <v>8500916</v>
      </c>
      <c r="B1024" s="1" t="s">
        <v>10</v>
      </c>
      <c r="C1024" s="1">
        <f>VLOOKUP(B1024,categoria!$B$17:$C$35,2,0)</f>
        <v>6000019</v>
      </c>
      <c r="D1024" s="1" t="s">
        <v>1525</v>
      </c>
      <c r="E1024" s="2">
        <v>285</v>
      </c>
      <c r="F1024" s="2" t="s">
        <v>1926</v>
      </c>
      <c r="G1024" s="2" t="s">
        <v>1731</v>
      </c>
      <c r="H1024" s="2" t="s">
        <v>1963</v>
      </c>
      <c r="J1024" s="1" t="str">
        <f t="shared" si="45"/>
        <v>INSERT INTO nutri.alimento (idalimento,idcategoriaalimento,nomealimento,energia,proteina,lipideo,carboidrato) VALUES (8500916,6000019,'Pizza presunto',285,13.7,12.2,29.5);</v>
      </c>
      <c r="K1024" s="1" t="str">
        <f t="shared" si="46"/>
        <v xml:space="preserve">INSERT INTO nutri.alimento (idalimento,idcategoriaalimento,nomealimento,energia,proteina,lipideo,carboidrato) </v>
      </c>
      <c r="L1024" s="1" t="str">
        <f t="shared" si="47"/>
        <v>VALUES (8500916,6000019,'Pizza presunto',285,13.7,12.2,29.5);</v>
      </c>
    </row>
    <row r="1025" spans="1:12" x14ac:dyDescent="0.2">
      <c r="A1025" s="1">
        <v>8500917</v>
      </c>
      <c r="B1025" s="1" t="s">
        <v>10</v>
      </c>
      <c r="C1025" s="1">
        <f>VLOOKUP(B1025,categoria!$B$17:$C$35,2,0)</f>
        <v>6000019</v>
      </c>
      <c r="D1025" s="1" t="s">
        <v>1526</v>
      </c>
      <c r="E1025" s="2">
        <v>247</v>
      </c>
      <c r="F1025" s="2" t="s">
        <v>1837</v>
      </c>
      <c r="G1025" s="2" t="s">
        <v>1731</v>
      </c>
      <c r="H1025" s="2" t="s">
        <v>1804</v>
      </c>
      <c r="J1025" s="1" t="str">
        <f t="shared" si="45"/>
        <v>INSERT INTO nutri.alimento (idalimento,idcategoriaalimento,nomealimento,energia,proteina,lipideo,carboidrato) VALUES (8500917,6000019,'Pizza portuguesa',247,11.8,12.2,22.4);</v>
      </c>
      <c r="K1025" s="1" t="str">
        <f t="shared" si="46"/>
        <v xml:space="preserve">INSERT INTO nutri.alimento (idalimento,idcategoriaalimento,nomealimento,energia,proteina,lipideo,carboidrato) </v>
      </c>
      <c r="L1025" s="1" t="str">
        <f t="shared" si="47"/>
        <v>VALUES (8500917,6000019,'Pizza portuguesa',247,11.8,12.2,22.4);</v>
      </c>
    </row>
    <row r="1026" spans="1:12" x14ac:dyDescent="0.2">
      <c r="A1026" s="1">
        <v>8500919</v>
      </c>
      <c r="B1026" s="1" t="s">
        <v>10</v>
      </c>
      <c r="C1026" s="1">
        <f>VLOOKUP(B1026,categoria!$B$17:$C$35,2,0)</f>
        <v>6000019</v>
      </c>
      <c r="D1026" s="1" t="s">
        <v>1527</v>
      </c>
      <c r="E1026" s="2">
        <v>121</v>
      </c>
      <c r="F1026" s="2" t="s">
        <v>1610</v>
      </c>
      <c r="G1026" s="2" t="s">
        <v>1688</v>
      </c>
      <c r="H1026" s="2" t="s">
        <v>1821</v>
      </c>
      <c r="J1026" s="1" t="str">
        <f t="shared" si="45"/>
        <v>INSERT INTO nutri.alimento (idalimento,idcategoriaalimento,nomealimento,energia,proteina,lipideo,carboidrato) VALUES (8500919,6000019,'Macarronada',121,6.2,2.8,17.4);</v>
      </c>
      <c r="K1026" s="1" t="str">
        <f t="shared" si="46"/>
        <v xml:space="preserve">INSERT INTO nutri.alimento (idalimento,idcategoriaalimento,nomealimento,energia,proteina,lipideo,carboidrato) </v>
      </c>
      <c r="L1026" s="1" t="str">
        <f t="shared" si="47"/>
        <v>VALUES (8500919,6000019,'Macarronada',121,6.2,2.8,17.4);</v>
      </c>
    </row>
    <row r="1027" spans="1:12" x14ac:dyDescent="0.2">
      <c r="A1027" s="1">
        <v>8501004</v>
      </c>
      <c r="B1027" s="1" t="s">
        <v>10</v>
      </c>
      <c r="C1027" s="1">
        <f>VLOOKUP(B1027,categoria!$B$17:$C$35,2,0)</f>
        <v>6000019</v>
      </c>
      <c r="D1027" s="1" t="s">
        <v>2203</v>
      </c>
      <c r="E1027" s="2">
        <v>262</v>
      </c>
      <c r="F1027" s="2" t="s">
        <v>1854</v>
      </c>
      <c r="G1027" s="2" t="s">
        <v>1907</v>
      </c>
      <c r="H1027" s="2">
        <v>0</v>
      </c>
      <c r="J1027" s="1" t="str">
        <f t="shared" ref="J1027:J1090" si="48">K1027&amp;L1027</f>
        <v>INSERT INTO nutri.alimento (idalimento,idcategoriaalimento,nomealimento,energia,proteina,lipideo,carboidrato) VALUES (8501004,6000019,'Galeto',262,27.3,16.2,0);</v>
      </c>
      <c r="K1027" s="1" t="str">
        <f t="shared" ref="K1027:K1090" si="49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027" s="1" t="str">
        <f t="shared" ref="L1027:L1090" si="50">"VALUES ("&amp;A1027&amp;","&amp;C1027&amp;",'"&amp;D1027&amp;"',"&amp;E1027&amp;","&amp;F1027&amp;","&amp;G1027&amp;","&amp;H1027&amp;");"</f>
        <v>VALUES (8501004,6000019,'Galeto',262,27.3,16.2,0);</v>
      </c>
    </row>
    <row r="1028" spans="1:12" x14ac:dyDescent="0.2">
      <c r="A1028" s="1">
        <v>8501104</v>
      </c>
      <c r="B1028" s="1" t="s">
        <v>10</v>
      </c>
      <c r="C1028" s="1">
        <f>VLOOKUP(B1028,categoria!$B$17:$C$35,2,0)</f>
        <v>6000019</v>
      </c>
      <c r="D1028" s="1" t="s">
        <v>1528</v>
      </c>
      <c r="E1028" s="2">
        <v>365</v>
      </c>
      <c r="F1028" s="2" t="s">
        <v>1831</v>
      </c>
      <c r="G1028" s="2" t="s">
        <v>1995</v>
      </c>
      <c r="H1028" s="2">
        <v>0</v>
      </c>
      <c r="J1028" s="1" t="str">
        <f t="shared" si="48"/>
        <v>INSERT INTO nutri.alimento (idalimento,idcategoriaalimento,nomealimento,energia,proteina,lipideo,carboidrato) VALUES (8501104,6000019,'Costela',365,22.6,29.8,0);</v>
      </c>
      <c r="K1028" s="1" t="str">
        <f t="shared" si="49"/>
        <v xml:space="preserve">INSERT INTO nutri.alimento (idalimento,idcategoriaalimento,nomealimento,energia,proteina,lipideo,carboidrato) </v>
      </c>
      <c r="L1028" s="1" t="str">
        <f t="shared" si="50"/>
        <v>VALUES (8501104,6000019,'Costela',365,22.6,29.8,0);</v>
      </c>
    </row>
    <row r="1029" spans="1:12" x14ac:dyDescent="0.2">
      <c r="A1029" s="1">
        <v>8501202</v>
      </c>
      <c r="B1029" s="1" t="s">
        <v>10</v>
      </c>
      <c r="C1029" s="1">
        <f>VLOOKUP(B1029,categoria!$B$17:$C$35,2,0)</f>
        <v>6000019</v>
      </c>
      <c r="D1029" s="1" t="s">
        <v>2204</v>
      </c>
      <c r="E1029" s="2">
        <v>468</v>
      </c>
      <c r="F1029" s="2" t="s">
        <v>1669</v>
      </c>
      <c r="G1029" s="2" t="s">
        <v>1706</v>
      </c>
      <c r="H1029" s="2" t="s">
        <v>2011</v>
      </c>
      <c r="J1029" s="1" t="str">
        <f t="shared" si="48"/>
        <v>INSERT INTO nutri.alimento (idalimento,idcategoriaalimento,nomealimento,energia,proteina,lipideo,carboidrato) VALUES (8501202,6000019,'Pipoca doce ou salgada',468,6.6,23.3,62.5);</v>
      </c>
      <c r="K1029" s="1" t="str">
        <f t="shared" si="49"/>
        <v xml:space="preserve">INSERT INTO nutri.alimento (idalimento,idcategoriaalimento,nomealimento,energia,proteina,lipideo,carboidrato) </v>
      </c>
      <c r="L1029" s="1" t="str">
        <f t="shared" si="50"/>
        <v>VALUES (8501202,6000019,'Pipoca doce ou salgada',468,6.6,23.3,62.5);</v>
      </c>
    </row>
    <row r="1030" spans="1:12" x14ac:dyDescent="0.2">
      <c r="A1030" s="1">
        <v>8501302</v>
      </c>
      <c r="B1030" s="1" t="s">
        <v>10</v>
      </c>
      <c r="C1030" s="1">
        <f>VLOOKUP(B1030,categoria!$B$17:$C$35,2,0)</f>
        <v>6000019</v>
      </c>
      <c r="D1030" s="1" t="s">
        <v>2205</v>
      </c>
      <c r="E1030" s="2">
        <v>1</v>
      </c>
      <c r="F1030" s="2" t="s">
        <v>1713</v>
      </c>
      <c r="G1030" s="2">
        <v>0</v>
      </c>
      <c r="H1030" s="2" t="s">
        <v>1712</v>
      </c>
      <c r="J1030" s="1" t="str">
        <f t="shared" si="48"/>
        <v>INSERT INTO nutri.alimento (idalimento,idcategoriaalimento,nomealimento,energia,proteina,lipideo,carboidrato) VALUES (8501302,6000019,'Café',1,0.1,0,0.5);</v>
      </c>
      <c r="K1030" s="1" t="str">
        <f t="shared" si="49"/>
        <v xml:space="preserve">INSERT INTO nutri.alimento (idalimento,idcategoriaalimento,nomealimento,energia,proteina,lipideo,carboidrato) </v>
      </c>
      <c r="L1030" s="1" t="str">
        <f t="shared" si="50"/>
        <v>VALUES (8501302,6000019,'Café',1,0.1,0,0.5);</v>
      </c>
    </row>
    <row r="1031" spans="1:12" x14ac:dyDescent="0.2">
      <c r="A1031" s="1">
        <v>8501303</v>
      </c>
      <c r="B1031" s="1" t="s">
        <v>10</v>
      </c>
      <c r="C1031" s="1">
        <f>VLOOKUP(B1031,categoria!$B$17:$C$35,2,0)</f>
        <v>6000019</v>
      </c>
      <c r="D1031" s="1" t="s">
        <v>2206</v>
      </c>
      <c r="E1031" s="2">
        <v>31</v>
      </c>
      <c r="F1031" s="2" t="s">
        <v>1711</v>
      </c>
      <c r="G1031" s="2" t="s">
        <v>1711</v>
      </c>
      <c r="H1031" s="2" t="s">
        <v>1578</v>
      </c>
      <c r="J1031" s="1" t="str">
        <f t="shared" si="48"/>
        <v>INSERT INTO nutri.alimento (idalimento,idcategoriaalimento,nomealimento,energia,proteina,lipideo,carboidrato) VALUES (8501303,6000019,'Café com leite',31,1.7,1.7,2.6);</v>
      </c>
      <c r="K1031" s="1" t="str">
        <f t="shared" si="49"/>
        <v xml:space="preserve">INSERT INTO nutri.alimento (idalimento,idcategoriaalimento,nomealimento,energia,proteina,lipideo,carboidrato) </v>
      </c>
      <c r="L1031" s="1" t="str">
        <f t="shared" si="50"/>
        <v>VALUES (8501303,6000019,'Café com leite',31,1.7,1.7,2.6);</v>
      </c>
    </row>
    <row r="1032" spans="1:12" x14ac:dyDescent="0.2">
      <c r="A1032" s="1">
        <v>8501304</v>
      </c>
      <c r="B1032" s="1" t="s">
        <v>10</v>
      </c>
      <c r="C1032" s="1">
        <f>VLOOKUP(B1032,categoria!$B$17:$C$35,2,0)</f>
        <v>6000019</v>
      </c>
      <c r="D1032" s="1" t="s">
        <v>1529</v>
      </c>
      <c r="E1032" s="2">
        <v>2</v>
      </c>
      <c r="F1032" s="2" t="s">
        <v>1713</v>
      </c>
      <c r="G1032" s="2">
        <v>0</v>
      </c>
      <c r="H1032" s="2" t="s">
        <v>1714</v>
      </c>
      <c r="J1032" s="1" t="str">
        <f t="shared" si="48"/>
        <v>INSERT INTO nutri.alimento (idalimento,idcategoriaalimento,nomealimento,energia,proteina,lipideo,carboidrato) VALUES (8501304,6000019,'Café tipo expresso',2,0.1,0,0.8);</v>
      </c>
      <c r="K1032" s="1" t="str">
        <f t="shared" si="49"/>
        <v xml:space="preserve">INSERT INTO nutri.alimento (idalimento,idcategoriaalimento,nomealimento,energia,proteina,lipideo,carboidrato) </v>
      </c>
      <c r="L1032" s="1" t="str">
        <f t="shared" si="50"/>
        <v>VALUES (8501304,6000019,'Café tipo expresso',2,0.1,0,0.8);</v>
      </c>
    </row>
    <row r="1033" spans="1:12" x14ac:dyDescent="0.2">
      <c r="A1033" s="1">
        <v>8501305</v>
      </c>
      <c r="B1033" s="1" t="s">
        <v>10</v>
      </c>
      <c r="C1033" s="1">
        <f>VLOOKUP(B1033,categoria!$B$17:$C$35,2,0)</f>
        <v>6000019</v>
      </c>
      <c r="D1033" s="1" t="s">
        <v>1530</v>
      </c>
      <c r="E1033" s="2">
        <v>28</v>
      </c>
      <c r="F1033" s="2" t="s">
        <v>1587</v>
      </c>
      <c r="G1033" s="2" t="s">
        <v>1714</v>
      </c>
      <c r="H1033" s="2" t="s">
        <v>1720</v>
      </c>
      <c r="J1033" s="1" t="str">
        <f t="shared" si="48"/>
        <v>INSERT INTO nutri.alimento (idalimento,idcategoriaalimento,nomealimento,energia,proteina,lipideo,carboidrato) VALUES (8501305,6000019,'Café tipo capuccino',28,0.3,0.8,5.2);</v>
      </c>
      <c r="K1033" s="1" t="str">
        <f t="shared" si="49"/>
        <v xml:space="preserve">INSERT INTO nutri.alimento (idalimento,idcategoriaalimento,nomealimento,energia,proteina,lipideo,carboidrato) </v>
      </c>
      <c r="L1033" s="1" t="str">
        <f t="shared" si="50"/>
        <v>VALUES (8501305,6000019,'Café tipo capuccino',28,0.3,0.8,5.2);</v>
      </c>
    </row>
    <row r="1034" spans="1:12" x14ac:dyDescent="0.2">
      <c r="A1034" s="1">
        <v>8501402</v>
      </c>
      <c r="B1034" s="1" t="s">
        <v>10</v>
      </c>
      <c r="C1034" s="1">
        <f>VLOOKUP(B1034,categoria!$B$17:$C$35,2,0)</f>
        <v>6000019</v>
      </c>
      <c r="D1034" s="1" t="s">
        <v>2207</v>
      </c>
      <c r="E1034" s="2">
        <v>160</v>
      </c>
      <c r="F1034" s="2" t="s">
        <v>1708</v>
      </c>
      <c r="G1034" s="2" t="s">
        <v>1586</v>
      </c>
      <c r="H1034" s="2" t="s">
        <v>1982</v>
      </c>
      <c r="J1034" s="1" t="str">
        <f t="shared" si="48"/>
        <v>INSERT INTO nutri.alimento (idalimento,idcategoriaalimento,nomealimento,energia,proteina,lipideo,carboidrato) VALUES (8501402,6000019,'Milho cozido',160,3.3,7.2,25.1);</v>
      </c>
      <c r="K1034" s="1" t="str">
        <f t="shared" si="49"/>
        <v xml:space="preserve">INSERT INTO nutri.alimento (idalimento,idcategoriaalimento,nomealimento,energia,proteina,lipideo,carboidrato) </v>
      </c>
      <c r="L1034" s="1" t="str">
        <f t="shared" si="50"/>
        <v>VALUES (8501402,6000019,'Milho cozido',160,3.3,7.2,25.1);</v>
      </c>
    </row>
    <row r="1035" spans="1:12" x14ac:dyDescent="0.2">
      <c r="A1035" s="1">
        <v>8501502</v>
      </c>
      <c r="B1035" s="1" t="s">
        <v>10</v>
      </c>
      <c r="C1035" s="1">
        <f>VLOOKUP(B1035,categoria!$B$17:$C$35,2,0)</f>
        <v>6000019</v>
      </c>
      <c r="D1035" s="1" t="s">
        <v>1531</v>
      </c>
      <c r="E1035" s="2">
        <v>264</v>
      </c>
      <c r="F1035" s="2" t="s">
        <v>1736</v>
      </c>
      <c r="G1035" s="2" t="s">
        <v>1809</v>
      </c>
      <c r="H1035" s="2" t="s">
        <v>1961</v>
      </c>
      <c r="J1035" s="1" t="str">
        <f t="shared" si="48"/>
        <v>INSERT INTO nutri.alimento (idalimento,idcategoriaalimento,nomealimento,energia,proteina,lipideo,carboidrato) VALUES (8501502,6000019,'Batata palito',264,2.9,13.6,33.6);</v>
      </c>
      <c r="K1035" s="1" t="str">
        <f t="shared" si="49"/>
        <v xml:space="preserve">INSERT INTO nutri.alimento (idalimento,idcategoriaalimento,nomealimento,energia,proteina,lipideo,carboidrato) </v>
      </c>
      <c r="L1035" s="1" t="str">
        <f t="shared" si="50"/>
        <v>VALUES (8501502,6000019,'Batata palito',264,2.9,13.6,33.6);</v>
      </c>
    </row>
    <row r="1036" spans="1:12" x14ac:dyDescent="0.2">
      <c r="A1036" s="1">
        <v>8501503</v>
      </c>
      <c r="B1036" s="1" t="s">
        <v>10</v>
      </c>
      <c r="C1036" s="1">
        <f>VLOOKUP(B1036,categoria!$B$17:$C$35,2,0)</f>
        <v>6000019</v>
      </c>
      <c r="D1036" s="1" t="s">
        <v>1532</v>
      </c>
      <c r="E1036" s="2">
        <v>546</v>
      </c>
      <c r="F1036" s="2" t="s">
        <v>1720</v>
      </c>
      <c r="G1036" s="2" t="s">
        <v>2089</v>
      </c>
      <c r="H1036" s="2" t="s">
        <v>2090</v>
      </c>
      <c r="J1036" s="1" t="str">
        <f t="shared" si="48"/>
        <v>INSERT INTO nutri.alimento (idalimento,idcategoriaalimento,nomealimento,energia,proteina,lipideo,carboidrato) VALUES (8501503,6000019,'Batata palha',546,5.2,35.2,54.5);</v>
      </c>
      <c r="K1036" s="1" t="str">
        <f t="shared" si="49"/>
        <v xml:space="preserve">INSERT INTO nutri.alimento (idalimento,idcategoriaalimento,nomealimento,energia,proteina,lipideo,carboidrato) </v>
      </c>
      <c r="L1036" s="1" t="str">
        <f t="shared" si="50"/>
        <v>VALUES (8501503,6000019,'Batata palha',546,5.2,35.2,54.5);</v>
      </c>
    </row>
    <row r="1037" spans="1:12" x14ac:dyDescent="0.2">
      <c r="A1037" s="1">
        <v>8501902</v>
      </c>
      <c r="B1037" s="1" t="s">
        <v>10</v>
      </c>
      <c r="C1037" s="1">
        <f>VLOOKUP(B1037,categoria!$B$17:$C$35,2,0)</f>
        <v>6000019</v>
      </c>
      <c r="D1037" s="1" t="s">
        <v>2208</v>
      </c>
      <c r="E1037" s="2">
        <v>146</v>
      </c>
      <c r="F1037" s="2">
        <v>4</v>
      </c>
      <c r="G1037" s="2" t="s">
        <v>1740</v>
      </c>
      <c r="H1037" s="2" t="s">
        <v>1942</v>
      </c>
      <c r="J1037" s="1" t="str">
        <f t="shared" si="48"/>
        <v>INSERT INTO nutri.alimento (idalimento,idcategoriaalimento,nomealimento,energia,proteina,lipideo,carboidrato) VALUES (8501902,6000019,'Mungunzá',146,4,3.9,24.4);</v>
      </c>
      <c r="K1037" s="1" t="str">
        <f t="shared" si="49"/>
        <v xml:space="preserve">INSERT INTO nutri.alimento (idalimento,idcategoriaalimento,nomealimento,energia,proteina,lipideo,carboidrato) </v>
      </c>
      <c r="L1037" s="1" t="str">
        <f t="shared" si="50"/>
        <v>VALUES (8501902,6000019,'Mungunzá',146,4,3.9,24.4);</v>
      </c>
    </row>
    <row r="1038" spans="1:12" x14ac:dyDescent="0.2">
      <c r="A1038" s="1">
        <v>8501903</v>
      </c>
      <c r="B1038" s="1" t="s">
        <v>10</v>
      </c>
      <c r="C1038" s="1">
        <f>VLOOKUP(B1038,categoria!$B$17:$C$35,2,0)</f>
        <v>6000019</v>
      </c>
      <c r="D1038" s="1" t="s">
        <v>2209</v>
      </c>
      <c r="E1038" s="2">
        <v>146</v>
      </c>
      <c r="F1038" s="2">
        <v>4</v>
      </c>
      <c r="G1038" s="2" t="s">
        <v>1740</v>
      </c>
      <c r="H1038" s="2" t="s">
        <v>1942</v>
      </c>
      <c r="J1038" s="1" t="str">
        <f t="shared" si="48"/>
        <v>INSERT INTO nutri.alimento (idalimento,idcategoriaalimento,nomealimento,energia,proteina,lipideo,carboidrato) VALUES (8501903,6000019,'Canjica',146,4,3.9,24.4);</v>
      </c>
      <c r="K1038" s="1" t="str">
        <f t="shared" si="49"/>
        <v xml:space="preserve">INSERT INTO nutri.alimento (idalimento,idcategoriaalimento,nomealimento,energia,proteina,lipideo,carboidrato) </v>
      </c>
      <c r="L1038" s="1" t="str">
        <f t="shared" si="50"/>
        <v>VALUES (8501903,6000019,'Canjica',146,4,3.9,24.4);</v>
      </c>
    </row>
    <row r="1039" spans="1:12" x14ac:dyDescent="0.2">
      <c r="A1039" s="1">
        <v>8501904</v>
      </c>
      <c r="B1039" s="1" t="s">
        <v>10</v>
      </c>
      <c r="C1039" s="1">
        <f>VLOOKUP(B1039,categoria!$B$17:$C$35,2,0)</f>
        <v>6000019</v>
      </c>
      <c r="D1039" s="1" t="s">
        <v>1533</v>
      </c>
      <c r="E1039" s="2">
        <v>78</v>
      </c>
      <c r="F1039" s="2" t="s">
        <v>1624</v>
      </c>
      <c r="G1039" s="2" t="s">
        <v>1681</v>
      </c>
      <c r="H1039" s="2" t="s">
        <v>1707</v>
      </c>
      <c r="J1039" s="1" t="str">
        <f t="shared" si="48"/>
        <v>INSERT INTO nutri.alimento (idalimento,idcategoriaalimento,nomealimento,energia,proteina,lipideo,carboidrato) VALUES (8501904,6000019,'Curau',78,2.4,3.1,10.5);</v>
      </c>
      <c r="K1039" s="1" t="str">
        <f t="shared" si="49"/>
        <v xml:space="preserve">INSERT INTO nutri.alimento (idalimento,idcategoriaalimento,nomealimento,energia,proteina,lipideo,carboidrato) </v>
      </c>
      <c r="L1039" s="1" t="str">
        <f t="shared" si="50"/>
        <v>VALUES (8501904,6000019,'Curau',78,2.4,3.1,10.5);</v>
      </c>
    </row>
    <row r="1040" spans="1:12" x14ac:dyDescent="0.2">
      <c r="A1040" s="1">
        <v>8502201</v>
      </c>
      <c r="B1040" s="1" t="s">
        <v>10</v>
      </c>
      <c r="C1040" s="1">
        <f>VLOOKUP(B1040,categoria!$B$17:$C$35,2,0)</f>
        <v>6000019</v>
      </c>
      <c r="D1040" s="1" t="s">
        <v>2210</v>
      </c>
      <c r="E1040" s="2">
        <v>406</v>
      </c>
      <c r="F1040" s="2" t="s">
        <v>1634</v>
      </c>
      <c r="G1040" s="2" t="s">
        <v>1750</v>
      </c>
      <c r="H1040" s="2" t="s">
        <v>1751</v>
      </c>
      <c r="J1040" s="1" t="str">
        <f t="shared" si="48"/>
        <v>INSERT INTO nutri.alimento (idalimento,idcategoriaalimento,nomealimento,energia,proteina,lipideo,carboidrato) VALUES (8502201,6000019,'Farofa',406,2.1,9.1,80.3);</v>
      </c>
      <c r="K1040" s="1" t="str">
        <f t="shared" si="49"/>
        <v xml:space="preserve">INSERT INTO nutri.alimento (idalimento,idcategoriaalimento,nomealimento,energia,proteina,lipideo,carboidrato) </v>
      </c>
      <c r="L1040" s="1" t="str">
        <f t="shared" si="50"/>
        <v>VALUES (8502201,6000019,'Farofa',406,2.1,9.1,80.3);</v>
      </c>
    </row>
    <row r="1041" spans="1:12" x14ac:dyDescent="0.2">
      <c r="A1041" s="1">
        <v>8502301</v>
      </c>
      <c r="B1041" s="1" t="s">
        <v>10</v>
      </c>
      <c r="C1041" s="1">
        <f>VLOOKUP(B1041,categoria!$B$17:$C$35,2,0)</f>
        <v>6000019</v>
      </c>
      <c r="D1041" s="1" t="s">
        <v>2211</v>
      </c>
      <c r="E1041" s="2">
        <v>78</v>
      </c>
      <c r="F1041" s="2" t="s">
        <v>1624</v>
      </c>
      <c r="G1041" s="2" t="s">
        <v>1681</v>
      </c>
      <c r="H1041" s="2" t="s">
        <v>1707</v>
      </c>
      <c r="J1041" s="1" t="str">
        <f t="shared" si="48"/>
        <v>INSERT INTO nutri.alimento (idalimento,idcategoriaalimento,nomealimento,energia,proteina,lipideo,carboidrato) VALUES (8502301,6000019,'Mingau (fubá, aveia, farinha, etc.)',78,2.4,3.1,10.5);</v>
      </c>
      <c r="K1041" s="1" t="str">
        <f t="shared" si="49"/>
        <v xml:space="preserve">INSERT INTO nutri.alimento (idalimento,idcategoriaalimento,nomealimento,energia,proteina,lipideo,carboidrato) </v>
      </c>
      <c r="L1041" s="1" t="str">
        <f t="shared" si="50"/>
        <v>VALUES (8502301,6000019,'Mingau (fubá, aveia, farinha, etc.)',78,2.4,3.1,10.5);</v>
      </c>
    </row>
    <row r="1042" spans="1:12" x14ac:dyDescent="0.2">
      <c r="A1042" s="1">
        <v>8502401</v>
      </c>
      <c r="B1042" s="1" t="s">
        <v>10</v>
      </c>
      <c r="C1042" s="1">
        <f>VLOOKUP(B1042,categoria!$B$17:$C$35,2,0)</f>
        <v>6000019</v>
      </c>
      <c r="D1042" s="1" t="s">
        <v>558</v>
      </c>
      <c r="E1042" s="2">
        <v>16</v>
      </c>
      <c r="F1042" s="2">
        <v>2</v>
      </c>
      <c r="G1042" s="2" t="s">
        <v>1667</v>
      </c>
      <c r="H1042" s="2" t="s">
        <v>1589</v>
      </c>
      <c r="J1042" s="1" t="str">
        <f t="shared" si="48"/>
        <v>INSERT INTO nutri.alimento (idalimento,idcategoriaalimento,nomealimento,energia,proteina,lipideo,carboidrato) VALUES (8502401,6000019,'Tacacá',16,2,0.6,0.4);</v>
      </c>
      <c r="K1042" s="1" t="str">
        <f t="shared" si="49"/>
        <v xml:space="preserve">INSERT INTO nutri.alimento (idalimento,idcategoriaalimento,nomealimento,energia,proteina,lipideo,carboidrato) </v>
      </c>
      <c r="L1042" s="1" t="str">
        <f t="shared" si="50"/>
        <v>VALUES (8502401,6000019,'Tacacá',16,2,0.6,0.4);</v>
      </c>
    </row>
    <row r="1043" spans="1:12" x14ac:dyDescent="0.2">
      <c r="A1043" s="1">
        <v>8502501</v>
      </c>
      <c r="B1043" s="1" t="s">
        <v>10</v>
      </c>
      <c r="C1043" s="1">
        <f>VLOOKUP(B1043,categoria!$B$17:$C$35,2,0)</f>
        <v>6000019</v>
      </c>
      <c r="D1043" s="1" t="s">
        <v>2212</v>
      </c>
      <c r="E1043" s="2">
        <v>297</v>
      </c>
      <c r="F1043" s="2" t="s">
        <v>1734</v>
      </c>
      <c r="G1043" s="2" t="s">
        <v>1658</v>
      </c>
      <c r="H1043" s="2" t="s">
        <v>2029</v>
      </c>
      <c r="J1043" s="1" t="str">
        <f t="shared" si="48"/>
        <v>INSERT INTO nutri.alimento (idalimento,idcategoriaalimento,nomealimento,energia,proteina,lipideo,carboidrato) VALUES (8502501,6000019,'Bolinho de coco',297,6.7,5.8,54.9);</v>
      </c>
      <c r="K1043" s="1" t="str">
        <f t="shared" si="49"/>
        <v xml:space="preserve">INSERT INTO nutri.alimento (idalimento,idcategoriaalimento,nomealimento,energia,proteina,lipideo,carboidrato) </v>
      </c>
      <c r="L1043" s="1" t="str">
        <f t="shared" si="50"/>
        <v>VALUES (8502501,6000019,'Bolinho de coco',297,6.7,5.8,54.9);</v>
      </c>
    </row>
    <row r="1044" spans="1:12" x14ac:dyDescent="0.2">
      <c r="A1044" s="1">
        <v>8502701</v>
      </c>
      <c r="B1044" s="1" t="s">
        <v>10</v>
      </c>
      <c r="C1044" s="1">
        <f>VLOOKUP(B1044,categoria!$B$17:$C$35,2,0)</f>
        <v>6000019</v>
      </c>
      <c r="D1044" s="1" t="s">
        <v>1534</v>
      </c>
      <c r="E1044" s="2">
        <v>113</v>
      </c>
      <c r="F1044" s="2" t="s">
        <v>1734</v>
      </c>
      <c r="G1044" s="2">
        <v>2</v>
      </c>
      <c r="H1044" s="2" t="s">
        <v>1662</v>
      </c>
      <c r="J1044" s="1" t="str">
        <f t="shared" si="48"/>
        <v>INSERT INTO nutri.alimento (idalimento,idcategoriaalimento,nomealimento,energia,proteina,lipideo,carboidrato) VALUES (8502701,6000019,'Risoto',113,6.7,2,17.2);</v>
      </c>
      <c r="K1044" s="1" t="str">
        <f t="shared" si="49"/>
        <v xml:space="preserve">INSERT INTO nutri.alimento (idalimento,idcategoriaalimento,nomealimento,energia,proteina,lipideo,carboidrato) </v>
      </c>
      <c r="L1044" s="1" t="str">
        <f t="shared" si="50"/>
        <v>VALUES (8502701,6000019,'Risoto',113,6.7,2,17.2);</v>
      </c>
    </row>
    <row r="1045" spans="1:12" x14ac:dyDescent="0.2">
      <c r="A1045" s="1">
        <v>8502801</v>
      </c>
      <c r="B1045" s="1" t="s">
        <v>10</v>
      </c>
      <c r="C1045" s="1">
        <f>VLOOKUP(B1045,categoria!$B$17:$C$35,2,0)</f>
        <v>6000019</v>
      </c>
      <c r="D1045" s="1" t="s">
        <v>562</v>
      </c>
      <c r="E1045" s="2">
        <v>226</v>
      </c>
      <c r="F1045" s="2" t="s">
        <v>2007</v>
      </c>
      <c r="G1045" s="2" t="s">
        <v>1820</v>
      </c>
      <c r="H1045" s="2" t="s">
        <v>1800</v>
      </c>
      <c r="J1045" s="1" t="str">
        <f t="shared" si="48"/>
        <v>INSERT INTO nutri.alimento (idalimento,idcategoriaalimento,nomealimento,energia,proteina,lipideo,carboidrato) VALUES (8502801,6000019,'Vatapá',226,13.8,15.6,9.3);</v>
      </c>
      <c r="K1045" s="1" t="str">
        <f t="shared" si="49"/>
        <v xml:space="preserve">INSERT INTO nutri.alimento (idalimento,idcategoriaalimento,nomealimento,energia,proteina,lipideo,carboidrato) </v>
      </c>
      <c r="L1045" s="1" t="str">
        <f t="shared" si="50"/>
        <v>VALUES (8502801,6000019,'Vatapá',226,13.8,15.6,9.3);</v>
      </c>
    </row>
    <row r="1046" spans="1:12" x14ac:dyDescent="0.2">
      <c r="A1046" s="1">
        <v>8502901</v>
      </c>
      <c r="B1046" s="1" t="s">
        <v>10</v>
      </c>
      <c r="C1046" s="1">
        <f>VLOOKUP(B1046,categoria!$B$17:$C$35,2,0)</f>
        <v>6000019</v>
      </c>
      <c r="D1046" s="1" t="s">
        <v>2213</v>
      </c>
      <c r="E1046" s="2">
        <v>406</v>
      </c>
      <c r="F1046" s="2" t="s">
        <v>1634</v>
      </c>
      <c r="G1046" s="2" t="s">
        <v>1750</v>
      </c>
      <c r="H1046" s="2" t="s">
        <v>1751</v>
      </c>
      <c r="J1046" s="1" t="str">
        <f t="shared" si="48"/>
        <v>INSERT INTO nutri.alimento (idalimento,idcategoriaalimento,nomealimento,energia,proteina,lipideo,carboidrato) VALUES (8502901,6000019,'Farofa pronta',406,2.1,9.1,80.3);</v>
      </c>
      <c r="K1046" s="1" t="str">
        <f t="shared" si="49"/>
        <v xml:space="preserve">INSERT INTO nutri.alimento (idalimento,idcategoriaalimento,nomealimento,energia,proteina,lipideo,carboidrato) </v>
      </c>
      <c r="L1046" s="1" t="str">
        <f t="shared" si="50"/>
        <v>VALUES (8502901,6000019,'Farofa pronta',406,2.1,9.1,80.3);</v>
      </c>
    </row>
    <row r="1047" spans="1:12" x14ac:dyDescent="0.2">
      <c r="A1047" s="1">
        <v>8503202</v>
      </c>
      <c r="B1047" s="1" t="s">
        <v>10</v>
      </c>
      <c r="C1047" s="1">
        <f>VLOOKUP(B1047,categoria!$B$17:$C$35,2,0)</f>
        <v>6000019</v>
      </c>
      <c r="D1047" s="1" t="s">
        <v>2214</v>
      </c>
      <c r="E1047" s="2">
        <v>7</v>
      </c>
      <c r="F1047" s="2" t="s">
        <v>1655</v>
      </c>
      <c r="G1047" s="2">
        <v>0</v>
      </c>
      <c r="H1047" s="2" t="s">
        <v>1712</v>
      </c>
      <c r="J1047" s="1" t="str">
        <f t="shared" si="48"/>
        <v>INSERT INTO nutri.alimento (idalimento,idcategoriaalimento,nomealimento,energia,proteina,lipideo,carboidrato) VALUES (8503202,6000019,'Caldo de carne',7,1.4,0,0.5);</v>
      </c>
      <c r="K1047" s="1" t="str">
        <f t="shared" si="49"/>
        <v xml:space="preserve">INSERT INTO nutri.alimento (idalimento,idcategoriaalimento,nomealimento,energia,proteina,lipideo,carboidrato) </v>
      </c>
      <c r="L1047" s="1" t="str">
        <f t="shared" si="50"/>
        <v>VALUES (8503202,6000019,'Caldo de carne',7,1.4,0,0.5);</v>
      </c>
    </row>
    <row r="1048" spans="1:12" x14ac:dyDescent="0.2">
      <c r="A1048" s="1">
        <v>8503203</v>
      </c>
      <c r="B1048" s="1" t="s">
        <v>10</v>
      </c>
      <c r="C1048" s="1">
        <f>VLOOKUP(B1048,categoria!$B$17:$C$35,2,0)</f>
        <v>6000019</v>
      </c>
      <c r="D1048" s="1" t="s">
        <v>2215</v>
      </c>
      <c r="E1048" s="2">
        <v>75</v>
      </c>
      <c r="F1048" s="2" t="s">
        <v>1620</v>
      </c>
      <c r="G1048" s="2" t="s">
        <v>1648</v>
      </c>
      <c r="H1048" s="2" t="s">
        <v>1665</v>
      </c>
      <c r="J1048" s="1" t="str">
        <f t="shared" si="48"/>
        <v>INSERT INTO nutri.alimento (idalimento,idcategoriaalimento,nomealimento,energia,proteina,lipideo,carboidrato) VALUES (8503203,6000019,'Caldo-de-feijão',75,4.8,1.8,10.3);</v>
      </c>
      <c r="K1048" s="1" t="str">
        <f t="shared" si="49"/>
        <v xml:space="preserve">INSERT INTO nutri.alimento (idalimento,idcategoriaalimento,nomealimento,energia,proteina,lipideo,carboidrato) </v>
      </c>
      <c r="L1048" s="1" t="str">
        <f t="shared" si="50"/>
        <v>VALUES (8503203,6000019,'Caldo-de-feijão',75,4.8,1.8,10.3);</v>
      </c>
    </row>
    <row r="1049" spans="1:12" x14ac:dyDescent="0.2">
      <c r="A1049" s="1">
        <v>8503204</v>
      </c>
      <c r="B1049" s="1" t="s">
        <v>10</v>
      </c>
      <c r="C1049" s="1">
        <f>VLOOKUP(B1049,categoria!$B$17:$C$35,2,0)</f>
        <v>6000019</v>
      </c>
      <c r="D1049" s="1" t="s">
        <v>2216</v>
      </c>
      <c r="E1049" s="2">
        <v>7</v>
      </c>
      <c r="F1049" s="2" t="s">
        <v>1655</v>
      </c>
      <c r="G1049" s="2">
        <v>0</v>
      </c>
      <c r="H1049" s="2" t="s">
        <v>1712</v>
      </c>
      <c r="J1049" s="1" t="str">
        <f t="shared" si="48"/>
        <v>INSERT INTO nutri.alimento (idalimento,idcategoriaalimento,nomealimento,energia,proteina,lipideo,carboidrato) VALUES (8503204,6000019,'Caldo de mocotó',7,1.4,0,0.5);</v>
      </c>
      <c r="K1049" s="1" t="str">
        <f t="shared" si="49"/>
        <v xml:space="preserve">INSERT INTO nutri.alimento (idalimento,idcategoriaalimento,nomealimento,energia,proteina,lipideo,carboidrato) </v>
      </c>
      <c r="L1049" s="1" t="str">
        <f t="shared" si="50"/>
        <v>VALUES (8503204,6000019,'Caldo de mocotó',7,1.4,0,0.5);</v>
      </c>
    </row>
    <row r="1050" spans="1:12" x14ac:dyDescent="0.2">
      <c r="A1050" s="1">
        <v>8503501</v>
      </c>
      <c r="B1050" s="1" t="s">
        <v>10</v>
      </c>
      <c r="C1050" s="1">
        <f>VLOOKUP(B1050,categoria!$B$17:$C$35,2,0)</f>
        <v>6000019</v>
      </c>
      <c r="D1050" s="1" t="s">
        <v>1535</v>
      </c>
      <c r="E1050" s="2">
        <v>136</v>
      </c>
      <c r="F1050" s="2" t="s">
        <v>1610</v>
      </c>
      <c r="G1050" s="2" t="s">
        <v>1671</v>
      </c>
      <c r="H1050" s="2" t="s">
        <v>1851</v>
      </c>
      <c r="J1050" s="1" t="str">
        <f t="shared" si="48"/>
        <v>INSERT INTO nutri.alimento (idalimento,idcategoriaalimento,nomealimento,energia,proteina,lipideo,carboidrato) VALUES (8503501,6000019,'Baião de dois',136,6.2,3.2,20.4);</v>
      </c>
      <c r="K1050" s="1" t="str">
        <f t="shared" si="49"/>
        <v xml:space="preserve">INSERT INTO nutri.alimento (idalimento,idcategoriaalimento,nomealimento,energia,proteina,lipideo,carboidrato) </v>
      </c>
      <c r="L1050" s="1" t="str">
        <f t="shared" si="50"/>
        <v>VALUES (8503501,6000019,'Baião de dois',136,6.2,3.2,20.4);</v>
      </c>
    </row>
    <row r="1051" spans="1:12" x14ac:dyDescent="0.2">
      <c r="A1051" s="1">
        <v>8503801</v>
      </c>
      <c r="B1051" s="1" t="s">
        <v>10</v>
      </c>
      <c r="C1051" s="1">
        <f>VLOOKUP(B1051,categoria!$B$17:$C$35,2,0)</f>
        <v>6000019</v>
      </c>
      <c r="D1051" s="1" t="s">
        <v>1536</v>
      </c>
      <c r="E1051" s="2">
        <v>204</v>
      </c>
      <c r="F1051" s="2" t="s">
        <v>1674</v>
      </c>
      <c r="G1051" s="2">
        <v>9</v>
      </c>
      <c r="H1051" s="2">
        <v>0</v>
      </c>
      <c r="J1051" s="1" t="str">
        <f t="shared" si="48"/>
        <v>INSERT INTO nutri.alimento (idalimento,idcategoriaalimento,nomealimento,energia,proteina,lipideo,carboidrato) VALUES (8503801,6000019,'Churrasco',204,30.7,9,0);</v>
      </c>
      <c r="K1051" s="1" t="str">
        <f t="shared" si="49"/>
        <v xml:space="preserve">INSERT INTO nutri.alimento (idalimento,idcategoriaalimento,nomealimento,energia,proteina,lipideo,carboidrato) </v>
      </c>
      <c r="L1051" s="1" t="str">
        <f t="shared" si="50"/>
        <v>VALUES (8503801,6000019,'Churrasco',204,30.7,9,0);</v>
      </c>
    </row>
    <row r="1052" spans="1:12" x14ac:dyDescent="0.2">
      <c r="A1052" s="1">
        <v>8504201</v>
      </c>
      <c r="B1052" s="1" t="s">
        <v>10</v>
      </c>
      <c r="C1052" s="1">
        <f>VLOOKUP(B1052,categoria!$B$17:$C$35,2,0)</f>
        <v>6000019</v>
      </c>
      <c r="D1052" s="1" t="s">
        <v>1537</v>
      </c>
      <c r="E1052" s="2">
        <v>147</v>
      </c>
      <c r="F1052" s="2" t="s">
        <v>1601</v>
      </c>
      <c r="G1052" s="2" t="s">
        <v>1712</v>
      </c>
      <c r="H1052" s="2" t="s">
        <v>1905</v>
      </c>
      <c r="J1052" s="1" t="str">
        <f t="shared" si="48"/>
        <v>INSERT INTO nutri.alimento (idalimento,idcategoriaalimento,nomealimento,energia,proteina,lipideo,carboidrato) VALUES (8504201,6000019,'Sushi',147,5.6,0.5,29.2);</v>
      </c>
      <c r="K1052" s="1" t="str">
        <f t="shared" si="49"/>
        <v xml:space="preserve">INSERT INTO nutri.alimento (idalimento,idcategoriaalimento,nomealimento,energia,proteina,lipideo,carboidrato) </v>
      </c>
      <c r="L1052" s="1" t="str">
        <f t="shared" si="50"/>
        <v>VALUES (8504201,6000019,'Sushi',147,5.6,0.5,29.2);</v>
      </c>
    </row>
    <row r="1053" spans="1:12" x14ac:dyDescent="0.2">
      <c r="A1053" s="1">
        <v>8504401</v>
      </c>
      <c r="B1053" s="1" t="s">
        <v>10</v>
      </c>
      <c r="C1053" s="1">
        <f>VLOOKUP(B1053,categoria!$B$17:$C$35,2,0)</f>
        <v>6000019</v>
      </c>
      <c r="D1053" s="1" t="s">
        <v>2217</v>
      </c>
      <c r="E1053" s="2">
        <v>51</v>
      </c>
      <c r="F1053" s="2" t="s">
        <v>1667</v>
      </c>
      <c r="G1053" s="2" t="s">
        <v>1713</v>
      </c>
      <c r="H1053" s="2" t="s">
        <v>1927</v>
      </c>
      <c r="J1053" s="1" t="str">
        <f t="shared" si="48"/>
        <v>INSERT INTO nutri.alimento (idalimento,idcategoriaalimento,nomealimento,energia,proteina,lipideo,carboidrato) VALUES (8504401,6000019,'Salada de frutas',51,0.6,0.1,13.3);</v>
      </c>
      <c r="K1053" s="1" t="str">
        <f t="shared" si="49"/>
        <v xml:space="preserve">INSERT INTO nutri.alimento (idalimento,idcategoriaalimento,nomealimento,energia,proteina,lipideo,carboidrato) </v>
      </c>
      <c r="L1053" s="1" t="str">
        <f t="shared" si="50"/>
        <v>VALUES (8504401,6000019,'Salada de frutas',51,0.6,0.1,13.3);</v>
      </c>
    </row>
    <row r="1054" spans="1:12" x14ac:dyDescent="0.2">
      <c r="A1054" s="1">
        <v>8504501</v>
      </c>
      <c r="B1054" s="1" t="s">
        <v>10</v>
      </c>
      <c r="C1054" s="1">
        <f>VLOOKUP(B1054,categoria!$B$17:$C$35,2,0)</f>
        <v>6000019</v>
      </c>
      <c r="D1054" s="1" t="s">
        <v>1538</v>
      </c>
      <c r="E1054" s="2">
        <v>29</v>
      </c>
      <c r="F1054" s="2" t="s">
        <v>1627</v>
      </c>
      <c r="G1054" s="2" t="s">
        <v>1714</v>
      </c>
      <c r="H1054" s="2" t="s">
        <v>1919</v>
      </c>
      <c r="J1054" s="1" t="str">
        <f t="shared" si="48"/>
        <v>INSERT INTO nutri.alimento (idalimento,idcategoriaalimento,nomealimento,energia,proteina,lipideo,carboidrato) VALUES (8504501,6000019,'Sopa (legumes, carne, etc.)',29,1.6,0.8,3.8);</v>
      </c>
      <c r="K1054" s="1" t="str">
        <f t="shared" si="49"/>
        <v xml:space="preserve">INSERT INTO nutri.alimento (idalimento,idcategoriaalimento,nomealimento,energia,proteina,lipideo,carboidrato) </v>
      </c>
      <c r="L1054" s="1" t="str">
        <f t="shared" si="50"/>
        <v>VALUES (8504501,6000019,'Sopa (legumes, carne, etc.)',29,1.6,0.8,3.8);</v>
      </c>
    </row>
    <row r="1055" spans="1:12" x14ac:dyDescent="0.2">
      <c r="A1055" s="1">
        <v>8504801</v>
      </c>
      <c r="B1055" s="1" t="s">
        <v>10</v>
      </c>
      <c r="C1055" s="1">
        <f>VLOOKUP(B1055,categoria!$B$17:$C$35,2,0)</f>
        <v>6000019</v>
      </c>
      <c r="D1055" s="1" t="s">
        <v>2218</v>
      </c>
      <c r="E1055" s="2">
        <v>203</v>
      </c>
      <c r="F1055" s="2" t="s">
        <v>1857</v>
      </c>
      <c r="G1055" s="2" t="s">
        <v>1608</v>
      </c>
      <c r="H1055" s="2" t="s">
        <v>1740</v>
      </c>
      <c r="J1055" s="1" t="str">
        <f t="shared" si="48"/>
        <v>INSERT INTO nutri.alimento (idalimento,idcategoriaalimento,nomealimento,energia,proteina,lipideo,carboidrato) VALUES (8504801,6000019,'Salpicão',203,14.3,14.4,3.9);</v>
      </c>
      <c r="K1055" s="1" t="str">
        <f t="shared" si="49"/>
        <v xml:space="preserve">INSERT INTO nutri.alimento (idalimento,idcategoriaalimento,nomealimento,energia,proteina,lipideo,carboidrato) </v>
      </c>
      <c r="L1055" s="1" t="str">
        <f t="shared" si="50"/>
        <v>VALUES (8504801,6000019,'Salpicão',203,14.3,14.4,3.9);</v>
      </c>
    </row>
    <row r="1056" spans="1:12" x14ac:dyDescent="0.2">
      <c r="A1056" s="1">
        <v>8505201</v>
      </c>
      <c r="B1056" s="1" t="s">
        <v>10</v>
      </c>
      <c r="C1056" s="1">
        <f>VLOOKUP(B1056,categoria!$B$17:$C$35,2,0)</f>
        <v>6000019</v>
      </c>
      <c r="D1056" s="1" t="s">
        <v>1539</v>
      </c>
      <c r="E1056" s="2">
        <v>85</v>
      </c>
      <c r="F1056" s="2" t="s">
        <v>1694</v>
      </c>
      <c r="G1056" s="2" t="s">
        <v>1645</v>
      </c>
      <c r="H1056" s="2" t="s">
        <v>1661</v>
      </c>
      <c r="J1056" s="1" t="str">
        <f t="shared" si="48"/>
        <v>INSERT INTO nutri.alimento (idalimento,idcategoriaalimento,nomealimento,energia,proteina,lipideo,carboidrato) VALUES (8505201,6000019,'Charuto de repolho',85,9.6,1.3,8.8);</v>
      </c>
      <c r="K1056" s="1" t="str">
        <f t="shared" si="49"/>
        <v xml:space="preserve">INSERT INTO nutri.alimento (idalimento,idcategoriaalimento,nomealimento,energia,proteina,lipideo,carboidrato) </v>
      </c>
      <c r="L1056" s="1" t="str">
        <f t="shared" si="50"/>
        <v>VALUES (8505201,6000019,'Charuto de repolho',85,9.6,1.3,8.8);</v>
      </c>
    </row>
    <row r="1057" spans="1:12" x14ac:dyDescent="0.2">
      <c r="A1057" s="1">
        <v>8505401</v>
      </c>
      <c r="B1057" s="1" t="s">
        <v>10</v>
      </c>
      <c r="C1057" s="1">
        <f>VLOOKUP(B1057,categoria!$B$17:$C$35,2,0)</f>
        <v>6000019</v>
      </c>
      <c r="D1057" s="1" t="s">
        <v>2219</v>
      </c>
      <c r="E1057" s="2">
        <v>92</v>
      </c>
      <c r="F1057" s="2" t="s">
        <v>1642</v>
      </c>
      <c r="G1057" s="2" t="s">
        <v>1711</v>
      </c>
      <c r="H1057" s="2" t="s">
        <v>2078</v>
      </c>
      <c r="J1057" s="1" t="str">
        <f t="shared" si="48"/>
        <v>INSERT INTO nutri.alimento (idalimento,idcategoriaalimento,nomealimento,energia,proteina,lipideo,carboidrato) VALUES (8505401,6000019,'Arroz à grega',92,2.2,1.7,17.5);</v>
      </c>
      <c r="K1057" s="1" t="str">
        <f t="shared" si="49"/>
        <v xml:space="preserve">INSERT INTO nutri.alimento (idalimento,idcategoriaalimento,nomealimento,energia,proteina,lipideo,carboidrato) </v>
      </c>
      <c r="L1057" s="1" t="str">
        <f t="shared" si="50"/>
        <v>VALUES (8505401,6000019,'Arroz à grega',92,2.2,1.7,17.5);</v>
      </c>
    </row>
    <row r="1058" spans="1:12" x14ac:dyDescent="0.2">
      <c r="A1058" s="1">
        <v>8505501</v>
      </c>
      <c r="B1058" s="1" t="s">
        <v>10</v>
      </c>
      <c r="C1058" s="1">
        <f>VLOOKUP(B1058,categoria!$B$17:$C$35,2,0)</f>
        <v>6000019</v>
      </c>
      <c r="D1058" s="1" t="s">
        <v>1540</v>
      </c>
      <c r="E1058" s="2">
        <v>199</v>
      </c>
      <c r="F1058" s="2" t="s">
        <v>1800</v>
      </c>
      <c r="G1058" s="2" t="s">
        <v>1593</v>
      </c>
      <c r="H1058" s="2" t="s">
        <v>1883</v>
      </c>
      <c r="J1058" s="1" t="str">
        <f t="shared" si="48"/>
        <v>INSERT INTO nutri.alimento (idalimento,idcategoriaalimento,nomealimento,energia,proteina,lipideo,carboidrato) VALUES (8505501,6000019,'Arrumadinho',199,9.3,8.5,21.7);</v>
      </c>
      <c r="K1058" s="1" t="str">
        <f t="shared" si="49"/>
        <v xml:space="preserve">INSERT INTO nutri.alimento (idalimento,idcategoriaalimento,nomealimento,energia,proteina,lipideo,carboidrato) </v>
      </c>
      <c r="L1058" s="1" t="str">
        <f t="shared" si="50"/>
        <v>VALUES (8505501,6000019,'Arrumadinho',199,9.3,8.5,21.7);</v>
      </c>
    </row>
    <row r="1059" spans="1:12" x14ac:dyDescent="0.2">
      <c r="A1059" s="1">
        <v>8505601</v>
      </c>
      <c r="B1059" s="1" t="s">
        <v>10</v>
      </c>
      <c r="C1059" s="1">
        <f>VLOOKUP(B1059,categoria!$B$17:$C$35,2,0)</f>
        <v>6000019</v>
      </c>
      <c r="D1059" s="1" t="s">
        <v>2220</v>
      </c>
      <c r="E1059" s="2">
        <v>72</v>
      </c>
      <c r="F1059" s="2" t="s">
        <v>1578</v>
      </c>
      <c r="G1059" s="2" t="s">
        <v>1613</v>
      </c>
      <c r="H1059" s="2" t="s">
        <v>1699</v>
      </c>
      <c r="J1059" s="1" t="str">
        <f t="shared" si="48"/>
        <v>INSERT INTO nutri.alimento (idalimento,idcategoriaalimento,nomealimento,energia,proteina,lipideo,carboidrato) VALUES (8505601,6000019,'Bobó de camarão',72,2.6,4.4,5.5);</v>
      </c>
      <c r="K1059" s="1" t="str">
        <f t="shared" si="49"/>
        <v xml:space="preserve">INSERT INTO nutri.alimento (idalimento,idcategoriaalimento,nomealimento,energia,proteina,lipideo,carboidrato) </v>
      </c>
      <c r="L1059" s="1" t="str">
        <f t="shared" si="50"/>
        <v>VALUES (8505601,6000019,'Bobó de camarão',72,2.6,4.4,5.5);</v>
      </c>
    </row>
    <row r="1060" spans="1:12" x14ac:dyDescent="0.2">
      <c r="A1060" s="1">
        <v>8505701</v>
      </c>
      <c r="B1060" s="1" t="s">
        <v>10</v>
      </c>
      <c r="C1060" s="1">
        <f>VLOOKUP(B1060,categoria!$B$17:$C$35,2,0)</f>
        <v>6000019</v>
      </c>
      <c r="D1060" s="1" t="s">
        <v>1541</v>
      </c>
      <c r="E1060" s="2">
        <v>216</v>
      </c>
      <c r="F1060" s="2" t="s">
        <v>1611</v>
      </c>
      <c r="G1060" s="2" t="s">
        <v>1691</v>
      </c>
      <c r="H1060" s="2" t="s">
        <v>1737</v>
      </c>
      <c r="J1060" s="1" t="str">
        <f t="shared" si="48"/>
        <v>INSERT INTO nutri.alimento (idalimento,idcategoriaalimento,nomealimento,energia,proteina,lipideo,carboidrato) VALUES (8505701,6000019,'Caruru (quiabo, amendoim, castanha de caju, camarão seco, etc.)',216,6.1,20.1,4.1);</v>
      </c>
      <c r="K1060" s="1" t="str">
        <f t="shared" si="49"/>
        <v xml:space="preserve">INSERT INTO nutri.alimento (idalimento,idcategoriaalimento,nomealimento,energia,proteina,lipideo,carboidrato) </v>
      </c>
      <c r="L1060" s="1" t="str">
        <f t="shared" si="50"/>
        <v>VALUES (8505701,6000019,'Caruru (quiabo, amendoim, castanha de caju, camarão seco, etc.)',216,6.1,20.1,4.1);</v>
      </c>
    </row>
    <row r="1061" spans="1:12" x14ac:dyDescent="0.2">
      <c r="A1061" s="1">
        <v>8505801</v>
      </c>
      <c r="B1061" s="1" t="s">
        <v>10</v>
      </c>
      <c r="C1061" s="1">
        <f>VLOOKUP(B1061,categoria!$B$17:$C$35,2,0)</f>
        <v>6000019</v>
      </c>
      <c r="D1061" s="1" t="s">
        <v>2221</v>
      </c>
      <c r="E1061" s="2">
        <v>142</v>
      </c>
      <c r="F1061" s="2" t="s">
        <v>1578</v>
      </c>
      <c r="G1061" s="2" t="s">
        <v>1718</v>
      </c>
      <c r="H1061" s="2" t="s">
        <v>1785</v>
      </c>
      <c r="J1061" s="1" t="str">
        <f t="shared" si="48"/>
        <v>INSERT INTO nutri.alimento (idalimento,idcategoriaalimento,nomealimento,energia,proteina,lipideo,carboidrato) VALUES (8505801,6000019,'Cuscuz paulista',142,2.6,4.6,22.5);</v>
      </c>
      <c r="K1061" s="1" t="str">
        <f t="shared" si="49"/>
        <v xml:space="preserve">INSERT INTO nutri.alimento (idalimento,idcategoriaalimento,nomealimento,energia,proteina,lipideo,carboidrato) </v>
      </c>
      <c r="L1061" s="1" t="str">
        <f t="shared" si="50"/>
        <v>VALUES (8505801,6000019,'Cuscuz paulista',142,2.6,4.6,22.5);</v>
      </c>
    </row>
    <row r="1062" spans="1:12" x14ac:dyDescent="0.2">
      <c r="A1062" s="1">
        <v>8505901</v>
      </c>
      <c r="B1062" s="1" t="s">
        <v>10</v>
      </c>
      <c r="C1062" s="1">
        <f>VLOOKUP(B1062,categoria!$B$17:$C$35,2,0)</f>
        <v>6000019</v>
      </c>
      <c r="D1062" s="1" t="s">
        <v>1542</v>
      </c>
      <c r="E1062" s="2">
        <v>154</v>
      </c>
      <c r="F1062" s="2" t="s">
        <v>1717</v>
      </c>
      <c r="G1062" s="2" t="s">
        <v>1717</v>
      </c>
      <c r="H1062" s="2" t="s">
        <v>1647</v>
      </c>
      <c r="J1062" s="1" t="str">
        <f t="shared" si="48"/>
        <v>INSERT INTO nutri.alimento (idalimento,idcategoriaalimento,nomealimento,energia,proteina,lipideo,carboidrato) VALUES (8505901,6000019,'Empadão (queijo, frango, camarão, palmito, etc.)',154,7.9,7.9,12.5);</v>
      </c>
      <c r="K1062" s="1" t="str">
        <f t="shared" si="49"/>
        <v xml:space="preserve">INSERT INTO nutri.alimento (idalimento,idcategoriaalimento,nomealimento,energia,proteina,lipideo,carboidrato) </v>
      </c>
      <c r="L1062" s="1" t="str">
        <f t="shared" si="50"/>
        <v>VALUES (8505901,6000019,'Empadão (queijo, frango, camarão, palmito, etc.)',154,7.9,7.9,12.5);</v>
      </c>
    </row>
    <row r="1063" spans="1:12" x14ac:dyDescent="0.2">
      <c r="A1063" s="1">
        <v>8506001</v>
      </c>
      <c r="B1063" s="1" t="s">
        <v>10</v>
      </c>
      <c r="C1063" s="1">
        <f>VLOOKUP(B1063,categoria!$B$17:$C$35,2,0)</f>
        <v>6000019</v>
      </c>
      <c r="D1063" s="1" t="s">
        <v>1543</v>
      </c>
      <c r="E1063" s="2">
        <v>310</v>
      </c>
      <c r="F1063" s="2" t="s">
        <v>1711</v>
      </c>
      <c r="G1063" s="2" t="s">
        <v>1752</v>
      </c>
      <c r="H1063" s="2" t="s">
        <v>2091</v>
      </c>
      <c r="J1063" s="1" t="str">
        <f t="shared" si="48"/>
        <v>INSERT INTO nutri.alimento (idalimento,idcategoriaalimento,nomealimento,energia,proteina,lipideo,carboidrato) VALUES (8506001,6000019,'Farofa de banana',310,1.7,11.2,52.9);</v>
      </c>
      <c r="K1063" s="1" t="str">
        <f t="shared" si="49"/>
        <v xml:space="preserve">INSERT INTO nutri.alimento (idalimento,idcategoriaalimento,nomealimento,energia,proteina,lipideo,carboidrato) </v>
      </c>
      <c r="L1063" s="1" t="str">
        <f t="shared" si="50"/>
        <v>VALUES (8506001,6000019,'Farofa de banana',310,1.7,11.2,52.9);</v>
      </c>
    </row>
    <row r="1064" spans="1:12" x14ac:dyDescent="0.2">
      <c r="A1064" s="1">
        <v>8506101</v>
      </c>
      <c r="B1064" s="1" t="s">
        <v>10</v>
      </c>
      <c r="C1064" s="1">
        <f>VLOOKUP(B1064,categoria!$B$17:$C$35,2,0)</f>
        <v>6000019</v>
      </c>
      <c r="D1064" s="1" t="s">
        <v>2222</v>
      </c>
      <c r="E1064" s="2">
        <v>199</v>
      </c>
      <c r="F1064" s="2" t="s">
        <v>1800</v>
      </c>
      <c r="G1064" s="2" t="s">
        <v>1593</v>
      </c>
      <c r="H1064" s="2" t="s">
        <v>1883</v>
      </c>
      <c r="J1064" s="1" t="str">
        <f t="shared" si="48"/>
        <v>INSERT INTO nutri.alimento (idalimento,idcategoriaalimento,nomealimento,energia,proteina,lipideo,carboidrato) VALUES (8506101,6000019,'Feijão-tropeiro',199,9.3,8.5,21.7);</v>
      </c>
      <c r="K1064" s="1" t="str">
        <f t="shared" si="49"/>
        <v xml:space="preserve">INSERT INTO nutri.alimento (idalimento,idcategoriaalimento,nomealimento,energia,proteina,lipideo,carboidrato) </v>
      </c>
      <c r="L1064" s="1" t="str">
        <f t="shared" si="50"/>
        <v>VALUES (8506101,6000019,'Feijão-tropeiro',199,9.3,8.5,21.7);</v>
      </c>
    </row>
    <row r="1065" spans="1:12" x14ac:dyDescent="0.2">
      <c r="A1065" s="1">
        <v>8506201</v>
      </c>
      <c r="B1065" s="1" t="s">
        <v>10</v>
      </c>
      <c r="C1065" s="1">
        <f>VLOOKUP(B1065,categoria!$B$17:$C$35,2,0)</f>
        <v>6000019</v>
      </c>
      <c r="D1065" s="1" t="s">
        <v>2223</v>
      </c>
      <c r="E1065" s="2">
        <v>144</v>
      </c>
      <c r="F1065" s="2" t="s">
        <v>1604</v>
      </c>
      <c r="G1065" s="2" t="s">
        <v>1681</v>
      </c>
      <c r="H1065" s="2" t="s">
        <v>1721</v>
      </c>
      <c r="J1065" s="1" t="str">
        <f t="shared" si="48"/>
        <v>INSERT INTO nutri.alimento (idalimento,idcategoriaalimento,nomealimento,energia,proteina,lipideo,carboidrato) VALUES (8506201,6000019,'Galinha com arroz',144,4.5,3.1,23.9);</v>
      </c>
      <c r="K1065" s="1" t="str">
        <f t="shared" si="49"/>
        <v xml:space="preserve">INSERT INTO nutri.alimento (idalimento,idcategoriaalimento,nomealimento,energia,proteina,lipideo,carboidrato) </v>
      </c>
      <c r="L1065" s="1" t="str">
        <f t="shared" si="50"/>
        <v>VALUES (8506201,6000019,'Galinha com arroz',144,4.5,3.1,23.9);</v>
      </c>
    </row>
    <row r="1066" spans="1:12" x14ac:dyDescent="0.2">
      <c r="A1066" s="1">
        <v>8506301</v>
      </c>
      <c r="B1066" s="1" t="s">
        <v>10</v>
      </c>
      <c r="C1066" s="1">
        <f>VLOOKUP(B1066,categoria!$B$17:$C$35,2,0)</f>
        <v>6000019</v>
      </c>
      <c r="D1066" s="1" t="s">
        <v>2224</v>
      </c>
      <c r="E1066" s="2">
        <v>144</v>
      </c>
      <c r="F1066" s="2" t="s">
        <v>1604</v>
      </c>
      <c r="G1066" s="2" t="s">
        <v>1681</v>
      </c>
      <c r="H1066" s="2" t="s">
        <v>1721</v>
      </c>
      <c r="J1066" s="1" t="str">
        <f t="shared" si="48"/>
        <v>INSERT INTO nutri.alimento (idalimento,idcategoriaalimento,nomealimento,energia,proteina,lipideo,carboidrato) VALUES (8506301,6000019,'Galinhada',144,4.5,3.1,23.9);</v>
      </c>
      <c r="K1066" s="1" t="str">
        <f t="shared" si="49"/>
        <v xml:space="preserve">INSERT INTO nutri.alimento (idalimento,idcategoriaalimento,nomealimento,energia,proteina,lipideo,carboidrato) </v>
      </c>
      <c r="L1066" s="1" t="str">
        <f t="shared" si="50"/>
        <v>VALUES (8506301,6000019,'Galinhada',144,4.5,3.1,23.9);</v>
      </c>
    </row>
    <row r="1067" spans="1:12" x14ac:dyDescent="0.2">
      <c r="A1067" s="1">
        <v>8506401</v>
      </c>
      <c r="B1067" s="1" t="s">
        <v>10</v>
      </c>
      <c r="C1067" s="1">
        <f>VLOOKUP(B1067,categoria!$B$17:$C$35,2,0)</f>
        <v>6000019</v>
      </c>
      <c r="D1067" s="1" t="s">
        <v>2225</v>
      </c>
      <c r="E1067" s="2">
        <v>130</v>
      </c>
      <c r="F1067" s="2" t="s">
        <v>1809</v>
      </c>
      <c r="G1067" s="2" t="s">
        <v>1799</v>
      </c>
      <c r="H1067" s="2" t="s">
        <v>1711</v>
      </c>
      <c r="J1067" s="1" t="str">
        <f t="shared" si="48"/>
        <v>INSERT INTO nutri.alimento (idalimento,idcategoriaalimento,nomealimento,energia,proteina,lipideo,carboidrato) VALUES (8506401,6000019,'Moqueca baiana',130,13.6,7.5,1.7);</v>
      </c>
      <c r="K1067" s="1" t="str">
        <f t="shared" si="49"/>
        <v xml:space="preserve">INSERT INTO nutri.alimento (idalimento,idcategoriaalimento,nomealimento,energia,proteina,lipideo,carboidrato) </v>
      </c>
      <c r="L1067" s="1" t="str">
        <f t="shared" si="50"/>
        <v>VALUES (8506401,6000019,'Moqueca baiana',130,13.6,7.5,1.7);</v>
      </c>
    </row>
    <row r="1068" spans="1:12" x14ac:dyDescent="0.2">
      <c r="A1068" s="1">
        <v>8506501</v>
      </c>
      <c r="B1068" s="1" t="s">
        <v>10</v>
      </c>
      <c r="C1068" s="1">
        <f>VLOOKUP(B1068,categoria!$B$17:$C$35,2,0)</f>
        <v>6000019</v>
      </c>
      <c r="D1068" s="1" t="s">
        <v>2226</v>
      </c>
      <c r="E1068" s="2">
        <v>242</v>
      </c>
      <c r="F1068" s="2">
        <v>11</v>
      </c>
      <c r="G1068" s="2" t="s">
        <v>1885</v>
      </c>
      <c r="H1068" s="2">
        <v>1</v>
      </c>
      <c r="J1068" s="1" t="str">
        <f t="shared" si="48"/>
        <v>INSERT INTO nutri.alimento (idalimento,idcategoriaalimento,nomealimento,energia,proteina,lipideo,carboidrato) VALUES (8506501,6000019,'Omelete',242,11,21.3,1);</v>
      </c>
      <c r="K1068" s="1" t="str">
        <f t="shared" si="49"/>
        <v xml:space="preserve">INSERT INTO nutri.alimento (idalimento,idcategoriaalimento,nomealimento,energia,proteina,lipideo,carboidrato) </v>
      </c>
      <c r="L1068" s="1" t="str">
        <f t="shared" si="50"/>
        <v>VALUES (8506501,6000019,'Omelete',242,11,21.3,1);</v>
      </c>
    </row>
    <row r="1069" spans="1:12" x14ac:dyDescent="0.2">
      <c r="A1069" s="1">
        <v>8506601</v>
      </c>
      <c r="B1069" s="1" t="s">
        <v>10</v>
      </c>
      <c r="C1069" s="1">
        <f>VLOOKUP(B1069,categoria!$B$17:$C$35,2,0)</f>
        <v>6000019</v>
      </c>
      <c r="D1069" s="1" t="s">
        <v>2227</v>
      </c>
      <c r="E1069" s="2">
        <v>120</v>
      </c>
      <c r="F1069" s="2" t="s">
        <v>1595</v>
      </c>
      <c r="G1069" s="2" t="s">
        <v>1658</v>
      </c>
      <c r="H1069" s="2" t="s">
        <v>1633</v>
      </c>
      <c r="J1069" s="1" t="str">
        <f t="shared" si="48"/>
        <v>INSERT INTO nutri.alimento (idalimento,idcategoriaalimento,nomealimento,energia,proteina,lipideo,carboidrato) VALUES (8506601,6000019,'Pirão',120,8.1,5.8,8.9);</v>
      </c>
      <c r="K1069" s="1" t="str">
        <f t="shared" si="49"/>
        <v xml:space="preserve">INSERT INTO nutri.alimento (idalimento,idcategoriaalimento,nomealimento,energia,proteina,lipideo,carboidrato) </v>
      </c>
      <c r="L1069" s="1" t="str">
        <f t="shared" si="50"/>
        <v>VALUES (8506601,6000019,'Pirão',120,8.1,5.8,8.9);</v>
      </c>
    </row>
    <row r="1070" spans="1:12" x14ac:dyDescent="0.2">
      <c r="A1070" s="1">
        <v>8506701</v>
      </c>
      <c r="B1070" s="1" t="s">
        <v>10</v>
      </c>
      <c r="C1070" s="1">
        <f>VLOOKUP(B1070,categoria!$B$17:$C$35,2,0)</f>
        <v>6000019</v>
      </c>
      <c r="D1070" s="1" t="s">
        <v>552</v>
      </c>
      <c r="E1070" s="2">
        <v>36</v>
      </c>
      <c r="F1070" s="2" t="s">
        <v>1638</v>
      </c>
      <c r="G1070" s="2" t="s">
        <v>1581</v>
      </c>
      <c r="H1070" s="2" t="s">
        <v>1760</v>
      </c>
      <c r="J1070" s="1" t="str">
        <f t="shared" si="48"/>
        <v>INSERT INTO nutri.alimento (idalimento,idcategoriaalimento,nomealimento,energia,proteina,lipideo,carboidrato) VALUES (8506701,6000019,'Quibebe',36,0.7,1.9,4.9);</v>
      </c>
      <c r="K1070" s="1" t="str">
        <f t="shared" si="49"/>
        <v xml:space="preserve">INSERT INTO nutri.alimento (idalimento,idcategoriaalimento,nomealimento,energia,proteina,lipideo,carboidrato) </v>
      </c>
      <c r="L1070" s="1" t="str">
        <f t="shared" si="50"/>
        <v>VALUES (8506701,6000019,'Quibebe',36,0.7,1.9,4.9);</v>
      </c>
    </row>
    <row r="1071" spans="1:12" x14ac:dyDescent="0.2">
      <c r="A1071" s="1">
        <v>8506801</v>
      </c>
      <c r="B1071" s="1" t="s">
        <v>10</v>
      </c>
      <c r="C1071" s="1">
        <f>VLOOKUP(B1071,categoria!$B$17:$C$35,2,0)</f>
        <v>6000019</v>
      </c>
      <c r="D1071" s="1" t="s">
        <v>1544</v>
      </c>
      <c r="E1071" s="2">
        <v>283</v>
      </c>
      <c r="F1071" s="2" t="s">
        <v>1665</v>
      </c>
      <c r="G1071" s="2" t="s">
        <v>1851</v>
      </c>
      <c r="H1071" s="2" t="s">
        <v>2007</v>
      </c>
      <c r="J1071" s="1" t="str">
        <f t="shared" si="48"/>
        <v>INSERT INTO nutri.alimento (idalimento,idcategoriaalimento,nomealimento,energia,proteina,lipideo,carboidrato) VALUES (8506801,6000019,'Quiche',283,10.3,20.4,13.8);</v>
      </c>
      <c r="K1071" s="1" t="str">
        <f t="shared" si="49"/>
        <v xml:space="preserve">INSERT INTO nutri.alimento (idalimento,idcategoriaalimento,nomealimento,energia,proteina,lipideo,carboidrato) </v>
      </c>
      <c r="L1071" s="1" t="str">
        <f t="shared" si="50"/>
        <v>VALUES (8506801,6000019,'Quiche',283,10.3,20.4,13.8);</v>
      </c>
    </row>
    <row r="1072" spans="1:12" x14ac:dyDescent="0.2">
      <c r="A1072" s="1">
        <v>8506901</v>
      </c>
      <c r="B1072" s="1" t="s">
        <v>10</v>
      </c>
      <c r="C1072" s="1">
        <f>VLOOKUP(B1072,categoria!$B$17:$C$35,2,0)</f>
        <v>6000019</v>
      </c>
      <c r="D1072" s="1" t="s">
        <v>2228</v>
      </c>
      <c r="E1072" s="2">
        <v>126</v>
      </c>
      <c r="F1072" s="2" t="s">
        <v>1756</v>
      </c>
      <c r="G1072" s="2" t="s">
        <v>1789</v>
      </c>
      <c r="H1072" s="2" t="s">
        <v>1597</v>
      </c>
      <c r="J1072" s="1" t="str">
        <f t="shared" si="48"/>
        <v>INSERT INTO nutri.alimento (idalimento,idcategoriaalimento,nomealimento,energia,proteina,lipideo,carboidrato) VALUES (8506901,6000019,'Suflê',126,5.1,9.2,6.4);</v>
      </c>
      <c r="K1072" s="1" t="str">
        <f t="shared" si="49"/>
        <v xml:space="preserve">INSERT INTO nutri.alimento (idalimento,idcategoriaalimento,nomealimento,energia,proteina,lipideo,carboidrato) </v>
      </c>
      <c r="L1072" s="1" t="str">
        <f t="shared" si="50"/>
        <v>VALUES (8506901,6000019,'Suflê',126,5.1,9.2,6.4);</v>
      </c>
    </row>
    <row r="1073" spans="1:12" x14ac:dyDescent="0.2">
      <c r="A1073" s="1">
        <v>8507001</v>
      </c>
      <c r="B1073" s="1" t="s">
        <v>10</v>
      </c>
      <c r="C1073" s="1">
        <f>VLOOKUP(B1073,categoria!$B$17:$C$35,2,0)</f>
        <v>6000019</v>
      </c>
      <c r="D1073" s="1" t="s">
        <v>2229</v>
      </c>
      <c r="E1073" s="2">
        <v>124</v>
      </c>
      <c r="F1073" s="2" t="s">
        <v>1741</v>
      </c>
      <c r="G1073" s="2" t="s">
        <v>1627</v>
      </c>
      <c r="H1073" s="2" t="s">
        <v>1773</v>
      </c>
      <c r="J1073" s="1" t="str">
        <f t="shared" si="48"/>
        <v>INSERT INTO nutri.alimento (idalimento,idcategoriaalimento,nomealimento,energia,proteina,lipideo,carboidrato) VALUES (8507001,6000019,'Tutu',124,5.4,1.6,22.3);</v>
      </c>
      <c r="K1073" s="1" t="str">
        <f t="shared" si="49"/>
        <v xml:space="preserve">INSERT INTO nutri.alimento (idalimento,idcategoriaalimento,nomealimento,energia,proteina,lipideo,carboidrato) </v>
      </c>
      <c r="L1073" s="1" t="str">
        <f t="shared" si="50"/>
        <v>VALUES (8507001,6000019,'Tutu',124,5.4,1.6,22.3);</v>
      </c>
    </row>
    <row r="1074" spans="1:12" x14ac:dyDescent="0.2">
      <c r="A1074" s="1">
        <v>8507101</v>
      </c>
      <c r="B1074" s="1" t="s">
        <v>10</v>
      </c>
      <c r="C1074" s="1">
        <f>VLOOKUP(B1074,categoria!$B$17:$C$35,2,0)</f>
        <v>6000019</v>
      </c>
      <c r="D1074" s="1" t="s">
        <v>2230</v>
      </c>
      <c r="E1074" s="2">
        <v>101</v>
      </c>
      <c r="F1074" s="2" t="s">
        <v>1857</v>
      </c>
      <c r="G1074" s="2" t="s">
        <v>1684</v>
      </c>
      <c r="H1074" s="2" t="s">
        <v>1648</v>
      </c>
      <c r="J1074" s="1" t="str">
        <f t="shared" si="48"/>
        <v>INSERT INTO nutri.alimento (idalimento,idcategoriaalimento,nomealimento,energia,proteina,lipideo,carboidrato) VALUES (8507101,6000019,'Moqueca capixaba',101,14.3,3.7,1.8);</v>
      </c>
      <c r="K1074" s="1" t="str">
        <f t="shared" si="49"/>
        <v xml:space="preserve">INSERT INTO nutri.alimento (idalimento,idcategoriaalimento,nomealimento,energia,proteina,lipideo,carboidrato) </v>
      </c>
      <c r="L1074" s="1" t="str">
        <f t="shared" si="50"/>
        <v>VALUES (8507101,6000019,'Moqueca capixaba',101,14.3,3.7,1.8);</v>
      </c>
    </row>
    <row r="1075" spans="1:12" x14ac:dyDescent="0.2">
      <c r="A1075" s="1">
        <v>8507201</v>
      </c>
      <c r="B1075" s="1" t="s">
        <v>10</v>
      </c>
      <c r="C1075" s="1">
        <f>VLOOKUP(B1075,categoria!$B$17:$C$35,2,0)</f>
        <v>6000019</v>
      </c>
      <c r="D1075" s="1" t="s">
        <v>551</v>
      </c>
      <c r="E1075" s="2">
        <v>182</v>
      </c>
      <c r="F1075" s="2" t="s">
        <v>1805</v>
      </c>
      <c r="G1075" s="2" t="s">
        <v>1731</v>
      </c>
      <c r="H1075" s="2" t="s">
        <v>1736</v>
      </c>
      <c r="J1075" s="1" t="str">
        <f t="shared" si="48"/>
        <v>INSERT INTO nutri.alimento (idalimento,idcategoriaalimento,nomealimento,energia,proteina,lipideo,carboidrato) VALUES (8507201,6000019,'Maniçoba',182,15.1,12.2,2.9);</v>
      </c>
      <c r="K1075" s="1" t="str">
        <f t="shared" si="49"/>
        <v xml:space="preserve">INSERT INTO nutri.alimento (idalimento,idcategoriaalimento,nomealimento,energia,proteina,lipideo,carboidrato) </v>
      </c>
      <c r="L1075" s="1" t="str">
        <f t="shared" si="50"/>
        <v>VALUES (8507201,6000019,'Maniçoba',182,15.1,12.2,2.9);</v>
      </c>
    </row>
    <row r="1076" spans="1:12" x14ac:dyDescent="0.2">
      <c r="A1076" s="1">
        <v>8507301</v>
      </c>
      <c r="B1076" s="1" t="s">
        <v>10</v>
      </c>
      <c r="C1076" s="1">
        <f>VLOOKUP(B1076,categoria!$B$17:$C$35,2,0)</f>
        <v>6000019</v>
      </c>
      <c r="D1076" s="1" t="s">
        <v>2231</v>
      </c>
      <c r="E1076" s="2">
        <v>95</v>
      </c>
      <c r="F1076" s="2" t="s">
        <v>1899</v>
      </c>
      <c r="G1076" s="2" t="s">
        <v>1736</v>
      </c>
      <c r="H1076" s="2" t="s">
        <v>1908</v>
      </c>
      <c r="J1076" s="1" t="str">
        <f t="shared" si="48"/>
        <v>INSERT INTO nutri.alimento (idalimento,idcategoriaalimento,nomealimento,energia,proteina,lipideo,carboidrato) VALUES (8507301,6000019,'Caldo verde',95,3.5,2.9,14.2);</v>
      </c>
      <c r="K1076" s="1" t="str">
        <f t="shared" si="49"/>
        <v xml:space="preserve">INSERT INTO nutri.alimento (idalimento,idcategoriaalimento,nomealimento,energia,proteina,lipideo,carboidrato) </v>
      </c>
      <c r="L1076" s="1" t="str">
        <f t="shared" si="50"/>
        <v>VALUES (8507301,6000019,'Caldo verde',95,3.5,2.9,14.2);</v>
      </c>
    </row>
    <row r="1077" spans="1:12" x14ac:dyDescent="0.2">
      <c r="A1077" s="1">
        <v>8507401</v>
      </c>
      <c r="B1077" s="1" t="s">
        <v>10</v>
      </c>
      <c r="C1077" s="1">
        <f>VLOOKUP(B1077,categoria!$B$17:$C$35,2,0)</f>
        <v>6000019</v>
      </c>
      <c r="D1077" s="1" t="s">
        <v>1545</v>
      </c>
      <c r="E1077" s="2">
        <v>103</v>
      </c>
      <c r="F1077" s="2" t="s">
        <v>1624</v>
      </c>
      <c r="G1077" s="2" t="s">
        <v>1719</v>
      </c>
      <c r="H1077" s="2" t="s">
        <v>1738</v>
      </c>
      <c r="J1077" s="1" t="str">
        <f t="shared" si="48"/>
        <v>INSERT INTO nutri.alimento (idalimento,idcategoriaalimento,nomealimento,energia,proteina,lipideo,carboidrato) VALUES (8507401,6000019,'Arroz de cuxá',103,2.4,0.9,20.9);</v>
      </c>
      <c r="K1077" s="1" t="str">
        <f t="shared" si="49"/>
        <v xml:space="preserve">INSERT INTO nutri.alimento (idalimento,idcategoriaalimento,nomealimento,energia,proteina,lipideo,carboidrato) </v>
      </c>
      <c r="L1077" s="1" t="str">
        <f t="shared" si="50"/>
        <v>VALUES (8507401,6000019,'Arroz de cuxá',103,2.4,0.9,20.9);</v>
      </c>
    </row>
    <row r="1078" spans="1:12" x14ac:dyDescent="0.2">
      <c r="A1078" s="1">
        <v>8507501</v>
      </c>
      <c r="B1078" s="1" t="s">
        <v>10</v>
      </c>
      <c r="C1078" s="1">
        <f>VLOOKUP(B1078,categoria!$B$17:$C$35,2,0)</f>
        <v>6000019</v>
      </c>
      <c r="D1078" s="1" t="s">
        <v>1546</v>
      </c>
      <c r="E1078" s="2">
        <v>125</v>
      </c>
      <c r="F1078" s="2">
        <v>9</v>
      </c>
      <c r="G1078" s="2" t="s">
        <v>1658</v>
      </c>
      <c r="H1078" s="2" t="s">
        <v>1633</v>
      </c>
      <c r="J1078" s="1" t="str">
        <f t="shared" si="48"/>
        <v>INSERT INTO nutri.alimento (idalimento,idcategoriaalimento,nomealimento,energia,proteina,lipideo,carboidrato) VALUES (8507501,6000019,'Angu à baiana',125,9,5.8,8.9);</v>
      </c>
      <c r="K1078" s="1" t="str">
        <f t="shared" si="49"/>
        <v xml:space="preserve">INSERT INTO nutri.alimento (idalimento,idcategoriaalimento,nomealimento,energia,proteina,lipideo,carboidrato) </v>
      </c>
      <c r="L1078" s="1" t="str">
        <f t="shared" si="50"/>
        <v>VALUES (8507501,6000019,'Angu à baiana',125,9,5.8,8.9);</v>
      </c>
    </row>
    <row r="1079" spans="1:12" x14ac:dyDescent="0.2">
      <c r="A1079" s="1">
        <v>8507601</v>
      </c>
      <c r="B1079" s="1" t="s">
        <v>10</v>
      </c>
      <c r="C1079" s="1">
        <f>VLOOKUP(B1079,categoria!$B$17:$C$35,2,0)</f>
        <v>6000019</v>
      </c>
      <c r="D1079" s="1" t="s">
        <v>1547</v>
      </c>
      <c r="E1079" s="2">
        <v>535</v>
      </c>
      <c r="F1079" s="2" t="s">
        <v>1735</v>
      </c>
      <c r="G1079" s="2" t="s">
        <v>1881</v>
      </c>
      <c r="H1079" s="2" t="s">
        <v>1969</v>
      </c>
      <c r="J1079" s="1" t="str">
        <f t="shared" si="48"/>
        <v>INSERT INTO nutri.alimento (idalimento,idcategoriaalimento,nomealimento,energia,proteina,lipideo,carboidrato) VALUES (8507601,6000019,'Chocolate',535,7.7,29.7,59.4);</v>
      </c>
      <c r="K1079" s="1" t="str">
        <f t="shared" si="49"/>
        <v xml:space="preserve">INSERT INTO nutri.alimento (idalimento,idcategoriaalimento,nomealimento,energia,proteina,lipideo,carboidrato) </v>
      </c>
      <c r="L1079" s="1" t="str">
        <f t="shared" si="50"/>
        <v>VALUES (8507601,6000019,'Chocolate',535,7.7,29.7,59.4);</v>
      </c>
    </row>
    <row r="1080" spans="1:12" x14ac:dyDescent="0.2">
      <c r="A1080" s="1">
        <v>8507701</v>
      </c>
      <c r="B1080" s="1" t="s">
        <v>10</v>
      </c>
      <c r="C1080" s="1">
        <f>VLOOKUP(B1080,categoria!$B$17:$C$35,2,0)</f>
        <v>6000019</v>
      </c>
      <c r="D1080" s="1" t="s">
        <v>2232</v>
      </c>
      <c r="E1080" s="2">
        <v>135</v>
      </c>
      <c r="F1080" s="2" t="s">
        <v>1919</v>
      </c>
      <c r="G1080" s="2" t="s">
        <v>1799</v>
      </c>
      <c r="H1080" s="2" t="s">
        <v>1849</v>
      </c>
      <c r="J1080" s="1" t="str">
        <f t="shared" si="48"/>
        <v>INSERT INTO nutri.alimento (idalimento,idcategoriaalimento,nomealimento,energia,proteina,lipideo,carboidrato) VALUES (8507701,6000019,'Gemada',135,3.8,7.5,13.5);</v>
      </c>
      <c r="K1080" s="1" t="str">
        <f t="shared" si="49"/>
        <v xml:space="preserve">INSERT INTO nutri.alimento (idalimento,idcategoriaalimento,nomealimento,energia,proteina,lipideo,carboidrato) </v>
      </c>
      <c r="L1080" s="1" t="str">
        <f t="shared" si="50"/>
        <v>VALUES (8507701,6000019,'Gemada',135,3.8,7.5,13.5);</v>
      </c>
    </row>
    <row r="1081" spans="1:12" x14ac:dyDescent="0.2">
      <c r="A1081" s="1">
        <v>8507801</v>
      </c>
      <c r="B1081" s="1" t="s">
        <v>10</v>
      </c>
      <c r="C1081" s="1">
        <f>VLOOKUP(B1081,categoria!$B$17:$C$35,2,0)</f>
        <v>6000019</v>
      </c>
      <c r="D1081" s="1" t="s">
        <v>1548</v>
      </c>
      <c r="E1081" s="2">
        <v>110</v>
      </c>
      <c r="F1081" s="2" t="s">
        <v>1638</v>
      </c>
      <c r="G1081" s="2" t="s">
        <v>1684</v>
      </c>
      <c r="H1081" s="2" t="s">
        <v>1766</v>
      </c>
      <c r="J1081" s="1" t="str">
        <f t="shared" si="48"/>
        <v>INSERT INTO nutri.alimento (idalimento,idcategoriaalimento,nomealimento,energia,proteina,lipideo,carboidrato) VALUES (8507801,6000019,'Açaí com granola',110,0.7,3.7,21.5);</v>
      </c>
      <c r="K1081" s="1" t="str">
        <f t="shared" si="49"/>
        <v xml:space="preserve">INSERT INTO nutri.alimento (idalimento,idcategoriaalimento,nomealimento,energia,proteina,lipideo,carboidrato) </v>
      </c>
      <c r="L1081" s="1" t="str">
        <f t="shared" si="50"/>
        <v>VALUES (8507801,6000019,'Açaí com granola',110,0.7,3.7,21.5);</v>
      </c>
    </row>
    <row r="1082" spans="1:12" x14ac:dyDescent="0.2">
      <c r="A1082" s="1">
        <v>8507901</v>
      </c>
      <c r="B1082" s="1" t="s">
        <v>10</v>
      </c>
      <c r="C1082" s="1">
        <f>VLOOKUP(B1082,categoria!$B$17:$C$35,2,0)</f>
        <v>6000019</v>
      </c>
      <c r="D1082" s="1" t="s">
        <v>2233</v>
      </c>
      <c r="E1082" s="2">
        <v>42</v>
      </c>
      <c r="F1082" s="2" t="s">
        <v>1667</v>
      </c>
      <c r="G1082" s="2" t="s">
        <v>1713</v>
      </c>
      <c r="H1082" s="2" t="s">
        <v>1654</v>
      </c>
      <c r="J1082" s="1" t="str">
        <f t="shared" si="48"/>
        <v>INSERT INTO nutri.alimento (idalimento,idcategoriaalimento,nomealimento,energia,proteina,lipideo,carboidrato) VALUES (8507901,6000019,'Suco orgânico',42,0.6,0.1,9.8);</v>
      </c>
      <c r="K1082" s="1" t="str">
        <f t="shared" si="49"/>
        <v xml:space="preserve">INSERT INTO nutri.alimento (idalimento,idcategoriaalimento,nomealimento,energia,proteina,lipideo,carboidrato) </v>
      </c>
      <c r="L1082" s="1" t="str">
        <f t="shared" si="50"/>
        <v>VALUES (8507901,6000019,'Suco orgânico',42,0.6,0.1,9.8);</v>
      </c>
    </row>
    <row r="1083" spans="1:12" x14ac:dyDescent="0.2">
      <c r="A1083" s="1">
        <v>8507902</v>
      </c>
      <c r="B1083" s="1" t="s">
        <v>10</v>
      </c>
      <c r="C1083" s="1">
        <f>VLOOKUP(B1083,categoria!$B$17:$C$35,2,0)</f>
        <v>6000019</v>
      </c>
      <c r="D1083" s="1" t="s">
        <v>2234</v>
      </c>
      <c r="E1083" s="2">
        <v>53</v>
      </c>
      <c r="F1083" s="2" t="s">
        <v>1589</v>
      </c>
      <c r="G1083" s="2" t="s">
        <v>1713</v>
      </c>
      <c r="H1083" s="2" t="s">
        <v>1788</v>
      </c>
      <c r="J1083" s="1" t="str">
        <f t="shared" si="48"/>
        <v>INSERT INTO nutri.alimento (idalimento,idcategoriaalimento,nomealimento,energia,proteina,lipideo,carboidrato) VALUES (8507902,6000019,'Suco de abacaxi orgânico',53,0.4,0.1,12.9);</v>
      </c>
      <c r="K1083" s="1" t="str">
        <f t="shared" si="49"/>
        <v xml:space="preserve">INSERT INTO nutri.alimento (idalimento,idcategoriaalimento,nomealimento,energia,proteina,lipideo,carboidrato) </v>
      </c>
      <c r="L1083" s="1" t="str">
        <f t="shared" si="50"/>
        <v>VALUES (8507902,6000019,'Suco de abacaxi orgânico',53,0.4,0.1,12.9);</v>
      </c>
    </row>
    <row r="1084" spans="1:12" x14ac:dyDescent="0.2">
      <c r="A1084" s="1">
        <v>8507903</v>
      </c>
      <c r="B1084" s="1" t="s">
        <v>10</v>
      </c>
      <c r="C1084" s="1">
        <f>VLOOKUP(B1084,categoria!$B$17:$C$35,2,0)</f>
        <v>6000019</v>
      </c>
      <c r="D1084" s="1" t="s">
        <v>2235</v>
      </c>
      <c r="E1084" s="2">
        <v>23</v>
      </c>
      <c r="F1084" s="2" t="s">
        <v>1589</v>
      </c>
      <c r="G1084" s="2" t="s">
        <v>1587</v>
      </c>
      <c r="H1084" s="2" t="s">
        <v>1620</v>
      </c>
      <c r="J1084" s="1" t="str">
        <f t="shared" si="48"/>
        <v>INSERT INTO nutri.alimento (idalimento,idcategoriaalimento,nomealimento,energia,proteina,lipideo,carboidrato) VALUES (8507903,6000019,'Suco de acerola orgânico',23,0.4,0.3,4.8);</v>
      </c>
      <c r="K1084" s="1" t="str">
        <f t="shared" si="49"/>
        <v xml:space="preserve">INSERT INTO nutri.alimento (idalimento,idcategoriaalimento,nomealimento,energia,proteina,lipideo,carboidrato) </v>
      </c>
      <c r="L1084" s="1" t="str">
        <f t="shared" si="50"/>
        <v>VALUES (8507903,6000019,'Suco de acerola orgânico',23,0.4,0.3,4.8);</v>
      </c>
    </row>
    <row r="1085" spans="1:12" x14ac:dyDescent="0.2">
      <c r="A1085" s="1">
        <v>8507906</v>
      </c>
      <c r="B1085" s="1" t="s">
        <v>10</v>
      </c>
      <c r="C1085" s="1">
        <f>VLOOKUP(B1085,categoria!$B$17:$C$35,2,0)</f>
        <v>6000019</v>
      </c>
      <c r="D1085" s="1" t="s">
        <v>2236</v>
      </c>
      <c r="E1085" s="2">
        <v>62</v>
      </c>
      <c r="F1085" s="2" t="s">
        <v>1589</v>
      </c>
      <c r="G1085" s="2" t="s">
        <v>1713</v>
      </c>
      <c r="H1085" s="2" t="s">
        <v>1820</v>
      </c>
      <c r="J1085" s="1" t="str">
        <f t="shared" si="48"/>
        <v>INSERT INTO nutri.alimento (idalimento,idcategoriaalimento,nomealimento,energia,proteina,lipideo,carboidrato) VALUES (8507906,6000019,'Suco de goiaba orgânico',62,0.4,0.1,15.6);</v>
      </c>
      <c r="K1085" s="1" t="str">
        <f t="shared" si="49"/>
        <v xml:space="preserve">INSERT INTO nutri.alimento (idalimento,idcategoriaalimento,nomealimento,energia,proteina,lipideo,carboidrato) </v>
      </c>
      <c r="L1085" s="1" t="str">
        <f t="shared" si="50"/>
        <v>VALUES (8507906,6000019,'Suco de goiaba orgânico',62,0.4,0.1,15.6);</v>
      </c>
    </row>
    <row r="1086" spans="1:12" x14ac:dyDescent="0.2">
      <c r="A1086" s="1">
        <v>8507907</v>
      </c>
      <c r="B1086" s="1" t="s">
        <v>10</v>
      </c>
      <c r="C1086" s="1">
        <f>VLOOKUP(B1086,categoria!$B$17:$C$35,2,0)</f>
        <v>6000019</v>
      </c>
      <c r="D1086" s="1" t="s">
        <v>2237</v>
      </c>
      <c r="E1086" s="2">
        <v>42</v>
      </c>
      <c r="F1086" s="2" t="s">
        <v>1667</v>
      </c>
      <c r="G1086" s="2" t="s">
        <v>1713</v>
      </c>
      <c r="H1086" s="2" t="s">
        <v>1654</v>
      </c>
      <c r="J1086" s="1" t="str">
        <f t="shared" si="48"/>
        <v>INSERT INTO nutri.alimento (idalimento,idcategoriaalimento,nomealimento,energia,proteina,lipideo,carboidrato) VALUES (8507907,6000019,'Suco de laranja orgânico',42,0.6,0.1,9.8);</v>
      </c>
      <c r="K1086" s="1" t="str">
        <f t="shared" si="49"/>
        <v xml:space="preserve">INSERT INTO nutri.alimento (idalimento,idcategoriaalimento,nomealimento,energia,proteina,lipideo,carboidrato) </v>
      </c>
      <c r="L1086" s="1" t="str">
        <f t="shared" si="50"/>
        <v>VALUES (8507907,6000019,'Suco de laranja orgânico',42,0.6,0.1,9.8);</v>
      </c>
    </row>
    <row r="1087" spans="1:12" x14ac:dyDescent="0.2">
      <c r="A1087" s="1">
        <v>8507911</v>
      </c>
      <c r="B1087" s="1" t="s">
        <v>10</v>
      </c>
      <c r="C1087" s="1">
        <f>VLOOKUP(B1087,categoria!$B$17:$C$35,2,0)</f>
        <v>6000019</v>
      </c>
      <c r="D1087" s="1" t="s">
        <v>2238</v>
      </c>
      <c r="E1087" s="2">
        <v>31</v>
      </c>
      <c r="F1087" s="2" t="s">
        <v>1714</v>
      </c>
      <c r="G1087" s="2" t="s">
        <v>1713</v>
      </c>
      <c r="H1087" s="2" t="s">
        <v>1902</v>
      </c>
      <c r="J1087" s="1" t="str">
        <f t="shared" si="48"/>
        <v>INSERT INTO nutri.alimento (idalimento,idcategoriaalimento,nomealimento,energia,proteina,lipideo,carboidrato) VALUES (8507911,6000019,'Suco de laranja cenoura e beterraba orgânico',31,0.8,0.1,7.1);</v>
      </c>
      <c r="K1087" s="1" t="str">
        <f t="shared" si="49"/>
        <v xml:space="preserve">INSERT INTO nutri.alimento (idalimento,idcategoriaalimento,nomealimento,energia,proteina,lipideo,carboidrato) </v>
      </c>
      <c r="L1087" s="1" t="str">
        <f t="shared" si="50"/>
        <v>VALUES (8507911,6000019,'Suco de laranja cenoura e beterraba orgânico',31,0.8,0.1,7.1);</v>
      </c>
    </row>
    <row r="1088" spans="1:12" x14ac:dyDescent="0.2">
      <c r="A1088" s="1">
        <v>8507913</v>
      </c>
      <c r="B1088" s="1" t="s">
        <v>10</v>
      </c>
      <c r="C1088" s="1">
        <f>VLOOKUP(B1088,categoria!$B$17:$C$35,2,0)</f>
        <v>6000019</v>
      </c>
      <c r="D1088" s="1" t="s">
        <v>2239</v>
      </c>
      <c r="E1088" s="2">
        <v>51</v>
      </c>
      <c r="F1088" s="2" t="s">
        <v>1713</v>
      </c>
      <c r="G1088" s="2" t="s">
        <v>1713</v>
      </c>
      <c r="H1088" s="2" t="s">
        <v>1727</v>
      </c>
      <c r="J1088" s="1" t="str">
        <f t="shared" si="48"/>
        <v>INSERT INTO nutri.alimento (idalimento,idcategoriaalimento,nomealimento,energia,proteina,lipideo,carboidrato) VALUES (8507913,6000019,'Suco de manga orgânico',51,0.1,0.1,13.1);</v>
      </c>
      <c r="K1088" s="1" t="str">
        <f t="shared" si="49"/>
        <v xml:space="preserve">INSERT INTO nutri.alimento (idalimento,idcategoriaalimento,nomealimento,energia,proteina,lipideo,carboidrato) </v>
      </c>
      <c r="L1088" s="1" t="str">
        <f t="shared" si="50"/>
        <v>VALUES (8507913,6000019,'Suco de manga orgânico',51,0.1,0.1,13.1);</v>
      </c>
    </row>
    <row r="1089" spans="1:12" x14ac:dyDescent="0.2">
      <c r="A1089" s="1">
        <v>8507914</v>
      </c>
      <c r="B1089" s="1" t="s">
        <v>10</v>
      </c>
      <c r="C1089" s="1">
        <f>VLOOKUP(B1089,categoria!$B$17:$C$35,2,0)</f>
        <v>6000019</v>
      </c>
      <c r="D1089" s="1" t="s">
        <v>2240</v>
      </c>
      <c r="E1089" s="2">
        <v>60</v>
      </c>
      <c r="F1089" s="2" t="s">
        <v>1638</v>
      </c>
      <c r="G1089" s="2" t="s">
        <v>1584</v>
      </c>
      <c r="H1089" s="2" t="s">
        <v>1845</v>
      </c>
      <c r="J1089" s="1" t="str">
        <f t="shared" si="48"/>
        <v>INSERT INTO nutri.alimento (idalimento,idcategoriaalimento,nomealimento,energia,proteina,lipideo,carboidrato) VALUES (8507914,6000019,'Suco de maracujá orgânico',60,0.7,0.2,14.5);</v>
      </c>
      <c r="K1089" s="1" t="str">
        <f t="shared" si="49"/>
        <v xml:space="preserve">INSERT INTO nutri.alimento (idalimento,idcategoriaalimento,nomealimento,energia,proteina,lipideo,carboidrato) </v>
      </c>
      <c r="L1089" s="1" t="str">
        <f t="shared" si="50"/>
        <v>VALUES (8507914,6000019,'Suco de maracujá orgânico',60,0.7,0.2,14.5);</v>
      </c>
    </row>
    <row r="1090" spans="1:12" x14ac:dyDescent="0.2">
      <c r="A1090" s="1">
        <v>8507916</v>
      </c>
      <c r="B1090" s="1" t="s">
        <v>10</v>
      </c>
      <c r="C1090" s="1">
        <f>VLOOKUP(B1090,categoria!$B$17:$C$35,2,0)</f>
        <v>6000019</v>
      </c>
      <c r="D1090" s="1" t="s">
        <v>2241</v>
      </c>
      <c r="E1090" s="2">
        <v>59</v>
      </c>
      <c r="F1090" s="2" t="s">
        <v>1667</v>
      </c>
      <c r="G1090" s="2" t="s">
        <v>1713</v>
      </c>
      <c r="H1090" s="2" t="s">
        <v>1845</v>
      </c>
      <c r="J1090" s="1" t="str">
        <f t="shared" si="48"/>
        <v>INSERT INTO nutri.alimento (idalimento,idcategoriaalimento,nomealimento,energia,proteina,lipideo,carboidrato) VALUES (8507916,6000019,'Suco de morango orgânico',59,0.6,0.1,14.5);</v>
      </c>
      <c r="K1090" s="1" t="str">
        <f t="shared" si="49"/>
        <v xml:space="preserve">INSERT INTO nutri.alimento (idalimento,idcategoriaalimento,nomealimento,energia,proteina,lipideo,carboidrato) </v>
      </c>
      <c r="L1090" s="1" t="str">
        <f t="shared" si="50"/>
        <v>VALUES (8507916,6000019,'Suco de morango orgânico',59,0.6,0.1,14.5);</v>
      </c>
    </row>
    <row r="1091" spans="1:12" x14ac:dyDescent="0.2">
      <c r="A1091" s="1">
        <v>8507917</v>
      </c>
      <c r="B1091" s="1" t="s">
        <v>10</v>
      </c>
      <c r="C1091" s="1">
        <f>VLOOKUP(B1091,categoria!$B$17:$C$35,2,0)</f>
        <v>6000019</v>
      </c>
      <c r="D1091" s="1" t="s">
        <v>2242</v>
      </c>
      <c r="E1091" s="2">
        <v>54</v>
      </c>
      <c r="F1091" s="2" t="s">
        <v>1587</v>
      </c>
      <c r="G1091" s="2">
        <v>0</v>
      </c>
      <c r="H1091" s="2" t="s">
        <v>1592</v>
      </c>
      <c r="J1091" s="1" t="str">
        <f t="shared" ref="J1091:J1122" si="51">K1091&amp;L1091</f>
        <v>INSERT INTO nutri.alimento (idalimento,idcategoriaalimento,nomealimento,energia,proteina,lipideo,carboidrato) VALUES (8507917,6000019,'Suco de pêssego orgânico',54,0.3,0,13.9);</v>
      </c>
      <c r="K1091" s="1" t="str">
        <f t="shared" ref="K1091:K1122" si="52">"INSERT INTO nutri.alimento ("&amp;$A$1&amp;","&amp;$C$1&amp;","&amp;$D$1&amp;","&amp;$E$1&amp;","&amp;$F$1&amp;","&amp;$G$1&amp;","&amp;$H$1&amp;") "</f>
        <v xml:space="preserve">INSERT INTO nutri.alimento (idalimento,idcategoriaalimento,nomealimento,energia,proteina,lipideo,carboidrato) </v>
      </c>
      <c r="L1091" s="1" t="str">
        <f t="shared" ref="L1091:L1122" si="53">"VALUES ("&amp;A1091&amp;","&amp;C1091&amp;",'"&amp;D1091&amp;"',"&amp;E1091&amp;","&amp;F1091&amp;","&amp;G1091&amp;","&amp;H1091&amp;");"</f>
        <v>VALUES (8507917,6000019,'Suco de pêssego orgânico',54,0.3,0,13.9);</v>
      </c>
    </row>
    <row r="1092" spans="1:12" x14ac:dyDescent="0.2">
      <c r="A1092" s="1">
        <v>8507918</v>
      </c>
      <c r="B1092" s="1" t="s">
        <v>10</v>
      </c>
      <c r="C1092" s="1">
        <f>VLOOKUP(B1092,categoria!$B$17:$C$35,2,0)</f>
        <v>6000019</v>
      </c>
      <c r="D1092" s="1" t="s">
        <v>2243</v>
      </c>
      <c r="E1092" s="2">
        <v>54</v>
      </c>
      <c r="F1092" s="2" t="s">
        <v>1587</v>
      </c>
      <c r="G1092" s="2">
        <v>0</v>
      </c>
      <c r="H1092" s="2" t="s">
        <v>1592</v>
      </c>
      <c r="J1092" s="1" t="str">
        <f t="shared" si="51"/>
        <v>INSERT INTO nutri.alimento (idalimento,idcategoriaalimento,nomealimento,energia,proteina,lipideo,carboidrato) VALUES (8507918,6000019,'Suco de pêssego em calda orgânico',54,0.3,0,13.9);</v>
      </c>
      <c r="K1092" s="1" t="str">
        <f t="shared" si="52"/>
        <v xml:space="preserve">INSERT INTO nutri.alimento (idalimento,idcategoriaalimento,nomealimento,energia,proteina,lipideo,carboidrato) </v>
      </c>
      <c r="L1092" s="1" t="str">
        <f t="shared" si="53"/>
        <v>VALUES (8507918,6000019,'Suco de pêssego em calda orgânico',54,0.3,0,13.9);</v>
      </c>
    </row>
    <row r="1093" spans="1:12" x14ac:dyDescent="0.2">
      <c r="A1093" s="1">
        <v>8508003</v>
      </c>
      <c r="B1093" s="1" t="s">
        <v>10</v>
      </c>
      <c r="C1093" s="1">
        <f>VLOOKUP(B1093,categoria!$B$17:$C$35,2,0)</f>
        <v>6000019</v>
      </c>
      <c r="D1093" s="1" t="s">
        <v>2244</v>
      </c>
      <c r="E1093" s="2">
        <v>256</v>
      </c>
      <c r="F1093" s="2" t="s">
        <v>1915</v>
      </c>
      <c r="G1093" s="2" t="s">
        <v>1593</v>
      </c>
      <c r="H1093" s="2" t="s">
        <v>1995</v>
      </c>
      <c r="J1093" s="1" t="str">
        <f t="shared" si="51"/>
        <v>INSERT INTO nutri.alimento (idalimento,idcategoriaalimento,nomealimento,energia,proteina,lipideo,carboidrato) VALUES (8508003,6000019,'Pizza pronta light',256,14.6,8.5,29.8);</v>
      </c>
      <c r="K1093" s="1" t="str">
        <f t="shared" si="52"/>
        <v xml:space="preserve">INSERT INTO nutri.alimento (idalimento,idcategoriaalimento,nomealimento,energia,proteina,lipideo,carboidrato) </v>
      </c>
      <c r="L1093" s="1" t="str">
        <f t="shared" si="53"/>
        <v>VALUES (8508003,6000019,'Pizza pronta light',256,14.6,8.5,29.8);</v>
      </c>
    </row>
    <row r="1094" spans="1:12" x14ac:dyDescent="0.2">
      <c r="A1094" s="1">
        <v>8508004</v>
      </c>
      <c r="B1094" s="1" t="s">
        <v>10</v>
      </c>
      <c r="C1094" s="1">
        <f>VLOOKUP(B1094,categoria!$B$17:$C$35,2,0)</f>
        <v>6000019</v>
      </c>
      <c r="D1094" s="1" t="s">
        <v>2198</v>
      </c>
      <c r="E1094" s="2">
        <v>144</v>
      </c>
      <c r="F1094" s="2" t="s">
        <v>1853</v>
      </c>
      <c r="G1094" s="2" t="s">
        <v>1600</v>
      </c>
      <c r="H1094" s="2" t="s">
        <v>1764</v>
      </c>
      <c r="J1094" s="1" t="str">
        <f t="shared" si="51"/>
        <v>INSERT INTO nutri.alimento (idalimento,idcategoriaalimento,nomealimento,energia,proteina,lipideo,carboidrato) VALUES (8508004,6000019,'Lasanha pronta light',144,10.9,5.7,12.3);</v>
      </c>
      <c r="K1094" s="1" t="str">
        <f t="shared" si="52"/>
        <v xml:space="preserve">INSERT INTO nutri.alimento (idalimento,idcategoriaalimento,nomealimento,energia,proteina,lipideo,carboidrato) </v>
      </c>
      <c r="L1094" s="1" t="str">
        <f t="shared" si="53"/>
        <v>VALUES (8508004,6000019,'Lasanha pronta light',144,10.9,5.7,12.3);</v>
      </c>
    </row>
    <row r="1095" spans="1:12" x14ac:dyDescent="0.2">
      <c r="A1095" s="1">
        <v>8508012</v>
      </c>
      <c r="B1095" s="1" t="s">
        <v>10</v>
      </c>
      <c r="C1095" s="1">
        <f>VLOOKUP(B1095,categoria!$B$17:$C$35,2,0)</f>
        <v>6000019</v>
      </c>
      <c r="D1095" s="1" t="s">
        <v>2245</v>
      </c>
      <c r="E1095" s="2">
        <v>190</v>
      </c>
      <c r="F1095" s="2" t="s">
        <v>1601</v>
      </c>
      <c r="G1095" s="2" t="s">
        <v>1586</v>
      </c>
      <c r="H1095" s="2" t="s">
        <v>1993</v>
      </c>
      <c r="J1095" s="1" t="str">
        <f t="shared" si="51"/>
        <v>INSERT INTO nutri.alimento (idalimento,idcategoriaalimento,nomealimento,energia,proteina,lipideo,carboidrato) VALUES (8508012,6000019,'Macarrão pronto light',190,5.6,7.2,25.5);</v>
      </c>
      <c r="K1095" s="1" t="str">
        <f t="shared" si="52"/>
        <v xml:space="preserve">INSERT INTO nutri.alimento (idalimento,idcategoriaalimento,nomealimento,energia,proteina,lipideo,carboidrato) </v>
      </c>
      <c r="L1095" s="1" t="str">
        <f t="shared" si="53"/>
        <v>VALUES (8508012,6000019,'Macarrão pronto light',190,5.6,7.2,25.5);</v>
      </c>
    </row>
    <row r="1096" spans="1:12" x14ac:dyDescent="0.2">
      <c r="A1096" s="1">
        <v>8508017</v>
      </c>
      <c r="B1096" s="1" t="s">
        <v>10</v>
      </c>
      <c r="C1096" s="1">
        <f>VLOOKUP(B1096,categoria!$B$17:$C$35,2,0)</f>
        <v>6000019</v>
      </c>
      <c r="D1096" s="1" t="s">
        <v>1549</v>
      </c>
      <c r="E1096" s="2">
        <v>230</v>
      </c>
      <c r="F1096" s="2" t="s">
        <v>1837</v>
      </c>
      <c r="G1096" s="2" t="s">
        <v>1780</v>
      </c>
      <c r="H1096" s="2" t="s">
        <v>1804</v>
      </c>
      <c r="J1096" s="1" t="str">
        <f t="shared" si="51"/>
        <v>INSERT INTO nutri.alimento (idalimento,idcategoriaalimento,nomealimento,energia,proteina,lipideo,carboidrato) VALUES (8508017,6000019,'Pizza portuguesa light',230,11.8,10.2,22.4);</v>
      </c>
      <c r="K1096" s="1" t="str">
        <f t="shared" si="52"/>
        <v xml:space="preserve">INSERT INTO nutri.alimento (idalimento,idcategoriaalimento,nomealimento,energia,proteina,lipideo,carboidrato) </v>
      </c>
      <c r="L1096" s="1" t="str">
        <f t="shared" si="53"/>
        <v>VALUES (8508017,6000019,'Pizza portuguesa light',230,11.8,10.2,22.4);</v>
      </c>
    </row>
    <row r="1097" spans="1:12" x14ac:dyDescent="0.2">
      <c r="A1097" s="1">
        <v>8508101</v>
      </c>
      <c r="B1097" s="1" t="s">
        <v>10</v>
      </c>
      <c r="C1097" s="1">
        <f>VLOOKUP(B1097,categoria!$B$17:$C$35,2,0)</f>
        <v>6000019</v>
      </c>
      <c r="D1097" s="1" t="s">
        <v>1550</v>
      </c>
      <c r="E1097" s="2">
        <v>406</v>
      </c>
      <c r="F1097" s="2" t="s">
        <v>1634</v>
      </c>
      <c r="G1097" s="2" t="s">
        <v>1750</v>
      </c>
      <c r="H1097" s="2" t="s">
        <v>1751</v>
      </c>
      <c r="J1097" s="1" t="str">
        <f t="shared" si="51"/>
        <v>INSERT INTO nutri.alimento (idalimento,idcategoriaalimento,nomealimento,energia,proteina,lipideo,carboidrato) VALUES (8508101,6000019,'Farofa pronta light em pacote',406,2.1,9.1,80.3);</v>
      </c>
      <c r="K1097" s="1" t="str">
        <f t="shared" si="52"/>
        <v xml:space="preserve">INSERT INTO nutri.alimento (idalimento,idcategoriaalimento,nomealimento,energia,proteina,lipideo,carboidrato) </v>
      </c>
      <c r="L1097" s="1" t="str">
        <f t="shared" si="53"/>
        <v>VALUES (8508101,6000019,'Farofa pronta light em pacote',406,2.1,9.1,80.3);</v>
      </c>
    </row>
    <row r="1098" spans="1:12" x14ac:dyDescent="0.2">
      <c r="A1098" s="1">
        <v>8508301</v>
      </c>
      <c r="B1098" s="1" t="s">
        <v>10</v>
      </c>
      <c r="C1098" s="1">
        <f>VLOOKUP(B1098,categoria!$B$17:$C$35,2,0)</f>
        <v>6000019</v>
      </c>
      <c r="D1098" s="1" t="s">
        <v>561</v>
      </c>
      <c r="E1098" s="2">
        <v>245</v>
      </c>
      <c r="F1098" s="2" t="s">
        <v>1795</v>
      </c>
      <c r="G1098" s="2">
        <v>15</v>
      </c>
      <c r="H1098" s="2" t="s">
        <v>1805</v>
      </c>
      <c r="J1098" s="1" t="str">
        <f t="shared" si="51"/>
        <v>INSERT INTO nutri.alimento (idalimento,idcategoriaalimento,nomealimento,energia,proteina,lipideo,carboidrato) VALUES (8508301,6000019,'Vaca atolada',245,11.6,15,15.1);</v>
      </c>
      <c r="K1098" s="1" t="str">
        <f t="shared" si="52"/>
        <v xml:space="preserve">INSERT INTO nutri.alimento (idalimento,idcategoriaalimento,nomealimento,energia,proteina,lipideo,carboidrato) </v>
      </c>
      <c r="L1098" s="1" t="str">
        <f t="shared" si="53"/>
        <v>VALUES (8508301,6000019,'Vaca atolada',245,11.6,15,15.1);</v>
      </c>
    </row>
    <row r="1099" spans="1:12" x14ac:dyDescent="0.2">
      <c r="A1099" s="1">
        <v>8508401</v>
      </c>
      <c r="B1099" s="1" t="s">
        <v>10</v>
      </c>
      <c r="C1099" s="1">
        <f>VLOOKUP(B1099,categoria!$B$17:$C$35,2,0)</f>
        <v>6000019</v>
      </c>
      <c r="D1099" s="1" t="s">
        <v>1551</v>
      </c>
      <c r="E1099" s="2">
        <v>18</v>
      </c>
      <c r="F1099" s="2" t="s">
        <v>1719</v>
      </c>
      <c r="G1099" s="2" t="s">
        <v>1584</v>
      </c>
      <c r="H1099" s="2" t="s">
        <v>1740</v>
      </c>
      <c r="J1099" s="1" t="str">
        <f t="shared" si="51"/>
        <v>INSERT INTO nutri.alimento (idalimento,idcategoriaalimento,nomealimento,energia,proteina,lipideo,carboidrato) VALUES (8508401,6000019,'Salada ou verdura crua, exceto de fruta',18,0.9,0.2,3.9);</v>
      </c>
      <c r="K1099" s="1" t="str">
        <f t="shared" si="52"/>
        <v xml:space="preserve">INSERT INTO nutri.alimento (idalimento,idcategoriaalimento,nomealimento,energia,proteina,lipideo,carboidrato) </v>
      </c>
      <c r="L1099" s="1" t="str">
        <f t="shared" si="53"/>
        <v>VALUES (8508401,6000019,'Salada ou verdura crua, exceto de fruta',18,0.9,0.2,3.9);</v>
      </c>
    </row>
    <row r="1100" spans="1:12" x14ac:dyDescent="0.2">
      <c r="A1100" s="1">
        <v>8508403</v>
      </c>
      <c r="B1100" s="1" t="s">
        <v>10</v>
      </c>
      <c r="C1100" s="1">
        <f>VLOOKUP(B1100,categoria!$B$17:$C$35,2,0)</f>
        <v>6000019</v>
      </c>
      <c r="D1100" s="1" t="s">
        <v>1552</v>
      </c>
      <c r="E1100" s="2">
        <v>61</v>
      </c>
      <c r="F1100" s="2" t="s">
        <v>1625</v>
      </c>
      <c r="G1100" s="2" t="s">
        <v>1713</v>
      </c>
      <c r="H1100" s="2" t="s">
        <v>1729</v>
      </c>
      <c r="J1100" s="1" t="str">
        <f t="shared" si="51"/>
        <v>INSERT INTO nutri.alimento (idalimento,idcategoriaalimento,nomealimento,energia,proteina,lipideo,carboidrato) VALUES (8508403,6000019,'Outros legumes cozidos',61,1.2,0.1,14.1);</v>
      </c>
      <c r="K1100" s="1" t="str">
        <f t="shared" si="52"/>
        <v xml:space="preserve">INSERT INTO nutri.alimento (idalimento,idcategoriaalimento,nomealimento,energia,proteina,lipideo,carboidrato) </v>
      </c>
      <c r="L1100" s="1" t="str">
        <f t="shared" si="53"/>
        <v>VALUES (8508403,6000019,'Outros legumes cozidos',61,1.2,0.1,14.1);</v>
      </c>
    </row>
    <row r="1101" spans="1:12" x14ac:dyDescent="0.2">
      <c r="A1101" s="1">
        <v>8509801</v>
      </c>
      <c r="B1101" s="1" t="s">
        <v>10</v>
      </c>
      <c r="C1101" s="1">
        <f>VLOOKUP(B1101,categoria!$B$17:$C$35,2,0)</f>
        <v>6000019</v>
      </c>
      <c r="D1101" s="1" t="s">
        <v>1553</v>
      </c>
      <c r="E1101" s="2">
        <v>31</v>
      </c>
      <c r="F1101" s="2" t="s">
        <v>1711</v>
      </c>
      <c r="G1101" s="2" t="s">
        <v>1711</v>
      </c>
      <c r="H1101" s="2" t="s">
        <v>1578</v>
      </c>
      <c r="J1101" s="1" t="str">
        <f t="shared" si="51"/>
        <v>INSERT INTO nutri.alimento (idalimento,idcategoriaalimento,nomealimento,energia,proteina,lipideo,carboidrato) VALUES (8509801,6000019,'Café da manha',31,1.7,1.7,2.6);</v>
      </c>
      <c r="K1101" s="1" t="str">
        <f t="shared" si="52"/>
        <v xml:space="preserve">INSERT INTO nutri.alimento (idalimento,idcategoriaalimento,nomealimento,energia,proteina,lipideo,carboidrato) </v>
      </c>
      <c r="L1101" s="1" t="str">
        <f t="shared" si="53"/>
        <v>VALUES (8509801,6000019,'Café da manha',31,1.7,1.7,2.6);</v>
      </c>
    </row>
    <row r="1102" spans="1:12" x14ac:dyDescent="0.2">
      <c r="A1102" s="1">
        <v>8570101</v>
      </c>
      <c r="B1102" s="1" t="s">
        <v>10</v>
      </c>
      <c r="C1102" s="1">
        <f>VLOOKUP(B1102,categoria!$B$17:$C$35,2,0)</f>
        <v>6000019</v>
      </c>
      <c r="D1102" s="1" t="s">
        <v>1554</v>
      </c>
      <c r="E1102" s="2">
        <v>148</v>
      </c>
      <c r="F1102" s="2" t="s">
        <v>1734</v>
      </c>
      <c r="G1102" s="2" t="s">
        <v>1740</v>
      </c>
      <c r="H1102" s="2" t="s">
        <v>1885</v>
      </c>
      <c r="J1102" s="1" t="str">
        <f t="shared" si="51"/>
        <v>INSERT INTO nutri.alimento (idalimento,idcategoriaalimento,nomealimento,energia,proteina,lipideo,carboidrato) VALUES (8570101,6000019,'Prato de comida brasileira',148,6.7,3.9,21.3);</v>
      </c>
      <c r="K1102" s="1" t="str">
        <f t="shared" si="52"/>
        <v xml:space="preserve">INSERT INTO nutri.alimento (idalimento,idcategoriaalimento,nomealimento,energia,proteina,lipideo,carboidrato) </v>
      </c>
      <c r="L1102" s="1" t="str">
        <f t="shared" si="53"/>
        <v>VALUES (8570101,6000019,'Prato de comida brasileira',148,6.7,3.9,21.3);</v>
      </c>
    </row>
    <row r="1103" spans="1:12" x14ac:dyDescent="0.2">
      <c r="A1103" s="1">
        <v>8570102</v>
      </c>
      <c r="B1103" s="1" t="s">
        <v>10</v>
      </c>
      <c r="C1103" s="1">
        <f>VLOOKUP(B1103,categoria!$B$17:$C$35,2,0)</f>
        <v>6000019</v>
      </c>
      <c r="D1103" s="1" t="s">
        <v>1555</v>
      </c>
      <c r="E1103" s="2">
        <v>129</v>
      </c>
      <c r="F1103" s="2" t="s">
        <v>1786</v>
      </c>
      <c r="G1103" s="2" t="s">
        <v>1678</v>
      </c>
      <c r="H1103" s="2" t="s">
        <v>1872</v>
      </c>
      <c r="J1103" s="1" t="str">
        <f t="shared" si="51"/>
        <v>INSERT INTO nutri.alimento (idalimento,idcategoriaalimento,nomealimento,energia,proteina,lipideo,carboidrato) VALUES (8570102,6000019,'Prato de comida do nordeste',129,6.5,2.7,19.5);</v>
      </c>
      <c r="K1103" s="1" t="str">
        <f t="shared" si="52"/>
        <v xml:space="preserve">INSERT INTO nutri.alimento (idalimento,idcategoriaalimento,nomealimento,energia,proteina,lipideo,carboidrato) </v>
      </c>
      <c r="L1103" s="1" t="str">
        <f t="shared" si="53"/>
        <v>VALUES (8570102,6000019,'Prato de comida do nordeste',129,6.5,2.7,19.5);</v>
      </c>
    </row>
    <row r="1104" spans="1:12" x14ac:dyDescent="0.2">
      <c r="A1104" s="1">
        <v>8570103</v>
      </c>
      <c r="B1104" s="1" t="s">
        <v>10</v>
      </c>
      <c r="C1104" s="1">
        <f>VLOOKUP(B1104,categoria!$B$17:$C$35,2,0)</f>
        <v>6000019</v>
      </c>
      <c r="D1104" s="1" t="s">
        <v>1556</v>
      </c>
      <c r="E1104" s="2">
        <v>157</v>
      </c>
      <c r="F1104" s="2" t="s">
        <v>1786</v>
      </c>
      <c r="G1104" s="2" t="s">
        <v>1733</v>
      </c>
      <c r="H1104" s="2">
        <v>25</v>
      </c>
      <c r="J1104" s="1" t="str">
        <f t="shared" si="51"/>
        <v>INSERT INTO nutri.alimento (idalimento,idcategoriaalimento,nomealimento,energia,proteina,lipideo,carboidrato) VALUES (8570103,6000019,'Prato de comida do norte',157,6.5,3.4,25);</v>
      </c>
      <c r="K1104" s="1" t="str">
        <f t="shared" si="52"/>
        <v xml:space="preserve">INSERT INTO nutri.alimento (idalimento,idcategoriaalimento,nomealimento,energia,proteina,lipideo,carboidrato) </v>
      </c>
      <c r="L1104" s="1" t="str">
        <f t="shared" si="53"/>
        <v>VALUES (8570103,6000019,'Prato de comida do norte',157,6.5,3.4,25);</v>
      </c>
    </row>
    <row r="1105" spans="1:12" x14ac:dyDescent="0.2">
      <c r="A1105" s="1">
        <v>8570104</v>
      </c>
      <c r="B1105" s="1" t="s">
        <v>10</v>
      </c>
      <c r="C1105" s="1">
        <f>VLOOKUP(B1105,categoria!$B$17:$C$35,2,0)</f>
        <v>6000019</v>
      </c>
      <c r="D1105" s="1" t="s">
        <v>1557</v>
      </c>
      <c r="E1105" s="2">
        <v>131</v>
      </c>
      <c r="F1105" s="2" t="s">
        <v>1791</v>
      </c>
      <c r="G1105" s="2" t="s">
        <v>1763</v>
      </c>
      <c r="H1105" s="2">
        <v>12</v>
      </c>
      <c r="J1105" s="1" t="str">
        <f t="shared" si="51"/>
        <v>INSERT INTO nutri.alimento (idalimento,idcategoriaalimento,nomealimento,energia,proteina,lipideo,carboidrato) VALUES (8570104,6000019,'Prato de comida do sudeste',131,8.6,5.3,12);</v>
      </c>
      <c r="K1105" s="1" t="str">
        <f t="shared" si="52"/>
        <v xml:space="preserve">INSERT INTO nutri.alimento (idalimento,idcategoriaalimento,nomealimento,energia,proteina,lipideo,carboidrato) </v>
      </c>
      <c r="L1105" s="1" t="str">
        <f t="shared" si="53"/>
        <v>VALUES (8570104,6000019,'Prato de comida do sudeste',131,8.6,5.3,12);</v>
      </c>
    </row>
    <row r="1106" spans="1:12" x14ac:dyDescent="0.2">
      <c r="A1106" s="1">
        <v>8570105</v>
      </c>
      <c r="B1106" s="1" t="s">
        <v>10</v>
      </c>
      <c r="C1106" s="1">
        <f>VLOOKUP(B1106,categoria!$B$17:$C$35,2,0)</f>
        <v>6000019</v>
      </c>
      <c r="D1106" s="1" t="s">
        <v>1558</v>
      </c>
      <c r="E1106" s="2">
        <v>148</v>
      </c>
      <c r="F1106" s="2" t="s">
        <v>1734</v>
      </c>
      <c r="G1106" s="2" t="s">
        <v>1740</v>
      </c>
      <c r="H1106" s="2" t="s">
        <v>1885</v>
      </c>
      <c r="J1106" s="1" t="str">
        <f t="shared" si="51"/>
        <v>INSERT INTO nutri.alimento (idalimento,idcategoriaalimento,nomealimento,energia,proteina,lipideo,carboidrato) VALUES (8570105,6000019,'Prato de comida do sul',148,6.7,3.9,21.3);</v>
      </c>
      <c r="K1106" s="1" t="str">
        <f t="shared" si="52"/>
        <v xml:space="preserve">INSERT INTO nutri.alimento (idalimento,idcategoriaalimento,nomealimento,energia,proteina,lipideo,carboidrato) </v>
      </c>
      <c r="L1106" s="1" t="str">
        <f t="shared" si="53"/>
        <v>VALUES (8570105,6000019,'Prato de comida do sul',148,6.7,3.9,21.3);</v>
      </c>
    </row>
    <row r="1107" spans="1:12" x14ac:dyDescent="0.2">
      <c r="A1107" s="1">
        <v>8570106</v>
      </c>
      <c r="B1107" s="1" t="s">
        <v>10</v>
      </c>
      <c r="C1107" s="1">
        <f>VLOOKUP(B1107,categoria!$B$17:$C$35,2,0)</f>
        <v>6000019</v>
      </c>
      <c r="D1107" s="1" t="s">
        <v>1559</v>
      </c>
      <c r="E1107" s="2">
        <v>106</v>
      </c>
      <c r="F1107" s="2" t="s">
        <v>1600</v>
      </c>
      <c r="G1107" s="2" t="s">
        <v>1736</v>
      </c>
      <c r="H1107" s="2" t="s">
        <v>1857</v>
      </c>
      <c r="J1107" s="1" t="str">
        <f t="shared" si="51"/>
        <v>INSERT INTO nutri.alimento (idalimento,idcategoriaalimento,nomealimento,energia,proteina,lipideo,carboidrato) VALUES (8570106,6000019,'Prato de comida do centro-oeste',106,5.7,2.9,14.3);</v>
      </c>
      <c r="K1107" s="1" t="str">
        <f t="shared" si="52"/>
        <v xml:space="preserve">INSERT INTO nutri.alimento (idalimento,idcategoriaalimento,nomealimento,energia,proteina,lipideo,carboidrato) </v>
      </c>
      <c r="L1107" s="1" t="str">
        <f t="shared" si="53"/>
        <v>VALUES (8570106,6000019,'Prato de comida do centro-oeste',106,5.7,2.9,14.3);</v>
      </c>
    </row>
    <row r="1108" spans="1:12" x14ac:dyDescent="0.2">
      <c r="A1108" s="1">
        <v>8570107</v>
      </c>
      <c r="B1108" s="1" t="s">
        <v>10</v>
      </c>
      <c r="C1108" s="1">
        <f>VLOOKUP(B1108,categoria!$B$17:$C$35,2,0)</f>
        <v>6000019</v>
      </c>
      <c r="D1108" s="1" t="s">
        <v>1560</v>
      </c>
      <c r="E1108" s="2">
        <v>117</v>
      </c>
      <c r="F1108" s="2" t="s">
        <v>1716</v>
      </c>
      <c r="G1108" s="2" t="s">
        <v>1650</v>
      </c>
      <c r="H1108" s="2" t="s">
        <v>1838</v>
      </c>
      <c r="J1108" s="1" t="str">
        <f t="shared" si="51"/>
        <v>INSERT INTO nutri.alimento (idalimento,idcategoriaalimento,nomealimento,energia,proteina,lipideo,carboidrato) VALUES (8570107,6000019,'Arroz com feijão',117,4.2,1.5,21.4);</v>
      </c>
      <c r="K1108" s="1" t="str">
        <f t="shared" si="52"/>
        <v xml:space="preserve">INSERT INTO nutri.alimento (idalimento,idcategoriaalimento,nomealimento,energia,proteina,lipideo,carboidrato) </v>
      </c>
      <c r="L1108" s="1" t="str">
        <f t="shared" si="53"/>
        <v>VALUES (8570107,6000019,'Arroz com feijão',117,4.2,1.5,21.4);</v>
      </c>
    </row>
    <row r="1109" spans="1:12" x14ac:dyDescent="0.2">
      <c r="A1109" s="1">
        <v>8570328</v>
      </c>
      <c r="B1109" s="1" t="s">
        <v>10</v>
      </c>
      <c r="C1109" s="1">
        <f>VLOOKUP(B1109,categoria!$B$17:$C$35,2,0)</f>
        <v>6000019</v>
      </c>
      <c r="D1109" s="1" t="s">
        <v>1561</v>
      </c>
      <c r="E1109" s="2">
        <v>370</v>
      </c>
      <c r="F1109" s="2" t="s">
        <v>1801</v>
      </c>
      <c r="G1109" s="2" t="s">
        <v>1802</v>
      </c>
      <c r="H1109" s="2" t="s">
        <v>2092</v>
      </c>
      <c r="J1109" s="1" t="str">
        <f t="shared" si="51"/>
        <v>INSERT INTO nutri.alimento (idalimento,idcategoriaalimento,nomealimento,energia,proteina,lipideo,carboidrato) VALUES (8570328,6000019,'Pão com manteiga',370,6.8,16.1,48.8);</v>
      </c>
      <c r="K1109" s="1" t="str">
        <f t="shared" si="52"/>
        <v xml:space="preserve">INSERT INTO nutri.alimento (idalimento,idcategoriaalimento,nomealimento,energia,proteina,lipideo,carboidrato) </v>
      </c>
      <c r="L1109" s="1" t="str">
        <f t="shared" si="53"/>
        <v>VALUES (8570328,6000019,'Pão com manteiga',370,6.8,16.1,48.8);</v>
      </c>
    </row>
    <row r="1110" spans="1:12" x14ac:dyDescent="0.2">
      <c r="A1110" s="1">
        <v>8570329</v>
      </c>
      <c r="B1110" s="1" t="s">
        <v>10</v>
      </c>
      <c r="C1110" s="1">
        <f>VLOOKUP(B1110,categoria!$B$17:$C$35,2,0)</f>
        <v>6000019</v>
      </c>
      <c r="D1110" s="1" t="s">
        <v>1562</v>
      </c>
      <c r="E1110" s="2">
        <v>370</v>
      </c>
      <c r="F1110" s="2" t="s">
        <v>1801</v>
      </c>
      <c r="G1110" s="2">
        <v>16</v>
      </c>
      <c r="H1110" s="2">
        <v>49</v>
      </c>
      <c r="J1110" s="1" t="str">
        <f t="shared" si="51"/>
        <v>INSERT INTO nutri.alimento (idalimento,idcategoriaalimento,nomealimento,energia,proteina,lipideo,carboidrato) VALUES (8570329,6000019,'Pão com margarina',370,6.8,16,49);</v>
      </c>
      <c r="K1110" s="1" t="str">
        <f t="shared" si="52"/>
        <v xml:space="preserve">INSERT INTO nutri.alimento (idalimento,idcategoriaalimento,nomealimento,energia,proteina,lipideo,carboidrato) </v>
      </c>
      <c r="L1110" s="1" t="str">
        <f t="shared" si="53"/>
        <v>VALUES (8570329,6000019,'Pão com margarina',370,6.8,16,49);</v>
      </c>
    </row>
    <row r="1111" spans="1:12" x14ac:dyDescent="0.2">
      <c r="A1111" s="1">
        <v>8570330</v>
      </c>
      <c r="B1111" s="1" t="s">
        <v>10</v>
      </c>
      <c r="C1111" s="1">
        <f>VLOOKUP(B1111,categoria!$B$17:$C$35,2,0)</f>
        <v>6000019</v>
      </c>
      <c r="D1111" s="1" t="s">
        <v>1563</v>
      </c>
      <c r="E1111" s="2">
        <v>261</v>
      </c>
      <c r="F1111" s="2" t="s">
        <v>1710</v>
      </c>
      <c r="G1111" s="2" t="s">
        <v>1739</v>
      </c>
      <c r="H1111" s="2" t="s">
        <v>1864</v>
      </c>
      <c r="J1111" s="1" t="str">
        <f t="shared" si="51"/>
        <v>INSERT INTO nutri.alimento (idalimento,idcategoriaalimento,nomealimento,energia,proteina,lipideo,carboidrato) VALUES (8570330,6000019,'Pão com ovo',261,10.8,10.4,29.9);</v>
      </c>
      <c r="K1111" s="1" t="str">
        <f t="shared" si="52"/>
        <v xml:space="preserve">INSERT INTO nutri.alimento (idalimento,idcategoriaalimento,nomealimento,energia,proteina,lipideo,carboidrato) </v>
      </c>
      <c r="L1111" s="1" t="str">
        <f t="shared" si="53"/>
        <v>VALUES (8570330,6000019,'Pão com ovo',261,10.8,10.4,29.9);</v>
      </c>
    </row>
    <row r="1112" spans="1:12" x14ac:dyDescent="0.2">
      <c r="A1112" s="1">
        <v>8571110</v>
      </c>
      <c r="B1112" s="1" t="s">
        <v>10</v>
      </c>
      <c r="C1112" s="1">
        <f>VLOOKUP(B1112,categoria!$B$17:$C$35,2,0)</f>
        <v>6000019</v>
      </c>
      <c r="D1112" s="1" t="s">
        <v>2246</v>
      </c>
      <c r="E1112" s="2">
        <v>188</v>
      </c>
      <c r="F1112" s="2">
        <v>13</v>
      </c>
      <c r="G1112" s="2" t="s">
        <v>1707</v>
      </c>
      <c r="H1112" s="2">
        <v>10</v>
      </c>
      <c r="J1112" s="1" t="str">
        <f t="shared" si="51"/>
        <v>INSERT INTO nutri.alimento (idalimento,idcategoriaalimento,nomealimento,energia,proteina,lipideo,carboidrato) VALUES (8571110,6000019,'Carne com batata, inhame, batata-baroa ou aipim',188,13,10.5,10);</v>
      </c>
      <c r="K1112" s="1" t="str">
        <f t="shared" si="52"/>
        <v xml:space="preserve">INSERT INTO nutri.alimento (idalimento,idcategoriaalimento,nomealimento,energia,proteina,lipideo,carboidrato) </v>
      </c>
      <c r="L1112" s="1" t="str">
        <f t="shared" si="53"/>
        <v>VALUES (8571110,6000019,'Carne com batata, inhame, batata-baroa ou aipim',188,13,10.5,10);</v>
      </c>
    </row>
    <row r="1113" spans="1:12" x14ac:dyDescent="0.2">
      <c r="A1113" s="1">
        <v>8571111</v>
      </c>
      <c r="B1113" s="1" t="s">
        <v>10</v>
      </c>
      <c r="C1113" s="1">
        <f>VLOOKUP(B1113,categoria!$B$17:$C$35,2,0)</f>
        <v>6000019</v>
      </c>
      <c r="D1113" s="1" t="s">
        <v>1564</v>
      </c>
      <c r="E1113" s="2">
        <v>151</v>
      </c>
      <c r="F1113" s="2" t="s">
        <v>1647</v>
      </c>
      <c r="G1113" s="2">
        <v>10</v>
      </c>
      <c r="H1113" s="2" t="s">
        <v>1583</v>
      </c>
      <c r="J1113" s="1" t="str">
        <f t="shared" si="51"/>
        <v>INSERT INTO nutri.alimento (idalimento,idcategoriaalimento,nomealimento,energia,proteina,lipideo,carboidrato) VALUES (8571111,6000019,'Carne com legumes (exceto batata, inhame e aipim)',151,12.5,10,2.5);</v>
      </c>
      <c r="K1113" s="1" t="str">
        <f t="shared" si="52"/>
        <v xml:space="preserve">INSERT INTO nutri.alimento (idalimento,idcategoriaalimento,nomealimento,energia,proteina,lipideo,carboidrato) </v>
      </c>
      <c r="L1113" s="1" t="str">
        <f t="shared" si="53"/>
        <v>VALUES (8571111,6000019,'Carne com legumes (exceto batata, inhame e aipim)',151,12.5,10,2.5);</v>
      </c>
    </row>
    <row r="1114" spans="1:12" x14ac:dyDescent="0.2">
      <c r="A1114" s="1">
        <v>8571112</v>
      </c>
      <c r="B1114" s="1" t="s">
        <v>10</v>
      </c>
      <c r="C1114" s="1">
        <f>VLOOKUP(B1114,categoria!$B$17:$C$35,2,0)</f>
        <v>6000019</v>
      </c>
      <c r="D1114" s="1" t="s">
        <v>1565</v>
      </c>
      <c r="E1114" s="2">
        <v>154</v>
      </c>
      <c r="F1114" s="2" t="s">
        <v>1835</v>
      </c>
      <c r="G1114" s="2">
        <v>5</v>
      </c>
      <c r="H1114" s="2">
        <v>10</v>
      </c>
      <c r="J1114" s="1" t="str">
        <f t="shared" si="51"/>
        <v>INSERT INTO nutri.alimento (idalimento,idcategoriaalimento,nomealimento,energia,proteina,lipideo,carboidrato) VALUES (8571112,6000019,'Frango com batata, inhame batata-baroa ou aipim',154,16.3,5,10);</v>
      </c>
      <c r="K1114" s="1" t="str">
        <f t="shared" si="52"/>
        <v xml:space="preserve">INSERT INTO nutri.alimento (idalimento,idcategoriaalimento,nomealimento,energia,proteina,lipideo,carboidrato) </v>
      </c>
      <c r="L1114" s="1" t="str">
        <f t="shared" si="53"/>
        <v>VALUES (8571112,6000019,'Frango com batata, inhame batata-baroa ou aipim',154,16.3,5,10);</v>
      </c>
    </row>
    <row r="1115" spans="1:12" x14ac:dyDescent="0.2">
      <c r="A1115" s="1">
        <v>8571113</v>
      </c>
      <c r="B1115" s="1" t="s">
        <v>10</v>
      </c>
      <c r="C1115" s="1">
        <f>VLOOKUP(B1115,categoria!$B$17:$C$35,2,0)</f>
        <v>6000019</v>
      </c>
      <c r="D1115" s="1" t="s">
        <v>1566</v>
      </c>
      <c r="E1115" s="2">
        <v>116</v>
      </c>
      <c r="F1115" s="2" t="s">
        <v>1783</v>
      </c>
      <c r="G1115" s="2" t="s">
        <v>1604</v>
      </c>
      <c r="H1115" s="2" t="s">
        <v>1583</v>
      </c>
      <c r="J1115" s="1" t="str">
        <f t="shared" si="51"/>
        <v>INSERT INTO nutri.alimento (idalimento,idcategoriaalimento,nomealimento,energia,proteina,lipideo,carboidrato) VALUES (8571113,6000019,'Frango com legumes (exceto batata, inhame e aipim)',116,15.8,4.5,2.5);</v>
      </c>
      <c r="K1115" s="1" t="str">
        <f t="shared" si="52"/>
        <v xml:space="preserve">INSERT INTO nutri.alimento (idalimento,idcategoriaalimento,nomealimento,energia,proteina,lipideo,carboidrato) </v>
      </c>
      <c r="L1115" s="1" t="str">
        <f t="shared" si="53"/>
        <v>VALUES (8571113,6000019,'Frango com legumes (exceto batata, inhame e aipim)',116,15.8,4.5,2.5);</v>
      </c>
    </row>
    <row r="1116" spans="1:12" x14ac:dyDescent="0.2">
      <c r="A1116" s="1">
        <v>8578404</v>
      </c>
      <c r="B1116" s="1" t="s">
        <v>10</v>
      </c>
      <c r="C1116" s="1">
        <f>VLOOKUP(B1116,categoria!$B$17:$C$35,2,0)</f>
        <v>6000019</v>
      </c>
      <c r="D1116" s="1" t="s">
        <v>1567</v>
      </c>
      <c r="E1116" s="2">
        <v>21</v>
      </c>
      <c r="F1116" s="2" t="s">
        <v>1645</v>
      </c>
      <c r="G1116" s="2" t="s">
        <v>1713</v>
      </c>
      <c r="H1116" s="2" t="s">
        <v>1637</v>
      </c>
      <c r="J1116" s="1" t="str">
        <f t="shared" si="51"/>
        <v>INSERT INTO nutri.alimento (idalimento,idcategoriaalimento,nomealimento,energia,proteina,lipideo,carboidrato) VALUES (8578404,6000019,'Abobora com quiabo',21,1.3,0.1,4.7);</v>
      </c>
      <c r="K1116" s="1" t="str">
        <f t="shared" si="52"/>
        <v xml:space="preserve">INSERT INTO nutri.alimento (idalimento,idcategoriaalimento,nomealimento,energia,proteina,lipideo,carboidrato) </v>
      </c>
      <c r="L1116" s="1" t="str">
        <f t="shared" si="53"/>
        <v>VALUES (8578404,6000019,'Abobora com quiabo',21,1.3,0.1,4.7);</v>
      </c>
    </row>
    <row r="1117" spans="1:12" x14ac:dyDescent="0.2">
      <c r="A1117" s="1">
        <v>8579002</v>
      </c>
      <c r="B1117" s="1" t="s">
        <v>10</v>
      </c>
      <c r="C1117" s="1">
        <f>VLOOKUP(B1117,categoria!$B$17:$C$35,2,0)</f>
        <v>6000019</v>
      </c>
      <c r="D1117" s="1" t="s">
        <v>534</v>
      </c>
      <c r="E1117" s="2">
        <v>154</v>
      </c>
      <c r="F1117" s="2" t="s">
        <v>1710</v>
      </c>
      <c r="G1117" s="2" t="s">
        <v>1902</v>
      </c>
      <c r="H1117" s="2" t="s">
        <v>1795</v>
      </c>
      <c r="J1117" s="1" t="str">
        <f t="shared" si="51"/>
        <v>INSERT INTO nutri.alimento (idalimento,idcategoriaalimento,nomealimento,energia,proteina,lipideo,carboidrato) VALUES (8579002,6000019,'Arroz carreteiro',154,10.8,7.1,11.6);</v>
      </c>
      <c r="K1117" s="1" t="str">
        <f t="shared" si="52"/>
        <v xml:space="preserve">INSERT INTO nutri.alimento (idalimento,idcategoriaalimento,nomealimento,energia,proteina,lipideo,carboidrato) </v>
      </c>
      <c r="L1117" s="1" t="str">
        <f t="shared" si="53"/>
        <v>VALUES (8579002,6000019,'Arroz carreteiro',154,10.8,7.1,11.6);</v>
      </c>
    </row>
    <row r="1118" spans="1:12" x14ac:dyDescent="0.2">
      <c r="A1118" s="1">
        <v>8579003</v>
      </c>
      <c r="B1118" s="1" t="s">
        <v>10</v>
      </c>
      <c r="C1118" s="1">
        <f>VLOOKUP(B1118,categoria!$B$17:$C$35,2,0)</f>
        <v>6000019</v>
      </c>
      <c r="D1118" s="1" t="s">
        <v>1568</v>
      </c>
      <c r="E1118" s="2">
        <v>154</v>
      </c>
      <c r="F1118" s="2" t="s">
        <v>1710</v>
      </c>
      <c r="G1118" s="2" t="s">
        <v>1902</v>
      </c>
      <c r="H1118" s="2" t="s">
        <v>1795</v>
      </c>
      <c r="J1118" s="1" t="str">
        <f t="shared" si="51"/>
        <v>INSERT INTO nutri.alimento (idalimento,idcategoriaalimento,nomealimento,energia,proteina,lipideo,carboidrato) VALUES (8579003,6000019,'Maria izabel',154,10.8,7.1,11.6);</v>
      </c>
      <c r="K1118" s="1" t="str">
        <f t="shared" si="52"/>
        <v xml:space="preserve">INSERT INTO nutri.alimento (idalimento,idcategoriaalimento,nomealimento,energia,proteina,lipideo,carboidrato) </v>
      </c>
      <c r="L1118" s="1" t="str">
        <f t="shared" si="53"/>
        <v>VALUES (8579003,6000019,'Maria izabel',154,10.8,7.1,11.6);</v>
      </c>
    </row>
    <row r="1119" spans="1:12" x14ac:dyDescent="0.2">
      <c r="A1119" s="1">
        <v>8579004</v>
      </c>
      <c r="B1119" s="1" t="s">
        <v>10</v>
      </c>
      <c r="C1119" s="1">
        <f>VLOOKUP(B1119,categoria!$B$17:$C$35,2,0)</f>
        <v>6000019</v>
      </c>
      <c r="D1119" s="1" t="s">
        <v>1569</v>
      </c>
      <c r="E1119" s="2">
        <v>142</v>
      </c>
      <c r="F1119" s="2">
        <v>3</v>
      </c>
      <c r="G1119" s="2" t="s">
        <v>1716</v>
      </c>
      <c r="H1119" s="2" t="s">
        <v>1831</v>
      </c>
      <c r="J1119" s="1" t="str">
        <f t="shared" si="51"/>
        <v>INSERT INTO nutri.alimento (idalimento,idcategoriaalimento,nomealimento,energia,proteina,lipideo,carboidrato) VALUES (8579004,6000019,'Arroz de leite',142,3,4.2,22.6);</v>
      </c>
      <c r="K1119" s="1" t="str">
        <f t="shared" si="52"/>
        <v xml:space="preserve">INSERT INTO nutri.alimento (idalimento,idcategoriaalimento,nomealimento,energia,proteina,lipideo,carboidrato) </v>
      </c>
      <c r="L1119" s="1" t="str">
        <f t="shared" si="53"/>
        <v>VALUES (8579004,6000019,'Arroz de leite',142,3,4.2,22.6);</v>
      </c>
    </row>
    <row r="1120" spans="1:12" x14ac:dyDescent="0.2">
      <c r="A1120" s="1">
        <v>8579005</v>
      </c>
      <c r="B1120" s="1" t="s">
        <v>10</v>
      </c>
      <c r="C1120" s="1">
        <f>VLOOKUP(B1120,categoria!$B$17:$C$35,2,0)</f>
        <v>6000019</v>
      </c>
      <c r="D1120" s="1" t="s">
        <v>1570</v>
      </c>
      <c r="E1120" s="2">
        <v>130</v>
      </c>
      <c r="F1120" s="2" t="s">
        <v>1650</v>
      </c>
      <c r="G1120" s="2" t="s">
        <v>1714</v>
      </c>
      <c r="H1120" s="2" t="s">
        <v>1910</v>
      </c>
      <c r="J1120" s="1" t="str">
        <f t="shared" si="51"/>
        <v>INSERT INTO nutri.alimento (idalimento,idcategoriaalimento,nomealimento,energia,proteina,lipideo,carboidrato) VALUES (8579005,6000019,'Arroz com mandioca',130,1.5,0.8,28.9);</v>
      </c>
      <c r="K1120" s="1" t="str">
        <f t="shared" si="52"/>
        <v xml:space="preserve">INSERT INTO nutri.alimento (idalimento,idcategoriaalimento,nomealimento,energia,proteina,lipideo,carboidrato) </v>
      </c>
      <c r="L1120" s="1" t="str">
        <f t="shared" si="53"/>
        <v>VALUES (8579005,6000019,'Arroz com mandioca',130,1.5,0.8,28.9);</v>
      </c>
    </row>
    <row r="1121" spans="1:12" x14ac:dyDescent="0.2">
      <c r="A1121" s="1">
        <v>8579006</v>
      </c>
      <c r="B1121" s="1" t="s">
        <v>10</v>
      </c>
      <c r="C1121" s="1">
        <f>VLOOKUP(B1121,categoria!$B$17:$C$35,2,0)</f>
        <v>6000019</v>
      </c>
      <c r="D1121" s="1" t="s">
        <v>1571</v>
      </c>
      <c r="E1121" s="2">
        <v>179</v>
      </c>
      <c r="F1121" s="2" t="s">
        <v>1595</v>
      </c>
      <c r="G1121" s="2" t="s">
        <v>1683</v>
      </c>
      <c r="H1121" s="2" t="s">
        <v>1845</v>
      </c>
      <c r="J1121" s="1" t="str">
        <f t="shared" si="51"/>
        <v>INSERT INTO nutri.alimento (idalimento,idcategoriaalimento,nomealimento,energia,proteina,lipideo,carboidrato) VALUES (8579006,6000019,'Arroz com ovo',179,8.1,9.4,14.5);</v>
      </c>
      <c r="K1121" s="1" t="str">
        <f t="shared" si="52"/>
        <v xml:space="preserve">INSERT INTO nutri.alimento (idalimento,idcategoriaalimento,nomealimento,energia,proteina,lipideo,carboidrato) </v>
      </c>
      <c r="L1121" s="1" t="str">
        <f t="shared" si="53"/>
        <v>VALUES (8579006,6000019,'Arroz com ovo',179,8.1,9.4,14.5);</v>
      </c>
    </row>
    <row r="1122" spans="1:12" x14ac:dyDescent="0.2">
      <c r="A1122" s="1">
        <v>8800109</v>
      </c>
      <c r="B1122" s="1" t="s">
        <v>10</v>
      </c>
      <c r="C1122" s="1">
        <f>VLOOKUP(B1122,categoria!$B$17:$C$35,2,0)</f>
        <v>6000019</v>
      </c>
      <c r="D1122" s="1" t="s">
        <v>2247</v>
      </c>
      <c r="E1122" s="2">
        <v>42</v>
      </c>
      <c r="F1122" s="2" t="s">
        <v>1655</v>
      </c>
      <c r="G1122" s="2" t="s">
        <v>1681</v>
      </c>
      <c r="H1122" s="2" t="s">
        <v>1708</v>
      </c>
      <c r="J1122" s="1" t="str">
        <f t="shared" si="51"/>
        <v>INSERT INTO nutri.alimento (idalimento,idcategoriaalimento,nomealimento,energia,proteina,lipideo,carboidrato) VALUES (8800109,6000019,'Palma',42,1.4,3.1,3.3);</v>
      </c>
      <c r="K1122" s="1" t="str">
        <f t="shared" si="52"/>
        <v xml:space="preserve">INSERT INTO nutri.alimento (idalimento,idcategoriaalimento,nomealimento,energia,proteina,lipideo,carboidrato) </v>
      </c>
      <c r="L1122" s="1" t="str">
        <f t="shared" si="53"/>
        <v>VALUES (8800109,6000019,'Palma',42,1.4,3.1,3.3);</v>
      </c>
    </row>
  </sheetData>
  <autoFilter ref="A1:H1122" xr:uid="{8740E942-678B-40F8-9C52-9F67C54CADB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E469-3E2F-4515-81A5-C8071905F7A8}">
  <dimension ref="A1:G35"/>
  <sheetViews>
    <sheetView showGridLines="0" workbookViewId="0">
      <selection activeCell="E1" sqref="E1"/>
    </sheetView>
  </sheetViews>
  <sheetFormatPr defaultRowHeight="11.25" x14ac:dyDescent="0.2"/>
  <cols>
    <col min="1" max="1" width="9.140625" style="1"/>
    <col min="2" max="2" width="27.7109375" style="1" bestFit="1" customWidth="1"/>
    <col min="3" max="3" width="14.28515625" style="1" bestFit="1" customWidth="1"/>
    <col min="4" max="4" width="9.140625" style="1"/>
    <col min="5" max="5" width="92.7109375" style="1" bestFit="1" customWidth="1"/>
    <col min="6" max="6" width="50" style="1" bestFit="1" customWidth="1"/>
    <col min="7" max="7" width="43.28515625" style="1" bestFit="1" customWidth="1"/>
    <col min="8" max="16384" width="9.140625" style="1"/>
  </cols>
  <sheetData>
    <row r="1" spans="1:7" x14ac:dyDescent="0.2">
      <c r="B1" s="1" t="s">
        <v>1979</v>
      </c>
      <c r="C1" s="1" t="s">
        <v>1978</v>
      </c>
      <c r="E1" s="1" t="s">
        <v>1577</v>
      </c>
    </row>
    <row r="2" spans="1:7" x14ac:dyDescent="0.2">
      <c r="A2" s="1" t="s">
        <v>1572</v>
      </c>
      <c r="B2" s="1" t="s">
        <v>0</v>
      </c>
      <c r="C2" s="1">
        <v>1</v>
      </c>
      <c r="E2" s="1" t="str">
        <f>F2&amp;G2</f>
        <v>INSERT INTO categoriaalimentos (idcategoriaalimento,nomecategoria) VALUES (1,'Cereais e derivados');</v>
      </c>
      <c r="F2" s="1" t="str">
        <f>"INSERT INTO categoriaalimentos ("&amp;$C$1&amp;","&amp;$B$1&amp;") "</f>
        <v xml:space="preserve">INSERT INTO categoriaalimentos (idcategoriaalimento,nomecategoria) </v>
      </c>
      <c r="G2" s="1" t="str">
        <f>"VALUES ("&amp;C2&amp;",'"&amp;B2&amp;"');"</f>
        <v>VALUES (1,'Cereais e derivados');</v>
      </c>
    </row>
    <row r="3" spans="1:7" x14ac:dyDescent="0.2">
      <c r="A3" s="1" t="s">
        <v>1572</v>
      </c>
      <c r="B3" s="1" t="s">
        <v>1</v>
      </c>
      <c r="C3" s="1">
        <v>2</v>
      </c>
      <c r="E3" s="1" t="str">
        <f t="shared" ref="E3:E35" si="0">F3&amp;G3</f>
        <v>INSERT INTO categoriaalimentos (idcategoriaalimento,nomecategoria) VALUES (2,'Verduras, hortaliças e derivados');</v>
      </c>
      <c r="F3" s="1" t="str">
        <f t="shared" ref="F3:F35" si="1">"INSERT INTO categoriaalimentos ("&amp;$C$1&amp;","&amp;$B$1&amp;") "</f>
        <v xml:space="preserve">INSERT INTO categoriaalimentos (idcategoriaalimento,nomecategoria) </v>
      </c>
      <c r="G3" s="1" t="str">
        <f t="shared" ref="G3:G35" si="2">"VALUES ("&amp;C3&amp;",'"&amp;B3&amp;"');"</f>
        <v>VALUES (2,'Verduras, hortaliças e derivados');</v>
      </c>
    </row>
    <row r="4" spans="1:7" x14ac:dyDescent="0.2">
      <c r="A4" s="1" t="s">
        <v>1572</v>
      </c>
      <c r="B4" s="1" t="s">
        <v>2</v>
      </c>
      <c r="C4" s="1">
        <v>3</v>
      </c>
      <c r="E4" s="1" t="str">
        <f t="shared" si="0"/>
        <v>INSERT INTO categoriaalimentos (idcategoriaalimento,nomecategoria) VALUES (3,'Frutas e derivados');</v>
      </c>
      <c r="F4" s="1" t="str">
        <f t="shared" si="1"/>
        <v xml:space="preserve">INSERT INTO categoriaalimentos (idcategoriaalimento,nomecategoria) </v>
      </c>
      <c r="G4" s="1" t="str">
        <f t="shared" si="2"/>
        <v>VALUES (3,'Frutas e derivados');</v>
      </c>
    </row>
    <row r="5" spans="1:7" x14ac:dyDescent="0.2">
      <c r="A5" s="1" t="s">
        <v>1572</v>
      </c>
      <c r="B5" s="1" t="s">
        <v>3</v>
      </c>
      <c r="C5" s="1">
        <v>4</v>
      </c>
      <c r="E5" s="1" t="str">
        <f t="shared" si="0"/>
        <v>INSERT INTO categoriaalimentos (idcategoriaalimento,nomecategoria) VALUES (4,'Gorduras e óleos');</v>
      </c>
      <c r="F5" s="1" t="str">
        <f t="shared" si="1"/>
        <v xml:space="preserve">INSERT INTO categoriaalimentos (idcategoriaalimento,nomecategoria) </v>
      </c>
      <c r="G5" s="1" t="str">
        <f t="shared" si="2"/>
        <v>VALUES (4,'Gorduras e óleos');</v>
      </c>
    </row>
    <row r="6" spans="1:7" x14ac:dyDescent="0.2">
      <c r="A6" s="1" t="s">
        <v>1572</v>
      </c>
      <c r="B6" s="1" t="s">
        <v>4</v>
      </c>
      <c r="C6" s="1">
        <v>5</v>
      </c>
      <c r="E6" s="1" t="str">
        <f t="shared" si="0"/>
        <v>INSERT INTO categoriaalimentos (idcategoriaalimento,nomecategoria) VALUES (5,'Pescados e frutos do mar');</v>
      </c>
      <c r="F6" s="1" t="str">
        <f t="shared" si="1"/>
        <v xml:space="preserve">INSERT INTO categoriaalimentos (idcategoriaalimento,nomecategoria) </v>
      </c>
      <c r="G6" s="1" t="str">
        <f t="shared" si="2"/>
        <v>VALUES (5,'Pescados e frutos do mar');</v>
      </c>
    </row>
    <row r="7" spans="1:7" x14ac:dyDescent="0.2">
      <c r="A7" s="1" t="s">
        <v>1572</v>
      </c>
      <c r="B7" s="1" t="s">
        <v>5</v>
      </c>
      <c r="C7" s="1">
        <v>6</v>
      </c>
      <c r="E7" s="1" t="str">
        <f t="shared" si="0"/>
        <v>INSERT INTO categoriaalimentos (idcategoriaalimento,nomecategoria) VALUES (6,'Carnes e derivados');</v>
      </c>
      <c r="F7" s="1" t="str">
        <f t="shared" si="1"/>
        <v xml:space="preserve">INSERT INTO categoriaalimentos (idcategoriaalimento,nomecategoria) </v>
      </c>
      <c r="G7" s="1" t="str">
        <f t="shared" si="2"/>
        <v>VALUES (6,'Carnes e derivados');</v>
      </c>
    </row>
    <row r="8" spans="1:7" x14ac:dyDescent="0.2">
      <c r="A8" s="1" t="s">
        <v>1572</v>
      </c>
      <c r="B8" s="1" t="s">
        <v>6</v>
      </c>
      <c r="C8" s="1">
        <v>7</v>
      </c>
      <c r="E8" s="1" t="str">
        <f t="shared" si="0"/>
        <v>INSERT INTO categoriaalimentos (idcategoriaalimento,nomecategoria) VALUES (7,'Leite e derivados');</v>
      </c>
      <c r="F8" s="1" t="str">
        <f t="shared" si="1"/>
        <v xml:space="preserve">INSERT INTO categoriaalimentos (idcategoriaalimento,nomecategoria) </v>
      </c>
      <c r="G8" s="1" t="str">
        <f t="shared" si="2"/>
        <v>VALUES (7,'Leite e derivados');</v>
      </c>
    </row>
    <row r="9" spans="1:7" x14ac:dyDescent="0.2">
      <c r="A9" s="1" t="s">
        <v>1572</v>
      </c>
      <c r="B9" s="1" t="s">
        <v>7</v>
      </c>
      <c r="C9" s="1">
        <v>8</v>
      </c>
      <c r="E9" s="1" t="str">
        <f t="shared" si="0"/>
        <v>INSERT INTO categoriaalimentos (idcategoriaalimento,nomecategoria) VALUES (8,'Bebidas (alcoólicas e não alcoólicas)');</v>
      </c>
      <c r="F9" s="1" t="str">
        <f t="shared" si="1"/>
        <v xml:space="preserve">INSERT INTO categoriaalimentos (idcategoriaalimento,nomecategoria) </v>
      </c>
      <c r="G9" s="1" t="str">
        <f t="shared" si="2"/>
        <v>VALUES (8,'Bebidas (alcoólicas e não alcoólicas)');</v>
      </c>
    </row>
    <row r="10" spans="1:7" x14ac:dyDescent="0.2">
      <c r="A10" s="1" t="s">
        <v>1572</v>
      </c>
      <c r="B10" s="1" t="s">
        <v>8</v>
      </c>
      <c r="C10" s="1">
        <v>9</v>
      </c>
      <c r="E10" s="1" t="str">
        <f t="shared" si="0"/>
        <v>INSERT INTO categoriaalimentos (idcategoriaalimento,nomecategoria) VALUES (9,'Ovos e derivados');</v>
      </c>
      <c r="F10" s="1" t="str">
        <f t="shared" si="1"/>
        <v xml:space="preserve">INSERT INTO categoriaalimentos (idcategoriaalimento,nomecategoria) </v>
      </c>
      <c r="G10" s="1" t="str">
        <f t="shared" si="2"/>
        <v>VALUES (9,'Ovos e derivados');</v>
      </c>
    </row>
    <row r="11" spans="1:7" x14ac:dyDescent="0.2">
      <c r="A11" s="1" t="s">
        <v>1572</v>
      </c>
      <c r="B11" s="1" t="s">
        <v>9</v>
      </c>
      <c r="C11" s="1">
        <v>10</v>
      </c>
      <c r="E11" s="1" t="str">
        <f t="shared" si="0"/>
        <v>INSERT INTO categoriaalimentos (idcategoriaalimento,nomecategoria) VALUES (10,'Produtos açucarados');</v>
      </c>
      <c r="F11" s="1" t="str">
        <f t="shared" si="1"/>
        <v xml:space="preserve">INSERT INTO categoriaalimentos (idcategoriaalimento,nomecategoria) </v>
      </c>
      <c r="G11" s="1" t="str">
        <f t="shared" si="2"/>
        <v>VALUES (10,'Produtos açucarados');</v>
      </c>
    </row>
    <row r="12" spans="1:7" x14ac:dyDescent="0.2">
      <c r="A12" s="1" t="s">
        <v>1572</v>
      </c>
      <c r="B12" s="1" t="s">
        <v>10</v>
      </c>
      <c r="C12" s="1">
        <v>11</v>
      </c>
      <c r="E12" s="1" t="str">
        <f t="shared" si="0"/>
        <v>INSERT INTO categoriaalimentos (idcategoriaalimento,nomecategoria) VALUES (11,'Miscelâneas');</v>
      </c>
      <c r="F12" s="1" t="str">
        <f t="shared" si="1"/>
        <v xml:space="preserve">INSERT INTO categoriaalimentos (idcategoriaalimento,nomecategoria) </v>
      </c>
      <c r="G12" s="1" t="str">
        <f t="shared" si="2"/>
        <v>VALUES (11,'Miscelâneas');</v>
      </c>
    </row>
    <row r="13" spans="1:7" x14ac:dyDescent="0.2">
      <c r="A13" s="1" t="s">
        <v>1572</v>
      </c>
      <c r="B13" s="1" t="s">
        <v>11</v>
      </c>
      <c r="C13" s="1">
        <v>12</v>
      </c>
      <c r="E13" s="1" t="str">
        <f t="shared" si="0"/>
        <v>INSERT INTO categoriaalimentos (idcategoriaalimento,nomecategoria) VALUES (12,'Outros alimentos industrializados');</v>
      </c>
      <c r="F13" s="1" t="str">
        <f t="shared" si="1"/>
        <v xml:space="preserve">INSERT INTO categoriaalimentos (idcategoriaalimento,nomecategoria) </v>
      </c>
      <c r="G13" s="1" t="str">
        <f t="shared" si="2"/>
        <v>VALUES (12,'Outros alimentos industrializados');</v>
      </c>
    </row>
    <row r="14" spans="1:7" x14ac:dyDescent="0.2">
      <c r="A14" s="1" t="s">
        <v>1572</v>
      </c>
      <c r="B14" s="1" t="s">
        <v>12</v>
      </c>
      <c r="C14" s="1">
        <v>13</v>
      </c>
      <c r="E14" s="1" t="str">
        <f t="shared" si="0"/>
        <v>INSERT INTO categoriaalimentos (idcategoriaalimento,nomecategoria) VALUES (13,'Alimentos preparados');</v>
      </c>
      <c r="F14" s="1" t="str">
        <f t="shared" si="1"/>
        <v xml:space="preserve">INSERT INTO categoriaalimentos (idcategoriaalimento,nomecategoria) </v>
      </c>
      <c r="G14" s="1" t="str">
        <f t="shared" si="2"/>
        <v>VALUES (13,'Alimentos preparados');</v>
      </c>
    </row>
    <row r="15" spans="1:7" x14ac:dyDescent="0.2">
      <c r="A15" s="1" t="s">
        <v>1572</v>
      </c>
      <c r="B15" s="1" t="s">
        <v>13</v>
      </c>
      <c r="C15" s="1">
        <v>14</v>
      </c>
      <c r="E15" s="1" t="str">
        <f t="shared" si="0"/>
        <v>INSERT INTO categoriaalimentos (idcategoriaalimento,nomecategoria) VALUES (14,'Leguminosas e derivados');</v>
      </c>
      <c r="F15" s="1" t="str">
        <f t="shared" si="1"/>
        <v xml:space="preserve">INSERT INTO categoriaalimentos (idcategoriaalimento,nomecategoria) </v>
      </c>
      <c r="G15" s="1" t="str">
        <f t="shared" si="2"/>
        <v>VALUES (14,'Leguminosas e derivados');</v>
      </c>
    </row>
    <row r="16" spans="1:7" x14ac:dyDescent="0.2">
      <c r="A16" s="1" t="s">
        <v>1572</v>
      </c>
      <c r="B16" s="1" t="s">
        <v>14</v>
      </c>
      <c r="C16" s="1">
        <v>15</v>
      </c>
      <c r="E16" s="1" t="str">
        <f t="shared" si="0"/>
        <v>INSERT INTO categoriaalimentos (idcategoriaalimento,nomecategoria) VALUES (15,'Nozes e sementes');</v>
      </c>
      <c r="F16" s="1" t="str">
        <f t="shared" si="1"/>
        <v xml:space="preserve">INSERT INTO categoriaalimentos (idcategoriaalimento,nomecategoria) </v>
      </c>
      <c r="G16" s="1" t="str">
        <f t="shared" si="2"/>
        <v>VALUES (15,'Nozes e sementes');</v>
      </c>
    </row>
    <row r="17" spans="1:7" x14ac:dyDescent="0.2">
      <c r="A17" s="1" t="s">
        <v>1573</v>
      </c>
      <c r="B17" s="1" t="s">
        <v>605</v>
      </c>
      <c r="C17" s="1">
        <v>6000001</v>
      </c>
      <c r="E17" s="1" t="str">
        <f t="shared" si="0"/>
        <v>INSERT INTO categoriaalimentos (idcategoriaalimento,nomecategoria) VALUES (6000001,'Cereais e leguminosas');</v>
      </c>
      <c r="F17" s="1" t="str">
        <f t="shared" si="1"/>
        <v xml:space="preserve">INSERT INTO categoriaalimentos (idcategoriaalimento,nomecategoria) </v>
      </c>
      <c r="G17" s="1" t="str">
        <f t="shared" si="2"/>
        <v>VALUES (6000001,'Cereais e leguminosas');</v>
      </c>
    </row>
    <row r="18" spans="1:7" x14ac:dyDescent="0.2">
      <c r="A18" s="1" t="s">
        <v>1573</v>
      </c>
      <c r="B18" s="1" t="s">
        <v>629</v>
      </c>
      <c r="C18" s="1">
        <v>6000002</v>
      </c>
      <c r="E18" s="1" t="str">
        <f t="shared" si="0"/>
        <v>INSERT INTO categoriaalimentos (idcategoriaalimento,nomecategoria) VALUES (6000002,'Hortaliças tuberosas');</v>
      </c>
      <c r="F18" s="1" t="str">
        <f t="shared" si="1"/>
        <v xml:space="preserve">INSERT INTO categoriaalimentos (idcategoriaalimento,nomecategoria) </v>
      </c>
      <c r="G18" s="1" t="str">
        <f t="shared" si="2"/>
        <v>VALUES (6000002,'Hortaliças tuberosas');</v>
      </c>
    </row>
    <row r="19" spans="1:7" x14ac:dyDescent="0.2">
      <c r="A19" s="1" t="s">
        <v>1573</v>
      </c>
      <c r="B19" s="1" t="s">
        <v>649</v>
      </c>
      <c r="C19" s="1">
        <v>6000003</v>
      </c>
      <c r="E19" s="1" t="str">
        <f t="shared" si="0"/>
        <v>INSERT INTO categoriaalimentos (idcategoriaalimento,nomecategoria) VALUES (6000003,'Farinhas, féculas e massas');</v>
      </c>
      <c r="F19" s="1" t="str">
        <f t="shared" si="1"/>
        <v xml:space="preserve">INSERT INTO categoriaalimentos (idcategoriaalimento,nomecategoria) </v>
      </c>
      <c r="G19" s="1" t="str">
        <f t="shared" si="2"/>
        <v>VALUES (6000003,'Farinhas, féculas e massas');</v>
      </c>
    </row>
    <row r="20" spans="1:7" x14ac:dyDescent="0.2">
      <c r="A20" s="1" t="s">
        <v>1573</v>
      </c>
      <c r="B20" s="1" t="s">
        <v>710</v>
      </c>
      <c r="C20" s="1">
        <v>6000004</v>
      </c>
      <c r="E20" s="1" t="str">
        <f t="shared" si="0"/>
        <v>INSERT INTO categoriaalimentos (idcategoriaalimento,nomecategoria) VALUES (6000004,'Cocos, castanhas e nozes');</v>
      </c>
      <c r="F20" s="1" t="str">
        <f t="shared" si="1"/>
        <v xml:space="preserve">INSERT INTO categoriaalimentos (idcategoriaalimento,nomecategoria) </v>
      </c>
      <c r="G20" s="1" t="str">
        <f t="shared" si="2"/>
        <v>VALUES (6000004,'Cocos, castanhas e nozes');</v>
      </c>
    </row>
    <row r="21" spans="1:7" x14ac:dyDescent="0.2">
      <c r="A21" s="1" t="s">
        <v>1573</v>
      </c>
      <c r="B21" s="1" t="s">
        <v>730</v>
      </c>
      <c r="C21" s="1">
        <v>6000005</v>
      </c>
      <c r="E21" s="1" t="str">
        <f t="shared" si="0"/>
        <v>INSERT INTO categoriaalimentos (idcategoriaalimento,nomecategoria) VALUES (6000005,'Hortaliças folhosas, frutosas e outras');</v>
      </c>
      <c r="F21" s="1" t="str">
        <f t="shared" si="1"/>
        <v xml:space="preserve">INSERT INTO categoriaalimentos (idcategoriaalimento,nomecategoria) </v>
      </c>
      <c r="G21" s="1" t="str">
        <f t="shared" si="2"/>
        <v>VALUES (6000005,'Hortaliças folhosas, frutosas e outras');</v>
      </c>
    </row>
    <row r="22" spans="1:7" x14ac:dyDescent="0.2">
      <c r="A22" s="1" t="s">
        <v>1573</v>
      </c>
      <c r="B22" s="1" t="s">
        <v>791</v>
      </c>
      <c r="C22" s="1">
        <v>6000006</v>
      </c>
      <c r="E22" s="1" t="str">
        <f t="shared" si="0"/>
        <v>INSERT INTO categoriaalimentos (idcategoriaalimento,nomecategoria) VALUES (6000006,'Frutas');</v>
      </c>
      <c r="F22" s="1" t="str">
        <f t="shared" si="1"/>
        <v xml:space="preserve">INSERT INTO categoriaalimentos (idcategoriaalimento,nomecategoria) </v>
      </c>
      <c r="G22" s="1" t="str">
        <f t="shared" si="2"/>
        <v>VALUES (6000006,'Frutas');</v>
      </c>
    </row>
    <row r="23" spans="1:7" x14ac:dyDescent="0.2">
      <c r="A23" s="1" t="s">
        <v>1573</v>
      </c>
      <c r="B23" s="1" t="s">
        <v>869</v>
      </c>
      <c r="C23" s="1">
        <v>6000007</v>
      </c>
      <c r="E23" s="1" t="str">
        <f t="shared" si="0"/>
        <v>INSERT INTO categoriaalimentos (idcategoriaalimento,nomecategoria) VALUES (6000007,'Açúcares e produtos de confeitaria ');</v>
      </c>
      <c r="F23" s="1" t="str">
        <f t="shared" si="1"/>
        <v xml:space="preserve">INSERT INTO categoriaalimentos (idcategoriaalimento,nomecategoria) </v>
      </c>
      <c r="G23" s="1" t="str">
        <f t="shared" si="2"/>
        <v>VALUES (6000007,'Açúcares e produtos de confeitaria ');</v>
      </c>
    </row>
    <row r="24" spans="1:7" x14ac:dyDescent="0.2">
      <c r="A24" s="1" t="s">
        <v>1573</v>
      </c>
      <c r="B24" s="1" t="s">
        <v>1003</v>
      </c>
      <c r="C24" s="1">
        <v>6000008</v>
      </c>
      <c r="E24" s="1" t="str">
        <f t="shared" si="0"/>
        <v>INSERT INTO categoriaalimentos (idcategoriaalimento,nomecategoria) VALUES (6000008,'Sais e condimentos');</v>
      </c>
      <c r="F24" s="1" t="str">
        <f t="shared" si="1"/>
        <v xml:space="preserve">INSERT INTO categoriaalimentos (idcategoriaalimento,nomecategoria) </v>
      </c>
      <c r="G24" s="1" t="str">
        <f t="shared" si="2"/>
        <v>VALUES (6000008,'Sais e condimentos');</v>
      </c>
    </row>
    <row r="25" spans="1:7" x14ac:dyDescent="0.2">
      <c r="A25" s="1" t="s">
        <v>1573</v>
      </c>
      <c r="B25" s="1" t="s">
        <v>1027</v>
      </c>
      <c r="C25" s="1">
        <v>6000009</v>
      </c>
      <c r="E25" s="1" t="str">
        <f t="shared" si="0"/>
        <v>INSERT INTO categoriaalimentos (idcategoriaalimento,nomecategoria) VALUES (6000009,'Carnes e vísceras');</v>
      </c>
      <c r="F25" s="1" t="str">
        <f t="shared" si="1"/>
        <v xml:space="preserve">INSERT INTO categoriaalimentos (idcategoriaalimento,nomecategoria) </v>
      </c>
      <c r="G25" s="1" t="str">
        <f t="shared" si="2"/>
        <v>VALUES (6000009,'Carnes e vísceras');</v>
      </c>
    </row>
    <row r="26" spans="1:7" x14ac:dyDescent="0.2">
      <c r="A26" s="1" t="s">
        <v>1573</v>
      </c>
      <c r="B26" s="1" t="s">
        <v>4</v>
      </c>
      <c r="C26" s="1">
        <v>6000010</v>
      </c>
      <c r="E26" s="1" t="str">
        <f t="shared" si="0"/>
        <v>INSERT INTO categoriaalimentos (idcategoriaalimento,nomecategoria) VALUES (6000010,'Pescados e frutos do mar');</v>
      </c>
      <c r="F26" s="1" t="str">
        <f t="shared" si="1"/>
        <v xml:space="preserve">INSERT INTO categoriaalimentos (idcategoriaalimento,nomecategoria) </v>
      </c>
      <c r="G26" s="1" t="str">
        <f t="shared" si="2"/>
        <v>VALUES (6000010,'Pescados e frutos do mar');</v>
      </c>
    </row>
    <row r="27" spans="1:7" x14ac:dyDescent="0.2">
      <c r="A27" s="1" t="s">
        <v>1573</v>
      </c>
      <c r="B27" s="1" t="s">
        <v>1128</v>
      </c>
      <c r="C27" s="1">
        <v>6000011</v>
      </c>
      <c r="E27" s="1" t="str">
        <f t="shared" si="0"/>
        <v>INSERT INTO categoriaalimentos (idcategoriaalimento,nomecategoria) VALUES (6000011,'Enlatados e conservas');</v>
      </c>
      <c r="F27" s="1" t="str">
        <f t="shared" si="1"/>
        <v xml:space="preserve">INSERT INTO categoriaalimentos (idcategoriaalimento,nomecategoria) </v>
      </c>
      <c r="G27" s="1" t="str">
        <f t="shared" si="2"/>
        <v>VALUES (6000011,'Enlatados e conservas');</v>
      </c>
    </row>
    <row r="28" spans="1:7" x14ac:dyDescent="0.2">
      <c r="A28" s="1" t="s">
        <v>1573</v>
      </c>
      <c r="B28" s="1" t="s">
        <v>1165</v>
      </c>
      <c r="C28" s="1">
        <v>6000012</v>
      </c>
      <c r="E28" s="1" t="str">
        <f t="shared" si="0"/>
        <v>INSERT INTO categoriaalimentos (idcategoriaalimento,nomecategoria) VALUES (6000012,'Aves e ovos  ');</v>
      </c>
      <c r="F28" s="1" t="str">
        <f t="shared" si="1"/>
        <v xml:space="preserve">INSERT INTO categoriaalimentos (idcategoriaalimento,nomecategoria) </v>
      </c>
      <c r="G28" s="1" t="str">
        <f t="shared" si="2"/>
        <v>VALUES (6000012,'Aves e ovos  ');</v>
      </c>
    </row>
    <row r="29" spans="1:7" x14ac:dyDescent="0.2">
      <c r="A29" s="1" t="s">
        <v>1573</v>
      </c>
      <c r="B29" s="1" t="s">
        <v>1195</v>
      </c>
      <c r="C29" s="1">
        <v>6000013</v>
      </c>
      <c r="E29" s="1" t="str">
        <f t="shared" si="0"/>
        <v>INSERT INTO categoriaalimentos (idcategoriaalimento,nomecategoria) VALUES (6000013,'Laticínios');</v>
      </c>
      <c r="F29" s="1" t="str">
        <f t="shared" si="1"/>
        <v xml:space="preserve">INSERT INTO categoriaalimentos (idcategoriaalimento,nomecategoria) </v>
      </c>
      <c r="G29" s="1" t="str">
        <f t="shared" si="2"/>
        <v>VALUES (6000013,'Laticínios');</v>
      </c>
    </row>
    <row r="30" spans="1:7" x14ac:dyDescent="0.2">
      <c r="A30" s="1" t="s">
        <v>1573</v>
      </c>
      <c r="B30" s="1" t="s">
        <v>1279</v>
      </c>
      <c r="C30" s="1">
        <v>6000014</v>
      </c>
      <c r="E30" s="1" t="str">
        <f t="shared" si="0"/>
        <v>INSERT INTO categoriaalimentos (idcategoriaalimento,nomecategoria) VALUES (6000014,'Panificados');</v>
      </c>
      <c r="F30" s="1" t="str">
        <f t="shared" si="1"/>
        <v xml:space="preserve">INSERT INTO categoriaalimentos (idcategoriaalimento,nomecategoria) </v>
      </c>
      <c r="G30" s="1" t="str">
        <f t="shared" si="2"/>
        <v>VALUES (6000014,'Panificados');</v>
      </c>
    </row>
    <row r="31" spans="1:7" x14ac:dyDescent="0.2">
      <c r="A31" s="1" t="s">
        <v>1573</v>
      </c>
      <c r="B31" s="1" t="s">
        <v>1379</v>
      </c>
      <c r="C31" s="1">
        <v>6000015</v>
      </c>
      <c r="E31" s="1" t="str">
        <f t="shared" si="0"/>
        <v>INSERT INTO categoriaalimentos (idcategoriaalimento,nomecategoria) VALUES (6000015,'Carnes industrializadas');</v>
      </c>
      <c r="F31" s="1" t="str">
        <f t="shared" si="1"/>
        <v xml:space="preserve">INSERT INTO categoriaalimentos (idcategoriaalimento,nomecategoria) </v>
      </c>
      <c r="G31" s="1" t="str">
        <f t="shared" si="2"/>
        <v>VALUES (6000015,'Carnes industrializadas');</v>
      </c>
    </row>
    <row r="32" spans="1:7" x14ac:dyDescent="0.2">
      <c r="A32" s="1" t="s">
        <v>1573</v>
      </c>
      <c r="B32" s="1" t="s">
        <v>1411</v>
      </c>
      <c r="C32" s="1">
        <v>6000016</v>
      </c>
      <c r="E32" s="1" t="str">
        <f t="shared" si="0"/>
        <v>INSERT INTO categoriaalimentos (idcategoriaalimento,nomecategoria) VALUES (6000016,'Bebidas não alcoólicas e infusões');</v>
      </c>
      <c r="F32" s="1" t="str">
        <f t="shared" si="1"/>
        <v xml:space="preserve">INSERT INTO categoriaalimentos (idcategoriaalimento,nomecategoria) </v>
      </c>
      <c r="G32" s="1" t="str">
        <f t="shared" si="2"/>
        <v>VALUES (6000016,'Bebidas não alcoólicas e infusões');</v>
      </c>
    </row>
    <row r="33" spans="1:7" x14ac:dyDescent="0.2">
      <c r="A33" s="1" t="s">
        <v>1573</v>
      </c>
      <c r="B33" s="1" t="s">
        <v>1466</v>
      </c>
      <c r="C33" s="1">
        <v>6000017</v>
      </c>
      <c r="E33" s="1" t="str">
        <f t="shared" si="0"/>
        <v>INSERT INTO categoriaalimentos (idcategoriaalimento,nomecategoria) VALUES (6000017,'Bebidas alcoólicas');</v>
      </c>
      <c r="F33" s="1" t="str">
        <f t="shared" si="1"/>
        <v xml:space="preserve">INSERT INTO categoriaalimentos (idcategoriaalimento,nomecategoria) </v>
      </c>
      <c r="G33" s="1" t="str">
        <f t="shared" si="2"/>
        <v>VALUES (6000017,'Bebidas alcoólicas');</v>
      </c>
    </row>
    <row r="34" spans="1:7" x14ac:dyDescent="0.2">
      <c r="A34" s="1" t="s">
        <v>1573</v>
      </c>
      <c r="B34" s="1" t="s">
        <v>1490</v>
      </c>
      <c r="C34" s="1">
        <v>6000018</v>
      </c>
      <c r="E34" s="1" t="str">
        <f t="shared" si="0"/>
        <v>INSERT INTO categoriaalimentos (idcategoriaalimento,nomecategoria) VALUES (6000018,'Óleos e gorduras');</v>
      </c>
      <c r="F34" s="1" t="str">
        <f t="shared" si="1"/>
        <v xml:space="preserve">INSERT INTO categoriaalimentos (idcategoriaalimento,nomecategoria) </v>
      </c>
      <c r="G34" s="1" t="str">
        <f t="shared" si="2"/>
        <v>VALUES (6000018,'Óleos e gorduras');</v>
      </c>
    </row>
    <row r="35" spans="1:7" x14ac:dyDescent="0.2">
      <c r="A35" s="1" t="s">
        <v>1573</v>
      </c>
      <c r="B35" s="1" t="s">
        <v>10</v>
      </c>
      <c r="C35" s="1">
        <v>6000019</v>
      </c>
      <c r="E35" s="1" t="str">
        <f t="shared" si="0"/>
        <v>INSERT INTO categoriaalimentos (idcategoriaalimento,nomecategoria) VALUES (6000019,'Miscelâneas');</v>
      </c>
      <c r="F35" s="1" t="str">
        <f t="shared" si="1"/>
        <v xml:space="preserve">INSERT INTO categoriaalimentos (idcategoriaalimento,nomecategoria) </v>
      </c>
      <c r="G35" s="1" t="str">
        <f t="shared" si="2"/>
        <v>VALUES (6000019,'Miscelâneas');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taco</vt:lpstr>
      <vt:lpstr>ibge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2020-11-09T22:04:48Z</dcterms:created>
  <dcterms:modified xsi:type="dcterms:W3CDTF">2020-11-10T02:09:19Z</dcterms:modified>
</cp:coreProperties>
</file>