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.paganini\powershellson\ad\scriptengine-iam\Update Usuarios\"/>
    </mc:Choice>
  </mc:AlternateContent>
  <xr:revisionPtr revIDLastSave="0" documentId="8_{FCDE0469-7D05-40D6-BF8D-4F5B53890FF5}" xr6:coauthVersionLast="45" xr6:coauthVersionMax="45" xr10:uidLastSave="{00000000-0000-0000-0000-000000000000}"/>
  <bookViews>
    <workbookView xWindow="-120" yWindow="-120" windowWidth="29040" windowHeight="15990"/>
  </bookViews>
  <sheets>
    <sheet name="ADUsers_17092020-0400" sheetId="1" r:id="rId1"/>
    <sheet name="Planilha2" sheetId="3" r:id="rId2"/>
    <sheet name="SizeReport_16092020" sheetId="2" r:id="rId3"/>
  </sheets>
  <definedNames>
    <definedName name="_xlnm._FilterDatabase" localSheetId="0" hidden="1">'ADUsers_17092020-0400'!$A$1:$O$3076</definedName>
    <definedName name="_xlnm._FilterDatabase" localSheetId="2" hidden="1">SizeReport_16092020!$A$1:$S$3174</definedName>
  </definedNames>
  <calcPr calcId="0"/>
</workbook>
</file>

<file path=xl/calcChain.xml><?xml version="1.0" encoding="utf-8"?>
<calcChain xmlns="http://schemas.openxmlformats.org/spreadsheetml/2006/main">
  <c r="O2413" i="1" l="1"/>
  <c r="O2472" i="1"/>
  <c r="O2095" i="1"/>
  <c r="O2340" i="1"/>
  <c r="O2100" i="1"/>
  <c r="O2065" i="1"/>
  <c r="O2378" i="1"/>
  <c r="O2409" i="1"/>
  <c r="O2013" i="1"/>
  <c r="O654" i="1"/>
  <c r="O1449" i="1"/>
  <c r="O362" i="1"/>
  <c r="O1188" i="1"/>
  <c r="O1710" i="1"/>
  <c r="O1464" i="1"/>
  <c r="O2172" i="1"/>
  <c r="O2048" i="1"/>
  <c r="O2408" i="1"/>
  <c r="O2454" i="1"/>
  <c r="O1811" i="1"/>
  <c r="O1022" i="1"/>
  <c r="O342" i="1"/>
  <c r="O1928" i="1"/>
  <c r="O2595" i="1"/>
  <c r="O2039" i="1"/>
  <c r="O1493" i="1"/>
  <c r="O2087" i="1"/>
  <c r="O577" i="1"/>
  <c r="O2404" i="1"/>
  <c r="O2323" i="1"/>
  <c r="O1483" i="1"/>
  <c r="O2233" i="1"/>
  <c r="O1361" i="1"/>
  <c r="O1312" i="1"/>
  <c r="O2416" i="1"/>
  <c r="O1494" i="1"/>
  <c r="O2489" i="1"/>
  <c r="O527" i="1"/>
  <c r="O997" i="1"/>
  <c r="O1398" i="1"/>
  <c r="O474" i="1"/>
  <c r="O466" i="1"/>
  <c r="O421" i="1"/>
  <c r="O2145" i="1"/>
  <c r="O1194" i="1"/>
  <c r="O2279" i="1"/>
  <c r="O2269" i="1"/>
  <c r="O1195" i="1"/>
  <c r="O2591" i="1"/>
  <c r="O1755" i="1"/>
  <c r="O1002" i="1"/>
  <c r="O1738" i="1"/>
  <c r="O2445" i="1"/>
  <c r="O2227" i="1"/>
  <c r="O990" i="1"/>
  <c r="O1374" i="1"/>
  <c r="O1287" i="1"/>
  <c r="O2104" i="1"/>
  <c r="O2258" i="1"/>
  <c r="O2097" i="1"/>
  <c r="O1285" i="1"/>
  <c r="O2268" i="1"/>
  <c r="O2156" i="1"/>
  <c r="O127" i="1"/>
  <c r="O2139" i="1"/>
  <c r="O2078" i="1"/>
  <c r="O1960" i="1"/>
  <c r="O735" i="1"/>
  <c r="O2439" i="1"/>
  <c r="O2555" i="1"/>
  <c r="O2043" i="1"/>
  <c r="O2369" i="1"/>
  <c r="O2353" i="1"/>
  <c r="O799" i="1"/>
  <c r="O2245" i="1"/>
  <c r="O1698" i="1"/>
  <c r="O1971" i="1"/>
  <c r="O2477" i="1"/>
  <c r="O412" i="1"/>
  <c r="O1633" i="1"/>
  <c r="O883" i="1"/>
  <c r="O1885" i="1"/>
  <c r="O1875" i="1"/>
  <c r="O1752" i="1"/>
  <c r="O2201" i="1"/>
  <c r="O2393" i="1"/>
  <c r="O712" i="1"/>
  <c r="O2448" i="1"/>
  <c r="O234" i="1"/>
  <c r="O2481" i="1"/>
  <c r="O2470" i="1"/>
  <c r="O1470" i="1"/>
  <c r="O2193" i="1"/>
  <c r="O562" i="1"/>
  <c r="O2385" i="1"/>
  <c r="O2092" i="1"/>
  <c r="O2313" i="1"/>
  <c r="O733" i="1"/>
  <c r="O2596" i="1"/>
  <c r="O93" i="1"/>
  <c r="O2011" i="1"/>
  <c r="O2062" i="1"/>
  <c r="O1709" i="1"/>
  <c r="O1789" i="1"/>
  <c r="O1024" i="1"/>
  <c r="O358" i="1"/>
  <c r="O317" i="1"/>
  <c r="O2184" i="1"/>
  <c r="O2599" i="1"/>
  <c r="O1807" i="1"/>
  <c r="O1599" i="1"/>
  <c r="O2032" i="1"/>
  <c r="O349" i="1"/>
  <c r="O1240" i="1"/>
  <c r="O2368" i="1"/>
  <c r="O542" i="1"/>
  <c r="O2031" i="1"/>
  <c r="O1427" i="1"/>
  <c r="O705" i="1"/>
  <c r="O1797" i="1"/>
  <c r="O825" i="1"/>
  <c r="O1792" i="1"/>
  <c r="O1435" i="1"/>
  <c r="O1718" i="1"/>
  <c r="O1719" i="1"/>
  <c r="O1800" i="1"/>
  <c r="O2260" i="1"/>
  <c r="O505" i="1"/>
  <c r="O1011" i="1"/>
  <c r="O1043" i="1"/>
  <c r="O2444" i="1"/>
  <c r="O2483" i="1"/>
  <c r="O1157" i="1"/>
  <c r="O2594" i="1"/>
  <c r="O1110" i="1"/>
  <c r="O2005" i="1"/>
  <c r="O1543" i="1"/>
  <c r="O411" i="1"/>
  <c r="O2067" i="1"/>
  <c r="O1360" i="1"/>
  <c r="O1156" i="1"/>
  <c r="O2354" i="1"/>
  <c r="O739" i="1"/>
  <c r="O2046" i="1"/>
  <c r="O2257" i="1"/>
  <c r="O1706" i="1"/>
  <c r="O554" i="1"/>
  <c r="O1512" i="1"/>
  <c r="O2437" i="1"/>
  <c r="O1729" i="1"/>
  <c r="O58" i="1"/>
  <c r="O150" i="1"/>
  <c r="O149" i="1"/>
  <c r="O111" i="1"/>
  <c r="O2375" i="1"/>
  <c r="O81" i="1"/>
  <c r="O2461" i="1"/>
  <c r="O2420" i="1"/>
  <c r="O1542" i="1"/>
  <c r="O732" i="1"/>
  <c r="O2141" i="1"/>
  <c r="O891" i="1"/>
  <c r="O2571" i="1"/>
  <c r="O1422" i="1"/>
  <c r="O1697" i="1"/>
  <c r="O730" i="1"/>
  <c r="O201" i="1"/>
  <c r="O468" i="1"/>
  <c r="O859" i="1"/>
  <c r="O152" i="1"/>
  <c r="O1171" i="1"/>
  <c r="O2597" i="1"/>
  <c r="O1597" i="1"/>
  <c r="O2518" i="1"/>
  <c r="O1985" i="1"/>
  <c r="O2099" i="1"/>
  <c r="O2160" i="1"/>
  <c r="O420" i="1"/>
  <c r="O2351" i="1"/>
  <c r="O541" i="1"/>
  <c r="O2030" i="1"/>
  <c r="O1339" i="1"/>
  <c r="O589" i="1"/>
  <c r="O2285" i="1"/>
  <c r="O1877" i="1"/>
  <c r="O957" i="1"/>
  <c r="O2370" i="1"/>
  <c r="O658" i="1"/>
  <c r="O1219" i="1"/>
  <c r="O1421" i="1"/>
  <c r="O143" i="1"/>
  <c r="O216" i="1"/>
  <c r="O1965" i="1"/>
  <c r="O1986" i="1"/>
  <c r="O1336" i="1"/>
  <c r="O517" i="1"/>
  <c r="O2360" i="1"/>
  <c r="O2529" i="1"/>
  <c r="O1377" i="1"/>
  <c r="O1332" i="1"/>
  <c r="O409" i="1"/>
  <c r="O2244" i="1"/>
  <c r="O1747" i="1"/>
  <c r="O2305" i="1"/>
  <c r="O462" i="1"/>
  <c r="O807" i="1"/>
  <c r="O1791" i="1"/>
  <c r="O1675" i="1"/>
  <c r="O552" i="1"/>
  <c r="O1622" i="1"/>
  <c r="O734" i="1"/>
  <c r="O2089" i="1"/>
  <c r="O2319" i="1"/>
  <c r="O1101" i="1"/>
  <c r="O691" i="1"/>
  <c r="O299" i="1"/>
  <c r="O2230" i="1"/>
  <c r="O2424" i="1"/>
  <c r="O1262" i="1"/>
  <c r="O1256" i="1"/>
  <c r="O2401" i="1"/>
  <c r="O2485" i="1"/>
  <c r="O1580" i="1"/>
  <c r="O1956" i="1"/>
  <c r="O2527" i="1"/>
  <c r="O579" i="1"/>
  <c r="O2535" i="1"/>
  <c r="O2561" i="1"/>
  <c r="O1206" i="1"/>
  <c r="O2551" i="1"/>
  <c r="O771" i="1"/>
  <c r="O2412" i="1"/>
  <c r="O1469" i="1"/>
  <c r="O2311" i="1"/>
  <c r="O223" i="1"/>
  <c r="O2530" i="1"/>
  <c r="O263" i="1"/>
  <c r="O1748" i="1"/>
  <c r="O2009" i="1"/>
  <c r="O921" i="1"/>
  <c r="O1772" i="1"/>
  <c r="O1100" i="1"/>
  <c r="O2049" i="1"/>
  <c r="O2123" i="1"/>
  <c r="O196" i="1"/>
  <c r="O1246" i="1"/>
  <c r="O492" i="1"/>
  <c r="O754" i="1"/>
  <c r="O2450" i="1"/>
  <c r="O1413" i="1"/>
  <c r="O242" i="1"/>
  <c r="O1254" i="1"/>
  <c r="O2475" i="1"/>
  <c r="O2502" i="1"/>
  <c r="O2307" i="1"/>
  <c r="O154" i="1"/>
  <c r="O985" i="1"/>
  <c r="O354" i="1"/>
  <c r="O2558" i="1"/>
  <c r="O331" i="1"/>
  <c r="O1650" i="1"/>
  <c r="O593" i="1"/>
  <c r="O793" i="1"/>
  <c r="O2237" i="1"/>
  <c r="O560" i="1"/>
  <c r="O1865" i="1"/>
  <c r="O897" i="1"/>
  <c r="O2565" i="1"/>
  <c r="O1010" i="1"/>
  <c r="O2593" i="1"/>
  <c r="O523" i="1"/>
  <c r="O2373" i="1"/>
  <c r="O473" i="1"/>
  <c r="O2034" i="1"/>
  <c r="O2324" i="1"/>
  <c r="O429" i="1"/>
  <c r="O2177" i="1"/>
  <c r="O2417" i="1"/>
  <c r="O693" i="1"/>
  <c r="O1255" i="1"/>
  <c r="O503" i="1"/>
  <c r="O969" i="1"/>
  <c r="O1996" i="1"/>
  <c r="O30" i="1"/>
  <c r="O1242" i="1"/>
  <c r="O1883" i="1"/>
  <c r="O372" i="1"/>
  <c r="O1097" i="1"/>
  <c r="O1780" i="1"/>
  <c r="O84" i="1"/>
  <c r="O1325" i="1"/>
  <c r="O1423" i="1"/>
  <c r="O1973" i="1"/>
  <c r="O829" i="1"/>
  <c r="O2331" i="1"/>
  <c r="O706" i="1"/>
  <c r="O2429" i="1"/>
  <c r="O1927" i="1"/>
  <c r="O1363" i="1"/>
  <c r="O289" i="1"/>
  <c r="O1102" i="1"/>
  <c r="O2112" i="1"/>
  <c r="O233" i="1"/>
  <c r="O1148" i="1"/>
  <c r="O207" i="1"/>
  <c r="O1286" i="1"/>
  <c r="O894" i="1"/>
  <c r="O2522" i="1"/>
  <c r="O137" i="1"/>
  <c r="O2253" i="1"/>
  <c r="O1406" i="1"/>
  <c r="O2426" i="1"/>
  <c r="O2218" i="1"/>
  <c r="O2234" i="1"/>
  <c r="O759" i="1"/>
  <c r="O2265" i="1"/>
  <c r="O2515" i="1"/>
  <c r="O131" i="1"/>
  <c r="O1798" i="1"/>
  <c r="O1657" i="1"/>
  <c r="O1508" i="1"/>
  <c r="O2598" i="1"/>
  <c r="O2103" i="1"/>
  <c r="O1466" i="1"/>
  <c r="O537" i="1"/>
  <c r="O2548" i="1"/>
  <c r="O2367" i="1"/>
  <c r="O1096" i="1"/>
  <c r="O2007" i="1"/>
  <c r="O986" i="1"/>
  <c r="O865" i="1"/>
  <c r="O1511" i="1"/>
  <c r="O2120" i="1"/>
  <c r="O2153" i="1"/>
  <c r="O2523" i="1"/>
  <c r="O722" i="1"/>
  <c r="O2410" i="1"/>
  <c r="O2433" i="1"/>
  <c r="O476" i="1"/>
  <c r="O1770" i="1"/>
  <c r="O1631" i="1"/>
  <c r="O2083" i="1"/>
  <c r="O609" i="1"/>
  <c r="O1620" i="1"/>
  <c r="O1479" i="1"/>
  <c r="O1977" i="1"/>
  <c r="O2552" i="1"/>
  <c r="O2479" i="1"/>
  <c r="O1592" i="1"/>
  <c r="O1226" i="1"/>
  <c r="O2114" i="1"/>
  <c r="O973" i="1"/>
  <c r="O1866" i="1"/>
  <c r="O515" i="1"/>
  <c r="O1813" i="1"/>
  <c r="O1062" i="1"/>
  <c r="O1348" i="1"/>
  <c r="O1593" i="1"/>
  <c r="O2170" i="1"/>
  <c r="O1381" i="1"/>
  <c r="O262" i="1"/>
  <c r="O251" i="1"/>
  <c r="O1358" i="1"/>
  <c r="O1429" i="1"/>
  <c r="O1155" i="1"/>
  <c r="O695" i="1"/>
  <c r="O2575" i="1"/>
  <c r="O2219" i="1"/>
  <c r="O1244" i="1"/>
  <c r="O863" i="1"/>
  <c r="O2243" i="1"/>
  <c r="O2185" i="1"/>
  <c r="O442" i="1"/>
  <c r="O332" i="1"/>
  <c r="O912" i="1"/>
  <c r="O549" i="1"/>
  <c r="O598" i="1"/>
  <c r="O398" i="1"/>
  <c r="O1544" i="1"/>
  <c r="O823" i="1"/>
  <c r="O147" i="1"/>
  <c r="O27" i="1"/>
  <c r="O2016" i="1"/>
  <c r="O76" i="1"/>
  <c r="O300" i="1"/>
  <c r="O2557" i="1"/>
  <c r="O690" i="1"/>
  <c r="O389" i="1"/>
  <c r="O1424" i="1"/>
  <c r="O2159" i="1"/>
  <c r="O1245" i="1"/>
  <c r="O860" i="1"/>
  <c r="O142" i="1"/>
  <c r="O219" i="1"/>
  <c r="O1158" i="1"/>
  <c r="O1598" i="1"/>
  <c r="O1098" i="1"/>
  <c r="O1318" i="1"/>
  <c r="O1388" i="1"/>
  <c r="O680" i="1"/>
  <c r="O2542" i="1"/>
  <c r="O2511" i="1"/>
  <c r="O1092" i="1"/>
  <c r="O1048" i="1"/>
  <c r="O2510" i="1"/>
  <c r="O729" i="1"/>
  <c r="O1910" i="1"/>
  <c r="O350" i="1"/>
  <c r="O2371" i="1"/>
  <c r="O1430" i="1"/>
  <c r="O2533" i="1"/>
  <c r="O318" i="1"/>
  <c r="O1671" i="1"/>
  <c r="O1373" i="1"/>
  <c r="O1276" i="1"/>
  <c r="O1480" i="1"/>
  <c r="O2449" i="1"/>
  <c r="O2423" i="1"/>
  <c r="O1221" i="1"/>
  <c r="O384" i="1"/>
  <c r="O2000" i="1"/>
  <c r="O1784" i="1"/>
  <c r="O1162" i="1"/>
  <c r="O416" i="1"/>
  <c r="O1288" i="1"/>
  <c r="O2553" i="1"/>
  <c r="O1281" i="1"/>
  <c r="O1109" i="1"/>
  <c r="O1799" i="1"/>
  <c r="O1726" i="1"/>
  <c r="O1696" i="1"/>
  <c r="O2057" i="1"/>
  <c r="O2506" i="1"/>
  <c r="O2513" i="1"/>
  <c r="O1901" i="1"/>
  <c r="O906" i="1"/>
  <c r="O1997" i="1"/>
  <c r="O1786" i="1"/>
  <c r="O8" i="1"/>
  <c r="O553" i="1"/>
  <c r="O2148" i="1"/>
  <c r="O2010" i="1"/>
  <c r="O716" i="1"/>
  <c r="O1216" i="1"/>
  <c r="O971" i="1"/>
  <c r="O2348" i="1"/>
  <c r="O710" i="1"/>
  <c r="O827" i="1"/>
  <c r="O1320" i="1"/>
  <c r="O2295" i="1"/>
  <c r="O2036" i="1"/>
  <c r="O993" i="1"/>
  <c r="O2411" i="1"/>
  <c r="O2537" i="1"/>
  <c r="O2094" i="1"/>
  <c r="O160" i="1"/>
  <c r="O984" i="1"/>
  <c r="O1253" i="1"/>
  <c r="O1142" i="1"/>
  <c r="O548" i="1"/>
  <c r="O543" i="1"/>
  <c r="O2315" i="1"/>
  <c r="O1170" i="1"/>
  <c r="O479" i="1"/>
  <c r="O2235" i="1"/>
  <c r="O2115" i="1"/>
  <c r="O824" i="1"/>
  <c r="O2543" i="1"/>
  <c r="O1955" i="1"/>
  <c r="O1884" i="1"/>
  <c r="O2519" i="1"/>
  <c r="O2277" i="1"/>
  <c r="O2455" i="1"/>
  <c r="O444" i="1"/>
  <c r="O987" i="1"/>
  <c r="O1969" i="1"/>
  <c r="O2132" i="1"/>
  <c r="O2399" i="1"/>
  <c r="O2359" i="1"/>
  <c r="O535" i="1"/>
  <c r="O840" i="1"/>
  <c r="O1347" i="1"/>
  <c r="O1357" i="1"/>
  <c r="O1150" i="1"/>
  <c r="O1730" i="1"/>
  <c r="O1057" i="1"/>
  <c r="O1594" i="1"/>
  <c r="O1209" i="1"/>
  <c r="O1656" i="1"/>
  <c r="O356" i="1"/>
  <c r="O1818" i="1"/>
  <c r="O1690" i="1"/>
  <c r="O1353" i="1"/>
  <c r="O2341" i="1"/>
  <c r="O855" i="1"/>
  <c r="O158" i="1"/>
  <c r="O1051" i="1"/>
  <c r="O869" i="1"/>
  <c r="O1886" i="1"/>
  <c r="O2582" i="1"/>
  <c r="O496" i="1"/>
  <c r="O2544" i="1"/>
  <c r="O467" i="1"/>
  <c r="O2264" i="1"/>
  <c r="O1664" i="1"/>
  <c r="O2330" i="1"/>
  <c r="O2525" i="1"/>
  <c r="O2286" i="1"/>
  <c r="O1700" i="1"/>
  <c r="O1673" i="1"/>
  <c r="O1581" i="1"/>
  <c r="O2463" i="1"/>
  <c r="O2276" i="1"/>
  <c r="O1922" i="1"/>
  <c r="O1324" i="1"/>
  <c r="O2004" i="1"/>
  <c r="O1981" i="1"/>
  <c r="O2507" i="1"/>
  <c r="O1342" i="1"/>
  <c r="O2003" i="1"/>
  <c r="O822" i="1"/>
  <c r="O721" i="1"/>
  <c r="O2390" i="1"/>
  <c r="O1380" i="1"/>
  <c r="O498" i="1"/>
  <c r="O335" i="1"/>
  <c r="O2152" i="1"/>
  <c r="O868" i="1"/>
  <c r="O2501" i="1"/>
  <c r="O740" i="1"/>
  <c r="O1204" i="1"/>
  <c r="O1425" i="1"/>
  <c r="O1904" i="1"/>
  <c r="O991" i="1"/>
  <c r="O1595" i="1"/>
  <c r="O38" i="1"/>
  <c r="O1911" i="1"/>
  <c r="O2345" i="1"/>
  <c r="O2213" i="1"/>
  <c r="O290" i="1"/>
  <c r="O887" i="1"/>
  <c r="O1439" i="1"/>
  <c r="O197" i="1"/>
  <c r="O502" i="1"/>
  <c r="O711" i="1"/>
  <c r="O1064" i="1"/>
  <c r="O2304" i="1"/>
  <c r="O1596" i="1"/>
  <c r="O2001" i="1"/>
  <c r="O2278" i="1"/>
  <c r="O954" i="1"/>
  <c r="O660" i="1"/>
  <c r="O1165" i="1"/>
  <c r="O620" i="1"/>
  <c r="O336" i="1"/>
  <c r="O1953" i="1"/>
  <c r="O1602" i="1"/>
  <c r="O1052" i="1"/>
  <c r="O1218" i="1"/>
  <c r="O682" i="1"/>
  <c r="O545" i="1"/>
  <c r="O2171" i="1"/>
  <c r="O1053" i="1"/>
  <c r="O1583" i="1"/>
  <c r="O2147" i="1"/>
  <c r="O1331" i="1"/>
  <c r="O1754" i="1"/>
  <c r="O1509" i="1"/>
  <c r="O229" i="1"/>
  <c r="O2588" i="1"/>
  <c r="O1663" i="1"/>
  <c r="O1205" i="1"/>
  <c r="O2255" i="1"/>
  <c r="O286" i="1"/>
  <c r="O1426" i="1"/>
  <c r="O1338" i="1"/>
  <c r="O353" i="1"/>
  <c r="O559" i="1"/>
  <c r="O422" i="1"/>
  <c r="O1720" i="1"/>
  <c r="O1722" i="1"/>
  <c r="O1389" i="1"/>
  <c r="O1099" i="1"/>
  <c r="O1001" i="1"/>
  <c r="O295" i="1"/>
  <c r="O2283" i="1"/>
  <c r="O2187" i="1"/>
  <c r="O956" i="1"/>
  <c r="O1998" i="1"/>
  <c r="O1531" i="1"/>
  <c r="O2186" i="1"/>
  <c r="O1468" i="1"/>
  <c r="O2446" i="1"/>
  <c r="O1924" i="1"/>
  <c r="O1027" i="1"/>
  <c r="O1526" i="1"/>
  <c r="O1023" i="1"/>
  <c r="O2271" i="1"/>
  <c r="O35" i="1"/>
  <c r="O1872" i="1"/>
  <c r="O1744" i="1"/>
  <c r="O227" i="1"/>
  <c r="O2082" i="1"/>
  <c r="O2061" i="1"/>
  <c r="O346" i="1"/>
  <c r="O110" i="1"/>
  <c r="O755" i="1"/>
  <c r="O895" i="1"/>
  <c r="O494" i="1"/>
  <c r="O2275" i="1"/>
  <c r="O1069" i="1"/>
  <c r="O572" i="1"/>
  <c r="O2101" i="1"/>
  <c r="O760" i="1"/>
  <c r="O1054" i="1"/>
  <c r="O1510" i="1"/>
  <c r="O694" i="1"/>
  <c r="O221" i="1"/>
  <c r="O1319" i="1"/>
  <c r="O2357" i="1"/>
  <c r="O627" i="1"/>
  <c r="O509" i="1"/>
  <c r="O828" i="1"/>
  <c r="O1804" i="1"/>
  <c r="O1779" i="1"/>
  <c r="O671" i="1"/>
  <c r="O1993" i="1"/>
  <c r="O301" i="1"/>
  <c r="O2162" i="1"/>
  <c r="O1634" i="1"/>
  <c r="O2526" i="1"/>
  <c r="O2020" i="1"/>
  <c r="O1636" i="1"/>
  <c r="O2468" i="1"/>
  <c r="O2189" i="1"/>
  <c r="O1725" i="1"/>
  <c r="O245" i="1"/>
  <c r="O2402" i="1"/>
  <c r="O2329" i="1"/>
  <c r="O1890" i="1"/>
  <c r="O1702" i="1"/>
  <c r="O2222" i="1"/>
  <c r="O1937" i="1"/>
  <c r="O269" i="1"/>
  <c r="O106" i="1"/>
  <c r="O1566" i="1"/>
  <c r="O1231" i="1"/>
  <c r="O1129" i="1"/>
  <c r="O626" i="1"/>
  <c r="O275" i="1"/>
  <c r="O366" i="1"/>
  <c r="O792" i="1"/>
  <c r="O426" i="1"/>
  <c r="O544" i="1"/>
  <c r="O2541" i="1"/>
  <c r="O298" i="1"/>
  <c r="O687" i="1"/>
  <c r="O116" i="1"/>
  <c r="O141" i="1"/>
  <c r="O1049" i="1"/>
  <c r="O1677" i="1"/>
  <c r="O745" i="1"/>
  <c r="O1676" i="1"/>
  <c r="O1465" i="1"/>
  <c r="O1065" i="1"/>
  <c r="O1660" i="1"/>
  <c r="O2400" i="1"/>
  <c r="O1397" i="1"/>
  <c r="O1667" i="1"/>
  <c r="O1915" i="1"/>
  <c r="O1351" i="1"/>
  <c r="O2374" i="1"/>
  <c r="O618" i="1"/>
  <c r="O1680" i="1"/>
  <c r="O1582" i="1"/>
  <c r="O1681" i="1"/>
  <c r="O2356" i="1"/>
  <c r="O2155" i="1"/>
  <c r="O628" i="1"/>
  <c r="O1263" i="1"/>
  <c r="O1669" i="1"/>
  <c r="O1774" i="1"/>
  <c r="O2248" i="1"/>
  <c r="O1019" i="1"/>
  <c r="O1356" i="1"/>
  <c r="O1403" i="1"/>
  <c r="O2570" i="1"/>
  <c r="O1212" i="1"/>
  <c r="O2053" i="1"/>
  <c r="O293" i="1"/>
  <c r="O1431" i="1"/>
  <c r="O1577" i="1"/>
  <c r="O2574" i="1"/>
  <c r="O2467" i="1"/>
  <c r="O1679" i="1"/>
  <c r="O2298" i="1"/>
  <c r="O2108" i="1"/>
  <c r="O2381" i="1"/>
  <c r="O2569" i="1"/>
  <c r="O1067" i="1"/>
  <c r="O1670" i="1"/>
  <c r="O2431" i="1"/>
  <c r="O1405" i="1"/>
  <c r="O351" i="1"/>
  <c r="O2090" i="1"/>
  <c r="O2554" i="1"/>
  <c r="O2337" i="1"/>
  <c r="O2232" i="1"/>
  <c r="O2560" i="1"/>
  <c r="O414" i="1"/>
  <c r="O1764" i="1"/>
  <c r="O273" i="1"/>
  <c r="O2012" i="1"/>
  <c r="O1961" i="1"/>
  <c r="O1127" i="1"/>
  <c r="O1354" i="1"/>
  <c r="O419" i="1"/>
  <c r="O1306" i="1"/>
  <c r="O1455" i="1"/>
  <c r="O1355" i="1"/>
  <c r="O2287" i="1"/>
  <c r="O1761" i="1"/>
  <c r="O2199" i="1"/>
  <c r="O1763" i="1"/>
  <c r="O651" i="1"/>
  <c r="O2288" i="1"/>
  <c r="O1025" i="1"/>
  <c r="O1672" i="1"/>
  <c r="O504" i="1"/>
  <c r="O747" i="1"/>
  <c r="O2566" i="1"/>
  <c r="O720" i="1"/>
  <c r="O2379" i="1"/>
  <c r="O1334" i="1"/>
  <c r="O703" i="1"/>
  <c r="O808" i="1"/>
  <c r="O1259" i="1"/>
  <c r="O1214" i="1"/>
  <c r="O2251" i="1"/>
  <c r="O2473" i="1"/>
  <c r="O1000" i="1"/>
  <c r="O2297" i="1"/>
  <c r="O1689" i="1"/>
  <c r="O2215" i="1"/>
  <c r="O1584" i="1"/>
  <c r="O1742" i="1"/>
  <c r="O2580" i="1"/>
  <c r="O2198" i="1"/>
  <c r="O43" i="1"/>
  <c r="O63" i="1"/>
  <c r="O1978" i="1"/>
  <c r="O41" i="1"/>
  <c r="O978" i="1"/>
  <c r="O292" i="1"/>
  <c r="O36" i="1"/>
  <c r="O1899" i="1"/>
  <c r="O191" i="1"/>
  <c r="O880" i="1"/>
  <c r="O383" i="1"/>
  <c r="O1751" i="1"/>
  <c r="O53" i="1"/>
  <c r="O2169" i="1"/>
  <c r="O2332" i="1"/>
  <c r="O1974" i="1"/>
  <c r="O1896" i="1"/>
  <c r="O853" i="1"/>
  <c r="O230" i="1"/>
  <c r="O1674" i="1"/>
  <c r="O2173" i="1"/>
  <c r="O2484" i="1"/>
  <c r="O879" i="1"/>
  <c r="O2438" i="1"/>
  <c r="O1912" i="1"/>
  <c r="O1893" i="1"/>
  <c r="O1177" i="1"/>
  <c r="O2459" i="1"/>
  <c r="O2196" i="1"/>
  <c r="O1576" i="1"/>
  <c r="O1250" i="1"/>
  <c r="O1176" i="1"/>
  <c r="O838" i="1"/>
  <c r="O2586" i="1"/>
  <c r="O1945" i="1"/>
  <c r="O276" i="1"/>
  <c r="O519" i="1"/>
  <c r="O1513" i="1"/>
  <c r="O861" i="1"/>
  <c r="O2568" i="1"/>
  <c r="O2600" i="1"/>
  <c r="O1898" i="1"/>
  <c r="O2540" i="1"/>
  <c r="O2236" i="1"/>
  <c r="O1138" i="1"/>
  <c r="O1573" i="1"/>
  <c r="O446" i="1"/>
  <c r="O246" i="1"/>
  <c r="O851" i="1"/>
  <c r="O1736" i="1"/>
  <c r="O1346" i="1"/>
  <c r="O852" i="1"/>
  <c r="O2130" i="1"/>
  <c r="O2427" i="1"/>
  <c r="O958" i="1"/>
  <c r="O1153" i="1"/>
  <c r="O1802" i="1"/>
  <c r="O1894" i="1"/>
  <c r="O2164" i="1"/>
  <c r="O2321" i="1"/>
  <c r="O1367" i="1"/>
  <c r="O1327" i="1"/>
  <c r="O2014" i="1"/>
  <c r="O2006" i="1"/>
  <c r="O1897" i="1"/>
  <c r="O2495" i="1"/>
  <c r="O1009" i="1"/>
  <c r="O1330" i="1"/>
  <c r="O1651" i="1"/>
  <c r="O2247" i="1"/>
  <c r="O1682" i="1"/>
  <c r="O2211" i="1"/>
  <c r="O1701" i="1"/>
  <c r="O208" i="1"/>
  <c r="O2476" i="1"/>
  <c r="O2056" i="1"/>
  <c r="O1685" i="1"/>
  <c r="O1337" i="1"/>
  <c r="O573" i="1"/>
  <c r="O2601" i="1"/>
  <c r="O2033" i="1"/>
  <c r="O2335" i="1"/>
  <c r="O2482" i="1"/>
  <c r="O1472" i="1"/>
  <c r="O2180" i="1"/>
  <c r="O2182" i="1"/>
  <c r="O1091" i="1"/>
  <c r="O2346" i="1"/>
  <c r="O1408" i="1"/>
  <c r="O2442" i="1"/>
  <c r="O2026" i="1"/>
  <c r="O2018" i="1"/>
  <c r="O2044" i="1"/>
  <c r="O2363" i="1"/>
  <c r="O2252" i="1"/>
  <c r="O1740" i="1"/>
  <c r="O2197" i="1"/>
  <c r="O1687" i="1"/>
  <c r="O1471" i="1"/>
  <c r="O932" i="1"/>
  <c r="O2474" i="1"/>
  <c r="O2134" i="1"/>
  <c r="O699" i="1"/>
  <c r="O902" i="1"/>
  <c r="O700" i="1"/>
  <c r="O469" i="1"/>
  <c r="O673" i="1"/>
  <c r="O465" i="1"/>
  <c r="O697" i="1"/>
  <c r="O1394" i="1"/>
  <c r="O736" i="1"/>
  <c r="O684" i="1"/>
  <c r="O2456" i="1"/>
  <c r="O461" i="1"/>
  <c r="O1499" i="1"/>
  <c r="O2212" i="1"/>
  <c r="O623" i="1"/>
  <c r="O2562" i="1"/>
  <c r="O2550" i="1"/>
  <c r="O561" i="1"/>
  <c r="O1528" i="1"/>
  <c r="O2428" i="1"/>
  <c r="O2496" i="1"/>
  <c r="O1788" i="1"/>
  <c r="O1979" i="1"/>
  <c r="O513" i="1"/>
  <c r="O2106" i="1"/>
  <c r="O1994" i="1"/>
  <c r="O1895" i="1"/>
  <c r="O1478" i="1"/>
  <c r="O1900" i="1"/>
  <c r="O2168" i="1"/>
  <c r="O2497" i="1"/>
  <c r="O1223" i="1"/>
  <c r="O1644" i="1"/>
  <c r="O929" i="1"/>
  <c r="O931" i="1"/>
  <c r="O2572" i="1"/>
  <c r="O455" i="1"/>
  <c r="O1785" i="1"/>
  <c r="O1935" i="1"/>
  <c r="O2556" i="1"/>
  <c r="O1652" i="1"/>
  <c r="O2204" i="1"/>
  <c r="O2259" i="1"/>
  <c r="O1964" i="1"/>
  <c r="O1990" i="1"/>
  <c r="O1333" i="1"/>
  <c r="O2365" i="1"/>
  <c r="O487" i="1"/>
  <c r="O2308" i="1"/>
  <c r="O1243" i="1"/>
  <c r="O2392" i="1"/>
  <c r="O1146" i="1"/>
  <c r="O2343" i="1"/>
  <c r="O393" i="1"/>
  <c r="O1913" i="1"/>
  <c r="O1815" i="1"/>
  <c r="O1627" i="1"/>
  <c r="O1451" i="1"/>
  <c r="O1934" i="1"/>
  <c r="O2398" i="1"/>
  <c r="O1197" i="1"/>
  <c r="O2458" i="1"/>
  <c r="O2301" i="1"/>
  <c r="O2362" i="1"/>
  <c r="O507" i="1"/>
  <c r="O2154" i="1"/>
  <c r="O2239" i="1"/>
  <c r="O1072" i="1"/>
  <c r="O1141" i="1"/>
  <c r="O2214" i="1"/>
  <c r="O209" i="1"/>
  <c r="O2144" i="1"/>
  <c r="O2225" i="1"/>
  <c r="O2563" i="1"/>
  <c r="O1678" i="1"/>
  <c r="O570" i="1"/>
  <c r="O1359" i="1"/>
  <c r="O1629" i="1"/>
  <c r="O2590" i="1"/>
  <c r="O2462" i="1"/>
  <c r="O1326" i="1"/>
  <c r="O2466" i="1"/>
  <c r="O1750" i="1"/>
  <c r="O320" i="1"/>
  <c r="O1314" i="1"/>
  <c r="O1442" i="1"/>
  <c r="O1175" i="1"/>
  <c r="O818" i="1"/>
  <c r="O939" i="1"/>
  <c r="O2220" i="1"/>
  <c r="O1765" i="1"/>
  <c r="O1967" i="1"/>
  <c r="O1120" i="1"/>
  <c r="O555" i="1"/>
  <c r="O1760" i="1"/>
  <c r="O670" i="1"/>
  <c r="O2415" i="1"/>
  <c r="O1972" i="1"/>
  <c r="O1943" i="1"/>
  <c r="O1876" i="1"/>
  <c r="O1124" i="1"/>
  <c r="O595" i="1"/>
  <c r="O352" i="1"/>
  <c r="O2146" i="1"/>
  <c r="O2328" i="1"/>
  <c r="O1987" i="1"/>
  <c r="O373" i="1"/>
  <c r="O944" i="1"/>
  <c r="O1032" i="1"/>
  <c r="O1215" i="1"/>
  <c r="O2074" i="1"/>
  <c r="O62" i="1"/>
  <c r="O1563" i="1"/>
  <c r="O676" i="1"/>
  <c r="O2302" i="1"/>
  <c r="O2504" i="1"/>
  <c r="O2349" i="1"/>
  <c r="O2422" i="1"/>
  <c r="O1139" i="1"/>
  <c r="O2347" i="1"/>
  <c r="O1376" i="1"/>
  <c r="O1732" i="1"/>
  <c r="O95" i="1"/>
  <c r="O2069" i="1"/>
  <c r="O428" i="1"/>
  <c r="O655" i="1"/>
  <c r="O750" i="1"/>
  <c r="O2093" i="1"/>
  <c r="O1235" i="1"/>
  <c r="O2105" i="1"/>
  <c r="O1445" i="1"/>
  <c r="O2293" i="1"/>
  <c r="O1117" i="1"/>
  <c r="O856" i="1"/>
  <c r="O746" i="1"/>
  <c r="O2111" i="1"/>
  <c r="O1571" i="1"/>
  <c r="O1450" i="1"/>
  <c r="O1878" i="1"/>
  <c r="O945" i="1"/>
  <c r="O1164" i="1"/>
  <c r="O471" i="1"/>
  <c r="O2384" i="1"/>
  <c r="O2306" i="1"/>
  <c r="O2451" i="1"/>
  <c r="O452" i="1"/>
  <c r="O1003" i="1"/>
  <c r="O1211" i="1"/>
  <c r="O940" i="1"/>
  <c r="O1395" i="1"/>
  <c r="O1569" i="1"/>
  <c r="O2517" i="1"/>
  <c r="O1564" i="1"/>
  <c r="O1879" i="1"/>
  <c r="O1321" i="1"/>
  <c r="O1847" i="1"/>
  <c r="O2388" i="1"/>
  <c r="O835" i="1"/>
  <c r="O1459" i="1"/>
  <c r="O949" i="1"/>
  <c r="O862" i="1"/>
  <c r="O1880" i="1"/>
  <c r="O85" i="1"/>
  <c r="O764" i="1"/>
  <c r="O1059" i="1"/>
  <c r="O2434" i="1"/>
  <c r="O1452" i="1"/>
  <c r="O1863" i="1"/>
  <c r="O2158" i="1"/>
  <c r="O2210" i="1"/>
  <c r="O1502" i="1"/>
  <c r="O2478" i="1"/>
  <c r="O1989" i="1"/>
  <c r="O1881" i="1"/>
  <c r="O953" i="1"/>
  <c r="O1686" i="1"/>
  <c r="O959" i="1"/>
  <c r="O1393" i="1"/>
  <c r="O2040" i="1"/>
  <c r="O1816" i="1"/>
  <c r="O591" i="1"/>
  <c r="O484" i="1"/>
  <c r="O1147" i="1"/>
  <c r="O2151" i="1"/>
  <c r="O205" i="1"/>
  <c r="O928" i="1"/>
  <c r="O2176" i="1"/>
  <c r="O80" i="1"/>
  <c r="O2022" i="1"/>
  <c r="O1173" i="1"/>
  <c r="O2224" i="1"/>
  <c r="O1400" i="1"/>
  <c r="O1575" i="1"/>
  <c r="O2528" i="1"/>
  <c r="O2326" i="1"/>
  <c r="O1199" i="1"/>
  <c r="O1756" i="1"/>
  <c r="O960" i="1"/>
  <c r="O50" i="1"/>
  <c r="O2135" i="1"/>
  <c r="O2338" i="1"/>
  <c r="O1711" i="1"/>
  <c r="O805" i="1"/>
  <c r="O1938" i="1"/>
  <c r="O2494" i="1"/>
  <c r="O1232" i="1"/>
  <c r="O1949" i="1"/>
  <c r="O2059" i="1"/>
  <c r="O1892" i="1"/>
  <c r="O772" i="1"/>
  <c r="O2524" i="1"/>
  <c r="O814" i="1"/>
  <c r="O2547" i="1"/>
  <c r="O962" i="1"/>
  <c r="O965" i="1"/>
  <c r="O2027" i="1"/>
  <c r="O1790" i="1"/>
  <c r="O1906" i="1"/>
  <c r="O2188" i="1"/>
  <c r="O1946" i="1"/>
  <c r="O1520" i="1"/>
  <c r="O1957" i="1"/>
  <c r="O2539" i="1"/>
  <c r="O1988" i="1"/>
  <c r="O1140" i="1"/>
  <c r="O1533" i="1"/>
  <c r="O2037" i="1"/>
  <c r="O830" i="1"/>
  <c r="O775" i="1"/>
  <c r="O2549" i="1"/>
  <c r="O2383" i="1"/>
  <c r="O1882" i="1"/>
  <c r="O1201" i="1"/>
  <c r="O2002" i="1"/>
  <c r="O2500" i="1"/>
  <c r="O661" i="1"/>
  <c r="O1128" i="1"/>
  <c r="O2577" i="1"/>
  <c r="O1975" i="1"/>
  <c r="O2532" i="1"/>
  <c r="O2070" i="1"/>
  <c r="O1370" i="1"/>
  <c r="O2025" i="1"/>
  <c r="O819" i="1"/>
  <c r="O1441" i="1"/>
  <c r="O2318" i="1"/>
  <c r="O943" i="1"/>
  <c r="O1050" i="1"/>
  <c r="O2163" i="1"/>
  <c r="O2447" i="1"/>
  <c r="O1237" i="1"/>
  <c r="O1940" i="1"/>
  <c r="O2249" i="1"/>
  <c r="O2312" i="1"/>
  <c r="O1540" i="1"/>
  <c r="O1864" i="1"/>
  <c r="O1161" i="1"/>
  <c r="O2309" i="1"/>
  <c r="O2140" i="1"/>
  <c r="O1448" i="1"/>
  <c r="O2228" i="1"/>
  <c r="O933" i="1"/>
  <c r="O1496" i="1"/>
  <c r="O2453" i="1"/>
  <c r="O1241" i="1"/>
  <c r="O1952" i="1"/>
  <c r="O2520" i="1"/>
  <c r="O1640" i="1"/>
  <c r="O648" i="1"/>
  <c r="O248" i="1"/>
  <c r="O337" i="1"/>
  <c r="O662" i="1"/>
  <c r="O569" i="1"/>
  <c r="O82" i="1"/>
  <c r="O325" i="1"/>
  <c r="O250" i="1"/>
  <c r="O540" i="1"/>
  <c r="O232" i="1"/>
  <c r="O804" i="1"/>
  <c r="O826" i="1"/>
  <c r="O483" i="1"/>
  <c r="O392" i="1"/>
  <c r="O32" i="1"/>
  <c r="O1538" i="1"/>
  <c r="O2119" i="1"/>
  <c r="O1350" i="1"/>
  <c r="O1352" i="1"/>
  <c r="O547" i="1"/>
  <c r="O1404" i="1"/>
  <c r="O1037" i="1"/>
  <c r="O268" i="1"/>
  <c r="O310" i="1"/>
  <c r="O173" i="1"/>
  <c r="O1210" i="1"/>
  <c r="O339" i="1"/>
  <c r="O550" i="1"/>
  <c r="O674" i="1"/>
  <c r="O1269" i="1"/>
  <c r="O1624" i="1"/>
  <c r="O536" i="1"/>
  <c r="O1166" i="1"/>
  <c r="O101" i="1"/>
  <c r="O103" i="1"/>
  <c r="O786" i="1"/>
  <c r="O99" i="1"/>
  <c r="O380" i="1"/>
  <c r="O1017" i="1"/>
  <c r="O302" i="1"/>
  <c r="O424" i="1"/>
  <c r="O1432" i="1"/>
  <c r="O1461" i="1"/>
  <c r="O758" i="1"/>
  <c r="O199" i="1"/>
  <c r="O294" i="1"/>
  <c r="O848" i="1"/>
  <c r="O666" i="1"/>
  <c r="O109" i="1"/>
  <c r="O508" i="1"/>
  <c r="O91" i="1"/>
  <c r="O629" i="1"/>
  <c r="O982" i="1"/>
  <c r="O667" i="1"/>
  <c r="O1007" i="1"/>
  <c r="O1329" i="1"/>
  <c r="O1728" i="1"/>
  <c r="O1056" i="1"/>
  <c r="O1541" i="1"/>
  <c r="O1322" i="1"/>
  <c r="O955" i="1"/>
  <c r="O1546" i="1"/>
  <c r="O930" i="1"/>
  <c r="O439" i="1"/>
  <c r="O2054" i="1"/>
  <c r="O816" i="1"/>
  <c r="O2579" i="1"/>
  <c r="O948" i="1"/>
  <c r="O1808" i="1"/>
  <c r="O646" i="1"/>
  <c r="O1362" i="1"/>
  <c r="O964" i="1"/>
  <c r="O1233" i="1"/>
  <c r="O864" i="1"/>
  <c r="O1416" i="1"/>
  <c r="O1821" i="1"/>
  <c r="O2118" i="1"/>
  <c r="O874" i="1"/>
  <c r="O2181" i="1"/>
  <c r="O2490" i="1"/>
  <c r="O506" i="1"/>
  <c r="O915" i="1"/>
  <c r="O2299" i="1"/>
  <c r="O1248" i="1"/>
  <c r="O1477" i="1"/>
  <c r="O1683" i="1"/>
  <c r="O890" i="1"/>
  <c r="O2440" i="1"/>
  <c r="O2559" i="1"/>
  <c r="O725" i="1"/>
  <c r="O1114" i="1"/>
  <c r="O1290" i="1"/>
  <c r="O2179" i="1"/>
  <c r="O1817" i="1"/>
  <c r="O1532" i="1"/>
  <c r="O2270" i="1"/>
  <c r="O2178" i="1"/>
  <c r="O2491" i="1"/>
  <c r="O1803" i="1"/>
  <c r="O235" i="1"/>
  <c r="O588" i="1"/>
  <c r="O198" i="1"/>
  <c r="O1485" i="1"/>
  <c r="O1579" i="1"/>
  <c r="O1257" i="1"/>
  <c r="O2333" i="1"/>
  <c r="O1684" i="1"/>
  <c r="O1766" i="1"/>
  <c r="O1822" i="1"/>
  <c r="O832" i="1"/>
  <c r="O2024" i="1"/>
  <c r="O1260" i="1"/>
  <c r="O899" i="1"/>
  <c r="O364" i="1"/>
  <c r="O582" i="1"/>
  <c r="O2391" i="1"/>
  <c r="O200" i="1"/>
  <c r="O2109" i="1"/>
  <c r="O2063" i="1"/>
  <c r="O2076" i="1"/>
  <c r="O2091" i="1"/>
  <c r="O2407" i="1"/>
  <c r="O576" i="1"/>
  <c r="O1122" i="1"/>
  <c r="O1643" i="1"/>
  <c r="O1266" i="1"/>
  <c r="O1112" i="1"/>
  <c r="O1251" i="1"/>
  <c r="O271" i="1"/>
  <c r="O2166" i="1"/>
  <c r="O2202" i="1"/>
  <c r="O1524" i="1"/>
  <c r="O309" i="1"/>
  <c r="O1565" i="1"/>
  <c r="O2207" i="1"/>
  <c r="O1252" i="1"/>
  <c r="O2055" i="1"/>
  <c r="O1278" i="1"/>
  <c r="O813" i="1"/>
  <c r="O2195" i="1"/>
  <c r="O1514" i="1"/>
  <c r="O2021" i="1"/>
  <c r="O678" i="1"/>
  <c r="O2452" i="1"/>
  <c r="O1962" i="1"/>
  <c r="O500" i="1"/>
  <c r="O1823" i="1"/>
  <c r="O1717" i="1"/>
  <c r="O2066" i="1"/>
  <c r="O1070" i="1"/>
  <c r="O770" i="1"/>
  <c r="O2405" i="1"/>
  <c r="O521" i="1"/>
  <c r="O913" i="1"/>
  <c r="O1824" i="1"/>
  <c r="O2038" i="1"/>
  <c r="O279" i="1"/>
  <c r="O1236" i="1"/>
  <c r="O395" i="1"/>
  <c r="O2058" i="1"/>
  <c r="O2060" i="1"/>
  <c r="O1825" i="1"/>
  <c r="O1721" i="1"/>
  <c r="O1561" i="1"/>
  <c r="O1759" i="1"/>
  <c r="O1529" i="1"/>
  <c r="O1768" i="1"/>
  <c r="O277" i="1"/>
  <c r="O1556" i="1"/>
  <c r="O688" i="1"/>
  <c r="O2096" i="1"/>
  <c r="O518" i="1"/>
  <c r="O1933" i="1"/>
  <c r="O1856" i="1"/>
  <c r="O1572" i="1"/>
  <c r="O1936" i="1"/>
  <c r="O2084" i="1"/>
  <c r="O312" i="1"/>
  <c r="O1645" i="1"/>
  <c r="O1857" i="1"/>
  <c r="O951" i="1"/>
  <c r="O1638" i="1"/>
  <c r="O1498" i="1"/>
  <c r="O1089" i="1"/>
  <c r="O744" i="1"/>
  <c r="O952" i="1"/>
  <c r="O1547" i="1"/>
  <c r="O2534" i="1"/>
  <c r="O797" i="1"/>
  <c r="O624" i="1"/>
  <c r="O69" i="1"/>
  <c r="O2355" i="1"/>
  <c r="O2254" i="1"/>
  <c r="O1707" i="1"/>
  <c r="O922" i="1"/>
  <c r="O1174" i="1"/>
  <c r="O1249" i="1"/>
  <c r="O1144" i="1"/>
  <c r="O1182" i="1"/>
  <c r="O903" i="1"/>
  <c r="O621" i="1"/>
  <c r="O1982" i="1"/>
  <c r="O1842" i="1"/>
  <c r="O2238" i="1"/>
  <c r="O1749" i="1"/>
  <c r="O2223" i="1"/>
  <c r="O583" i="1"/>
  <c r="O1757" i="1"/>
  <c r="O2165" i="1"/>
  <c r="O1781" i="1"/>
  <c r="O608" i="1"/>
  <c r="O1745" i="1"/>
  <c r="O1178" i="1"/>
  <c r="O2136" i="1"/>
  <c r="O924" i="1"/>
  <c r="O2229" i="1"/>
  <c r="O1746" i="1"/>
  <c r="O1705" i="1"/>
  <c r="O1020" i="1"/>
  <c r="O490" i="1"/>
  <c r="O2310" i="1"/>
  <c r="O1063" i="1"/>
  <c r="O766" i="1"/>
  <c r="O1810" i="1"/>
  <c r="O1030" i="1"/>
  <c r="O2364" i="1"/>
  <c r="O1557" i="1"/>
  <c r="O1836" i="1"/>
  <c r="O1113" i="1"/>
  <c r="O1341" i="1"/>
  <c r="O1995" i="1"/>
  <c r="O477" i="1"/>
  <c r="O2436" i="1"/>
  <c r="O631" i="1"/>
  <c r="O417" i="1"/>
  <c r="O2443" i="1"/>
  <c r="O1562" i="1"/>
  <c r="O1948" i="1"/>
  <c r="O514" i="1"/>
  <c r="O2081" i="1"/>
  <c r="O1125" i="1"/>
  <c r="O1796" i="1"/>
  <c r="O2499" i="1"/>
  <c r="O905" i="1"/>
  <c r="O1826" i="1"/>
  <c r="O1929" i="1"/>
  <c r="O858" i="1"/>
  <c r="O1639" i="1"/>
  <c r="O2300" i="1"/>
  <c r="O950" i="1"/>
  <c r="O751" i="1"/>
  <c r="O619" i="1"/>
  <c r="O1013" i="1"/>
  <c r="O2505" i="1"/>
  <c r="O1925" i="1"/>
  <c r="O499" i="1"/>
  <c r="O2512" i="1"/>
  <c r="O1724" i="1"/>
  <c r="O2386" i="1"/>
  <c r="O886" i="1"/>
  <c r="O1654" i="1"/>
  <c r="O622" i="1"/>
  <c r="O1234" i="1"/>
  <c r="O701" i="1"/>
  <c r="O1723" i="1"/>
  <c r="O575" i="1"/>
  <c r="O779" i="1"/>
  <c r="O1918" i="1"/>
  <c r="O2320" i="1"/>
  <c r="O2261" i="1"/>
  <c r="O1272" i="1"/>
  <c r="O1699" i="1"/>
  <c r="O2581" i="1"/>
  <c r="O2389" i="1"/>
  <c r="O1107" i="1"/>
  <c r="O482" i="1"/>
  <c r="O1827" i="1"/>
  <c r="O1475" i="1"/>
  <c r="O1417" i="1"/>
  <c r="O1963" i="1"/>
  <c r="O876" i="1"/>
  <c r="O1410" i="1"/>
  <c r="O96" i="1"/>
  <c r="O2071" i="1"/>
  <c r="O586" i="1"/>
  <c r="O1828" i="1"/>
  <c r="O2430" i="1"/>
  <c r="O400" i="1"/>
  <c r="O1837" i="1"/>
  <c r="O2419" i="1"/>
  <c r="O87" i="1"/>
  <c r="O1086" i="1"/>
  <c r="O1578" i="1"/>
  <c r="O449" i="1"/>
  <c r="O1959" i="1"/>
  <c r="O1926" i="1"/>
  <c r="O1047" i="1"/>
  <c r="O2075" i="1"/>
  <c r="O1407" i="1"/>
  <c r="O1829" i="1"/>
  <c r="O2487" i="1"/>
  <c r="O2344" i="1"/>
  <c r="O892" i="1"/>
  <c r="O2113" i="1"/>
  <c r="O1841" i="1"/>
  <c r="O2394" i="1"/>
  <c r="O2128" i="1"/>
  <c r="O1473" i="1"/>
  <c r="O2352" i="1"/>
  <c r="O580" i="1"/>
  <c r="O2372" i="1"/>
  <c r="O2281" i="1"/>
  <c r="O1637" i="1"/>
  <c r="O2138" i="1"/>
  <c r="O463" i="1"/>
  <c r="O1951" i="1"/>
  <c r="O782" i="1"/>
  <c r="O2418" i="1"/>
  <c r="O313" i="1"/>
  <c r="O2457" i="1"/>
  <c r="O2498" i="1"/>
  <c r="O1031" i="1"/>
  <c r="O2208" i="1"/>
  <c r="O2205" i="1"/>
  <c r="O1527" i="1"/>
  <c r="O1905" i="1"/>
  <c r="O1668" i="1"/>
  <c r="O1830" i="1"/>
  <c r="O2573" i="1"/>
  <c r="O872" i="1"/>
  <c r="O2174" i="1"/>
  <c r="O1999" i="1"/>
  <c r="O1104" i="1"/>
  <c r="O1085" i="1"/>
  <c r="O2072" i="1"/>
  <c r="O1115" i="1"/>
  <c r="O2064" i="1"/>
  <c r="O834" i="1"/>
  <c r="O1783" i="1"/>
  <c r="O1628" i="1"/>
  <c r="O2465" i="1"/>
  <c r="O1012" i="1"/>
  <c r="O717" i="1"/>
  <c r="O1642" i="1"/>
  <c r="O2509" i="1"/>
  <c r="O653" i="1"/>
  <c r="O668" i="1"/>
  <c r="O1392" i="1"/>
  <c r="O2142" i="1"/>
  <c r="O1133" i="1"/>
  <c r="O188" i="1"/>
  <c r="O2042" i="1"/>
  <c r="O1558" i="1"/>
  <c r="O1559" i="1"/>
  <c r="O2200" i="1"/>
  <c r="O1539" i="1"/>
  <c r="O427" i="1"/>
  <c r="O1071" i="1"/>
  <c r="O2079" i="1"/>
  <c r="O1160" i="1"/>
  <c r="O979" i="1"/>
  <c r="O493" i="1"/>
  <c r="O1486" i="1"/>
  <c r="O634" i="1"/>
  <c r="O1831" i="1"/>
  <c r="O436" i="1"/>
  <c r="O2191" i="1"/>
  <c r="O802" i="1"/>
  <c r="O966" i="1"/>
  <c r="O1167" i="1"/>
  <c r="O2242" i="1"/>
  <c r="O607" i="1"/>
  <c r="O1039" i="1"/>
  <c r="O2102" i="1"/>
  <c r="O669" i="1"/>
  <c r="O1159" i="1"/>
  <c r="O1939" i="1"/>
  <c r="O486" i="1"/>
  <c r="O1794" i="1"/>
  <c r="O2441" i="1"/>
  <c r="O833" i="1"/>
  <c r="O1838" i="1"/>
  <c r="O1132" i="1"/>
  <c r="O2395" i="1"/>
  <c r="O1537" i="1"/>
  <c r="O2263" i="1"/>
  <c r="O2366" i="1"/>
  <c r="O659" i="1"/>
  <c r="O2203" i="1"/>
  <c r="O1839" i="1"/>
  <c r="O460" i="1"/>
  <c r="O1992" i="1"/>
  <c r="O1560" i="1"/>
  <c r="O1535" i="1"/>
  <c r="O1833" i="1"/>
  <c r="O1004" i="1"/>
  <c r="O202" i="1"/>
  <c r="O1984" i="1"/>
  <c r="O888" i="1"/>
  <c r="O904" i="1"/>
  <c r="O1920" i="1"/>
  <c r="O497" i="1"/>
  <c r="O2493" i="1"/>
  <c r="O1903" i="1"/>
  <c r="O2592" i="1"/>
  <c r="O1832" i="1"/>
  <c r="O896" i="1"/>
  <c r="O2150" i="1"/>
  <c r="O343" i="1"/>
  <c r="O2432" i="1"/>
  <c r="O1409" i="1"/>
  <c r="O1490" i="1"/>
  <c r="O374" i="1"/>
  <c r="O2492" i="1"/>
  <c r="O1776" i="1"/>
  <c r="O510" i="1"/>
  <c r="O2339" i="1"/>
  <c r="O1968" i="1"/>
  <c r="O961" i="1"/>
  <c r="O1834" i="1"/>
  <c r="O1183" i="1"/>
  <c r="O2414" i="1"/>
  <c r="O1368" i="1"/>
  <c r="O556" i="1"/>
  <c r="O719" i="1"/>
  <c r="O900" i="1"/>
  <c r="O2029" i="1"/>
  <c r="O90" i="1"/>
  <c r="O1947" i="1"/>
  <c r="O837" i="1"/>
  <c r="O1044" i="1"/>
  <c r="O1270" i="1"/>
  <c r="O177" i="1"/>
  <c r="O995" i="1"/>
  <c r="O2538" i="1"/>
  <c r="O1767" i="1"/>
  <c r="O2262" i="1"/>
  <c r="O1304" i="1"/>
  <c r="O1453" i="1"/>
  <c r="O801" i="1"/>
  <c r="O1005" i="1"/>
  <c r="O1574" i="1"/>
  <c r="O1390" i="1"/>
  <c r="O525" i="1"/>
  <c r="O1835" i="1"/>
  <c r="O1118" i="1"/>
  <c r="O777" i="1"/>
  <c r="O472" i="1"/>
  <c r="O806" i="1"/>
  <c r="O425" i="1"/>
  <c r="O1077" i="1"/>
  <c r="O1391" i="1"/>
  <c r="O340" i="1"/>
  <c r="O1585" i="1"/>
  <c r="O327" i="1"/>
  <c r="O1315" i="1"/>
  <c r="O2471" i="1"/>
  <c r="O1068" i="1"/>
  <c r="O2317" i="1"/>
  <c r="O2117" i="1"/>
  <c r="O2051" i="1"/>
  <c r="O2124" i="1"/>
  <c r="O2403" i="1"/>
  <c r="O836" i="1"/>
  <c r="O1180" i="1"/>
  <c r="O1534" i="1"/>
  <c r="O2325" i="1"/>
  <c r="O1495" i="1"/>
  <c r="O2358" i="1"/>
  <c r="O1641" i="1"/>
  <c r="O2425" i="1"/>
  <c r="O2291" i="1"/>
  <c r="O1505" i="1"/>
  <c r="O2231" i="1"/>
  <c r="O51" i="1"/>
  <c r="O1840" i="1"/>
  <c r="O1845" i="1"/>
  <c r="O378" i="1"/>
  <c r="O1273" i="1"/>
  <c r="O2289" i="1"/>
  <c r="O1630" i="1"/>
  <c r="O1081" i="1"/>
  <c r="O1662" i="1"/>
  <c r="O1105" i="1"/>
  <c r="O1603" i="1"/>
  <c r="O2397" i="1"/>
  <c r="O2073" i="1"/>
  <c r="O2327" i="1"/>
  <c r="O2015" i="1"/>
  <c r="O1550" i="1"/>
  <c r="O2514" i="1"/>
  <c r="O1734" i="1"/>
  <c r="O1942" i="1"/>
  <c r="O1220" i="1"/>
  <c r="O1861" i="1"/>
  <c r="O2274" i="1"/>
  <c r="O1379" i="1"/>
  <c r="O1862" i="1"/>
  <c r="O1941" i="1"/>
  <c r="O1418" i="1"/>
  <c r="O1665" i="1"/>
  <c r="O709" i="1"/>
  <c r="O686" i="1"/>
  <c r="O1852" i="1"/>
  <c r="O526" i="1"/>
  <c r="O652" i="1"/>
  <c r="O104" i="1"/>
  <c r="O975" i="1"/>
  <c r="O850" i="1"/>
  <c r="O1108" i="1"/>
  <c r="O68" i="1"/>
  <c r="O2342" i="1"/>
  <c r="O2521" i="1"/>
  <c r="O1224" i="1"/>
  <c r="O1649" i="1"/>
  <c r="O2129" i="1"/>
  <c r="O1621" i="1"/>
  <c r="O1038" i="1"/>
  <c r="O1034" i="1"/>
  <c r="O1008" i="1"/>
  <c r="O1497" i="1"/>
  <c r="O1932" i="1"/>
  <c r="O1868" i="1"/>
  <c r="O432" i="1"/>
  <c r="O204" i="1"/>
  <c r="O2578" i="1"/>
  <c r="O2508" i="1"/>
  <c r="O1515" i="1"/>
  <c r="O2272" i="1"/>
  <c r="O1570" i="1"/>
  <c r="O941" i="1"/>
  <c r="O1853" i="1"/>
  <c r="O533" i="1"/>
  <c r="O368" i="1"/>
  <c r="O1058" i="1"/>
  <c r="O762" i="1"/>
  <c r="O1443" i="1"/>
  <c r="O361" i="1"/>
  <c r="O319" i="1"/>
  <c r="O2516" i="1"/>
  <c r="O2125" i="1"/>
  <c r="O2240" i="1"/>
  <c r="O796" i="1"/>
  <c r="O1202" i="1"/>
  <c r="O413" i="1"/>
  <c r="O967" i="1"/>
  <c r="O1274" i="1"/>
  <c r="O2217" i="1"/>
  <c r="O1135" i="1"/>
  <c r="O2545" i="1"/>
  <c r="O664" i="1"/>
  <c r="O1812" i="1"/>
  <c r="O1806" i="1"/>
  <c r="O1919" i="1"/>
  <c r="O882" i="1"/>
  <c r="O1551" i="1"/>
  <c r="O1382" i="1"/>
  <c r="O252" i="1"/>
  <c r="O1126" i="1"/>
  <c r="O1440" i="1"/>
  <c r="O522" i="1"/>
  <c r="O650" i="1"/>
  <c r="O2266" i="1"/>
  <c r="O1809" i="1"/>
  <c r="O2469" i="1"/>
  <c r="O2322" i="1"/>
  <c r="O1661" i="1"/>
  <c r="O423" i="1"/>
  <c r="O1954" i="1"/>
  <c r="O1771" i="1"/>
  <c r="O791" i="1"/>
  <c r="O2282" i="1"/>
  <c r="O186" i="1"/>
  <c r="O665" i="1"/>
  <c r="O2149" i="1"/>
  <c r="O1227" i="1"/>
  <c r="O811" i="1"/>
  <c r="O1805" i="1"/>
  <c r="O558" i="1"/>
  <c r="O2480" i="1"/>
  <c r="O1090" i="1"/>
  <c r="O1525" i="1"/>
  <c r="O240" i="1"/>
  <c r="O1217" i="1"/>
  <c r="O1980" i="1"/>
  <c r="O2273" i="1"/>
  <c r="O794" i="1"/>
  <c r="O988" i="1"/>
  <c r="O1340" i="1"/>
  <c r="O784" i="1"/>
  <c r="O2041" i="1"/>
  <c r="O1045" i="1"/>
  <c r="O677" i="1"/>
  <c r="O989" i="1"/>
  <c r="O2284" i="1"/>
  <c r="O1950" i="1"/>
  <c r="O363" i="1"/>
  <c r="O2216" i="1"/>
  <c r="O1869" i="1"/>
  <c r="O284" i="1"/>
  <c r="O1169" i="1"/>
  <c r="O1753" i="1"/>
  <c r="O1500" i="1"/>
  <c r="O1870" i="1"/>
  <c r="O679" i="1"/>
  <c r="O1871" i="1"/>
  <c r="O1775" i="1"/>
  <c r="O898" i="1"/>
  <c r="O857" i="1"/>
  <c r="O193" i="1"/>
  <c r="O1277" i="1"/>
  <c r="O1503" i="1"/>
  <c r="O168" i="1"/>
  <c r="O1504" i="1"/>
  <c r="O2589" i="1"/>
  <c r="O1328" i="1"/>
  <c r="O2250" i="1"/>
  <c r="O942" i="1"/>
  <c r="O1553" i="1"/>
  <c r="O1434" i="1"/>
  <c r="O715" i="1"/>
  <c r="O480" i="1"/>
  <c r="O1271" i="1"/>
  <c r="O790" i="1"/>
  <c r="O776" i="1"/>
  <c r="O528" i="1"/>
  <c r="O565" i="1"/>
  <c r="O1555" i="1"/>
  <c r="O385" i="1"/>
  <c r="O2503" i="1"/>
  <c r="O1873" i="1"/>
  <c r="O1874" i="1"/>
  <c r="O2396" i="1"/>
  <c r="O1931" i="1"/>
  <c r="O1444" i="1"/>
  <c r="O1735" i="1"/>
  <c r="O1887" i="1"/>
  <c r="O1909" i="1"/>
  <c r="O2314" i="1"/>
  <c r="O2183" i="1"/>
  <c r="O1143" i="1"/>
  <c r="O306" i="1"/>
  <c r="O2564" i="1"/>
  <c r="O1567" i="1"/>
  <c r="O2028" i="1"/>
  <c r="O1916" i="1"/>
  <c r="O1386" i="1"/>
  <c r="O2194" i="1"/>
  <c r="O1653" i="1"/>
  <c r="O2267" i="1"/>
  <c r="O1958" i="1"/>
  <c r="O2303" i="1"/>
  <c r="O1795" i="1"/>
  <c r="O1758" i="1"/>
  <c r="O2421" i="1"/>
  <c r="O1888" i="1"/>
  <c r="O1693" i="1"/>
  <c r="O1666" i="1"/>
  <c r="O1419" i="1"/>
  <c r="O1040" i="1"/>
  <c r="O2085" i="1"/>
  <c r="O795" i="1"/>
  <c r="O1481" i="1"/>
  <c r="O1568" i="1"/>
  <c r="O2382" i="1"/>
  <c r="O1412" i="1"/>
  <c r="O1229" i="1"/>
  <c r="O2019" i="1"/>
  <c r="O1688" i="1"/>
  <c r="O308" i="1"/>
  <c r="O998" i="1"/>
  <c r="O2190" i="1"/>
  <c r="O1586" i="1"/>
  <c r="O2361" i="1"/>
  <c r="O1420" i="1"/>
  <c r="O1923" i="1"/>
  <c r="O464" i="1"/>
  <c r="O2107" i="1"/>
  <c r="O2137" i="1"/>
  <c r="O1433" i="1"/>
  <c r="O1917" i="1"/>
  <c r="O1484" i="1"/>
  <c r="O511" i="1"/>
  <c r="O1908" i="1"/>
  <c r="O1018" i="1"/>
  <c r="O2167" i="1"/>
  <c r="O321" i="1"/>
  <c r="O1587" i="1"/>
  <c r="O390" i="1"/>
  <c r="O2086" i="1"/>
  <c r="O2023" i="1"/>
  <c r="O1703" i="1"/>
  <c r="O2088" i="1"/>
  <c r="O2406" i="1"/>
  <c r="O2077" i="1"/>
  <c r="O1275" i="1"/>
  <c r="O254" i="1"/>
  <c r="O1225" i="1"/>
  <c r="O2380" i="1"/>
  <c r="O1258" i="1"/>
  <c r="O1889" i="1"/>
  <c r="O901" i="1"/>
  <c r="O1530" i="1"/>
  <c r="O1172" i="1"/>
  <c r="O2292" i="1"/>
  <c r="O2587" i="1"/>
  <c r="O157" i="1"/>
  <c r="O1536" i="1"/>
  <c r="O1907" i="1"/>
  <c r="O2460" i="1"/>
  <c r="O2110" i="1"/>
  <c r="O1137" i="1"/>
  <c r="O2377" i="1"/>
  <c r="O1458" i="1"/>
  <c r="O1289" i="1"/>
  <c r="O675" i="1"/>
  <c r="O1554" i="1"/>
  <c r="O2080" i="1"/>
  <c r="O757" i="1"/>
  <c r="O1029" i="1"/>
  <c r="O2068" i="1"/>
  <c r="O1238" i="1"/>
  <c r="O1313" i="1"/>
  <c r="O2047" i="1"/>
  <c r="O2294" i="1"/>
  <c r="O2246" i="1"/>
  <c r="O996" i="1"/>
  <c r="O963" i="1"/>
  <c r="O1855" i="1"/>
  <c r="O2175" i="1"/>
  <c r="O1028" i="1"/>
  <c r="O1076" i="1"/>
  <c r="O2161" i="1"/>
  <c r="O454" i="1"/>
  <c r="O1119" i="1"/>
  <c r="O92" i="1"/>
  <c r="O927" i="1"/>
  <c r="O244" i="1"/>
  <c r="O258" i="1"/>
  <c r="O970" i="1"/>
  <c r="O39" i="1"/>
  <c r="O1782" i="1"/>
  <c r="O785" i="1"/>
  <c r="O600" i="1"/>
  <c r="O2127" i="1"/>
  <c r="O765" i="1"/>
  <c r="O1383" i="1"/>
  <c r="O1384" i="1"/>
  <c r="O1310" i="1"/>
  <c r="O102" i="1"/>
  <c r="O763" i="1"/>
  <c r="O1488" i="1"/>
  <c r="O1385" i="1"/>
  <c r="O873" i="1"/>
  <c r="O1600" i="1"/>
  <c r="O434" i="1"/>
  <c r="O406" i="1"/>
  <c r="O605" i="1"/>
  <c r="O182" i="1"/>
  <c r="O218" i="1"/>
  <c r="O326" i="1"/>
  <c r="O637" i="1"/>
  <c r="O1548" i="1"/>
  <c r="O871" i="1"/>
  <c r="O2116" i="1"/>
  <c r="O1230" i="1"/>
  <c r="O1517" i="1"/>
  <c r="O581" i="1"/>
  <c r="O1858" i="1"/>
  <c r="O445" i="1"/>
  <c r="O475" i="1"/>
  <c r="O820" i="1"/>
  <c r="O448" i="1"/>
  <c r="O1123" i="1"/>
  <c r="O516" i="1"/>
  <c r="O1131" i="1"/>
  <c r="O485" i="1"/>
  <c r="O1372" i="1"/>
  <c r="O601" i="1"/>
  <c r="O803" i="1"/>
  <c r="O2585" i="1"/>
  <c r="O1267" i="1"/>
  <c r="O612" i="1"/>
  <c r="O64" i="1"/>
  <c r="O60" i="1"/>
  <c r="O1623" i="1"/>
  <c r="O183" i="1"/>
  <c r="O59" i="1"/>
  <c r="O253" i="1"/>
  <c r="O1082" i="1"/>
  <c r="O925" i="1"/>
  <c r="O1075" i="1"/>
  <c r="O1078" i="1"/>
  <c r="O1265" i="1"/>
  <c r="O1080" i="1"/>
  <c r="O713" i="1"/>
  <c r="O1378" i="1"/>
  <c r="O52" i="1"/>
  <c r="O2035" i="1"/>
  <c r="O914" i="1"/>
  <c r="O67" i="1"/>
  <c r="O1849" i="1"/>
  <c r="O877" i="1"/>
  <c r="O1268" i="1"/>
  <c r="O1487" i="1"/>
  <c r="O647" i="1"/>
  <c r="O55" i="1"/>
  <c r="O1518" i="1"/>
  <c r="O878" i="1"/>
  <c r="O849" i="1"/>
  <c r="O431" i="1"/>
  <c r="O311" i="1"/>
  <c r="O1316" i="1"/>
  <c r="O1130" i="1"/>
  <c r="O1283" i="1"/>
  <c r="O778" i="1"/>
  <c r="O842" i="1"/>
  <c r="O529" i="1"/>
  <c r="O2280" i="1"/>
  <c r="O994" i="1"/>
  <c r="O287" i="1"/>
  <c r="O1743" i="1"/>
  <c r="O2017" i="1"/>
  <c r="O367" i="1"/>
  <c r="O97" i="1"/>
  <c r="O1848" i="1"/>
  <c r="O282" i="1"/>
  <c r="O266" i="1"/>
  <c r="O359" i="1"/>
  <c r="O968" i="1"/>
  <c r="O1309" i="1"/>
  <c r="O1317" i="1"/>
  <c r="O1970" i="1"/>
  <c r="O2192" i="1"/>
  <c r="O148" i="1"/>
  <c r="O146" i="1"/>
  <c r="O151" i="1"/>
  <c r="O165" i="1"/>
  <c r="O145" i="1"/>
  <c r="O40" i="1"/>
  <c r="O702" i="1"/>
  <c r="O812" i="1"/>
  <c r="O1523" i="1"/>
  <c r="O788" i="1"/>
  <c r="O1762" i="1"/>
  <c r="O10" i="1"/>
  <c r="O1801" i="1"/>
  <c r="O46" i="1"/>
  <c r="O47" i="1"/>
  <c r="O1605" i="1"/>
  <c r="O2" i="1"/>
  <c r="O13" i="1"/>
  <c r="O12" i="1"/>
  <c r="O22" i="1"/>
  <c r="O16" i="1"/>
  <c r="O1606" i="1"/>
  <c r="O1608" i="1"/>
  <c r="O1607" i="1"/>
  <c r="O1298" i="1"/>
  <c r="O1609" i="1"/>
  <c r="O1292" i="1"/>
  <c r="O73" i="1"/>
  <c r="O15" i="1"/>
  <c r="O1293" i="1"/>
  <c r="O140" i="1"/>
  <c r="O236" i="1"/>
  <c r="O108" i="1"/>
  <c r="O126" i="1"/>
  <c r="O65" i="1"/>
  <c r="O303" i="1"/>
  <c r="O66" i="1"/>
  <c r="O21" i="1"/>
  <c r="O404" i="1"/>
  <c r="O4" i="1"/>
  <c r="O2722" i="1"/>
  <c r="O25" i="1"/>
  <c r="O1610" i="1"/>
  <c r="O1611" i="1"/>
  <c r="O1299" i="1"/>
  <c r="O881" i="1"/>
  <c r="O6" i="1"/>
  <c r="O45" i="1"/>
  <c r="O70" i="1"/>
  <c r="O1300" i="1"/>
  <c r="O1294" i="1"/>
  <c r="O1612" i="1"/>
  <c r="O23" i="1"/>
  <c r="O24" i="1"/>
  <c r="O61" i="1"/>
  <c r="O125" i="1"/>
  <c r="O1614" i="1"/>
  <c r="O1613" i="1"/>
  <c r="O114" i="1"/>
  <c r="O1615" i="1"/>
  <c r="O1616" i="1"/>
  <c r="O1617" i="1"/>
  <c r="O119" i="1"/>
  <c r="O1291" i="1"/>
  <c r="O89" i="1"/>
  <c r="O1618" i="1"/>
  <c r="O100" i="1"/>
  <c r="O54" i="1"/>
  <c r="O57" i="1"/>
  <c r="O1295" i="1"/>
  <c r="O135" i="1"/>
  <c r="O1301" i="1"/>
  <c r="O1619" i="1"/>
  <c r="O639" i="1"/>
  <c r="O48" i="1"/>
  <c r="O1302" i="1"/>
  <c r="O26" i="1"/>
  <c r="O640" i="1"/>
  <c r="O1296" i="1"/>
  <c r="O641" i="1"/>
  <c r="O98" i="1"/>
  <c r="O642" i="1"/>
  <c r="O19" i="1"/>
  <c r="O1303" i="1"/>
  <c r="O72" i="1"/>
  <c r="O78" i="1"/>
  <c r="O643" i="1"/>
  <c r="O644" i="1"/>
  <c r="O34" i="1"/>
  <c r="O11" i="1"/>
  <c r="O1297" i="1"/>
  <c r="O645" i="1"/>
  <c r="O2334" i="1"/>
  <c r="O118" i="1"/>
  <c r="O231" i="1"/>
  <c r="O2290" i="1"/>
  <c r="O1814" i="1"/>
  <c r="O2209" i="1"/>
  <c r="O2336" i="1"/>
  <c r="O1589" i="1"/>
  <c r="O599" i="1"/>
  <c r="O1084" i="1"/>
  <c r="O1713" i="1"/>
  <c r="O681" i="1"/>
  <c r="O247" i="1"/>
  <c r="O330" i="1"/>
  <c r="O854" i="1"/>
  <c r="O456" i="1"/>
  <c r="O377" i="1"/>
  <c r="O815" i="1"/>
  <c r="O753" i="1"/>
  <c r="O281" i="1"/>
  <c r="O357" i="1"/>
  <c r="O280" i="1"/>
  <c r="O1411" i="1"/>
  <c r="O2387" i="1"/>
  <c r="O316" i="1"/>
  <c r="O174" i="1"/>
  <c r="O718" i="1"/>
  <c r="O884" i="1"/>
  <c r="O885" i="1"/>
  <c r="O1185" i="1"/>
  <c r="O144" i="1"/>
  <c r="O44" i="1"/>
  <c r="O2576" i="1"/>
  <c r="O365" i="1"/>
  <c r="O1737" i="1"/>
  <c r="O18" i="1"/>
  <c r="O512" i="1"/>
  <c r="O875" i="1"/>
  <c r="O170" i="1"/>
  <c r="O495" i="1"/>
  <c r="O215" i="1"/>
  <c r="O117" i="1"/>
  <c r="O410" i="1"/>
  <c r="O938" i="1"/>
  <c r="O261" i="1"/>
  <c r="O212" i="1"/>
  <c r="O731" i="1"/>
  <c r="O138" i="1"/>
  <c r="O1088" i="1"/>
  <c r="O635" i="1"/>
  <c r="O1106" i="1"/>
  <c r="O430" i="1"/>
  <c r="O1264" i="1"/>
  <c r="O382" i="1"/>
  <c r="O1491" i="1"/>
  <c r="O249" i="1"/>
  <c r="O180" i="1"/>
  <c r="O1437" i="1"/>
  <c r="O1026" i="1"/>
  <c r="O75" i="1"/>
  <c r="O457" i="1"/>
  <c r="O2050" i="1"/>
  <c r="O1186" i="1"/>
  <c r="O625" i="1"/>
  <c r="O2221" i="1"/>
  <c r="O741" i="1"/>
  <c r="O122" i="1"/>
  <c r="O1545" i="1"/>
  <c r="O185" i="1"/>
  <c r="O843" i="1"/>
  <c r="O698" i="1"/>
  <c r="O752" i="1"/>
  <c r="O809" i="1"/>
  <c r="O379" i="1"/>
  <c r="O296" i="1"/>
  <c r="O255" i="1"/>
  <c r="O1213" i="1"/>
  <c r="O2663" i="1"/>
  <c r="O94" i="1"/>
  <c r="O1446" i="1"/>
  <c r="O1601" i="1"/>
  <c r="O459" i="1"/>
  <c r="O656" i="1"/>
  <c r="O538" i="1"/>
  <c r="O42" i="1"/>
  <c r="O105" i="1"/>
  <c r="O341" i="1"/>
  <c r="O2584" i="1"/>
  <c r="O821" i="1"/>
  <c r="O74" i="1"/>
  <c r="O348" i="1"/>
  <c r="O980" i="1"/>
  <c r="O210" i="1"/>
  <c r="O2126" i="1"/>
  <c r="O2679" i="1"/>
  <c r="O2685" i="1"/>
  <c r="O323" i="1"/>
  <c r="O789" i="1"/>
  <c r="O1191" i="1"/>
  <c r="O1369" i="1"/>
  <c r="O375" i="1"/>
  <c r="O458" i="1"/>
  <c r="O128" i="1"/>
  <c r="O638" i="1"/>
  <c r="O1344" i="1"/>
  <c r="O773" i="1"/>
  <c r="O307" i="1"/>
  <c r="O692" i="1"/>
  <c r="O2157" i="1"/>
  <c r="O376" i="1"/>
  <c r="O946" i="1"/>
  <c r="O564" i="1"/>
  <c r="O2706" i="1"/>
  <c r="O166" i="1"/>
  <c r="O592" i="1"/>
  <c r="O756" i="1"/>
  <c r="O1061" i="1"/>
  <c r="O908" i="1"/>
  <c r="O923" i="1"/>
  <c r="O992" i="1"/>
  <c r="O724" i="1"/>
  <c r="O238" i="1"/>
  <c r="O663" i="1"/>
  <c r="O267" i="1"/>
  <c r="O1228" i="1"/>
  <c r="O937" i="1"/>
  <c r="O324" i="1"/>
  <c r="O408" i="1"/>
  <c r="O194" i="1"/>
  <c r="O488" i="1"/>
  <c r="O1149" i="1"/>
  <c r="O1305" i="1"/>
  <c r="O2749" i="1"/>
  <c r="O649" i="1"/>
  <c r="O2464" i="1"/>
  <c r="O2583" i="1"/>
  <c r="O418" i="1"/>
  <c r="O176" i="1"/>
  <c r="O2781" i="1"/>
  <c r="O2784" i="1"/>
  <c r="O381" i="1"/>
  <c r="O31" i="1"/>
  <c r="O285" i="1"/>
  <c r="O1046" i="1"/>
  <c r="O162" i="1"/>
  <c r="O453" i="1"/>
  <c r="O304" i="1"/>
  <c r="O847" i="1"/>
  <c r="O433" i="1"/>
  <c r="O630" i="1"/>
  <c r="O370" i="1"/>
  <c r="O846" i="1"/>
  <c r="O203" i="1"/>
  <c r="O1402" i="1"/>
  <c r="O394" i="1"/>
  <c r="O769" i="1"/>
  <c r="O590" i="1"/>
  <c r="O1103" i="1"/>
  <c r="O386" i="1"/>
  <c r="O1134" i="1"/>
  <c r="O1335" i="1"/>
  <c r="O241" i="1"/>
  <c r="O1930" i="1"/>
  <c r="O239" i="1"/>
  <c r="O1921" i="1"/>
  <c r="O56" i="1"/>
  <c r="O345" i="1"/>
  <c r="O274" i="1"/>
  <c r="O1843" i="1"/>
  <c r="O195" i="1"/>
  <c r="O369" i="1"/>
  <c r="O129" i="1"/>
  <c r="O1604" i="1"/>
  <c r="O1438" i="1"/>
  <c r="O726" i="1"/>
  <c r="O1401" i="1"/>
  <c r="O1083" i="1"/>
  <c r="O800" i="1"/>
  <c r="O211" i="1"/>
  <c r="O1036" i="1"/>
  <c r="O1168" i="1"/>
  <c r="O672" i="1"/>
  <c r="O155" i="1"/>
  <c r="O402" i="1"/>
  <c r="O870" i="1"/>
  <c r="O632" i="1"/>
  <c r="O297" i="1"/>
  <c r="O1323" i="1"/>
  <c r="O1658" i="1"/>
  <c r="O551" i="1"/>
  <c r="O1844" i="1"/>
  <c r="O707" i="1"/>
  <c r="O272" i="1"/>
  <c r="O478" i="1"/>
  <c r="O1396" i="1"/>
  <c r="O77" i="1"/>
  <c r="O1371" i="1"/>
  <c r="O220" i="1"/>
  <c r="O743" i="1"/>
  <c r="O243" i="1"/>
  <c r="O338" i="1"/>
  <c r="O225" i="1"/>
  <c r="O405" i="1"/>
  <c r="O787" i="1"/>
  <c r="O1041" i="1"/>
  <c r="O910" i="1"/>
  <c r="O524" i="1"/>
  <c r="O578" i="1"/>
  <c r="O86" i="1"/>
  <c r="O163" i="1"/>
  <c r="O371" i="1"/>
  <c r="O1549" i="1"/>
  <c r="O981" i="1"/>
  <c r="O415" i="1"/>
  <c r="O1345" i="1"/>
  <c r="O1850" i="1"/>
  <c r="O450" i="1"/>
  <c r="O585" i="1"/>
  <c r="O1647" i="1"/>
  <c r="O333" i="1"/>
  <c r="O355" i="1"/>
  <c r="O1364" i="1"/>
  <c r="O689" i="1"/>
  <c r="O1279" i="1"/>
  <c r="O748" i="1"/>
  <c r="O156" i="1"/>
  <c r="O728" i="1"/>
  <c r="O817" i="1"/>
  <c r="O1460" i="1"/>
  <c r="O49" i="1"/>
  <c r="O534" i="1"/>
  <c r="O999" i="1"/>
  <c r="O206" i="1"/>
  <c r="O175" i="1"/>
  <c r="O520" i="1"/>
  <c r="O2889" i="1"/>
  <c r="O1261" i="1"/>
  <c r="O1851" i="1"/>
  <c r="O2904" i="1"/>
  <c r="O401" i="1"/>
  <c r="O265" i="1"/>
  <c r="O1983" i="1"/>
  <c r="O224" i="1"/>
  <c r="O107" i="1"/>
  <c r="O2098" i="1"/>
  <c r="O228" i="1"/>
  <c r="O2143" i="1"/>
  <c r="O1094" i="1"/>
  <c r="O217" i="1"/>
  <c r="O112" i="1"/>
  <c r="O2008" i="1"/>
  <c r="O798" i="1"/>
  <c r="O172" i="1"/>
  <c r="O532" i="1"/>
  <c r="O124" i="1"/>
  <c r="O213" i="1"/>
  <c r="O189" i="1"/>
  <c r="O132" i="1"/>
  <c r="O2241" i="1"/>
  <c r="O1854" i="1"/>
  <c r="O437" i="1"/>
  <c r="O190" i="1"/>
  <c r="O1060" i="1"/>
  <c r="O264" i="1"/>
  <c r="O187" i="1"/>
  <c r="O2316" i="1"/>
  <c r="O831" i="1"/>
  <c r="O2937" i="1"/>
  <c r="O136" i="1"/>
  <c r="O2350" i="1"/>
  <c r="O451" i="1"/>
  <c r="O1966" i="1"/>
  <c r="O1311" i="1"/>
  <c r="O360" i="1"/>
  <c r="O1704" i="1"/>
  <c r="O1463" i="1"/>
  <c r="O1695" i="1"/>
  <c r="O1035" i="1"/>
  <c r="O2296" i="1"/>
  <c r="O443" i="1"/>
  <c r="O328" i="1"/>
  <c r="O2121" i="1"/>
  <c r="O192" i="1"/>
  <c r="O909" i="1"/>
  <c r="O926" i="1"/>
  <c r="O1733" i="1"/>
  <c r="O29" i="1"/>
  <c r="O167" i="1"/>
  <c r="O2973" i="1"/>
  <c r="O470" i="1"/>
  <c r="O1016" i="1"/>
  <c r="O83" i="1"/>
  <c r="O123" i="1"/>
  <c r="O71" i="1"/>
  <c r="O222" i="1"/>
  <c r="O3045" i="1"/>
  <c r="O893" i="1"/>
  <c r="O1492" i="1"/>
  <c r="O181" i="1"/>
  <c r="O1474" i="1"/>
  <c r="O440" i="1"/>
  <c r="O568" i="1"/>
  <c r="O2256" i="1"/>
  <c r="O1308" i="1"/>
  <c r="O723" i="1"/>
  <c r="O120" i="1"/>
  <c r="O399" i="1"/>
  <c r="O1476" i="1"/>
  <c r="O387" i="1"/>
  <c r="O121" i="1"/>
  <c r="O737" i="1"/>
  <c r="O396" i="1"/>
  <c r="O1087" i="1"/>
  <c r="O305" i="1"/>
  <c r="O237" i="1"/>
  <c r="O742" i="1"/>
  <c r="O1694" i="1"/>
  <c r="O1066" i="1"/>
  <c r="O3052" i="1"/>
  <c r="O164" i="1"/>
  <c r="O1282" i="1"/>
  <c r="O481" i="1"/>
  <c r="O447" i="1"/>
  <c r="O1136" i="1"/>
  <c r="O184" i="1"/>
  <c r="O907" i="1"/>
  <c r="O115" i="1"/>
  <c r="O153" i="1"/>
  <c r="O314" i="1"/>
  <c r="O610" i="1"/>
  <c r="O1462" i="1"/>
  <c r="O315" i="1"/>
  <c r="O2531" i="1"/>
  <c r="O1506" i="1"/>
  <c r="O594" i="1"/>
  <c r="O438" i="1"/>
  <c r="O1820" i="1"/>
  <c r="O1976" i="1"/>
  <c r="O1659" i="1"/>
  <c r="O2122" i="1"/>
  <c r="O1773" i="1"/>
  <c r="O1366" i="1"/>
  <c r="O1727" i="1"/>
  <c r="O1891" i="1"/>
  <c r="O714" i="1"/>
  <c r="O571" i="1"/>
  <c r="O1859" i="1"/>
  <c r="O1655" i="1"/>
  <c r="O1944" i="1"/>
  <c r="O1196" i="1"/>
  <c r="O1055" i="1"/>
  <c r="O1042" i="1"/>
  <c r="O1190" i="1"/>
  <c r="O1691" i="1"/>
  <c r="O1208" i="1"/>
  <c r="O1692" i="1"/>
  <c r="O1648" i="1"/>
  <c r="O1387" i="1"/>
  <c r="O708" i="1"/>
  <c r="O1399" i="1"/>
  <c r="O1632" i="1"/>
  <c r="O1846" i="1"/>
  <c r="O1552" i="1"/>
  <c r="O1635" i="1"/>
  <c r="O1343" i="1"/>
  <c r="O841" i="1"/>
  <c r="O539" i="1"/>
  <c r="O616" i="1"/>
  <c r="O1095" i="1"/>
  <c r="O976" i="1"/>
  <c r="O288" i="1"/>
  <c r="O283" i="1"/>
  <c r="O1006" i="1"/>
  <c r="O546" i="1"/>
  <c r="O947" i="1"/>
  <c r="O1203" i="1"/>
  <c r="O441" i="1"/>
  <c r="O347" i="1"/>
  <c r="O563" i="1"/>
  <c r="O704" i="1"/>
  <c r="O919" i="1"/>
  <c r="O530" i="1"/>
  <c r="O604" i="1"/>
  <c r="O1280" i="1"/>
  <c r="O1093" i="1"/>
  <c r="O574" i="1"/>
  <c r="O1902" i="1"/>
  <c r="O557" i="1"/>
  <c r="O767" i="1"/>
  <c r="O738" i="1"/>
  <c r="O596" i="1"/>
  <c r="O606" i="1"/>
  <c r="O1014" i="1"/>
  <c r="O2667" i="1"/>
  <c r="O934" i="1"/>
  <c r="O1447" i="1"/>
  <c r="O1033" i="1"/>
  <c r="O1414" i="1"/>
  <c r="O611" i="1"/>
  <c r="O810" i="1"/>
  <c r="O597" i="1"/>
  <c r="O270" i="1"/>
  <c r="O329" i="1"/>
  <c r="O1914" i="1"/>
  <c r="O613" i="1"/>
  <c r="O889" i="1"/>
  <c r="O1415" i="1"/>
  <c r="O501" i="1"/>
  <c r="O1015" i="1"/>
  <c r="O567" i="1"/>
  <c r="O1489" i="1"/>
  <c r="O603" i="1"/>
  <c r="O617" i="1"/>
  <c r="O1200" i="1"/>
  <c r="O1184" i="1"/>
  <c r="O531" i="1"/>
  <c r="O1145" i="1"/>
  <c r="O1428" i="1"/>
  <c r="O916" i="1"/>
  <c r="O171" i="1"/>
  <c r="O657" i="1"/>
  <c r="O2758" i="1"/>
  <c r="O983" i="1"/>
  <c r="O683" i="1"/>
  <c r="O2772" i="1"/>
  <c r="O397" i="1"/>
  <c r="O614" i="1"/>
  <c r="O1522" i="1"/>
  <c r="O974" i="1"/>
  <c r="O696" i="1"/>
  <c r="O566" i="1"/>
  <c r="O407" i="1"/>
  <c r="O403" i="1"/>
  <c r="O911" i="1"/>
  <c r="O768" i="1"/>
  <c r="O774" i="1"/>
  <c r="O1349" i="1"/>
  <c r="O615" i="1"/>
  <c r="O1021" i="1"/>
  <c r="O636" i="1"/>
  <c r="O2486" i="1"/>
  <c r="O1187" i="1"/>
  <c r="O1712" i="1"/>
  <c r="O761" i="1"/>
  <c r="O435" i="1"/>
  <c r="O935" i="1"/>
  <c r="O291" i="1"/>
  <c r="O1284" i="1"/>
  <c r="O1198" i="1"/>
  <c r="O839" i="1"/>
  <c r="O1247" i="1"/>
  <c r="O344" i="1"/>
  <c r="O1741" i="1"/>
  <c r="O1646" i="1"/>
  <c r="O1454" i="1"/>
  <c r="O2843" i="1"/>
  <c r="O178" i="1"/>
  <c r="O489" i="1"/>
  <c r="O278" i="1"/>
  <c r="O1708" i="1"/>
  <c r="O936" i="1"/>
  <c r="O391" i="1"/>
  <c r="O491" i="1"/>
  <c r="O1074" i="1"/>
  <c r="O334" i="1"/>
  <c r="O1787" i="1"/>
  <c r="O2131" i="1"/>
  <c r="O602" i="1"/>
  <c r="O1501" i="1"/>
  <c r="O1189" i="1"/>
  <c r="O179" i="1"/>
  <c r="O584" i="1"/>
  <c r="O256" i="1"/>
  <c r="O388" i="1"/>
  <c r="O2867" i="1"/>
  <c r="O1507" i="1"/>
  <c r="O587" i="1"/>
  <c r="O1777" i="1"/>
  <c r="O1860" i="1"/>
  <c r="O845" i="1"/>
  <c r="O633" i="1"/>
  <c r="O1239" i="1"/>
  <c r="O866" i="1"/>
  <c r="O1456" i="1"/>
  <c r="O1111" i="1"/>
  <c r="O1991" i="1"/>
  <c r="O917" i="1"/>
  <c r="O1516" i="1"/>
  <c r="O257" i="1"/>
  <c r="O322" i="1"/>
  <c r="O1193" i="1"/>
  <c r="O1769" i="1"/>
  <c r="O1079" i="1"/>
  <c r="O781" i="1"/>
  <c r="O226" i="1"/>
  <c r="O1714" i="1"/>
  <c r="O918" i="1"/>
  <c r="O260" i="1"/>
  <c r="O920" i="1"/>
  <c r="O783" i="1"/>
  <c r="O2226" i="1"/>
  <c r="O1222" i="1"/>
  <c r="O1365" i="1"/>
  <c r="O1715" i="1"/>
  <c r="O1121" i="1"/>
  <c r="O749" i="1"/>
  <c r="O1482" i="1"/>
  <c r="O1731" i="1"/>
  <c r="O1307" i="1"/>
  <c r="O1192" i="1"/>
  <c r="O1116" i="1"/>
  <c r="O1179" i="1"/>
  <c r="O1625" i="1"/>
  <c r="O1519" i="1"/>
  <c r="O780" i="1"/>
  <c r="O685" i="1"/>
  <c r="O2488" i="1"/>
  <c r="O259" i="1"/>
  <c r="O1375" i="1"/>
  <c r="O169" i="1"/>
  <c r="O1793" i="1"/>
  <c r="O1154" i="1"/>
  <c r="O1073" i="1"/>
  <c r="O1590" i="1"/>
  <c r="O1591" i="1"/>
  <c r="O1151" i="1"/>
  <c r="O1588" i="1"/>
  <c r="O1152" i="1"/>
  <c r="O844" i="1"/>
  <c r="O1207" i="1"/>
  <c r="O1819" i="1"/>
  <c r="O1867" i="1"/>
  <c r="O2546" i="1"/>
  <c r="O1163" i="1"/>
  <c r="O977" i="1"/>
  <c r="O1181" i="1"/>
  <c r="O972" i="1"/>
  <c r="O2052" i="1"/>
  <c r="O1436" i="1"/>
  <c r="O2133" i="1"/>
  <c r="O1778" i="1"/>
  <c r="O1467" i="1"/>
  <c r="O214" i="1"/>
  <c r="O2206" i="1"/>
  <c r="O1457" i="1"/>
  <c r="O2536" i="1"/>
  <c r="O2376" i="1"/>
  <c r="O867" i="1"/>
  <c r="O1626" i="1"/>
  <c r="O1716" i="1"/>
  <c r="O727" i="1"/>
  <c r="O2435" i="1"/>
  <c r="O2567" i="1"/>
  <c r="O2045" i="1"/>
  <c r="O1739" i="1"/>
  <c r="O1521" i="1"/>
  <c r="D2751" i="1" a="1"/>
  <c r="D2751" i="1" s="1"/>
  <c r="D2637" i="1" a="1"/>
  <c r="D2637" i="1" s="1"/>
  <c r="D2620" i="1" a="1"/>
  <c r="D2620" i="1" s="1"/>
  <c r="D2628" i="1" a="1"/>
  <c r="D2628" i="1" s="1"/>
  <c r="D2624" i="1" a="1"/>
  <c r="D2624" i="1" s="1"/>
  <c r="D2610" i="1" a="1"/>
  <c r="D2610" i="1" s="1"/>
  <c r="D2634" i="1" a="1"/>
  <c r="D2634" i="1" s="1"/>
  <c r="D2640" i="1" a="1"/>
  <c r="D2640" i="1" s="1"/>
  <c r="D2642" i="1" a="1"/>
  <c r="D2642" i="1" s="1"/>
  <c r="D2621" i="1" a="1"/>
  <c r="D2621" i="1" s="1"/>
  <c r="D3" i="1" a="1"/>
  <c r="D3" i="1" s="1"/>
  <c r="D2625" i="1" a="1"/>
  <c r="D2625" i="1" s="1"/>
  <c r="D2639" i="1" a="1"/>
  <c r="D2639" i="1" s="1"/>
  <c r="D2638" i="1" a="1"/>
  <c r="D2638" i="1" s="1"/>
  <c r="D2644" i="1" a="1"/>
  <c r="D2644" i="1" s="1"/>
  <c r="D2616" i="1" a="1"/>
  <c r="D2616" i="1" s="1"/>
  <c r="D5" i="1" a="1"/>
  <c r="D5" i="1" s="1"/>
  <c r="D2891" i="1" a="1"/>
  <c r="D289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<sst xmlns="http://schemas.openxmlformats.org/spreadsheetml/2006/main" count="74917" uniqueCount="25498">
  <si>
    <t>Nome</t>
  </si>
  <si>
    <t>DisplayName</t>
  </si>
  <si>
    <t>FirstName</t>
  </si>
  <si>
    <t>LastName</t>
  </si>
  <si>
    <t>Usuario</t>
  </si>
  <si>
    <t>UPN</t>
  </si>
  <si>
    <t>Matricula</t>
  </si>
  <si>
    <t>CPF</t>
  </si>
  <si>
    <t>Cargo</t>
  </si>
  <si>
    <t>Email</t>
  </si>
  <si>
    <t>Departamento</t>
  </si>
  <si>
    <t>Status</t>
  </si>
  <si>
    <t>LastLogonDate</t>
  </si>
  <si>
    <t>DN</t>
  </si>
  <si>
    <t>Guest</t>
  </si>
  <si>
    <t>Inativo</t>
  </si>
  <si>
    <t>CN=Guest,CN=Users,DC=aviva,DC=com,DC=br</t>
  </si>
  <si>
    <t>DefaultAccount</t>
  </si>
  <si>
    <t>CN=DefaultAccount,CN=Users,DC=aviva,DC=com,DC=br</t>
  </si>
  <si>
    <t>Administrator</t>
  </si>
  <si>
    <t>Administrator@aviva.com.br</t>
  </si>
  <si>
    <t>Ativo</t>
  </si>
  <si>
    <t>CN=Administrator,CN=Users,DC=aviva,DC=com,DC=br</t>
  </si>
  <si>
    <t>krbtgt</t>
  </si>
  <si>
    <t>CN=krbtgt,CN=Users,DC=aviva,DC=com,DC=br</t>
  </si>
  <si>
    <t>admt</t>
  </si>
  <si>
    <t>svc_admt</t>
  </si>
  <si>
    <t>svc_admt@aviva.com.br</t>
  </si>
  <si>
    <t>Service</t>
  </si>
  <si>
    <t>CN=admt,OU=Usuarios Servico,OU=Rio Quente,OU=Servidores,DC=aviva,DC=com,DC=br</t>
  </si>
  <si>
    <t>SAUIPE$</t>
  </si>
  <si>
    <t>CN=SAUIPE$,CN=Users,DC=aviva,DC=com,DC=br</t>
  </si>
  <si>
    <t>Exchange Online-ApplicationAccount</t>
  </si>
  <si>
    <t>$A31000-I910Q7GFUUC3</t>
  </si>
  <si>
    <t>Exchange_Online-ApplicationAccount@aviva.com.br</t>
  </si>
  <si>
    <t>CN=Exchange Online-ApplicationAccount,CN=Users,DC=aviva,DC=com,DC=br</t>
  </si>
  <si>
    <t>DiscoverySearchMailbox {D919BA05-46A6-415f-80AD-7E09334BB852}</t>
  </si>
  <si>
    <t>Discovery Search Mailbox</t>
  </si>
  <si>
    <t>MsExchDiscoveryMailbox D919BA05-46A6-415f-80AD-7E09334BB852</t>
  </si>
  <si>
    <t>SM_676eea67db8b481a8</t>
  </si>
  <si>
    <t>DiscoverySearchMailbox {D919BA05-46A6-415f-80AD-7E09334BB852}@aviva.com.br</t>
  </si>
  <si>
    <t>DiscoverySearchMailbox{D919BA05-46A6-415f-80AD-7E09334BB852}@aviva.com.br</t>
  </si>
  <si>
    <t>CN=DiscoverySearchMailbox {D919BA05-46A6-415f-80AD-7E09334BB852},CN=Users,DC=aviva,DC=com,DC=br</t>
  </si>
  <si>
    <t>Migration.8f3e7716-2011-43e4-96b1-aba62d229136</t>
  </si>
  <si>
    <t>Microsoft Exchange Migration</t>
  </si>
  <si>
    <t>SM_1d6f522380c747d5b</t>
  </si>
  <si>
    <t>Migration.8f3e7716-2011-43e4-96b1-aba62d229136@aviva.com.br</t>
  </si>
  <si>
    <t>CN=Migration.8f3e7716-2011-43e4-96b1-aba62d229136,CN=Users,DC=aviva,DC=com,DC=br</t>
  </si>
  <si>
    <t>FederatedEmail.4c1f4d8b-8179-4148-93bf-00a95fa1e042</t>
  </si>
  <si>
    <t>Microsoft Exchange Federation Mailbox</t>
  </si>
  <si>
    <t>SM_9971dbeaf19140a1b</t>
  </si>
  <si>
    <t>FederatedEmail.4c1f4d8b-8179-4148-93bf-00a95fa1e042@aviva.com.br</t>
  </si>
  <si>
    <t>CN=FederatedEmail.4c1f4d8b-8179-4148-93bf-00a95fa1e042,CN=Users,DC=aviva,DC=com,DC=br</t>
  </si>
  <si>
    <t>CA Service Account</t>
  </si>
  <si>
    <t>CA</t>
  </si>
  <si>
    <t>Service Account</t>
  </si>
  <si>
    <t>svc_ca</t>
  </si>
  <si>
    <t>svc_ca@aviva.com.br</t>
  </si>
  <si>
    <t>CN=CA Service Account,OU=Usuarios Servico,OU=Rio Quente,OU=Servidores,DC=aviva,DC=com,DC=br</t>
  </si>
  <si>
    <t>Adm - Wanderson Luiz Barbosa Freitas</t>
  </si>
  <si>
    <t>Wanderson Luiz</t>
  </si>
  <si>
    <t>Barbosa Freitas</t>
  </si>
  <si>
    <t>adm.wanderson</t>
  </si>
  <si>
    <t>adm.wanderson@aviva.com.br</t>
  </si>
  <si>
    <t>CN=Adm - Wanderson Luiz Barbosa Freitas,OU=Usuarios Administrativo - TI,OU=Rio Quente,OU=Servidores,DC=aviva,DC=com,DC=br</t>
  </si>
  <si>
    <t>Luana Vieira Tamaturgo Lima</t>
  </si>
  <si>
    <t>Luana Vieira Tamaturgo</t>
  </si>
  <si>
    <t>Lima</t>
  </si>
  <si>
    <t>luana.lima</t>
  </si>
  <si>
    <t>luana.lima@aviva.com.br</t>
  </si>
  <si>
    <t>Analista De Ti Junior</t>
  </si>
  <si>
    <t>GGTI - Gerência Geral de Experiência Tecnologia da Informação</t>
  </si>
  <si>
    <t>CN=Luana Vieira Tamaturgo Lima,OU=Migracao Temporaria,OU=Unidade Costa do Sauipe,DC=aviva,DC=com,DC=br</t>
  </si>
  <si>
    <t>Vinicius Silva Carvalho</t>
  </si>
  <si>
    <t>Vinicius Carvalho</t>
  </si>
  <si>
    <t>Vinicius</t>
  </si>
  <si>
    <t>Silva Carvalho</t>
  </si>
  <si>
    <t>vinicius.carvalho</t>
  </si>
  <si>
    <t>vinicius.carvalho@aviva.com.br</t>
  </si>
  <si>
    <t>Analista De Ti Pleno</t>
  </si>
  <si>
    <t>CN=Vinicius Silva Carvalho,OU=Usuarios,OU=TI,OU=Unidade Costa do Sauipe,DC=aviva,DC=com,DC=br</t>
  </si>
  <si>
    <t>Alexandro Jorge dos Santos Silva</t>
  </si>
  <si>
    <t>Alexandro</t>
  </si>
  <si>
    <t>Jorge dos Santos Silva</t>
  </si>
  <si>
    <t>alexandro.silva</t>
  </si>
  <si>
    <t>alexandro.silva@aviva.com.br</t>
  </si>
  <si>
    <t>CN=Alexandro Jorge dos Santos Silva,OU=Usuarios,OU=TI,OU=Unidade Costa do Sauipe,DC=aviva,DC=com,DC=br</t>
  </si>
  <si>
    <t>David Ribeiro silva junior</t>
  </si>
  <si>
    <t>David Ribeiro Silva Junior</t>
  </si>
  <si>
    <t>David</t>
  </si>
  <si>
    <t>Ribeiro Silva Junior</t>
  </si>
  <si>
    <t>david.junior</t>
  </si>
  <si>
    <t>david.junior@aviva.com.br</t>
  </si>
  <si>
    <t>CN=David Ribeiro silva junior,OU=Usuarios,OU=TI,OU=Unidade Costa do Sauipe,DC=aviva,DC=com,DC=br</t>
  </si>
  <si>
    <t>Elton Carlos Santos Freire</t>
  </si>
  <si>
    <t>Elton</t>
  </si>
  <si>
    <t>Carlos Santos Freire</t>
  </si>
  <si>
    <t>elton.freire</t>
  </si>
  <si>
    <t>elton.freire@aviva.com.br</t>
  </si>
  <si>
    <t>Tecnico Em Telefonia</t>
  </si>
  <si>
    <t>CN=Elton Carlos Santos Freire,OU=Usuarios,OU=TI,OU=Unidade Costa do Sauipe,DC=aviva,DC=com,DC=br</t>
  </si>
  <si>
    <t>Igor São Paulo Machado</t>
  </si>
  <si>
    <t>Igor</t>
  </si>
  <si>
    <t>São Paulo Machado</t>
  </si>
  <si>
    <t>igor.machado</t>
  </si>
  <si>
    <t>igor.machado@aviva.com.br</t>
  </si>
  <si>
    <t>Supervisor De Experiencia Ti</t>
  </si>
  <si>
    <t>CN=Igor São Paulo Machado,OU=Usuarios,OU=TI,OU=Unidade Costa do Sauipe,DC=aviva,DC=com,DC=br</t>
  </si>
  <si>
    <t>Marcos Souza Santana</t>
  </si>
  <si>
    <t>Marcos</t>
  </si>
  <si>
    <t>Souza Santana</t>
  </si>
  <si>
    <t>marcos.santana</t>
  </si>
  <si>
    <t>marcos.santana@aviva.com.br</t>
  </si>
  <si>
    <t>CN=Marcos Souza Santana,OU=Usuarios,OU=TI,OU=Unidade Costa do Sauipe,DC=aviva,DC=com,DC=br</t>
  </si>
  <si>
    <t>Paulo Gargur</t>
  </si>
  <si>
    <t>Paulo</t>
  </si>
  <si>
    <t>Gargur</t>
  </si>
  <si>
    <t>paulo.gargur</t>
  </si>
  <si>
    <t>paulo.gargur@aviva.com.br</t>
  </si>
  <si>
    <t>Especialista Tecnologia Da Informacao</t>
  </si>
  <si>
    <t>CN=Paulo Gargur,OU=Usuarios,OU=TI,OU=Unidade Costa do Sauipe,DC=aviva,DC=com,DC=br</t>
  </si>
  <si>
    <t>Roberval Cardoso dos Santos Junior</t>
  </si>
  <si>
    <t>Roberval</t>
  </si>
  <si>
    <t>Cardoso dos Santos Junior</t>
  </si>
  <si>
    <t>roberval.junior</t>
  </si>
  <si>
    <t>roberval.junior@aviva.com.br</t>
  </si>
  <si>
    <t>Auxiliar Administrativo</t>
  </si>
  <si>
    <t>CN=Roberval Cardoso dos Santos Junior,OU=Usuarios,OU=TI,OU=Unidade Costa do Sauipe,DC=aviva,DC=com,DC=br</t>
  </si>
  <si>
    <t>Uelinton Queiroz dos Santos</t>
  </si>
  <si>
    <t>DESATIVADO - Uelinton Queiroz dos Santos</t>
  </si>
  <si>
    <t>Uelinton</t>
  </si>
  <si>
    <t>Queiroz dos Santos</t>
  </si>
  <si>
    <t>uelinton.santos</t>
  </si>
  <si>
    <t>uelinton.santos@aviva.com.br</t>
  </si>
  <si>
    <t>Auxiliar Telecomunicação</t>
  </si>
  <si>
    <t>GETI - Gerência Experiência Tecnologia da Informação</t>
  </si>
  <si>
    <t>CN=Uelinton Queiroz dos Santos,OU=Contas Desabilitadas,OU=Automacao - Autoseg,DC=aviva,DC=com,DC=br</t>
  </si>
  <si>
    <t>Valnei Galvão</t>
  </si>
  <si>
    <t>Valnei</t>
  </si>
  <si>
    <t>Galvão</t>
  </si>
  <si>
    <t>valnei.galvao</t>
  </si>
  <si>
    <t>valnei.galvao@aviva.com.br</t>
  </si>
  <si>
    <t>Auxiliar Tecnico De Telecomunicacao</t>
  </si>
  <si>
    <t>CN=Valnei Galvão,OU=Usuarios,OU=TI,OU=Unidade Costa do Sauipe,DC=aviva,DC=com,DC=br</t>
  </si>
  <si>
    <t>Eduarda de Oliveira dos Santos</t>
  </si>
  <si>
    <t>Eduarda</t>
  </si>
  <si>
    <t>de Oliveira dos Santos</t>
  </si>
  <si>
    <t>eduarda.santos</t>
  </si>
  <si>
    <t>eduarda.santos@aviva.com.br</t>
  </si>
  <si>
    <t>APRENDIZ DE AUX. ADMINISTRATIVO</t>
  </si>
  <si>
    <t>Talentos Humanos</t>
  </si>
  <si>
    <t>CN=Eduarda de Oliveira dos Santos,OU=Contas Desabilitadas,OU=Automacao - Autoseg,DC=aviva,DC=com,DC=br</t>
  </si>
  <si>
    <t>Adm - Vinicius Carvalho</t>
  </si>
  <si>
    <t>Adm Vinicius Carvalho</t>
  </si>
  <si>
    <t>Adm Vinicius</t>
  </si>
  <si>
    <t>Carvalho</t>
  </si>
  <si>
    <t>adm.vinicius</t>
  </si>
  <si>
    <t>adm.vinicius@aviva.com.br</t>
  </si>
  <si>
    <t>CN=Adm - Vinicius Carvalho,OU=Usuarios Administrativo - TI,OU=Rio Quente,OU=Servidores,DC=aviva,DC=com,DC=br</t>
  </si>
  <si>
    <t>Adm - Luana Lima</t>
  </si>
  <si>
    <t>Adm Luana Lima</t>
  </si>
  <si>
    <t>Adm Luana</t>
  </si>
  <si>
    <t>adm.luana</t>
  </si>
  <si>
    <t>adm.luana@aviva.com.br</t>
  </si>
  <si>
    <t>CN=Adm - Luana Lima,OU=Usuarios Administrativo - TI,OU=Rio Quente,OU=Servidores,DC=aviva,DC=com,DC=br</t>
  </si>
  <si>
    <t>Amanda Dantas Merces</t>
  </si>
  <si>
    <t>Amanda</t>
  </si>
  <si>
    <t>Dantas Merces</t>
  </si>
  <si>
    <t>amanda.merces</t>
  </si>
  <si>
    <t>amanda.merces@aviva.com.br</t>
  </si>
  <si>
    <t>Analista de Recursos Humanos Jr</t>
  </si>
  <si>
    <t>Recursos Humanos</t>
  </si>
  <si>
    <t>CN=Amanda Dantas Merces,OU=Contas Desabilitadas,OU=Automacao - Autoseg,DC=aviva,DC=com,DC=br</t>
  </si>
  <si>
    <t>Ana Lucia Cardoso de jesus</t>
  </si>
  <si>
    <t>Ana Lucia</t>
  </si>
  <si>
    <t>Cardoso de Jesus</t>
  </si>
  <si>
    <t>ana.jesus</t>
  </si>
  <si>
    <t>ana.jesus@aviva.com.br</t>
  </si>
  <si>
    <t>Analista De Talentos Humanos Pleno</t>
  </si>
  <si>
    <t>GETH - Gerência de Experiência Talentos Humanos</t>
  </si>
  <si>
    <t>CN=Ana Lucia Cardoso de jesus,OU=Usuarios,OU=TH,OU=Unidade Costa do Sauipe,DC=aviva,DC=com,DC=br</t>
  </si>
  <si>
    <t>Barbara Lisboa</t>
  </si>
  <si>
    <t>Barbara Camila Lima Azevedo Lisboa</t>
  </si>
  <si>
    <t>Barbara</t>
  </si>
  <si>
    <t>Lisboa</t>
  </si>
  <si>
    <t>barbara.lisboa</t>
  </si>
  <si>
    <t>barbara.lisboa@aviva.com.br</t>
  </si>
  <si>
    <t>CN=Barbara Lisboa,OU=Contas Desabilitadas,OU=Automacao - Autoseg,DC=aviva,DC=com,DC=br</t>
  </si>
  <si>
    <t>Bernardo Alexander Mirabal Perez</t>
  </si>
  <si>
    <t>Bernardo Alexander</t>
  </si>
  <si>
    <t>Mirabal Perez</t>
  </si>
  <si>
    <t>bernardo.perez</t>
  </si>
  <si>
    <t>bernardo.perez@aviva.com.br</t>
  </si>
  <si>
    <t>Analista De Planejamento E Orcamento</t>
  </si>
  <si>
    <t>CN=Bernardo Alexander Mirabal Perez,OU=Usuarios,OU=TH,OU=Unidade Costa do Sauipe,DC=aviva,DC=com,DC=br</t>
  </si>
  <si>
    <t>Cintia Gracielle Bezerra Teixeira</t>
  </si>
  <si>
    <t>Cintia</t>
  </si>
  <si>
    <t>Gracielle Bezerra Teixeira</t>
  </si>
  <si>
    <t>cintia.teixeira</t>
  </si>
  <si>
    <t>cintia.teixeira@aviva.com.br</t>
  </si>
  <si>
    <t>Analista De Talentos Humanos Junior</t>
  </si>
  <si>
    <t>CN=Cintia Gracielle Bezerra Teixeira,OU=Usuarios,OU=TH,OU=Unidade Costa do Sauipe,DC=aviva,DC=com,DC=br</t>
  </si>
  <si>
    <t>Fabiane Góes Campelo Costa</t>
  </si>
  <si>
    <t>Fabiane</t>
  </si>
  <si>
    <t>Góes Campelo Costa</t>
  </si>
  <si>
    <t>fabiane.costa</t>
  </si>
  <si>
    <t>fabiane.costa@aviva.com.br</t>
  </si>
  <si>
    <t>CN=Fabiane Góes Campelo Costa,OU=Usuarios,OU=TH,OU=Unidade Costa do Sauipe,DC=aviva,DC=com,DC=br</t>
  </si>
  <si>
    <t>Gessica Cavalcante  silva dos santos</t>
  </si>
  <si>
    <t>Gessica Cavalcante  Silva dos Santos</t>
  </si>
  <si>
    <t>Gessica</t>
  </si>
  <si>
    <t>Cavalcante  Silva dos Santos</t>
  </si>
  <si>
    <t>gessica.santos</t>
  </si>
  <si>
    <t>gessica.santos@aviva.com.br</t>
  </si>
  <si>
    <t>CN=Gessica Cavalcante  silva dos santos,OU=Usuarios,OU=TH,OU=Unidade Costa do Sauipe,DC=aviva,DC=com,DC=br</t>
  </si>
  <si>
    <t>Heloneida da Costa Santos</t>
  </si>
  <si>
    <t>Heloneida</t>
  </si>
  <si>
    <t>da Costa Santos</t>
  </si>
  <si>
    <t>heloneida.santos</t>
  </si>
  <si>
    <t>heloneida.santos@aviva.com.br</t>
  </si>
  <si>
    <t>CN=Heloneida da Costa Santos,OU=Usuarios,OU=TH,OU=Unidade Costa do Sauipe,DC=aviva,DC=com,DC=br</t>
  </si>
  <si>
    <t>João Vitor do Sacramento Borges</t>
  </si>
  <si>
    <t>João</t>
  </si>
  <si>
    <t>Vitor do Sacramento Borges</t>
  </si>
  <si>
    <t>joao.borges</t>
  </si>
  <si>
    <t>joao.borges@aviva.com.br</t>
  </si>
  <si>
    <t>CN=João Vitor do Sacramento Borges,OU=Contas Desabilitadas,OU=Automacao - Autoseg,DC=aviva,DC=com,DC=br</t>
  </si>
  <si>
    <t>Lucas Ferreira Lima</t>
  </si>
  <si>
    <t>Lucas</t>
  </si>
  <si>
    <t>Ferreira Lima</t>
  </si>
  <si>
    <t>lucas.lima</t>
  </si>
  <si>
    <t>lucas.lima@aviva.com.br</t>
  </si>
  <si>
    <t>Assistente Administrativo</t>
  </si>
  <si>
    <t>CN=Lucas Ferreira Lima,OU=Contas Desabilitadas,OU=Automacao - Autoseg,DC=aviva,DC=com,DC=br</t>
  </si>
  <si>
    <t>Priscila Leal Araujo</t>
  </si>
  <si>
    <t>Priscila</t>
  </si>
  <si>
    <t>Leal Araujo</t>
  </si>
  <si>
    <t>priscila.araujo</t>
  </si>
  <si>
    <t>priscila.araujo@aviva.com.br</t>
  </si>
  <si>
    <t>CN=Priscila Leal Araujo,OU=Migracao Temporaria,OU=Unidade Costa do Sauipe,DC=aviva,DC=com,DC=br</t>
  </si>
  <si>
    <t>Renata Soares Pinto</t>
  </si>
  <si>
    <t>Renata</t>
  </si>
  <si>
    <t>Soares Pinto</t>
  </si>
  <si>
    <t>renata.pinto</t>
  </si>
  <si>
    <t>renata.pinto@aviva.com.br</t>
  </si>
  <si>
    <t>CN=Renata Soares Pinto,OU=Usuarios,OU=TH,OU=Unidade Costa do Sauipe,DC=aviva,DC=com,DC=br</t>
  </si>
  <si>
    <t>Rita Bittancourt</t>
  </si>
  <si>
    <t>Rita</t>
  </si>
  <si>
    <t>Bittancourt</t>
  </si>
  <si>
    <t>rita.bittancourt</t>
  </si>
  <si>
    <t>rita.bittancourt@aviva.com.br</t>
  </si>
  <si>
    <t>Assistente De Talentos Humanos</t>
  </si>
  <si>
    <t>CN=Rita Bittancourt,OU=Usuarios,OU=TH,OU=Unidade Costa do Sauipe,DC=aviva,DC=com,DC=br</t>
  </si>
  <si>
    <t>Valmira Lyra da Silva</t>
  </si>
  <si>
    <t>Valmira</t>
  </si>
  <si>
    <t>Lyra da Silva</t>
  </si>
  <si>
    <t>valmira.silva</t>
  </si>
  <si>
    <t>valmira.silva@aviva.com.br</t>
  </si>
  <si>
    <t>Coordenadora de Recursos Humanos</t>
  </si>
  <si>
    <t>CN=Valmira Lyra da Silva,OU=Contas Desabilitadas,OU=Automacao - Autoseg,DC=aviva,DC=com,DC=br</t>
  </si>
  <si>
    <t>Edielson Silveira da Fonseca</t>
  </si>
  <si>
    <t>Edielson</t>
  </si>
  <si>
    <t>Silveira da Fonseca</t>
  </si>
  <si>
    <t>edielson.fonseca</t>
  </si>
  <si>
    <t>edielson.fonseca@aviva.com.br</t>
  </si>
  <si>
    <t>Assistente Patrimonial</t>
  </si>
  <si>
    <t>GEIE - Gerência de Experiência Infraestrutura</t>
  </si>
  <si>
    <t>CN=Edielson Silveira da Fonseca,OU=Usuarios,OU=Patrimonio,OU=Unidade Costa do Sauipe,DC=aviva,DC=com,DC=br</t>
  </si>
  <si>
    <t>Gustavo Jose Oliveira de Souza</t>
  </si>
  <si>
    <t>Gustavo</t>
  </si>
  <si>
    <t>Jose Oliveira de Souza</t>
  </si>
  <si>
    <t>gustavo.souza</t>
  </si>
  <si>
    <t>gustavo.souza@aviva.com.br</t>
  </si>
  <si>
    <t>Analista Patrimonial Pl</t>
  </si>
  <si>
    <t>CN=Gustavo Jose Oliveira de Souza,OU=Usuarios,OU=Patrimonio,OU=Unidade Costa do Sauipe,DC=aviva,DC=com,DC=br</t>
  </si>
  <si>
    <t>Jailson Santos Silva</t>
  </si>
  <si>
    <t>Jailson</t>
  </si>
  <si>
    <t>Santos Silva</t>
  </si>
  <si>
    <t>jailson.silva</t>
  </si>
  <si>
    <t>jailson.silva@aviva.com.br</t>
  </si>
  <si>
    <t>Analista Patrimonial JR</t>
  </si>
  <si>
    <t>CN=Jailson Santos Silva,OU=Usuarios,OU=Patrimonio,OU=Unidade Costa do Sauipe,DC=aviva,DC=com,DC=br</t>
  </si>
  <si>
    <t>Beatriz de Souza Alemida Nascimento</t>
  </si>
  <si>
    <t>Beatriz</t>
  </si>
  <si>
    <t>de Souza Alemida Nascimento</t>
  </si>
  <si>
    <t>beatriz.nascimento</t>
  </si>
  <si>
    <t>beatriz.nascimento@aviva.com.br</t>
  </si>
  <si>
    <t>Terceiro</t>
  </si>
  <si>
    <t>CN=Beatriz de Souza Alemida Nascimento,OU=Usuarios,OU=Central de Saude,OU=Unidade Costa do Sauipe,DC=aviva,DC=com,DC=br</t>
  </si>
  <si>
    <t>Ext IBMT</t>
  </si>
  <si>
    <t>Ext</t>
  </si>
  <si>
    <t>IBMT</t>
  </si>
  <si>
    <t>ext.ibmt</t>
  </si>
  <si>
    <t>ext.ibmt@aviva.com.br</t>
  </si>
  <si>
    <t>CN=Ext IBMT,OU=IBMT,OU=Usuarios Terceiros,OU=Unidade Costa do Sauipe,DC=aviva,DC=com,DC=br</t>
  </si>
  <si>
    <t>Bruno Lopes Brandão</t>
  </si>
  <si>
    <t>Bruno Lopes</t>
  </si>
  <si>
    <t>Brandão</t>
  </si>
  <si>
    <t>bruno.brandao</t>
  </si>
  <si>
    <t>bruno.brandao@aviva.com.br</t>
  </si>
  <si>
    <t>Analista De Projetos Senior</t>
  </si>
  <si>
    <t>GEEI - Gerência de Experiência Estratégia e Inovação</t>
  </si>
  <si>
    <t>CN=Bruno Lopes Brandão,OU=Usuarios,OU=Estrategia e Inovacao,OU=Unidade Costa do Sauipe,DC=aviva,DC=com,DC=br</t>
  </si>
  <si>
    <t>Debora Climaco da Silva</t>
  </si>
  <si>
    <t>Debora</t>
  </si>
  <si>
    <t>Climaco da Silva</t>
  </si>
  <si>
    <t>debora.silva</t>
  </si>
  <si>
    <t>debora.silva@aviva.com.br</t>
  </si>
  <si>
    <t>Auditor De Qualidade Junior</t>
  </si>
  <si>
    <t>CN=Debora Climaco da Silva,OU=Usuarios,OU=Estrategia e Inovacao,OU=Unidade Costa do Sauipe,DC=aviva,DC=com,DC=br</t>
  </si>
  <si>
    <t>Dilcelene Silva Novaes</t>
  </si>
  <si>
    <t>Dilcelene</t>
  </si>
  <si>
    <t>Silva Novaes</t>
  </si>
  <si>
    <t>dilcelene.novaes</t>
  </si>
  <si>
    <t>dilcelene.novaes@aviva.com.br</t>
  </si>
  <si>
    <t>Analista De Auditoria E Processos Pleno</t>
  </si>
  <si>
    <t>CN=Dilcelene Silva Novaes,OU=Usuarios,OU=Estrategia e Inovacao,OU=Unidade Costa do Sauipe,DC=aviva,DC=com,DC=br</t>
  </si>
  <si>
    <t>Juliana  Verçosa</t>
  </si>
  <si>
    <t>Juliana Verçosa</t>
  </si>
  <si>
    <t>Juliana</t>
  </si>
  <si>
    <t>Verçosa</t>
  </si>
  <si>
    <t>juliana.vercosa</t>
  </si>
  <si>
    <t>juliana.vercosa@aviva.com.br</t>
  </si>
  <si>
    <t>CN=Juliana  Verçosa,OU=Contas Desabilitadas,OU=Automacao - Autoseg,DC=aviva,DC=com,DC=br</t>
  </si>
  <si>
    <t>Kristini Matos Araujo</t>
  </si>
  <si>
    <t>Kristini</t>
  </si>
  <si>
    <t>Matos Araujo</t>
  </si>
  <si>
    <t>kristini.araujo</t>
  </si>
  <si>
    <t>kristini.araujo@aviva.com.br</t>
  </si>
  <si>
    <t>CN=Kristini Matos Araujo,OU=Usuarios,OU=Estrategia e Inovacao,OU=Unidade Costa do Sauipe,DC=aviva,DC=com,DC=br</t>
  </si>
  <si>
    <t>Ivonildes de Aragão Lopes Rosa</t>
  </si>
  <si>
    <t>Ivonildes</t>
  </si>
  <si>
    <t>de Aragão Lopes Rosa</t>
  </si>
  <si>
    <t>ivonildes.rosa</t>
  </si>
  <si>
    <t>ivonildes.rosa@aviva.com.br</t>
  </si>
  <si>
    <t>Tecnologo Em Seguranca Do Trabalho</t>
  </si>
  <si>
    <t>CN=Ivonildes de Aragão Lopes Rosa,OU=Usuarios,OU=Segurança do Trabalho,OU=Unidade Costa do Sauipe,DC=aviva,DC=com,DC=br</t>
  </si>
  <si>
    <t>Jurandir Patric Luz Neves</t>
  </si>
  <si>
    <t>DESATIVADO - Jurandir Patric Luz Neves</t>
  </si>
  <si>
    <t>Jurandir</t>
  </si>
  <si>
    <t>Patric Luz Neves</t>
  </si>
  <si>
    <t>jurandir.neves</t>
  </si>
  <si>
    <t>jurandir.neves@aviva.com.br</t>
  </si>
  <si>
    <t>CN=Jurandir Patric Luz Neves,OU=Contas Desabilitadas,OU=Automacao - Autoseg,DC=aviva,DC=com,DC=br</t>
  </si>
  <si>
    <t>Maria Aparecida Aguiar Santos</t>
  </si>
  <si>
    <t>Maria Aparecida</t>
  </si>
  <si>
    <t>Aguiar Santos</t>
  </si>
  <si>
    <t>maria.aguiar</t>
  </si>
  <si>
    <t>maria.aguiar@aviva.com.br</t>
  </si>
  <si>
    <t>Tecnico De Seguranca Do Trabalho</t>
  </si>
  <si>
    <t>CN=Maria Aparecida Aguiar Santos,OU=Usuarios,OU=Segurança do Trabalho,OU=Unidade Costa do Sauipe,DC=aviva,DC=com,DC=br</t>
  </si>
  <si>
    <t>Vanessa dos Santos Barbosa</t>
  </si>
  <si>
    <t>Vanessa</t>
  </si>
  <si>
    <t>dos Santos Barbosa</t>
  </si>
  <si>
    <t>vanessa.barbosa</t>
  </si>
  <si>
    <t>vanessa.barbosa@aviva.com.br</t>
  </si>
  <si>
    <t>AUX. ADMINISTRATIVO</t>
  </si>
  <si>
    <t>CN=Vanessa dos Santos Barbosa,OU=Contas Desabilitadas,OU=Automacao - Autoseg,DC=aviva,DC=com,DC=br</t>
  </si>
  <si>
    <t>Carlos Alberto Torres da Silva Filho</t>
  </si>
  <si>
    <t>DESATIVADO - Carlos Alberto Torres da Silva Filho</t>
  </si>
  <si>
    <t>Carlos</t>
  </si>
  <si>
    <t>Alberto Torres da Silva Filho</t>
  </si>
  <si>
    <t>carlos.torres</t>
  </si>
  <si>
    <t>carlos.torres@aviva.com.br</t>
  </si>
  <si>
    <t>Analista de Marketing</t>
  </si>
  <si>
    <t>CN=Carlos Alberto Torres da Silva Filho,OU=Contas Desabilitadas,OU=Automacao - Autoseg,DC=aviva,DC=com,DC=br</t>
  </si>
  <si>
    <t>Manuela Santos Mascarenhas</t>
  </si>
  <si>
    <t>DESATIVADO - Manuela Santos Mascarenhas</t>
  </si>
  <si>
    <t>Manuela</t>
  </si>
  <si>
    <t>Santos Mascarenhas</t>
  </si>
  <si>
    <t>manuela.mascarenhas</t>
  </si>
  <si>
    <t>manuela.mascarenhas@aviva.com.br</t>
  </si>
  <si>
    <t>Analista de Recursos Humanos Pleno</t>
  </si>
  <si>
    <t>CN=Manuela Santos Mascarenhas,OU=Contas Desabilitadas,OU=Automacao - Autoseg,DC=aviva,DC=com,DC=br</t>
  </si>
  <si>
    <t>Matheus Magalhâes Melo</t>
  </si>
  <si>
    <t>Matheus</t>
  </si>
  <si>
    <t>Magalhâes Melo</t>
  </si>
  <si>
    <t>matheus.melo</t>
  </si>
  <si>
    <t>matheus.melo@aviva.com.br</t>
  </si>
  <si>
    <t>Aprendiz de Auxiliar Administrativo Marketing</t>
  </si>
  <si>
    <t>Marketing Sauipe</t>
  </si>
  <si>
    <t>CN=Matheus Magalhâes Melo,OU=Contas Desabilitadas,OU=Automacao - Autoseg,DC=aviva,DC=com,DC=br</t>
  </si>
  <si>
    <t>Taina do Rosario Gois</t>
  </si>
  <si>
    <t>Taina</t>
  </si>
  <si>
    <t>do Rosario Gois</t>
  </si>
  <si>
    <t>taina.gois</t>
  </si>
  <si>
    <t>taina.gois@aviva.com.br</t>
  </si>
  <si>
    <t>Estagiária Marketing</t>
  </si>
  <si>
    <t>CN=Taina do Rosario Gois,OU=Contas Desabilitadas,OU=Automacao - Autoseg,DC=aviva,DC=com,DC=br</t>
  </si>
  <si>
    <t>Adm - Alexandro Jorge dos Santos</t>
  </si>
  <si>
    <t>Adm Alexandro Jorge dos Santos</t>
  </si>
  <si>
    <t>Adm</t>
  </si>
  <si>
    <t>Alexandro Jorge dos Santos</t>
  </si>
  <si>
    <t>adm.alexandro</t>
  </si>
  <si>
    <t>adm.alexandro@aviva.com.br</t>
  </si>
  <si>
    <t>CN=Adm - Alexandro Jorge dos Santos,OU=Usuarios Administrativo - TI,OU=Rio Quente,OU=Servidores,DC=aviva,DC=com,DC=br</t>
  </si>
  <si>
    <t>Mauricio Sena Campos</t>
  </si>
  <si>
    <t>DESATIVADO - Mauricio Sena Campos</t>
  </si>
  <si>
    <t>Mauricio</t>
  </si>
  <si>
    <t>Sena Campos</t>
  </si>
  <si>
    <t>mauricio.campos</t>
  </si>
  <si>
    <t>mauricio.campos@aviva.com.br</t>
  </si>
  <si>
    <t>COORDENADOR DE EXPERIENCIA AREAS VERDES</t>
  </si>
  <si>
    <t>mauricio.sena@aviva.com.br</t>
  </si>
  <si>
    <t>AREAS VERDES</t>
  </si>
  <si>
    <t>CN=Mauricio Sena Campos,OU=Contas Desabilitadas,OU=Automacao - Autoseg,DC=aviva,DC=com,DC=br</t>
  </si>
  <si>
    <t>Joelito de Almeida Santos</t>
  </si>
  <si>
    <t>Joelito</t>
  </si>
  <si>
    <t>de Almeida Santos</t>
  </si>
  <si>
    <t>joelito.santos</t>
  </si>
  <si>
    <t>joelito.santos@aviva.com.br</t>
  </si>
  <si>
    <t>Supervisor De Experiencia Areas Verdes</t>
  </si>
  <si>
    <t>CN=Joelito de Almeida Santos,OU=Usuarios,OU=Areas Verdes,OU=Unidade Costa do Sauipe,DC=aviva,DC=com,DC=br</t>
  </si>
  <si>
    <t>Paulo Sergio Santos da Conceição</t>
  </si>
  <si>
    <t>Paulo Sergio</t>
  </si>
  <si>
    <t>Santos da Conceição</t>
  </si>
  <si>
    <t>paulo.conceicao</t>
  </si>
  <si>
    <t>paulo.conceicao@aviva.com.br</t>
  </si>
  <si>
    <t>CN=Paulo Sergio Santos da Conceição,OU=Usuarios,OU=Areas Verdes,OU=Unidade Costa do Sauipe,DC=aviva,DC=com,DC=br</t>
  </si>
  <si>
    <t>Sandoval Teodoro dos Santos Filho</t>
  </si>
  <si>
    <t>Sandoval</t>
  </si>
  <si>
    <t>Teodoro dos Santos Filho</t>
  </si>
  <si>
    <t>sandoval.filho</t>
  </si>
  <si>
    <t>sandoval.filho@aviva.com.br</t>
  </si>
  <si>
    <t>Supervisor De Experiencia Meio Ambiente</t>
  </si>
  <si>
    <t>GEMA - Gerência de Experiência Meio Ambiente</t>
  </si>
  <si>
    <t>CN=Sandoval Teodoro dos Santos Filho,OU=Usuarios,OU=Areas Verdes,OU=Unidade Costa do Sauipe,DC=aviva,DC=com,DC=br</t>
  </si>
  <si>
    <t>Rosiane Santos Santana</t>
  </si>
  <si>
    <t>Rosiane</t>
  </si>
  <si>
    <t>Santos Santana</t>
  </si>
  <si>
    <t>rosiane.santana</t>
  </si>
  <si>
    <t>rosiane.santana@aviva.com.br</t>
  </si>
  <si>
    <t>GEJU - Gerência de Experiência Jurídico</t>
  </si>
  <si>
    <t>CN=Rosiane Santos Santana,OU=Usuarios,OU=Juridico,OU=Unidade Costa do Sauipe,DC=aviva,DC=com,DC=br</t>
  </si>
  <si>
    <t>Marcio Cerqueira Fernandes</t>
  </si>
  <si>
    <t>DESATIVADO - Marcio Cerqueira Fernandes</t>
  </si>
  <si>
    <t>Marcio</t>
  </si>
  <si>
    <t>Cerqueira Fernandes</t>
  </si>
  <si>
    <t>marcio.fernandes</t>
  </si>
  <si>
    <t>marcio.fernandes@aviva.com.br</t>
  </si>
  <si>
    <t>Departamento Juridico</t>
  </si>
  <si>
    <t>CN=Marcio Cerqueira Fernandes,OU=Contas Desabilitadas,OU=Automacao - Autoseg,DC=aviva,DC=com,DC=br</t>
  </si>
  <si>
    <t>Sidinei Freitas de Oliveira</t>
  </si>
  <si>
    <t>Sidinei</t>
  </si>
  <si>
    <t>Freitas de Oliveira</t>
  </si>
  <si>
    <t>sidinei.oliveira</t>
  </si>
  <si>
    <t>sidinei.oliveira@aviva.com.br</t>
  </si>
  <si>
    <t>Auditor Senior</t>
  </si>
  <si>
    <t>DEAF - Diretoria de Experiência Administrativo Financeiro</t>
  </si>
  <si>
    <t>CN=Sidinei Freitas de Oliveira,OU=Usuarios,OU=Auditoria,OU=Unidade Costa do Sauipe,DC=aviva,DC=com,DC=br</t>
  </si>
  <si>
    <t>Daniela Silva da Conceição</t>
  </si>
  <si>
    <t>Daniela</t>
  </si>
  <si>
    <t>Silva da Conceição</t>
  </si>
  <si>
    <t>daniela.conceicao</t>
  </si>
  <si>
    <t>daniela.conceicao@aviva.com.br</t>
  </si>
  <si>
    <t>Analista De Compras Pleno</t>
  </si>
  <si>
    <t>GGSC - Gerência Geral de Experiência Supply Chain</t>
  </si>
  <si>
    <t>CN=Daniela Silva da Conceição,OU=Migracao Temporaria,OU=Unidade Costa do Sauipe,DC=aviva,DC=com,DC=br</t>
  </si>
  <si>
    <t>Othoniel Rodrigues Silva</t>
  </si>
  <si>
    <t>Othoniel</t>
  </si>
  <si>
    <t>Rodrigues Silva</t>
  </si>
  <si>
    <t>othoniel.silva</t>
  </si>
  <si>
    <t>othoniel.silva@aviva.com.br</t>
  </si>
  <si>
    <t>COMPRAS</t>
  </si>
  <si>
    <t>CN=Othoniel Rodrigues Silva,OU=Contas Desabilitadas,OU=Automacao - Autoseg,DC=aviva,DC=com,DC=br</t>
  </si>
  <si>
    <t>Emilly Oliveira Silva</t>
  </si>
  <si>
    <t>Emilly</t>
  </si>
  <si>
    <t>Oliveira Silva</t>
  </si>
  <si>
    <t>emilly.silva</t>
  </si>
  <si>
    <t>emilly.silva@aviva.com.br</t>
  </si>
  <si>
    <t>Analista De Orcamento Junior</t>
  </si>
  <si>
    <t>GGPI - Gerência Geral de Experiência Projetos e Implantação</t>
  </si>
  <si>
    <t>CN=Emilly Oliveira Silva,OU=Usuarios,OU=GEPI,OU=Unidade Costa do Sauipe,DC=aviva,DC=com,DC=br</t>
  </si>
  <si>
    <t>Gilmara da Silva Oliviera</t>
  </si>
  <si>
    <t>Gilmara</t>
  </si>
  <si>
    <t>da Silva Oliviera</t>
  </si>
  <si>
    <t>gilmara.oliveira</t>
  </si>
  <si>
    <t>gilmara.oliveira@aviva.com.br</t>
  </si>
  <si>
    <t>Analista De Compras Senior</t>
  </si>
  <si>
    <t>CN=Gilmara da Silva Oliviera,OU=Usuarios,OU=Compras,OU=Unidade Costa do Sauipe,DC=aviva,DC=com,DC=br</t>
  </si>
  <si>
    <t>Lindaura Wanderley Vieira Freitas</t>
  </si>
  <si>
    <t>Lindaura</t>
  </si>
  <si>
    <t>Wanderley Vieira Freitas</t>
  </si>
  <si>
    <t>lindaura.freitas</t>
  </si>
  <si>
    <t>lindaura.freitas@aviva.com.br</t>
  </si>
  <si>
    <t>CN=Lindaura Wanderley Vieira Freitas,OU=Usuarios,OU=Compras,OU=Unidade Costa do Sauipe,DC=aviva,DC=com,DC=br</t>
  </si>
  <si>
    <t>Mirian Bressy Santos</t>
  </si>
  <si>
    <t>DESATIVADO - Mirian Santos</t>
  </si>
  <si>
    <t>Mirian</t>
  </si>
  <si>
    <t>Bressy Santos</t>
  </si>
  <si>
    <t>mirian.santos</t>
  </si>
  <si>
    <t>mirian.santos@aviva.com.br</t>
  </si>
  <si>
    <t>Compras</t>
  </si>
  <si>
    <t>CN=Mirian Bressy Santos,OU=Contas Desabilitadas,OU=Automacao - Autoseg,DC=aviva,DC=com,DC=br</t>
  </si>
  <si>
    <t>Raiana Pereira Santos</t>
  </si>
  <si>
    <t>Raiana</t>
  </si>
  <si>
    <t>Pereira Santos</t>
  </si>
  <si>
    <t>raiana.santos</t>
  </si>
  <si>
    <t>raiana.santos@aviva.com.br</t>
  </si>
  <si>
    <t>CN=Raiana Pereira Santos,OU=Contas Desabilitadas,OU=Automacao - Autoseg,DC=aviva,DC=com,DC=br</t>
  </si>
  <si>
    <t>Carlos Manoel dos Santos Mascarenhas</t>
  </si>
  <si>
    <t>DESATIVADO - Carlos Manoel dos Santos Mascarenhas</t>
  </si>
  <si>
    <t>Manoel dos Santos Mascarenhas</t>
  </si>
  <si>
    <t>carlos.mascarenhas</t>
  </si>
  <si>
    <t>carlos.mascarenhas@aviva.com.br</t>
  </si>
  <si>
    <t>CN=Carlos Manoel dos Santos Mascarenhas,OU=Contas Desabilitadas,OU=Automacao - Autoseg,DC=aviva,DC=com,DC=br</t>
  </si>
  <si>
    <t>Edva Pereira Nascimento Oliveira</t>
  </si>
  <si>
    <t>Edva</t>
  </si>
  <si>
    <t>Pereira Nascimento Oliveira</t>
  </si>
  <si>
    <t>edva.oliveira</t>
  </si>
  <si>
    <t>edva.oliveira@aviva.com.br</t>
  </si>
  <si>
    <t>Analista Financeiro Pleno</t>
  </si>
  <si>
    <t>GECO - Gerência de Experiência Controladoria</t>
  </si>
  <si>
    <t>CN=Edva Pereira Nascimento Oliveira,OU=Usuarios,OU=Financeiro,OU=Unidade Costa do Sauipe,DC=aviva,DC=com,DC=br</t>
  </si>
  <si>
    <t>Jilson Alexandre Dos Santos</t>
  </si>
  <si>
    <t>Jilson</t>
  </si>
  <si>
    <t>Alexandre Dos Santos</t>
  </si>
  <si>
    <t>jilson.santos</t>
  </si>
  <si>
    <t>jilson.santos@aviva.com.br</t>
  </si>
  <si>
    <t>Tesoureiro</t>
  </si>
  <si>
    <t>CN=Jilson Alexandre Dos Santos,OU=Usuarios,OU=Financeiro,OU=Unidade Costa do Sauipe,DC=aviva,DC=com,DC=br</t>
  </si>
  <si>
    <t>Kildare Nonato Braga da Costa</t>
  </si>
  <si>
    <t>Kildare</t>
  </si>
  <si>
    <t>Nonato Braga da Costa</t>
  </si>
  <si>
    <t>kildare.costa</t>
  </si>
  <si>
    <t>kildare.costa@aviva.com.br</t>
  </si>
  <si>
    <t>Analista Fiscal Senior</t>
  </si>
  <si>
    <t>CN=Kildare Nonato Braga da Costa,OU=Usuarios,OU=Financeiro,OU=Unidade Costa do Sauipe,DC=aviva,DC=com,DC=br</t>
  </si>
  <si>
    <t>Mauricio da Paixão Furtunato</t>
  </si>
  <si>
    <t>da Paixão Furtunato</t>
  </si>
  <si>
    <t>mauricio.furtunato</t>
  </si>
  <si>
    <t>mauricio.furtunato@aviva.com.br</t>
  </si>
  <si>
    <t>CN=Mauricio da Paixão Furtunato,OU=Contas Desabilitadas,OU=Automacao - Autoseg,DC=aviva,DC=com,DC=br</t>
  </si>
  <si>
    <t>Nayara Oliveira Figueiredo</t>
  </si>
  <si>
    <t>Nayara</t>
  </si>
  <si>
    <t>Oliveira Figueiredo</t>
  </si>
  <si>
    <t>nayara.figueiredo</t>
  </si>
  <si>
    <t>nayara.figueiredo@aviva.com.br</t>
  </si>
  <si>
    <t>Analista Financeiro Junior</t>
  </si>
  <si>
    <t>CN=Nayara Oliveira Figueiredo,OU=Usuarios,OU=Financeiro,OU=Unidade Costa do Sauipe,DC=aviva,DC=com,DC=br</t>
  </si>
  <si>
    <t>Orlando Fernandes Pinheiro Neto</t>
  </si>
  <si>
    <t>Orlando</t>
  </si>
  <si>
    <t>Fernandes Pinheiro Neto</t>
  </si>
  <si>
    <t>orlando.neto</t>
  </si>
  <si>
    <t>orlando.neto@aviva.com.br</t>
  </si>
  <si>
    <t>Auditor De Receitas Junior</t>
  </si>
  <si>
    <t>CN=Orlando Fernandes Pinheiro Neto,OU=Usuarios,OU=Financeiro,OU=Unidade Costa do Sauipe,DC=aviva,DC=com,DC=br</t>
  </si>
  <si>
    <t>Pauliceia Cristina Santos</t>
  </si>
  <si>
    <t>Pauliceia Cristina</t>
  </si>
  <si>
    <t>Santos</t>
  </si>
  <si>
    <t>pauliceia.santos</t>
  </si>
  <si>
    <t>pauliceia.santos@aviva.com.br</t>
  </si>
  <si>
    <t>CN=Pauliceia Cristina Santos,OU=Contas Desabilitadas,OU=Automacao - Autoseg,DC=aviva,DC=com,DC=br</t>
  </si>
  <si>
    <t>Remerson Santos da Silva</t>
  </si>
  <si>
    <t>Remerson</t>
  </si>
  <si>
    <t>Santos da Silva</t>
  </si>
  <si>
    <t>remerson.silva</t>
  </si>
  <si>
    <t>remerson.silva@aviva.com.br</t>
  </si>
  <si>
    <t>Assistente Financeiro</t>
  </si>
  <si>
    <t>CN=Remerson Santos da Silva,OU=Usuarios,OU=Financeiro,OU=Unidade Costa do Sauipe,DC=aviva,DC=com,DC=br</t>
  </si>
  <si>
    <t>Leandro da Paixão de Souza</t>
  </si>
  <si>
    <t>Leandro</t>
  </si>
  <si>
    <t>da Paixão de Souza</t>
  </si>
  <si>
    <t>leandro.paixao</t>
  </si>
  <si>
    <t>leandro.paixao@aviva.com.br</t>
  </si>
  <si>
    <t>Analista Planejamento Financeiro Senior</t>
  </si>
  <si>
    <t>GEPL - Gerência de Experiência Planejamento Financeiro</t>
  </si>
  <si>
    <t>CN=Leandro da Paixão de Souza,OU=Usuarios,OU=Financeiro,OU=Unidade Costa do Sauipe,DC=aviva,DC=com,DC=br</t>
  </si>
  <si>
    <t>Christiane D. Menezes Roth</t>
  </si>
  <si>
    <t>Christiane</t>
  </si>
  <si>
    <t>D. Menezes Roth</t>
  </si>
  <si>
    <t>christiane.menezes</t>
  </si>
  <si>
    <t>christiane.menezes@aviva.com.br</t>
  </si>
  <si>
    <t>Gerente De Experiencia Talentos Humanos</t>
  </si>
  <si>
    <t>CN=Christiane D. Menezes Roth,OU=Usuarios,OU=Estrategia e Inovacao,OU=Unidade Costa do Sauipe,DC=aviva,DC=com,DC=br</t>
  </si>
  <si>
    <t>Luciano Soares Fernandes</t>
  </si>
  <si>
    <t>Luciano</t>
  </si>
  <si>
    <t>Soares Fernandes</t>
  </si>
  <si>
    <t>luciano.fernandes</t>
  </si>
  <si>
    <t>luciano.fernandes@aviva.com.br</t>
  </si>
  <si>
    <t>Gerente De Experiencia Custos E Controle</t>
  </si>
  <si>
    <t>CN=Luciano Soares Fernandes,OU=Usuarios,OU=Financeiro,OU=Unidade Costa do Sauipe,DC=aviva,DC=com,DC=br</t>
  </si>
  <si>
    <t>Mayara Thatize Estevão Moreira</t>
  </si>
  <si>
    <t>Mayara</t>
  </si>
  <si>
    <t>Thatize Estevão Moreira</t>
  </si>
  <si>
    <t>mayara.moreira</t>
  </si>
  <si>
    <t>mayara.moreira@aviva.com.br</t>
  </si>
  <si>
    <t>Advogada Pleno</t>
  </si>
  <si>
    <t>Juridico</t>
  </si>
  <si>
    <t>CN=Mayara Thatize Estevão Moreira,OU=Contas Desabilitadas,OU=Automacao - Autoseg,DC=aviva,DC=com,DC=br</t>
  </si>
  <si>
    <t>Jair Silva Junior</t>
  </si>
  <si>
    <t>Jair da Silva Junior</t>
  </si>
  <si>
    <t>Jair</t>
  </si>
  <si>
    <t>Da Silva Junior</t>
  </si>
  <si>
    <t>jair.junior</t>
  </si>
  <si>
    <t>jair.junior@aviva.com.br</t>
  </si>
  <si>
    <t>Coordenador De Experiencia Compras</t>
  </si>
  <si>
    <t>CN=Jair Silva Junior,OU=Usuarios,OU=Suprimentos,OU=Unidade Rio Quente,DC=aviva,DC=com,DC=br</t>
  </si>
  <si>
    <t>Receptivo Local - NAC</t>
  </si>
  <si>
    <t>Receptivo</t>
  </si>
  <si>
    <t>Local - NAC</t>
  </si>
  <si>
    <t>receptivo</t>
  </si>
  <si>
    <t>receptivo@aviva.com.br</t>
  </si>
  <si>
    <t>Nucelo de Atendimento ao Cliente</t>
  </si>
  <si>
    <t>CN=Receptivo Local - NAC,OU=Usuarios,OU=Recepcao,OU=Unidade Costa do Sauipe,DC=aviva,DC=com,DC=br</t>
  </si>
  <si>
    <t>Ailton Cerqueira dos Santos</t>
  </si>
  <si>
    <t>Ailton</t>
  </si>
  <si>
    <t>Cerqueira dos Santos</t>
  </si>
  <si>
    <t>ailton.cerqueira</t>
  </si>
  <si>
    <t>ailton.cerqueira@aviva.com.br</t>
  </si>
  <si>
    <t>Analista Adm</t>
  </si>
  <si>
    <t>GEMC - Gerência de Experiência Manutenção e Conservação</t>
  </si>
  <si>
    <t>CN=Ailton Cerqueira dos Santos,OU=Migracao Temporaria,OU=Unidade Costa do Sauipe,DC=aviva,DC=com,DC=br</t>
  </si>
  <si>
    <t>Amanda de Jesus da Silva</t>
  </si>
  <si>
    <t>de Jesus da Silva</t>
  </si>
  <si>
    <t>amanda.jesus</t>
  </si>
  <si>
    <t>amanda.jesus@aviva.com.br</t>
  </si>
  <si>
    <t>Supervisor De Experiencia Governanca</t>
  </si>
  <si>
    <t>GEHO - Gerência de Experiência Hospitalidade</t>
  </si>
  <si>
    <t>CN=Amanda de Jesus da Silva,OU=Usuarios,OU=Ala Brisa,OU=Unidade Costa do Sauipe,DC=aviva,DC=com,DC=br</t>
  </si>
  <si>
    <t>Atendentes - Governança</t>
  </si>
  <si>
    <t>Atendente de Governança</t>
  </si>
  <si>
    <t>Atendentes -</t>
  </si>
  <si>
    <t>Governança</t>
  </si>
  <si>
    <t>atendentes.gov</t>
  </si>
  <si>
    <t>atendentes.gov@aviva.com.br</t>
  </si>
  <si>
    <t>CN=Atendentes - Governança,OU=Usuarios,OU=Ala Terra,OU=Unidade Costa do Sauipe,DC=aviva,DC=com,DC=br</t>
  </si>
  <si>
    <t>Claudia da Silva Bitencourt</t>
  </si>
  <si>
    <t>Claudia</t>
  </si>
  <si>
    <t>da Silva Bitencourt</t>
  </si>
  <si>
    <t>claudia.bitencourt</t>
  </si>
  <si>
    <t>claudia.bitencourt@aviva.com.br</t>
  </si>
  <si>
    <t>CN=Claudia da Silva Bitencourt,OU=Usuarios,OU=Ala Brisa,OU=Unidade Costa do Sauipe,DC=aviva,DC=com,DC=br</t>
  </si>
  <si>
    <t>Cleiton Aurelio Rodrigues</t>
  </si>
  <si>
    <t>Cleiton</t>
  </si>
  <si>
    <t>Aurelio Rodrigues</t>
  </si>
  <si>
    <t>cleiton.rodrigues</t>
  </si>
  <si>
    <t>cleiton.rodrigues@aviva.com.br</t>
  </si>
  <si>
    <t>Coordenador De Experiencia Manutencao</t>
  </si>
  <si>
    <t>CN=Cleiton Aurelio Rodrigues,OU=Usuarios,OU=Ala Brisa,OU=Unidade Costa do Sauipe,DC=aviva,DC=com,DC=br</t>
  </si>
  <si>
    <t>Danilo Vilas Boas Nunes</t>
  </si>
  <si>
    <t>AUSENTE - Danilo Vilas Boas Nunes</t>
  </si>
  <si>
    <t>Danilo</t>
  </si>
  <si>
    <t>Vilas Boas Nunes</t>
  </si>
  <si>
    <t>danilo.nunes</t>
  </si>
  <si>
    <t>danilo.nunes@aviva.com.br</t>
  </si>
  <si>
    <t>CN=Danilo Vilas Boas Nunes,OU=Contas Desabilitadas,OU=Automacao - Autoseg,DC=aviva,DC=com,DC=br</t>
  </si>
  <si>
    <t>Ednalva Ferreira de Jesus</t>
  </si>
  <si>
    <t>Ednalva</t>
  </si>
  <si>
    <t>Ferreira de Jesus</t>
  </si>
  <si>
    <t>ednalva.jesus</t>
  </si>
  <si>
    <t>ednalva.jesus@aviva.com.br</t>
  </si>
  <si>
    <t>Inspetor De Governanca</t>
  </si>
  <si>
    <t>CN=Ednalva Ferreira de Jesus,OU=Usuarios,OU=Ala Brisa,OU=Unidade Costa do Sauipe,DC=aviva,DC=com,DC=br</t>
  </si>
  <si>
    <t>Eliete Luz</t>
  </si>
  <si>
    <t>AUSENTE - Eliete  Ferreira Luz</t>
  </si>
  <si>
    <t>Eliete</t>
  </si>
  <si>
    <t>Ferreira da Luz</t>
  </si>
  <si>
    <t>eliete.luz</t>
  </si>
  <si>
    <t>eliete.luz@aviva.com.br</t>
  </si>
  <si>
    <t>CN=Eliete Luz,OU=Contas Desabilitadas,OU=Automacao - Autoseg,DC=aviva,DC=com,DC=br</t>
  </si>
  <si>
    <t>Elisio Andrade Junior</t>
  </si>
  <si>
    <t>Elisio</t>
  </si>
  <si>
    <t>Andrade Junior</t>
  </si>
  <si>
    <t>elisio.junior</t>
  </si>
  <si>
    <t>elisio.junior@aviva.com.br</t>
  </si>
  <si>
    <t>CN=Elisio Andrade Junior,OU=Usuarios,OU=Ala Brisa,OU=Unidade Costa do Sauipe,DC=aviva,DC=com,DC=br</t>
  </si>
  <si>
    <t>Gilvanilde Bispo Gomes</t>
  </si>
  <si>
    <t>Gilvanilde</t>
  </si>
  <si>
    <t>Bispo Gomes</t>
  </si>
  <si>
    <t>gilvanilde.gomes</t>
  </si>
  <si>
    <t>gilvanilde.gomes@aviva.com.br</t>
  </si>
  <si>
    <t>CN=Gilvanilde Bispo Gomes,OU=Usuarios,OU=Ala Brisa,OU=Unidade Costa do Sauipe,DC=aviva,DC=com,DC=br</t>
  </si>
  <si>
    <t>Jackson Luz Oliveira</t>
  </si>
  <si>
    <t>Jackson</t>
  </si>
  <si>
    <t>Luz Oliveira</t>
  </si>
  <si>
    <t>jackson.oliveira</t>
  </si>
  <si>
    <t>jackson.oliveira@aviva.com.br</t>
  </si>
  <si>
    <t>Almoxarife Ii</t>
  </si>
  <si>
    <t>CN=Jackson Luz Oliveira,OU=Usuarios,OU=Ala Terra,OU=Unidade Costa do Sauipe,DC=aviva,DC=com,DC=br</t>
  </si>
  <si>
    <t>Jonas dos Reis Rezende</t>
  </si>
  <si>
    <t>Jonas</t>
  </si>
  <si>
    <t>dos Reis Rezende</t>
  </si>
  <si>
    <t>jonas.rezende</t>
  </si>
  <si>
    <t>jonas.rezende@aviva.com.br</t>
  </si>
  <si>
    <t>Aprendiz De Auxiliar Administrativo</t>
  </si>
  <si>
    <t>CN=Jonas dos Reis Rezende,OU=Migracao Temporaria,OU=Unidade Costa do Sauipe,DC=aviva,DC=com,DC=br</t>
  </si>
  <si>
    <t>Joseval Alves Santana</t>
  </si>
  <si>
    <t>Joseval</t>
  </si>
  <si>
    <t>Alves Santana</t>
  </si>
  <si>
    <t>joseval.santana</t>
  </si>
  <si>
    <t>joseval.santana@aviva.com.br</t>
  </si>
  <si>
    <t>CN=Joseval Alves Santana,OU=Contas Desabilitadas,OU=Automacao - Autoseg,DC=aviva,DC=com,DC=br</t>
  </si>
  <si>
    <t>Lucicleide Ribeiro Vidal dos Santos</t>
  </si>
  <si>
    <t>Lucicleide</t>
  </si>
  <si>
    <t>Ribeiro Vidal dos Santos</t>
  </si>
  <si>
    <t>lucicleide.santos</t>
  </si>
  <si>
    <t>lucicleide.santos@aviva.com.br</t>
  </si>
  <si>
    <t>CN=Lucicleide Ribeiro Vidal dos Santos,OU=Usuarios,OU=Ala Brisa,OU=Unidade Costa do Sauipe,DC=aviva,DC=com,DC=br</t>
  </si>
  <si>
    <t>Marcel da Hora Carvalho</t>
  </si>
  <si>
    <t>DESATIVADO - Marcel da Hora Carvalho</t>
  </si>
  <si>
    <t>Marcel</t>
  </si>
  <si>
    <t>da Hora Carvalho</t>
  </si>
  <si>
    <t>marcel.carvalho</t>
  </si>
  <si>
    <t>marcel.carvalho@aviva.com.br</t>
  </si>
  <si>
    <t>SUPERVISOR DE MANUTENÇÃO</t>
  </si>
  <si>
    <t>MANUTENÇÃO</t>
  </si>
  <si>
    <t>CN=Marcel da Hora Carvalho,OU=Contas Desabilitadas,OU=Automacao - Autoseg,DC=aviva,DC=com,DC=br</t>
  </si>
  <si>
    <t>Marcio Santiago de Jesus</t>
  </si>
  <si>
    <t>Santiago de Jesus</t>
  </si>
  <si>
    <t>marcio.jesus</t>
  </si>
  <si>
    <t>marcio.jesus@aviva.com.br</t>
  </si>
  <si>
    <t>Supervisor De Experiencia Manutencao</t>
  </si>
  <si>
    <t>CN=Marcio Santiago de Jesus,OU=Migracao Temporaria,OU=Unidade Costa do Sauipe,DC=aviva,DC=com,DC=br</t>
  </si>
  <si>
    <t>Thiago Dos Santos Silva</t>
  </si>
  <si>
    <t>Thiago</t>
  </si>
  <si>
    <t>Dos Santos Silva</t>
  </si>
  <si>
    <t>thiago.silva</t>
  </si>
  <si>
    <t>thiago.silva@aviva.com.br</t>
  </si>
  <si>
    <t>Garcom</t>
  </si>
  <si>
    <t>GEAB - Gerência de Experiência Alimentos e Bebidas</t>
  </si>
  <si>
    <t>CN=Thiago Dos Santos Silva,OU=Usuarios,OU=Ala Brisa,OU=Unidade Costa do Sauipe,DC=aviva,DC=com,DC=br</t>
  </si>
  <si>
    <t>Thomas Vinicius Lopes Medina</t>
  </si>
  <si>
    <t>Thomas</t>
  </si>
  <si>
    <t>Vinicius Lopes Medina</t>
  </si>
  <si>
    <t>thomas.medina</t>
  </si>
  <si>
    <t>thomas.medina@aviva.com.br</t>
  </si>
  <si>
    <t>CN=Thomas Vinicius Lopes Medina,OU=Usuarios,OU=Ala Brisa,OU=Unidade Costa do Sauipe,DC=aviva,DC=com,DC=br</t>
  </si>
  <si>
    <t>Ubaldino dos Santos Nascimento</t>
  </si>
  <si>
    <t>Ubaldino</t>
  </si>
  <si>
    <t>dos Santos Nascimento</t>
  </si>
  <si>
    <t>ubaldino.nascimento</t>
  </si>
  <si>
    <t>ubaldino.nascimento@aviva.com.br</t>
  </si>
  <si>
    <t>CN=Ubaldino dos Santos Nascimento,OU=Usuarios,OU=Ala Brisa,OU=Unidade Costa do Sauipe,DC=aviva,DC=com,DC=br</t>
  </si>
  <si>
    <t>Clessia Regina Silva Brito</t>
  </si>
  <si>
    <t>Clessia Regina</t>
  </si>
  <si>
    <t>Silva Brito</t>
  </si>
  <si>
    <t>clessia.brito</t>
  </si>
  <si>
    <t>clessia.brito@aviva.com.br</t>
  </si>
  <si>
    <t>Assistente De Logistica De Transporte</t>
  </si>
  <si>
    <t>GELT - Gerência de Experiência Logistica e Transporte</t>
  </si>
  <si>
    <t>CN=Clessia Regina Silva Brito,OU=Usuarios,OU=Pool de Transportes,OU=Unidade Costa do Sauipe,DC=aviva,DC=com,DC=br</t>
  </si>
  <si>
    <t>Edvan Fonseca Santos</t>
  </si>
  <si>
    <t>Edvan</t>
  </si>
  <si>
    <t>Fonseca Santos</t>
  </si>
  <si>
    <t>edvan.santos</t>
  </si>
  <si>
    <t>edvan.santos@aviva.com.br</t>
  </si>
  <si>
    <t>CN=Edvan Fonseca Santos,OU=Usuarios,OU=Pool de Transportes,OU=Unidade Costa do Sauipe,DC=aviva,DC=com,DC=br</t>
  </si>
  <si>
    <t>Fabio Telles Pita Souza</t>
  </si>
  <si>
    <t>Fabio Telles Pita</t>
  </si>
  <si>
    <t>Souza</t>
  </si>
  <si>
    <t>fabio.souza</t>
  </si>
  <si>
    <t>fabio.souza@aviva.com.br</t>
  </si>
  <si>
    <t>Coordenador de Experiência Transporte</t>
  </si>
  <si>
    <t>Logistica Transporte</t>
  </si>
  <si>
    <t>CN=Fabio Telles Pita Souza,OU=Contas Desabilitadas,OU=Automacao - Autoseg,DC=aviva,DC=com,DC=br</t>
  </si>
  <si>
    <t>Felipe O. Carvalho</t>
  </si>
  <si>
    <t>Felipe</t>
  </si>
  <si>
    <t>felipe.carvalho</t>
  </si>
  <si>
    <t>felipe.carvalho@aviva.com.br</t>
  </si>
  <si>
    <t>Analista De Logistica De Transporte Junior</t>
  </si>
  <si>
    <t>CN=Felipe O. Carvalho,OU=Usuarios,OU=Pool de Transportes,OU=Unidade Costa do Sauipe,DC=aviva,DC=com,DC=br</t>
  </si>
  <si>
    <t>Rute dos S Pereira de Oliveira</t>
  </si>
  <si>
    <t>Rute</t>
  </si>
  <si>
    <t>dos S Pereira de Oliveira</t>
  </si>
  <si>
    <t>rute.oliveira</t>
  </si>
  <si>
    <t>rute.oliveira@aviva.com.br</t>
  </si>
  <si>
    <t>Assistente de Logística de Transporte</t>
  </si>
  <si>
    <t>Transporte</t>
  </si>
  <si>
    <t>CN=Rute dos S Pereira de Oliveira,OU=Contas Desabilitadas,OU=Automacao - Autoseg,DC=aviva,DC=com,DC=br</t>
  </si>
  <si>
    <t>Carla Fernanda Costa Oliveira</t>
  </si>
  <si>
    <t>Carla</t>
  </si>
  <si>
    <t>Fernanda Costa Oliveira</t>
  </si>
  <si>
    <t>carla.coliveira</t>
  </si>
  <si>
    <t>carla.coliveira@aviva.com.br</t>
  </si>
  <si>
    <t>Analista De Lazer Pleno</t>
  </si>
  <si>
    <t>GEEN - Gerência de Experiência Lazer e Entretenimento</t>
  </si>
  <si>
    <t>CN=Carla Fernanda Costa Oliveira,OU=Usuarios,OU=Seguranca Patrimonial,OU=Unidade Costa do Sauipe,DC=aviva,DC=com,DC=br</t>
  </si>
  <si>
    <t>Eliseu Santos Melo de Jesus</t>
  </si>
  <si>
    <t>Eliseu</t>
  </si>
  <si>
    <t>Santos Melo de Jesus</t>
  </si>
  <si>
    <t>eliseu.jesus</t>
  </si>
  <si>
    <t>eliseu.jesus@aviva.com.br</t>
  </si>
  <si>
    <t>Operações</t>
  </si>
  <si>
    <t>CN=Eliseu Santos Melo de Jesus,OU=Contas Desabilitadas,OU=Automacao - Autoseg,DC=aviva,DC=com,DC=br</t>
  </si>
  <si>
    <t>Getulio dos Santos Dias</t>
  </si>
  <si>
    <t>Getulio</t>
  </si>
  <si>
    <t>dos Santos Dias</t>
  </si>
  <si>
    <t>getulio.dias</t>
  </si>
  <si>
    <t>getulio.dias@aviva.com.br</t>
  </si>
  <si>
    <t>Supervisor De Experiencia Seguranca</t>
  </si>
  <si>
    <t>GGIE - Gerência Geral de Experiência Infraestrutura</t>
  </si>
  <si>
    <t>CN=Getulio dos Santos Dias,OU=Usuarios,OU=Seguranca Patrimonial,OU=Unidade Costa do Sauipe,DC=aviva,DC=com,DC=br</t>
  </si>
  <si>
    <t>Edielson Nascimento dos Santos</t>
  </si>
  <si>
    <t>Nascimento dos Santos</t>
  </si>
  <si>
    <t>edielson.santos</t>
  </si>
  <si>
    <t>edielson.santos@aviva.com.br</t>
  </si>
  <si>
    <t>Vigilante Lider</t>
  </si>
  <si>
    <t>CN=Edielson Nascimento dos Santos,OU=Usuarios,OU=Seguranca Patrimonial,OU=Unidade Costa do Sauipe,DC=aviva,DC=com,DC=br</t>
  </si>
  <si>
    <t>Jollisson Cruz Camara</t>
  </si>
  <si>
    <t>Jollisson</t>
  </si>
  <si>
    <t>Cruz Camara</t>
  </si>
  <si>
    <t>jollisson.camara</t>
  </si>
  <si>
    <t>jollisson.camara@aviva.com.br</t>
  </si>
  <si>
    <t>CN=Jollisson Cruz Camara,OU=Migracao Temporaria,OU=Unidade Costa do Sauipe,DC=aviva,DC=com,DC=br</t>
  </si>
  <si>
    <t>Luis Fernando de Oliveira Costa</t>
  </si>
  <si>
    <t>Luis</t>
  </si>
  <si>
    <t>Fernando de Oliveira Costa</t>
  </si>
  <si>
    <t>luis.costa</t>
  </si>
  <si>
    <t>luis.costa@aviva.com.br</t>
  </si>
  <si>
    <t>VIGILANTE LIDER</t>
  </si>
  <si>
    <t>SEGURANÇA</t>
  </si>
  <si>
    <t>CN=Luis Fernando de Oliveira Costa,OU=Contas Desabilitadas,OU=Automacao - Autoseg,DC=aviva,DC=com,DC=br</t>
  </si>
  <si>
    <t>Roseli Ribeiro dos Santos</t>
  </si>
  <si>
    <t>Roseli</t>
  </si>
  <si>
    <t>Ribeiro dos Santos</t>
  </si>
  <si>
    <t>roseli.santos</t>
  </si>
  <si>
    <t>roseli.santos@aviva.com.br</t>
  </si>
  <si>
    <t>CN=Roseli Ribeiro dos Santos,OU=Usuarios,OU=Seguranca Patrimonial,OU=Unidade Costa do Sauipe,DC=aviva,DC=com,DC=br</t>
  </si>
  <si>
    <t>Luis Fernando Pereira Macedo</t>
  </si>
  <si>
    <t>Luis Fernando</t>
  </si>
  <si>
    <t>Pereira Macedo</t>
  </si>
  <si>
    <t>luis.macedo</t>
  </si>
  <si>
    <t>luis.macedo@aviva.com.br</t>
  </si>
  <si>
    <t>Coordenador De Experiencia Seguranca</t>
  </si>
  <si>
    <t>CN=Luis Fernando Pereira Macedo,OU=Usuarios,OU=Seguranca Patrimonial,OU=Unidade Costa do Sauipe,DC=aviva,DC=com,DC=br</t>
  </si>
  <si>
    <t>Allen Lee Gomes Trindade</t>
  </si>
  <si>
    <t>Allen Lee</t>
  </si>
  <si>
    <t>Gomes Trindade</t>
  </si>
  <si>
    <t>allenlee.trindade</t>
  </si>
  <si>
    <t>allenlee.trindade@aviva.com.br</t>
  </si>
  <si>
    <t>Chefe De Partida</t>
  </si>
  <si>
    <t>CN=Allen Lee Gomes Trindade,OU=Migracao Temporaria,OU=Unidade Costa do Sauipe,DC=aviva,DC=com,DC=br</t>
  </si>
  <si>
    <t>Dario Jose da Silva</t>
  </si>
  <si>
    <t>DESATIVADO - Dario Jose da Silva</t>
  </si>
  <si>
    <t>Dario</t>
  </si>
  <si>
    <t>Jose da Silva</t>
  </si>
  <si>
    <t>dario.silva</t>
  </si>
  <si>
    <t>dario.silva@aviva.com.br</t>
  </si>
  <si>
    <t>CN=Dario Jose da Silva,OU=Contas Desabilitadas,OU=Automacao - Autoseg,DC=aviva,DC=com,DC=br</t>
  </si>
  <si>
    <t>Juarez de Jesus dos Santos</t>
  </si>
  <si>
    <t>Juarez</t>
  </si>
  <si>
    <t>de Jesus dos Santos</t>
  </si>
  <si>
    <t>juarez.dsantos</t>
  </si>
  <si>
    <t>juarez.dsantos@aviva.com.br</t>
  </si>
  <si>
    <t>Supervisor De Experiencia Steward</t>
  </si>
  <si>
    <t>CN=Juarez de Jesus dos Santos,OU=Usuarios,OU=Ala Brisa,OU=Unidade Costa do Sauipe,DC=aviva,DC=com,DC=br</t>
  </si>
  <si>
    <t>Juarez Jesus Santos</t>
  </si>
  <si>
    <t>Jesus Santos</t>
  </si>
  <si>
    <t>juarez.jsantos</t>
  </si>
  <si>
    <t>juarez.jsantos@aviva.com.br</t>
  </si>
  <si>
    <t>Sub Chefe Executivo</t>
  </si>
  <si>
    <t>CN=Juarez Jesus Santos,OU=Usuarios,OU=Ala Brisa,OU=Unidade Costa do Sauipe,DC=aviva,DC=com,DC=br</t>
  </si>
  <si>
    <t>Viviane Rosa da Silveira Santos</t>
  </si>
  <si>
    <t>AFASTADO - Viviane Rosa da Silveira Santos</t>
  </si>
  <si>
    <t>Viviane</t>
  </si>
  <si>
    <t>Rosa da Silveira Santos</t>
  </si>
  <si>
    <t>Viviane.santos</t>
  </si>
  <si>
    <t>Viviane.santos@aviva.com.br</t>
  </si>
  <si>
    <t>CN=Viviane Rosa da Silveira Santos,OU=Contas Desabilitadas,OU=Automacao - Autoseg,DC=aviva,DC=com,DC=br</t>
  </si>
  <si>
    <t>Ariela Santos Moura</t>
  </si>
  <si>
    <t>Ariela</t>
  </si>
  <si>
    <t>Santos Moura</t>
  </si>
  <si>
    <t>ariela.moura</t>
  </si>
  <si>
    <t>ariela.moura@aviva.com.br</t>
  </si>
  <si>
    <t>Gerente De Experiencia Convencao E Eventos</t>
  </si>
  <si>
    <t>GGAB - Gerência Geral de Experiência Alimentos e Bebidas</t>
  </si>
  <si>
    <t>CN=Ariela Santos Moura,OU=Eventos,OU=Unidade Costa do Sauipe,DC=aviva,DC=com,DC=br</t>
  </si>
  <si>
    <t>Arlete Luzia Santos Piedade</t>
  </si>
  <si>
    <t>Arlete</t>
  </si>
  <si>
    <t>Luzia Santos Piedade</t>
  </si>
  <si>
    <t>arlete.piedade</t>
  </si>
  <si>
    <t>arlete.piedade@aviva.com.br</t>
  </si>
  <si>
    <t>Supervisor De Experiencia Eventos</t>
  </si>
  <si>
    <t>CN=Arlete Luzia Santos Piedade,OU=Eventos,OU=Unidade Costa do Sauipe,DC=aviva,DC=com,DC=br</t>
  </si>
  <si>
    <t>Daiana de Mendonça Amorim</t>
  </si>
  <si>
    <t>Daiana</t>
  </si>
  <si>
    <t>de Mendonça Amorim</t>
  </si>
  <si>
    <t>daiana.amorim</t>
  </si>
  <si>
    <t>daiana.amorim@aviva.com.br</t>
  </si>
  <si>
    <t>Assistente De Eventos</t>
  </si>
  <si>
    <t>CN=Daiana de Mendonça Amorim,OU=Migracao Temporaria,OU=Unidade Costa do Sauipe,DC=aviva,DC=com,DC=br</t>
  </si>
  <si>
    <t>Daniele Vieira dos Santos</t>
  </si>
  <si>
    <t>Daniele</t>
  </si>
  <si>
    <t>Vieira dos Santos</t>
  </si>
  <si>
    <t>daniele.vieira</t>
  </si>
  <si>
    <t>daniele.vieira@aviva.com.br</t>
  </si>
  <si>
    <t>Assistente De Reservas</t>
  </si>
  <si>
    <t>CN=Daniele Vieira dos Santos,OU=Usuarios,OU=Ala Terra,OU=Unidade Costa do Sauipe,DC=aviva,DC=com,DC=br</t>
  </si>
  <si>
    <t>Dina Souza</t>
  </si>
  <si>
    <t>Dina Silva de Souza</t>
  </si>
  <si>
    <t>Dina</t>
  </si>
  <si>
    <t>Silva de Souza</t>
  </si>
  <si>
    <t>dina.souza</t>
  </si>
  <si>
    <t>dina.souza@aviva.com.br</t>
  </si>
  <si>
    <t>Coordenadora de Eventos</t>
  </si>
  <si>
    <t>Eventos</t>
  </si>
  <si>
    <t>CN=Dina Souza,OU=Contas Desabilitadas,OU=Automacao - Autoseg,DC=aviva,DC=com,DC=br</t>
  </si>
  <si>
    <t>Fernanda Maria Teixeira de Freitas Santos</t>
  </si>
  <si>
    <t>DESATIVADO - Fernanda Maria Teixeira de Freitas Santos</t>
  </si>
  <si>
    <t>Fernanda</t>
  </si>
  <si>
    <t>Maria Teixeira de Freitas</t>
  </si>
  <si>
    <t>fernanda.freitas</t>
  </si>
  <si>
    <t>fernanda.freitas@aviva.com.br</t>
  </si>
  <si>
    <t>CN=Fernanda Maria Teixeira de Freitas Santos,OU=Contas Desabilitadas,OU=Automacao - Autoseg,DC=aviva,DC=com,DC=br</t>
  </si>
  <si>
    <t>Jose Mauricio Silva Trindade</t>
  </si>
  <si>
    <t>DESATIVADO - Jose Mauricio Silva Trindade</t>
  </si>
  <si>
    <t>Jose</t>
  </si>
  <si>
    <t>Mauricio Silva Trindade</t>
  </si>
  <si>
    <t>jose.trindade</t>
  </si>
  <si>
    <t>jose.trindade@aviva.com.br</t>
  </si>
  <si>
    <t>CN=Jose Mauricio Silva Trindade,OU=Contas Desabilitadas,OU=Automacao - Autoseg,DC=aviva,DC=com,DC=br</t>
  </si>
  <si>
    <t>José Messias dos Santos</t>
  </si>
  <si>
    <t>José</t>
  </si>
  <si>
    <t>Messias dos Santos</t>
  </si>
  <si>
    <t>jose.messias</t>
  </si>
  <si>
    <t>jose.messias@aviva.com.br</t>
  </si>
  <si>
    <t>CN=José Messias dos Santos,OU=Usuarios,OU=Ala Terra,OU=Unidade Costa do Sauipe,DC=aviva,DC=com,DC=br</t>
  </si>
  <si>
    <t>Paulo José de Souza Silva</t>
  </si>
  <si>
    <t>Paulo José</t>
  </si>
  <si>
    <t>de Souza Silva</t>
  </si>
  <si>
    <t>paulo.silva</t>
  </si>
  <si>
    <t>paulo.silva@aviva.com.br</t>
  </si>
  <si>
    <t>CN=Paulo José de Souza Silva,OU=Usuarios,OU=Ala Terra,OU=Unidade Costa do Sauipe,DC=aviva,DC=com,DC=br</t>
  </si>
  <si>
    <t>Simone Nogueira Chaves</t>
  </si>
  <si>
    <t>Simone</t>
  </si>
  <si>
    <t>Nogueira</t>
  </si>
  <si>
    <t>simone.chaves</t>
  </si>
  <si>
    <t>simone.chaves@aviva.com.br</t>
  </si>
  <si>
    <t>CN=Simone Nogueira Chaves,OU=Usuarios,OU=Ala Terra,OU=Unidade Costa do Sauipe,DC=aviva,DC=com,DC=br</t>
  </si>
  <si>
    <t>Suzana Dias de Jesus</t>
  </si>
  <si>
    <t>Suzana</t>
  </si>
  <si>
    <t>Dias de Jesus</t>
  </si>
  <si>
    <t>suzana.jesus</t>
  </si>
  <si>
    <t>suzana.jesus@aviva.com.br</t>
  </si>
  <si>
    <t>CN=Suzana Dias de Jesus,OU=Contas Desabilitadas,OU=Automacao - Autoseg,DC=aviva,DC=com,DC=br</t>
  </si>
  <si>
    <t>Vanessa Joiciana Santos Souza</t>
  </si>
  <si>
    <t>Joiciana Santos Souza</t>
  </si>
  <si>
    <t>vanessa.souza</t>
  </si>
  <si>
    <t>vanessa.souza@aviva.com.br</t>
  </si>
  <si>
    <t>CN=Vanessa Joiciana Santos Souza,OU=Eventos,OU=Unidade Costa do Sauipe,DC=aviva,DC=com,DC=br</t>
  </si>
  <si>
    <t>Adm - Stewart Tawer Ferreira Viana</t>
  </si>
  <si>
    <t>Stewart</t>
  </si>
  <si>
    <t>Tawer Ferreira Viana</t>
  </si>
  <si>
    <t>adm.stewart</t>
  </si>
  <si>
    <t>adm.stewart@aviva.com.br</t>
  </si>
  <si>
    <t>CN=Adm - Stewart Tawer Ferreira Viana,OU=Usuarios Administrativo - TI,OU=Rio Quente,OU=Servidores,DC=aviva,DC=com,DC=br</t>
  </si>
  <si>
    <t>Carlos Pinto</t>
  </si>
  <si>
    <t>JOSE CARLOS DE ANDRADE PINTO</t>
  </si>
  <si>
    <t>jOCarlos</t>
  </si>
  <si>
    <t>Pinto</t>
  </si>
  <si>
    <t>carlos.pinto</t>
  </si>
  <si>
    <t>carlos.pinto@aviva.com.br</t>
  </si>
  <si>
    <t>CN=Carlos Pinto,OU=Usuarios,OU=Seguranca Patrimonial,OU=Unidade Costa do Sauipe,DC=aviva,DC=com,DC=br</t>
  </si>
  <si>
    <t>Roberto Soares Messias</t>
  </si>
  <si>
    <t>Roberto</t>
  </si>
  <si>
    <t>Soares Messias</t>
  </si>
  <si>
    <t>roberto.messias</t>
  </si>
  <si>
    <t>roberto.messias@aviva.com.br</t>
  </si>
  <si>
    <t>CN=Roberto Soares Messias,OU=Usuarios,OU=Seguranca Patrimonial,OU=Unidade Costa do Sauipe,DC=aviva,DC=com,DC=br</t>
  </si>
  <si>
    <t>Sara Crislan dos Reis da Silva</t>
  </si>
  <si>
    <t>Sara</t>
  </si>
  <si>
    <t>Crislan dos Reis da Silva</t>
  </si>
  <si>
    <t>sara.silva</t>
  </si>
  <si>
    <t>sara.silva@aviva.com.br</t>
  </si>
  <si>
    <t>APRENDIZ DE AUX. ADMINISTRATIVO EVENTOS</t>
  </si>
  <si>
    <t>EVENTOS</t>
  </si>
  <si>
    <t>CN=Sara Crislan dos Reis da Silva,OU=Contas Desabilitadas,OU=Automacao - Autoseg,DC=aviva,DC=com,DC=br</t>
  </si>
  <si>
    <t>Grazielle Carvalho</t>
  </si>
  <si>
    <t>Grazielle de Oliveira Carvalho</t>
  </si>
  <si>
    <t>Grazielle</t>
  </si>
  <si>
    <t>de Oliveira Carvalho</t>
  </si>
  <si>
    <t>grazielle.carvalho</t>
  </si>
  <si>
    <t>grazielle.carvalho@aviva.com.br</t>
  </si>
  <si>
    <t>Coordenador De Experiencia Eventos</t>
  </si>
  <si>
    <t>CN=Grazielle Carvalho,OU=Eventos,OU=Unidade Costa do Sauipe,DC=aviva,DC=com,DC=br</t>
  </si>
  <si>
    <t>Carlos Leonardo Mendes Correia</t>
  </si>
  <si>
    <t>Carlos Leonardo</t>
  </si>
  <si>
    <t>Mendes Correia</t>
  </si>
  <si>
    <t>carlos.correia</t>
  </si>
  <si>
    <t>carlos.correia@aviva.com.br</t>
  </si>
  <si>
    <t>CN=Carlos Leonardo Mendes Correia,OU=Usuarios,OU=TI,OU=Unidade Costa do Sauipe,DC=aviva,DC=com,DC=br</t>
  </si>
  <si>
    <t>Adm - Carlos Correia</t>
  </si>
  <si>
    <t>Adm Carlos Correia</t>
  </si>
  <si>
    <t>Adm Carlos</t>
  </si>
  <si>
    <t>Correia</t>
  </si>
  <si>
    <t>adm.carlos</t>
  </si>
  <si>
    <t>adm.carlos@aviva.com.br</t>
  </si>
  <si>
    <t>CN=Adm - Carlos Correia,OU=Usuarios Administrativo - TI,OU=Rio Quente,OU=Servidores,DC=aviva,DC=com,DC=br</t>
  </si>
  <si>
    <t>Adm - Emerson Santos</t>
  </si>
  <si>
    <t>Adm Emerson Santos</t>
  </si>
  <si>
    <t>Adm Emerson</t>
  </si>
  <si>
    <t>adm.emerson</t>
  </si>
  <si>
    <t>adm.emerson@aviva.com.br</t>
  </si>
  <si>
    <t>CN=Adm - Emerson Santos,OU=Usuarios Administrativo - TI,OU=Rio Quente,OU=Servidores,DC=aviva,DC=com,DC=br</t>
  </si>
  <si>
    <t>Gleice Keller dos Santos</t>
  </si>
  <si>
    <t>Gleice</t>
  </si>
  <si>
    <t>Keller dos Santos</t>
  </si>
  <si>
    <t>gleice.santos</t>
  </si>
  <si>
    <t>gleice.santos@aviva.com.br</t>
  </si>
  <si>
    <t>CN=Gleice Keller dos Santos,OU=Contas Desabilitadas,OU=Automacao - Autoseg,DC=aviva,DC=com,DC=br</t>
  </si>
  <si>
    <t>Adriano Prata de Jesus</t>
  </si>
  <si>
    <t>Adriano</t>
  </si>
  <si>
    <t>Prata de Jesus</t>
  </si>
  <si>
    <t>adriano.jesus</t>
  </si>
  <si>
    <t>adriano.jesus@aviva.com.br</t>
  </si>
  <si>
    <t>Coordenador De Experiencia Bares E Restaurantes</t>
  </si>
  <si>
    <t>CN=Adriano Prata de Jesus,OU=Usuarios,OU=Ala Terra,OU=Unidade Costa do Sauipe,DC=aviva,DC=com,DC=br</t>
  </si>
  <si>
    <t>Celia Pereira dos Santos</t>
  </si>
  <si>
    <t>Celia</t>
  </si>
  <si>
    <t>Pereira dos Santos</t>
  </si>
  <si>
    <t>celia.psantos</t>
  </si>
  <si>
    <t>celia.psantos@aviva.com.br</t>
  </si>
  <si>
    <t>Maitre</t>
  </si>
  <si>
    <t>Lazer e Entretenimento</t>
  </si>
  <si>
    <t>CN=Celia Pereira dos Santos,OU=Contas Desabilitadas,OU=Automacao - Autoseg,DC=aviva,DC=com,DC=br</t>
  </si>
  <si>
    <t>Cleiton Santos Costa</t>
  </si>
  <si>
    <t>DESATIVADO - Cleiton Santos Costa</t>
  </si>
  <si>
    <t>Santos Costa</t>
  </si>
  <si>
    <t>cleiton.costa</t>
  </si>
  <si>
    <t>cleiton.costa@aviva.com.br</t>
  </si>
  <si>
    <t>2º Maitre</t>
  </si>
  <si>
    <t>CN=Cleiton Santos Costa,OU=Contas Desabilitadas,OU=Automacao - Autoseg,DC=aviva,DC=com,DC=br</t>
  </si>
  <si>
    <t>Evandro Evangelista da Silva</t>
  </si>
  <si>
    <t>Evandro</t>
  </si>
  <si>
    <t>Evangelista da Silva</t>
  </si>
  <si>
    <t>evandro.silva</t>
  </si>
  <si>
    <t>evandro.silva@aviva.com.br</t>
  </si>
  <si>
    <t>CN=Evandro Evangelista da Silva,OU=Contas Desabilitadas,OU=Automacao - Autoseg,DC=aviva,DC=com,DC=br</t>
  </si>
  <si>
    <t>Everton Bomfim Teles</t>
  </si>
  <si>
    <t>Everton</t>
  </si>
  <si>
    <t>Bomfim Teles</t>
  </si>
  <si>
    <t>everton.teles</t>
  </si>
  <si>
    <t>everton.teles@aviva.com.br</t>
  </si>
  <si>
    <t>1º Maitre</t>
  </si>
  <si>
    <t>CN=Everton Bomfim Teles,OU=Usuarios,OU=Ala Terra,OU=Unidade Costa do Sauipe,DC=aviva,DC=com,DC=br</t>
  </si>
  <si>
    <t>Josenildo Gomes da Silva</t>
  </si>
  <si>
    <t>Josenildo</t>
  </si>
  <si>
    <t>Gomes da Silva</t>
  </si>
  <si>
    <t>josenildo.gomes</t>
  </si>
  <si>
    <t>josenildo.gomes@aviva.com.br</t>
  </si>
  <si>
    <t>CN=Josenildo Gomes da Silva,OU=Usuarios,OU=Ala Terra,OU=Unidade Costa do Sauipe,DC=aviva,DC=com,DC=br</t>
  </si>
  <si>
    <t>Juari Souza de Lima</t>
  </si>
  <si>
    <t>Juari</t>
  </si>
  <si>
    <t>Souza de Lima</t>
  </si>
  <si>
    <t>juari.lima</t>
  </si>
  <si>
    <t>juari.lima@aviva.com.br</t>
  </si>
  <si>
    <t>CN=Juari Souza de Lima,OU=Usuarios,OU=Ala Terra,OU=Unidade Costa do Sauipe,DC=aviva,DC=com,DC=br</t>
  </si>
  <si>
    <t>José Vitorino dos Santos</t>
  </si>
  <si>
    <t>Vitorino dos Santos</t>
  </si>
  <si>
    <t>jose.vitorino</t>
  </si>
  <si>
    <t>jose.vitorino@aviva.com.br</t>
  </si>
  <si>
    <t>CN=José Vitorino dos Santos,OU=Usuarios,OU=Ala Terra,OU=Unidade Costa do Sauipe,DC=aviva,DC=com,DC=br</t>
  </si>
  <si>
    <t>Roque dos Santos Pereira</t>
  </si>
  <si>
    <t>Roque</t>
  </si>
  <si>
    <t>dos Santos Pereira</t>
  </si>
  <si>
    <t>roque.pereira</t>
  </si>
  <si>
    <t>roque.pereira@aviva.com.br</t>
  </si>
  <si>
    <t>CN=Roque dos Santos Pereira,OU=Usuarios,OU=Ala Terra,OU=Unidade Costa do Sauipe,DC=aviva,DC=com,DC=br</t>
  </si>
  <si>
    <t>Ricardo Almeida Valadares</t>
  </si>
  <si>
    <t>Ricardo</t>
  </si>
  <si>
    <t>Almeida Valadares</t>
  </si>
  <si>
    <t>ricardo.valadares</t>
  </si>
  <si>
    <t>ricardo.valadares@aviva.com.br</t>
  </si>
  <si>
    <t>CN=Ricardo Almeida Valadares,OU=Usuarios,OU=Ala Terra,OU=Unidade Costa do Sauipe,DC=aviva,DC=com,DC=br</t>
  </si>
  <si>
    <t>Luciano Almeida Carvalho</t>
  </si>
  <si>
    <t>Almeida Carvalho</t>
  </si>
  <si>
    <t>luciano.carvalho</t>
  </si>
  <si>
    <t>luciano.carvalho@aviva.com.br</t>
  </si>
  <si>
    <t>Ajudante De Almoxarifado</t>
  </si>
  <si>
    <t>CN=Luciano Almeida Carvalho,OU=Migracao Temporaria,OU=Unidade Costa do Sauipe,DC=aviva,DC=com,DC=br</t>
  </si>
  <si>
    <t>Denilson Dos Anjos Silva</t>
  </si>
  <si>
    <t>Denilson</t>
  </si>
  <si>
    <t>Dos Anjos Silva</t>
  </si>
  <si>
    <t>denilson.silva</t>
  </si>
  <si>
    <t>denilson.silva@aviva.com.br</t>
  </si>
  <si>
    <t>Supervisor De Experiencia Refeitorio</t>
  </si>
  <si>
    <t>CN=Denilson Dos Anjos Silva,OU=Usuarios,OU=Ala Terra,OU=Unidade Costa do Sauipe,DC=aviva,DC=com,DC=br</t>
  </si>
  <si>
    <t>Iasmim do Nascimento Brandão Gomes</t>
  </si>
  <si>
    <t>Iasmim</t>
  </si>
  <si>
    <t>do Nascimento Brandão Gomes</t>
  </si>
  <si>
    <t>iasmim.gomes</t>
  </si>
  <si>
    <t>iasmim.gomes@aviva.com.br</t>
  </si>
  <si>
    <t>CN=Iasmim do Nascimento Brandão Gomes,OU=Migracao Temporaria,OU=Unidade Costa do Sauipe,DC=aviva,DC=com,DC=br</t>
  </si>
  <si>
    <t>Marcelo Pereira da Silva</t>
  </si>
  <si>
    <t>Marcelo</t>
  </si>
  <si>
    <t>Pereira da Silva</t>
  </si>
  <si>
    <t>marcelo.pereira</t>
  </si>
  <si>
    <t>marcelo.pereira@aviva.com.br</t>
  </si>
  <si>
    <t>CN=Marcelo Pereira da Silva,OU=Contas Desabilitadas,OU=Automacao - Autoseg,DC=aviva,DC=com,DC=br</t>
  </si>
  <si>
    <t>Lais Santana Teixeira</t>
  </si>
  <si>
    <t>Lais</t>
  </si>
  <si>
    <t>Santana Teixeira</t>
  </si>
  <si>
    <t>lais.teixeira</t>
  </si>
  <si>
    <t>lais.teixeira@aviva.com.br</t>
  </si>
  <si>
    <t>Aprendiz de Auxiliar Administrativo</t>
  </si>
  <si>
    <t>Suprimentos</t>
  </si>
  <si>
    <t>CN=Lais Santana Teixeira,OU=Contas Desabilitadas,OU=Automacao - Autoseg,DC=aviva,DC=com,DC=br</t>
  </si>
  <si>
    <t>Maira de Oliveira Sales</t>
  </si>
  <si>
    <t>Maira</t>
  </si>
  <si>
    <t>de Oliveira Sales</t>
  </si>
  <si>
    <t>maira.sales</t>
  </si>
  <si>
    <t>maira.sales@aviva.com.br</t>
  </si>
  <si>
    <t>Analista De Qualidade Pleno</t>
  </si>
  <si>
    <t>CN=Maira de Oliveira Sales,OU=Migracao Temporaria,OU=Unidade Costa do Sauipe,DC=aviva,DC=com,DC=br</t>
  </si>
  <si>
    <t>Marcelo Ferreira Marques</t>
  </si>
  <si>
    <t>Ferreira Marques</t>
  </si>
  <si>
    <t>marcelo.marques</t>
  </si>
  <si>
    <t>marcelo.marques@aviva.com.br</t>
  </si>
  <si>
    <t>Supervisor De Experiencia Almoxarifado</t>
  </si>
  <si>
    <t>CN=Marcelo Ferreira Marques,OU=Migracao Temporaria,OU=Unidade Costa do Sauipe,DC=aviva,DC=com,DC=br</t>
  </si>
  <si>
    <t>Marcio Silva Batista</t>
  </si>
  <si>
    <t>Silva Batista</t>
  </si>
  <si>
    <t>marcio.batista</t>
  </si>
  <si>
    <t>marcio.batista@aviva.com.br</t>
  </si>
  <si>
    <t>Conferente</t>
  </si>
  <si>
    <t>CN=Marcio Silva Batista,OU=Usuarios,OU=Ala Terra,OU=Unidade Costa do Sauipe,DC=aviva,DC=com,DC=br</t>
  </si>
  <si>
    <t>Robison Silva Santos</t>
  </si>
  <si>
    <t>Robison</t>
  </si>
  <si>
    <t>Silva Santos</t>
  </si>
  <si>
    <t>robison.silva</t>
  </si>
  <si>
    <t>robison.silva@aviva.com.br</t>
  </si>
  <si>
    <t>CN=Robison Silva Santos,OU=Usuarios Duplicados,OU=Automacao - Autoseg,DC=aviva,DC=com,DC=br</t>
  </si>
  <si>
    <t>Sostenes dos Santos Cutalo</t>
  </si>
  <si>
    <t>Sostenes</t>
  </si>
  <si>
    <t>dos Santos Cutalo</t>
  </si>
  <si>
    <t>sostenes.cutalo</t>
  </si>
  <si>
    <t>sostenes.cutalo@aviva.com.br</t>
  </si>
  <si>
    <t>Almoxarife</t>
  </si>
  <si>
    <t>CN=Sostenes dos Santos Cutalo,OU=Usuarios,OU=Ala Terra,OU=Unidade Costa do Sauipe,DC=aviva,DC=com,DC=br</t>
  </si>
  <si>
    <t>Willian da Silva dos Santos</t>
  </si>
  <si>
    <t>Willian</t>
  </si>
  <si>
    <t>willian.santos</t>
  </si>
  <si>
    <t>willian.santos@aviva.com.br</t>
  </si>
  <si>
    <t>CN=Willian da Silva dos Santos,OU=Contas Desabilitadas,OU=Automacao - Autoseg,DC=aviva,DC=com,DC=br</t>
  </si>
  <si>
    <t>Osana Leite da Silva</t>
  </si>
  <si>
    <t>DESATIVADO - Osana Leite da Silva</t>
  </si>
  <si>
    <t>Osana</t>
  </si>
  <si>
    <t>Leite da Silva</t>
  </si>
  <si>
    <t>osana.silva</t>
  </si>
  <si>
    <t>osana.silva@aviva.com.br</t>
  </si>
  <si>
    <t>CN=Osana Leite da Silva,OU=Contas Desabilitadas,OU=Automacao - Autoseg,DC=aviva,DC=com,DC=br</t>
  </si>
  <si>
    <t>Renata França Lima</t>
  </si>
  <si>
    <t>França Lima</t>
  </si>
  <si>
    <t>renata.lima</t>
  </si>
  <si>
    <t>renata.lima@aviva.com.br</t>
  </si>
  <si>
    <t>CN=Renata França Lima,OU=Usuarios,OU=Ala Terra,OU=Unidade Costa do Sauipe,DC=aviva,DC=com,DC=br</t>
  </si>
  <si>
    <t>Siumara Bispo Silva</t>
  </si>
  <si>
    <t>DESATIVADO - Siumara Bispo Silva</t>
  </si>
  <si>
    <t>Siumara</t>
  </si>
  <si>
    <t>Bispo Silva</t>
  </si>
  <si>
    <t>siumara.silva</t>
  </si>
  <si>
    <t>siumara.silva@aviva.com.br</t>
  </si>
  <si>
    <t>CN=Siumara Bispo Silva,OU=Contas Desabilitadas,OU=Automacao - Autoseg,DC=aviva,DC=com,DC=br</t>
  </si>
  <si>
    <t>José Raimundo Santos</t>
  </si>
  <si>
    <t>José Raimundo</t>
  </si>
  <si>
    <t>jose.santos</t>
  </si>
  <si>
    <t>jose.santos@aviva.com.br</t>
  </si>
  <si>
    <t>SUPER. DE MANUTENÇÃO</t>
  </si>
  <si>
    <t>CN=José Raimundo Santos,OU=Contas Desabilitadas,OU=Automacao - Autoseg,DC=aviva,DC=com,DC=br</t>
  </si>
  <si>
    <t>Josenei Figueredo Mota</t>
  </si>
  <si>
    <t>Josenei</t>
  </si>
  <si>
    <t>Figueredo Mota</t>
  </si>
  <si>
    <t>josenei.mota</t>
  </si>
  <si>
    <t>josenei.mota@aviva.com.br</t>
  </si>
  <si>
    <t>CN=Josenei Figueredo Mota,OU=Usuarios,OU=Ala Terra,OU=Unidade Costa do Sauipe,DC=aviva,DC=com,DC=br</t>
  </si>
  <si>
    <t>Uiler Marcos de Souza dos Santos</t>
  </si>
  <si>
    <t>DESATIVADO - Uiler Marcos de Souza dos Santos</t>
  </si>
  <si>
    <t>Uiler</t>
  </si>
  <si>
    <t>Marcos de Souza dos Santos</t>
  </si>
  <si>
    <t>uiler.santos</t>
  </si>
  <si>
    <t>uiler.santos@aviva.com.br</t>
  </si>
  <si>
    <t>Supervisor de Experiência Manutenção</t>
  </si>
  <si>
    <t>Manutenção</t>
  </si>
  <si>
    <t>CN=Uiler Marcos de Souza dos Santos,OU=Contas Desabilitadas,OU=Automacao - Autoseg,DC=aviva,DC=com,DC=br</t>
  </si>
  <si>
    <t>Antonio Jesus Sampaio</t>
  </si>
  <si>
    <t>Antonio Jesus</t>
  </si>
  <si>
    <t>Sampaio</t>
  </si>
  <si>
    <t>antonio.sampaio</t>
  </si>
  <si>
    <t>antonio.sampaio@aviva.com.br</t>
  </si>
  <si>
    <t>CN=Antonio Jesus Sampaio,OU=Usuarios,OU=Ala Terra,OU=Unidade Costa do Sauipe,DC=aviva,DC=com,DC=br</t>
  </si>
  <si>
    <t>Charles Augusto Marques da Costa</t>
  </si>
  <si>
    <t>Charles</t>
  </si>
  <si>
    <t>Augusto Marques da Costa</t>
  </si>
  <si>
    <t>charles.costa</t>
  </si>
  <si>
    <t>charles.costa@aviva.com.br</t>
  </si>
  <si>
    <t>Coordenador De Experiencia Confetaria E Padaria</t>
  </si>
  <si>
    <t>CN=Charles Augusto Marques da Costa,OU=Usuarios,OU=Ala Terra,OU=Unidade Costa do Sauipe,DC=aviva,DC=com,DC=br</t>
  </si>
  <si>
    <t>Nildo Santos Santana</t>
  </si>
  <si>
    <t>Nildo</t>
  </si>
  <si>
    <t>nildo.santana</t>
  </si>
  <si>
    <t>nildo.santana@aviva.com.br</t>
  </si>
  <si>
    <t>CN=Nildo Santos Santana,OU=Usuarios,OU=Ala Terra,OU=Unidade Costa do Sauipe,DC=aviva,DC=com,DC=br</t>
  </si>
  <si>
    <t>Roque dos Santos Ramos</t>
  </si>
  <si>
    <t>dos Santos Ramos</t>
  </si>
  <si>
    <t>roque.ramos</t>
  </si>
  <si>
    <t>roque.ramos@aviva.com.br</t>
  </si>
  <si>
    <t>CN=Roque dos Santos Ramos,OU=Usuarios,OU=Ala Terra,OU=Unidade Costa do Sauipe,DC=aviva,DC=com,DC=br</t>
  </si>
  <si>
    <t>Rolanda Almeida Silva Alves</t>
  </si>
  <si>
    <t>Rolanda</t>
  </si>
  <si>
    <t>Almeida Silva Alves</t>
  </si>
  <si>
    <t>rolanda.alves</t>
  </si>
  <si>
    <t>rolanda.alves@aviva.com.br</t>
  </si>
  <si>
    <t>Assistente De Rouparia</t>
  </si>
  <si>
    <t>CN=Rolanda Almeida Silva Alves,OU=Usuarios,OU=Ala Terra,OU=Unidade Costa do Sauipe,DC=aviva,DC=com,DC=br</t>
  </si>
  <si>
    <t>Cintia de Almeida de Souza</t>
  </si>
  <si>
    <t>AUSENTE - Cintia de Almeida de Souza</t>
  </si>
  <si>
    <t>de Almeida de Souza</t>
  </si>
  <si>
    <t>cintia.souza</t>
  </si>
  <si>
    <t>cintia.souza@aviva.com.br</t>
  </si>
  <si>
    <t>Supervisor De Experiencia Operacoes</t>
  </si>
  <si>
    <t>CN=Cintia de Almeida de Souza,OU=Migracao Temporaria,OU=Unidade Costa do Sauipe,DC=aviva,DC=com,DC=br</t>
  </si>
  <si>
    <t>Genival Santos Bitencourt</t>
  </si>
  <si>
    <t>DESATIVADO - Genival Santos Bitencourt</t>
  </si>
  <si>
    <t>Genival</t>
  </si>
  <si>
    <t>genival.bitencourt</t>
  </si>
  <si>
    <t>genival.bitencourt@aviva.com.br</t>
  </si>
  <si>
    <t>CN=Genival Santos Bitencourt,OU=Contas Desabilitadas,OU=Automacao - Autoseg,DC=aviva,DC=com,DC=br</t>
  </si>
  <si>
    <t>Jeferson Araújo Soares</t>
  </si>
  <si>
    <t>Jeferson</t>
  </si>
  <si>
    <t>Araújo Soares</t>
  </si>
  <si>
    <t>jeferson.soares</t>
  </si>
  <si>
    <t>jeferson.soares@aviva.com.br</t>
  </si>
  <si>
    <t>CN=Jeferson Araújo Soares,OU=Contas Desabilitadas,OU=Automacao - Autoseg,DC=aviva,DC=com,DC=br</t>
  </si>
  <si>
    <t>Renê Cerqueira Ribeiro</t>
  </si>
  <si>
    <t>Renê</t>
  </si>
  <si>
    <t>Cerqueira Ribeiro</t>
  </si>
  <si>
    <t>rene.ribeiro</t>
  </si>
  <si>
    <t>rene.ribeiro@aviva.com.br</t>
  </si>
  <si>
    <t>CN=Renê Cerqueira Ribeiro,OU=Usuarios,OU=Ala Terra,OU=Unidade Costa do Sauipe,DC=aviva,DC=com,DC=br</t>
  </si>
  <si>
    <t>Ronaide Nunes dos Santos</t>
  </si>
  <si>
    <t>Ronaide</t>
  </si>
  <si>
    <t>Nunes dos Santos</t>
  </si>
  <si>
    <t>ronaide.santos</t>
  </si>
  <si>
    <t>ronaide.santos@aviva.com.br</t>
  </si>
  <si>
    <t>CN=Ronaide Nunes dos Santos,OU=Usuarios,OU=Ala Terra,OU=Unidade Costa do Sauipe,DC=aviva,DC=com,DC=br</t>
  </si>
  <si>
    <t>Anderson Medeiros Peres</t>
  </si>
  <si>
    <t>DESATIVADO - Medeiros Peres</t>
  </si>
  <si>
    <t>Medeiros</t>
  </si>
  <si>
    <t>Peres</t>
  </si>
  <si>
    <t>anderson.peres</t>
  </si>
  <si>
    <t>anderson.peres@aviva.com.br</t>
  </si>
  <si>
    <t>CN=Anderson Medeiros Peres,OU=Contas Desabilitadas,OU=Automacao - Autoseg,DC=aviva,DC=com,DC=br</t>
  </si>
  <si>
    <t>Gersonita Brito</t>
  </si>
  <si>
    <t>Gersonita</t>
  </si>
  <si>
    <t>Brito</t>
  </si>
  <si>
    <t>gersonita.brito</t>
  </si>
  <si>
    <t>gersonita.brito@aviva.com.br</t>
  </si>
  <si>
    <t>CN=Gersonita Brito,OU=Contas Desabilitadas,OU=Automacao - Autoseg,DC=aviva,DC=com,DC=br</t>
  </si>
  <si>
    <t>Jaqueline Santana Ramos</t>
  </si>
  <si>
    <t>Jaqueline</t>
  </si>
  <si>
    <t>Santana Ramos</t>
  </si>
  <si>
    <t>jaqueline.ramos</t>
  </si>
  <si>
    <t>jaqueline.ramos@aviva.com.br</t>
  </si>
  <si>
    <t>CN=Jaqueline Santana Ramos,OU=Contas Desabilitadas,OU=Automacao - Autoseg,DC=aviva,DC=com,DC=br</t>
  </si>
  <si>
    <t>Juvenal Lopes Galvão Neto</t>
  </si>
  <si>
    <t>Juvenal</t>
  </si>
  <si>
    <t>Lopes Galvão Neto</t>
  </si>
  <si>
    <t>juvenal.neto</t>
  </si>
  <si>
    <t>juvenal.neto@aviva.com.br</t>
  </si>
  <si>
    <t>Central de Reservas</t>
  </si>
  <si>
    <t>CN=Juvenal Lopes Galvão Neto,OU=Contas Desabilitadas,OU=Automacao - Autoseg,DC=aviva,DC=com,DC=br</t>
  </si>
  <si>
    <t>Kleber Santana da Conceição</t>
  </si>
  <si>
    <t>Kleber</t>
  </si>
  <si>
    <t>Santana da Conceição</t>
  </si>
  <si>
    <t>kleber.conceicao</t>
  </si>
  <si>
    <t>kleber.conceicao@aviva.com.br</t>
  </si>
  <si>
    <t>Supervisor De Experiencia Reservas</t>
  </si>
  <si>
    <t>GEVE - Gerência de Experiência Vendas</t>
  </si>
  <si>
    <t>CN=Kleber Santana da Conceição,OU=Usuarios,OU=Ala Terra,OU=Unidade Costa do Sauipe,DC=aviva,DC=com,DC=br</t>
  </si>
  <si>
    <t>Maria Tatiana Santos Pinto</t>
  </si>
  <si>
    <t>DESATIVADO - Maria Tatiana Santos Pinto</t>
  </si>
  <si>
    <t>Maria Tatiana</t>
  </si>
  <si>
    <t>Santos Pinto</t>
  </si>
  <si>
    <t>maria.tatiana</t>
  </si>
  <si>
    <t>maria.tatiana@aviva.com.br</t>
  </si>
  <si>
    <t>CN=Maria Tatiana Santos Pinto,OU=Contas Desabilitadas,OU=Automacao - Autoseg,DC=aviva,DC=com,DC=br</t>
  </si>
  <si>
    <t>Sheila Carine Bastos Macedo</t>
  </si>
  <si>
    <t>Sheila</t>
  </si>
  <si>
    <t>Carine Bastos Macedo</t>
  </si>
  <si>
    <t>sheila.macedo</t>
  </si>
  <si>
    <t>sheila.macedo@aviva.com.br</t>
  </si>
  <si>
    <t>carine.macedo@aviva.com.br</t>
  </si>
  <si>
    <t>CN=Sheila Carine Bastos Macedo,OU=Reservas,OU=Unidade Costa do Sauipe,DC=aviva,DC=com,DC=br</t>
  </si>
  <si>
    <t>Tatiana Marambaia Ferreira</t>
  </si>
  <si>
    <t>Tatiana</t>
  </si>
  <si>
    <t>Marambaia Ferreira</t>
  </si>
  <si>
    <t>tatiana.ferreira</t>
  </si>
  <si>
    <t>tatiana.ferreira@aviva.com.br</t>
  </si>
  <si>
    <t>CN=Tatiana Marambaia Ferreira,OU=Usuarios,OU=Ala Terra,OU=Unidade Costa do Sauipe,DC=aviva,DC=com,DC=br</t>
  </si>
  <si>
    <t>Catarina Penna de Andrade</t>
  </si>
  <si>
    <t>DESATIVADO - Catarina Penna de Andrade</t>
  </si>
  <si>
    <t>Catarina</t>
  </si>
  <si>
    <t>Penna de Andrade</t>
  </si>
  <si>
    <t>catarina.andrade</t>
  </si>
  <si>
    <t>catarina.andrade@aviva.com.br</t>
  </si>
  <si>
    <t>CN=Catarina Penna de Andrade,OU=Contas Desabilitadas,OU=Automacao - Autoseg,DC=aviva,DC=com,DC=br</t>
  </si>
  <si>
    <t>Ednairan Alves da Conceição</t>
  </si>
  <si>
    <t>Ednairan</t>
  </si>
  <si>
    <t>Alves da Conceição</t>
  </si>
  <si>
    <t>ednairan.conceicao</t>
  </si>
  <si>
    <t>ednairan.conceicao@aviva.com.br</t>
  </si>
  <si>
    <t>A&amp;B</t>
  </si>
  <si>
    <t>CN=Ednairan Alves da Conceição,OU=Contas Desabilitadas,OU=Automacao - Autoseg,DC=aviva,DC=com,DC=br</t>
  </si>
  <si>
    <t>Jose Silvio Souza Melo</t>
  </si>
  <si>
    <t>Silvio Souza Melo</t>
  </si>
  <si>
    <t>jose.melo</t>
  </si>
  <si>
    <t>jose.melo@aviva.com.br</t>
  </si>
  <si>
    <t>Coordenador De Experiencia Lazer E Entretenimento</t>
  </si>
  <si>
    <t>CN=Jose Silvio Souza Melo,OU=Migracao Temporaria,OU=Unidade Costa do Sauipe,DC=aviva,DC=com,DC=br</t>
  </si>
  <si>
    <t>Lilia Santos Dantas</t>
  </si>
  <si>
    <t>AUSENTE - Lilia Santos Dantas</t>
  </si>
  <si>
    <t>Lilia</t>
  </si>
  <si>
    <t>Santos Dantas</t>
  </si>
  <si>
    <t>lilia.dantas</t>
  </si>
  <si>
    <t>lilia.dantas@aviva.com.br</t>
  </si>
  <si>
    <t>Diretoria de Marketing</t>
  </si>
  <si>
    <t>CN=Lilia Santos Dantas,OU=Contas Desabilitadas,OU=Automacao - Autoseg,DC=aviva,DC=com,DC=br</t>
  </si>
  <si>
    <t>Robson Alan Alves Maiorali</t>
  </si>
  <si>
    <t>Robson</t>
  </si>
  <si>
    <t>Alan Alves Maiorali</t>
  </si>
  <si>
    <t>robson.maiorali</t>
  </si>
  <si>
    <t>robson.maiorali@aviva.com.br</t>
  </si>
  <si>
    <t>CN=Robson Alan Alves Maiorali,OU=Migracao Temporaria,OU=Unidade Costa do Sauipe,DC=aviva,DC=com,DC=br</t>
  </si>
  <si>
    <t>Jaline Santos Menezes</t>
  </si>
  <si>
    <t>AUSENTE - Jaline dos Santos Menezes</t>
  </si>
  <si>
    <t>Jaline</t>
  </si>
  <si>
    <t>dos Santos Menezes</t>
  </si>
  <si>
    <t>jaline.menezes</t>
  </si>
  <si>
    <t>jaline.menezes@aviva.com.br</t>
  </si>
  <si>
    <t>GERENTE DE OPERAÇÕES</t>
  </si>
  <si>
    <t>CN=Jaline Santos Menezes,OU=Contas Desabilitadas,OU=Automacao - Autoseg,DC=aviva,DC=com,DC=br</t>
  </si>
  <si>
    <t>Adriana Laudano</t>
  </si>
  <si>
    <t>Adriana Catia Laudano Falcao</t>
  </si>
  <si>
    <t>Adriana</t>
  </si>
  <si>
    <t>Catia Laudano Falcao</t>
  </si>
  <si>
    <t>adriana.laudano</t>
  </si>
  <si>
    <t>adriana.laudano@aviva.com.br</t>
  </si>
  <si>
    <t>CN=Adriana Laudano,OU=Contas Desabilitadas,OU=Automacao - Autoseg,DC=aviva,DC=com,DC=br</t>
  </si>
  <si>
    <t>Edenildo Oliveira dos Santos</t>
  </si>
  <si>
    <t>Edenildo</t>
  </si>
  <si>
    <t>Oliveira dos Santos</t>
  </si>
  <si>
    <t>edenildo.santos</t>
  </si>
  <si>
    <t>edenildo.santos@aviva.com.br</t>
  </si>
  <si>
    <t>CN=Edenildo Oliveira dos Santos,OU=Contas Desabilitadas,OU=Automacao - Autoseg,DC=aviva,DC=com,DC=br</t>
  </si>
  <si>
    <t>Janice Boaventura da Silva</t>
  </si>
  <si>
    <t>DESATIVADO - Janice Boaventura da Silva</t>
  </si>
  <si>
    <t>Janice</t>
  </si>
  <si>
    <t>Boaventura da Silva</t>
  </si>
  <si>
    <t>janice.silva</t>
  </si>
  <si>
    <t>janice.silva@aviva.com.br</t>
  </si>
  <si>
    <t>CN=Janice Boaventura da Silva,OU=Contas Desabilitadas,OU=Automacao - Autoseg,DC=aviva,DC=com,DC=br</t>
  </si>
  <si>
    <t>Andressa de Almeida Oliveira</t>
  </si>
  <si>
    <t>Andressa</t>
  </si>
  <si>
    <t>de Almeida Oliveira</t>
  </si>
  <si>
    <t>andressa.oliveira</t>
  </si>
  <si>
    <t>andressa.oliveira@aviva.com.br</t>
  </si>
  <si>
    <t>CN=Andressa de Almeida Oliveira,OU=Contas Desabilitadas,OU=Automacao - Autoseg,DC=aviva,DC=com,DC=br</t>
  </si>
  <si>
    <t>Adm - Elton Freire</t>
  </si>
  <si>
    <t>Adm Elton Freire</t>
  </si>
  <si>
    <t>Adm Elton</t>
  </si>
  <si>
    <t>Freire</t>
  </si>
  <si>
    <t>adm.elton</t>
  </si>
  <si>
    <t>adm.elton@aviva.com.br</t>
  </si>
  <si>
    <t>CN=Adm - Elton Freire,OU=Usuarios Administrativo - TI,OU=Rio Quente,OU=Servidores,DC=aviva,DC=com,DC=br</t>
  </si>
  <si>
    <t>João Francisco</t>
  </si>
  <si>
    <t>João Batista Francisco</t>
  </si>
  <si>
    <t>Francisco</t>
  </si>
  <si>
    <t>joao.francisco</t>
  </si>
  <si>
    <t>joao.francisco@aviva.com.br</t>
  </si>
  <si>
    <t>Coordenador De Experiencia Operacoes</t>
  </si>
  <si>
    <t>CN=João Francisco,OU=Usuarios,OU=Ala Terra,OU=Unidade Costa do Sauipe,DC=aviva,DC=com,DC=br</t>
  </si>
  <si>
    <t>Adm - Valnei Galvao</t>
  </si>
  <si>
    <t>Adm Valnei Galvao</t>
  </si>
  <si>
    <t>Adm Valnei</t>
  </si>
  <si>
    <t>Galvao</t>
  </si>
  <si>
    <t>adm.valnei</t>
  </si>
  <si>
    <t>adm.valnei@aviva.com.br</t>
  </si>
  <si>
    <t>CN=Adm - Valnei Galvao,OU=Usuarios Administrativo - TI,OU=Rio Quente,OU=Servidores,DC=aviva,DC=com,DC=br</t>
  </si>
  <si>
    <t>Solange Figueiredo</t>
  </si>
  <si>
    <t>Solange</t>
  </si>
  <si>
    <t>Figueiredo</t>
  </si>
  <si>
    <t>solange.figueiredo</t>
  </si>
  <si>
    <t>solange.figueiredo@aviva.com.br</t>
  </si>
  <si>
    <t>CN=Solange Figueiredo,OU=Contas Desabilitadas,OU=Automacao - Autoseg,DC=aviva,DC=com,DC=br</t>
  </si>
  <si>
    <t>0800 Net</t>
  </si>
  <si>
    <t>Net</t>
  </si>
  <si>
    <t>0800.net</t>
  </si>
  <si>
    <t>0800.net@aviva.com.br</t>
  </si>
  <si>
    <t>Tecnologia da Informacao</t>
  </si>
  <si>
    <t>CN=0800 Net,OU=Usuarios Genericos,OU=Migracao Temporaria,OU=Unidade Costa do Sauipe,DC=aviva,DC=com,DC=br</t>
  </si>
  <si>
    <t>0800 WiFi</t>
  </si>
  <si>
    <t>WiFi</t>
  </si>
  <si>
    <t>0800.wifi</t>
  </si>
  <si>
    <t>0800.wifi@aviva.com.br</t>
  </si>
  <si>
    <t>CN=0800 WiFi,OU=Usuarios Genericos,OU=Migracao Temporaria,OU=Unidade Costa do Sauipe,DC=aviva,DC=com,DC=br</t>
  </si>
  <si>
    <t>Acaiz da Silva Santos</t>
  </si>
  <si>
    <t>Acaiz</t>
  </si>
  <si>
    <t>Da Silva Santos</t>
  </si>
  <si>
    <t>acaiz.santos</t>
  </si>
  <si>
    <t>acaiz.santos@aviva.com.br</t>
  </si>
  <si>
    <t>Assistente De Atendimento</t>
  </si>
  <si>
    <t>GEOV - Gerência de Experiência Operações Vacation Ownership</t>
  </si>
  <si>
    <t>CN=Acaiz da Silva Santos,OU=Usuarios,OU=Aviva Vacation Club,OU=Unidade Rio Quente,DC=aviva,DC=com,DC=br</t>
  </si>
  <si>
    <t>Adenilza Santos da Silva</t>
  </si>
  <si>
    <t>Adenilza</t>
  </si>
  <si>
    <t>adenilza.silva</t>
  </si>
  <si>
    <t>adenilza.silva@aviva.com.br</t>
  </si>
  <si>
    <t>CN=Adenilza Santos da Silva,OU=Usuarios Novos,OU=Automacao - Autoseg,DC=aviva,DC=com,DC=br</t>
  </si>
  <si>
    <t>Adm - David Junior</t>
  </si>
  <si>
    <t>Adm David Junior</t>
  </si>
  <si>
    <t>Adm David</t>
  </si>
  <si>
    <t>Junior</t>
  </si>
  <si>
    <t>adm.david</t>
  </si>
  <si>
    <t>adm.david@aviva.com.br</t>
  </si>
  <si>
    <t>Analista de TI Junior</t>
  </si>
  <si>
    <t>CN=Adm - David Junior,OU=Usuarios Administrativo - TI,OU=Rio Quente,OU=Servidores,DC=aviva,DC=com,DC=br</t>
  </si>
  <si>
    <t>Admin - Elen</t>
  </si>
  <si>
    <t>Admin Elen</t>
  </si>
  <si>
    <t>Admin</t>
  </si>
  <si>
    <t>Elen</t>
  </si>
  <si>
    <t>adm.elen</t>
  </si>
  <si>
    <t>adm.elen@aviva.com.br</t>
  </si>
  <si>
    <t>CN=Admin - Elen,OU=Usuarios Administrativo - TI,OU=Rio Quente,OU=Servidores,DC=aviva,DC=com,DC=br</t>
  </si>
  <si>
    <t>Admin - Marcos</t>
  </si>
  <si>
    <t>Admin Marcos</t>
  </si>
  <si>
    <t>adm.marcoss</t>
  </si>
  <si>
    <t>adm.marcoss@aviva.com.br</t>
  </si>
  <si>
    <t>CN=Admin - Marcos,OU=Usuarios Administrativo - TI,OU=Rio Quente,OU=Servidores,DC=aviva,DC=com,DC=br</t>
  </si>
  <si>
    <t>Adnilson Bulcão Souza</t>
  </si>
  <si>
    <t>Adnilson</t>
  </si>
  <si>
    <t>Bulcão Souza</t>
  </si>
  <si>
    <t>adnilson.bulcao</t>
  </si>
  <si>
    <t>adnilson.bulcao@aviva.com.br</t>
  </si>
  <si>
    <t>Tecnico Em Eletrotecnica</t>
  </si>
  <si>
    <t>CN=Adnilson Bulcão Souza,OU=Usuarios,OU=Ala Sol,OU=Unidade Costa do Sauipe,DC=aviva,DC=com,DC=br</t>
  </si>
  <si>
    <t>Adriana Fortaleza Sousa</t>
  </si>
  <si>
    <t>Fortaleza Sousa</t>
  </si>
  <si>
    <t>adriana.sousa</t>
  </si>
  <si>
    <t>adriana.sousa@aviva.com.br</t>
  </si>
  <si>
    <t>Assistente De Atendimento II</t>
  </si>
  <si>
    <t>CN=Adriana Fortaleza Sousa,OU=Usuarios,OU=Aviva Vacation Club,OU=Unidade Rio Quente,DC=aviva,DC=com,DC=br</t>
  </si>
  <si>
    <t>Adriana Soares de Carvalho</t>
  </si>
  <si>
    <t>DESATIVADO - Adriana Soares de Carvalho</t>
  </si>
  <si>
    <t>Soares De Carvalho</t>
  </si>
  <si>
    <t>adriana.carvalho</t>
  </si>
  <si>
    <t>adriana.carvalho@aviva.com.br</t>
  </si>
  <si>
    <t>CN=Adriana Soares de Carvalho,OU=Contas Desabilitadas,OU=Automacao - Autoseg,DC=aviva,DC=com,DC=br</t>
  </si>
  <si>
    <t>Adriana Vieira Santos</t>
  </si>
  <si>
    <t>Vieira Santos</t>
  </si>
  <si>
    <t>adriana.santos</t>
  </si>
  <si>
    <t>adriana.santos@aviva.com.br</t>
  </si>
  <si>
    <t>Nutricionista</t>
  </si>
  <si>
    <t>CN=Adriana Vieira Santos,OU=Usuarios,OU=Central AeB,OU=Unidade Costa do Sauipe,DC=aviva,DC=com,DC=br</t>
  </si>
  <si>
    <t>Adriano Batista Gomes</t>
  </si>
  <si>
    <t>Batista Gomes</t>
  </si>
  <si>
    <t>adriano.gomes</t>
  </si>
  <si>
    <t>adriano.gomes@aviva.com.br</t>
  </si>
  <si>
    <t>Supervisor De Experiencia Salva-Vidas</t>
  </si>
  <si>
    <t>CN=Adriano Batista Gomes,OU=Migracao Temporaria,OU=Unidade Costa do Sauipe,DC=aviva,DC=com,DC=br</t>
  </si>
  <si>
    <t>Agnaldo de Santana Rodrigues</t>
  </si>
  <si>
    <t>DESATIVADO - Agnaldo de Santana Rodrigues</t>
  </si>
  <si>
    <t>Agnaldo</t>
  </si>
  <si>
    <t>Rodrigues</t>
  </si>
  <si>
    <t>agnaldo.rodrigues</t>
  </si>
  <si>
    <t>agnaldo.rodrigues@aviva.com.br</t>
  </si>
  <si>
    <t>CN=Agnaldo de Santana Rodrigues,OU=Contas Desabilitadas,OU=Automacao - Autoseg,DC=aviva,DC=com,DC=br</t>
  </si>
  <si>
    <t>Alan Amoroso</t>
  </si>
  <si>
    <t>Alan</t>
  </si>
  <si>
    <t>Amoroso</t>
  </si>
  <si>
    <t>alan.amoroso</t>
  </si>
  <si>
    <t>alan.amoroso@aviva.com.br</t>
  </si>
  <si>
    <t>Analista Controladoria SR</t>
  </si>
  <si>
    <t>CN=Alan Amoroso,OU=Usuarios,OU=Controladoria,OU=Unidade Rio Quente,DC=aviva,DC=com,DC=br</t>
  </si>
  <si>
    <t>Alana Caroline Texeira Carrijo Lima</t>
  </si>
  <si>
    <t>Alana</t>
  </si>
  <si>
    <t>Caroline Texeira Carrijo Lima</t>
  </si>
  <si>
    <t>alana.lima</t>
  </si>
  <si>
    <t>alana.lima@aviva.com.br</t>
  </si>
  <si>
    <t>CN=Alana Caroline Texeira Carrijo Lima,OU=Contas Desabilitadas,OU=Automacao - Autoseg,DC=aviva,DC=com,DC=br</t>
  </si>
  <si>
    <t>Alane Santos de Almeida</t>
  </si>
  <si>
    <t>DESATIVADO - Alane Santos de Almeida</t>
  </si>
  <si>
    <t>Alane Santos</t>
  </si>
  <si>
    <t>de Almeida</t>
  </si>
  <si>
    <t>alane.almeida</t>
  </si>
  <si>
    <t>alane.almeida@aviva.com.br</t>
  </si>
  <si>
    <t>ATENDENTE VACATION CLUB</t>
  </si>
  <si>
    <t>Time Share Sauipe</t>
  </si>
  <si>
    <t>CN=Alane Santos de Almeida,OU=Contas Desabilitadas,OU=Automacao - Autoseg,DC=aviva,DC=com,DC=br</t>
  </si>
  <si>
    <t>Alda Tatiane Silva Cordeiro</t>
  </si>
  <si>
    <t>Alda</t>
  </si>
  <si>
    <t>Tatiane Silva Cordeiro</t>
  </si>
  <si>
    <t>alda.cordeiro</t>
  </si>
  <si>
    <t>alda.cordeiro@aviva.com.br</t>
  </si>
  <si>
    <t>CN=Alda Tatiane Silva Cordeiro,OU=Contas Desabilitadas,OU=Automacao - Autoseg,DC=aviva,DC=com,DC=br</t>
  </si>
  <si>
    <t>Aldenir dos Espirito Santo Santana</t>
  </si>
  <si>
    <t>Aldenir</t>
  </si>
  <si>
    <t>dos Espirito Santo Santana</t>
  </si>
  <si>
    <t>aldenir.santo</t>
  </si>
  <si>
    <t>aldenir.santo@aviva.com.br</t>
  </si>
  <si>
    <t>Supervisor De Experiencia Premium Service</t>
  </si>
  <si>
    <t>CN=Aldenir dos Espirito Santo Santana,OU=Migracao Temporaria,OU=Unidade Costa do Sauipe,DC=aviva,DC=com,DC=br</t>
  </si>
  <si>
    <t>Aldenir Santana</t>
  </si>
  <si>
    <t>Santana</t>
  </si>
  <si>
    <t>aldenir.santana</t>
  </si>
  <si>
    <t>aldenir.santana@aviva.com.br</t>
  </si>
  <si>
    <t>CN=Aldenir Santana,OU=Migracao Temporaria,OU=Unidade Costa do Sauipe,DC=aviva,DC=com,DC=br</t>
  </si>
  <si>
    <t>Alessandro José Ferreira</t>
  </si>
  <si>
    <t>DESATIVADO - Alessandro José Ferreira</t>
  </si>
  <si>
    <t>Alessandro</t>
  </si>
  <si>
    <t>Jose Ferreira</t>
  </si>
  <si>
    <t>alessandro.ferreira</t>
  </si>
  <si>
    <t>alessandro.ferreira@aviva.com.br</t>
  </si>
  <si>
    <t>Analista Administrativo PL</t>
  </si>
  <si>
    <t>GEPI - Gerência de Experiência Projetos e Implantações</t>
  </si>
  <si>
    <t>CN=Alessandro José Ferreira,OU=Contas Desabilitadas,OU=Automacao - Autoseg,DC=aviva,DC=com,DC=br</t>
  </si>
  <si>
    <t>Alex dos Santos Bispo</t>
  </si>
  <si>
    <t>DESATIVADO - Alex dos Santos Bispo</t>
  </si>
  <si>
    <t>Alex</t>
  </si>
  <si>
    <t>dos Santos Bispo</t>
  </si>
  <si>
    <t>alex.bispo</t>
  </si>
  <si>
    <t>alex.bispo@aviva.com.br</t>
  </si>
  <si>
    <t>CN=Alex dos Santos Bispo,OU=Contas Desabilitadas,OU=Automacao - Autoseg,DC=aviva,DC=com,DC=br</t>
  </si>
  <si>
    <t>Alex Santos Guimarães</t>
  </si>
  <si>
    <t>Santos Guimarães</t>
  </si>
  <si>
    <t>alex.guimaraes</t>
  </si>
  <si>
    <t>alex.guimaraes@aviva.com.br</t>
  </si>
  <si>
    <t>Consultor De Vendas</t>
  </si>
  <si>
    <t>GEVO - Gerência de Experiência Vacation Ownership</t>
  </si>
  <si>
    <t>CN=Alex Santos Guimarães,OU=Migracao Temporaria,OU=Unidade Costa do Sauipe,DC=aviva,DC=com,DC=br</t>
  </si>
  <si>
    <t>Alexandre de Godoy</t>
  </si>
  <si>
    <t>DESATIVADO - Alexandre de Godoy</t>
  </si>
  <si>
    <t>Alexandre</t>
  </si>
  <si>
    <t>de Godoy</t>
  </si>
  <si>
    <t>alexandre.godoy</t>
  </si>
  <si>
    <t>alexandre.godoy@aviva.com.br</t>
  </si>
  <si>
    <t>Consultor de Turismo</t>
  </si>
  <si>
    <t>CN=Alexandre de Godoy,OU=Contas Desabilitadas,OU=Automacao - Autoseg,DC=aviva,DC=com,DC=br</t>
  </si>
  <si>
    <t>Alexandro de Almeida Santana</t>
  </si>
  <si>
    <t>de Almeida Santana</t>
  </si>
  <si>
    <t>alexandro.santana</t>
  </si>
  <si>
    <t>alexandro.santana@aviva.com.br</t>
  </si>
  <si>
    <t>CN=Alexandro de Almeida Santana,OU=Migracao Temporaria,OU=Unidade Costa do Sauipe,DC=aviva,DC=com,DC=br</t>
  </si>
  <si>
    <t>Alfredo Borges dos Santos Junior</t>
  </si>
  <si>
    <t>Alfredo</t>
  </si>
  <si>
    <t>Borges dos Santos Junior</t>
  </si>
  <si>
    <t>alfredo.sjunior</t>
  </si>
  <si>
    <t>Alfredo.sjunior@aviva.com.br</t>
  </si>
  <si>
    <t>alfredo.sjunior@aviva.com.br</t>
  </si>
  <si>
    <t>CN=Alfredo Borges dos Santos Junior,OU=Migracao Temporaria,OU=Unidade Costa do Sauipe,DC=aviva,DC=com,DC=br</t>
  </si>
  <si>
    <t>Alimpio Almeida Cavalcante</t>
  </si>
  <si>
    <t>Alimpio</t>
  </si>
  <si>
    <t>Almeida Cavalcante</t>
  </si>
  <si>
    <t>alimpio.almeida</t>
  </si>
  <si>
    <t>alimpio.almeida@aviva.com.br</t>
  </si>
  <si>
    <t>Analista De Suporte JR</t>
  </si>
  <si>
    <t>GETI - Gerência de Experiência Tecnologia da Informação</t>
  </si>
  <si>
    <t>CN=Alimpio Almeida Cavalcante,OU=Usuarios,OU=TI,OU=Unidade Rio Quente,DC=aviva,DC=com,DC=br</t>
  </si>
  <si>
    <t>Aline da Conceicao Santos</t>
  </si>
  <si>
    <t>DESATIVADO - Aline da Conceicao Santos</t>
  </si>
  <si>
    <t>Aline</t>
  </si>
  <si>
    <t>da Conceicao Santos</t>
  </si>
  <si>
    <t>aline.santos</t>
  </si>
  <si>
    <t>aline.santos@aviva.com.br</t>
  </si>
  <si>
    <t>Recepcionista</t>
  </si>
  <si>
    <t>Hospitalidade Sauipe</t>
  </si>
  <si>
    <t>CN=Aline da Conceicao Santos,OU=Contas Desabilitadas,OU=Automacao - Autoseg,DC=aviva,DC=com,DC=br</t>
  </si>
  <si>
    <t>Aline Klicia de Escobar</t>
  </si>
  <si>
    <t>DESATIVADO - Aline Klicia de Escobar</t>
  </si>
  <si>
    <t>Klicia de Escobar</t>
  </si>
  <si>
    <t>aline.escobar</t>
  </si>
  <si>
    <t>aline.escobar@aviva.com.br</t>
  </si>
  <si>
    <t>CN=Aline Klicia de Escobar,OU=Contas Desabilitadas,OU=Automacao - Autoseg,DC=aviva,DC=com,DC=br</t>
  </si>
  <si>
    <t>Aline Paula Zacharias</t>
  </si>
  <si>
    <t>AUSENTE - Aline Paula Kader Silva Zacharias</t>
  </si>
  <si>
    <t>Paula Kader Silva Zacharias</t>
  </si>
  <si>
    <t>aline.zacharias</t>
  </si>
  <si>
    <t>aline.zacharias@aviva.com.br</t>
  </si>
  <si>
    <t>CN=Aline Paula Zacharias,OU=Contas Desabilitadas,OU=Automacao - Autoseg,DC=aviva,DC=com,DC=br</t>
  </si>
  <si>
    <t>Alisson Gabriel dos Santos Ribeiro</t>
  </si>
  <si>
    <t>Alisson</t>
  </si>
  <si>
    <t>Gabriel dos Santos Ribeiro</t>
  </si>
  <si>
    <t>alisson.ribeiro</t>
  </si>
  <si>
    <t>alisson.ribeiro@aviva.com.br</t>
  </si>
  <si>
    <t>CN=Alisson Gabriel dos Santos Ribeiro,OU=Contas Desabilitadas,OU=Automacao - Autoseg,DC=aviva,DC=com,DC=br</t>
  </si>
  <si>
    <t>Altamirando Manoel dos Santos Neto</t>
  </si>
  <si>
    <t>Altamirando</t>
  </si>
  <si>
    <t>Manoel dos Santos Neto</t>
  </si>
  <si>
    <t>altamirando.neto</t>
  </si>
  <si>
    <t>altamirando.neto@aviva.com.br</t>
  </si>
  <si>
    <t>CN=Altamirando Manoel dos Santos Neto,OU=Contas Desabilitadas,OU=Automacao - Autoseg,DC=aviva,DC=com,DC=br</t>
  </si>
  <si>
    <t>Altier Alencar</t>
  </si>
  <si>
    <t>Altier</t>
  </si>
  <si>
    <t>Alencar</t>
  </si>
  <si>
    <t>altier.alencar</t>
  </si>
  <si>
    <t>altier.alencar@aviva.com.br</t>
  </si>
  <si>
    <t>Coord. De Experiencia Supply Chain</t>
  </si>
  <si>
    <t>GESC - Gerência de Experiência Supply Chain</t>
  </si>
  <si>
    <t>CN=Altier Alencar,OU=Usuarios,OU=Suprimentos,OU=Unidade Rio Quente,DC=aviva,DC=com,DC=br</t>
  </si>
  <si>
    <t>Alvaro Luiz Mendonca Oliveira</t>
  </si>
  <si>
    <t>Alvaro</t>
  </si>
  <si>
    <t>Luiz Mendonca Oliveira</t>
  </si>
  <si>
    <t>alvaro.mendonca</t>
  </si>
  <si>
    <t>alvaro.mendonca@aviva.com.br</t>
  </si>
  <si>
    <t>CN=Alvaro Luiz Mendonca Oliveira,OU=Contas Desabilitadas,OU=Automacao - Autoseg,DC=aviva,DC=com,DC=br</t>
  </si>
  <si>
    <t>Alyson Guilherme dos Santos</t>
  </si>
  <si>
    <t>Alyson</t>
  </si>
  <si>
    <t>Guilherme Dos Santos</t>
  </si>
  <si>
    <t>alyson.santos</t>
  </si>
  <si>
    <t>alyson.santos@aviva.com.br</t>
  </si>
  <si>
    <t>Assistente De Compras</t>
  </si>
  <si>
    <t>CN=Alyson Guilherme dos Santos,OU=Usuarios,OU=Aviva Vacation Club,OU=Unidade Rio Quente,DC=aviva,DC=com,DC=br</t>
  </si>
  <si>
    <t>Amanda Caroline Resende de Oliveira</t>
  </si>
  <si>
    <t>DESATIVADO - Amanda Caroline Resende de Oliveira</t>
  </si>
  <si>
    <t>Caroline Resende de Oliveira</t>
  </si>
  <si>
    <t>amanda.oliveira</t>
  </si>
  <si>
    <t>amanda.oliveira@aviva.com.br</t>
  </si>
  <si>
    <t>CN=Amanda Caroline Resende de Oliveira,OU=Contas Desabilitadas,OU=Automacao - Autoseg,DC=aviva,DC=com,DC=br</t>
  </si>
  <si>
    <t>Amanda D'Fonseca Silveira</t>
  </si>
  <si>
    <t>D'Fonseca Silveira</t>
  </si>
  <si>
    <t>amanda.silveira</t>
  </si>
  <si>
    <t>amanda.silveira@aviva.com.br</t>
  </si>
  <si>
    <t>Estagiário em Engenharia Civil</t>
  </si>
  <si>
    <t>GEPI - Gerência de Experiência Projetos &amp; Implantação</t>
  </si>
  <si>
    <t>CN=Amanda D'Fonseca Silveira,OU=Contas Desabilitadas,OU=Automacao - Autoseg,DC=aviva,DC=com,DC=br</t>
  </si>
  <si>
    <t>Amanda dos Santos Ramos</t>
  </si>
  <si>
    <t>amanda.ramos</t>
  </si>
  <si>
    <t>amanda.ramos@aviva.com.br</t>
  </si>
  <si>
    <t>CN=Amanda dos Santos Ramos,OU=Migracao Temporaria,OU=Unidade Costa do Sauipe,DC=aviva,DC=com,DC=br</t>
  </si>
  <si>
    <t>Amanda Moggio Freitas</t>
  </si>
  <si>
    <t>Moggio Freitas</t>
  </si>
  <si>
    <t>amanda.freitas</t>
  </si>
  <si>
    <t>des.amanda.freitas@rioquenteresorts.com.br</t>
  </si>
  <si>
    <t>des.amanda.freitas@aviva.com.br</t>
  </si>
  <si>
    <t>CN=Amanda Moggio Freitas,OU=Contas Desabilitadas,OU=Automacao - Autoseg,DC=aviva,DC=com,DC=br</t>
  </si>
  <si>
    <t>Amanda Rodrigues Correia Dantas</t>
  </si>
  <si>
    <t>Rodrigues Correia Dantas</t>
  </si>
  <si>
    <t>amanda.dantas</t>
  </si>
  <si>
    <t>amanda.dantas@aviva.com.br</t>
  </si>
  <si>
    <t>Concierge</t>
  </si>
  <si>
    <t>GEVE - Gerência de Experiência Vendas Vacation Ownership</t>
  </si>
  <si>
    <t>CN=Amanda Rodrigues Correia Dantas,OU=Usuarios,OU=Aviva Vacation Club,OU=Unidade Rio Quente,DC=aviva,DC=com,DC=br</t>
  </si>
  <si>
    <t>Amizaday Mendes França</t>
  </si>
  <si>
    <t>DESATIVADO - Amizaday Mendes França</t>
  </si>
  <si>
    <t>Amizaday</t>
  </si>
  <si>
    <t>Mendes Franca</t>
  </si>
  <si>
    <t>amizaday.franca</t>
  </si>
  <si>
    <t>amizaday.franca@aviva.com.br</t>
  </si>
  <si>
    <t>Assistente De Atendimento IV</t>
  </si>
  <si>
    <t>CN=Amizaday Mendes França,OU=Contas Desabilitadas,OU=Automacao - Autoseg,DC=aviva,DC=com,DC=br</t>
  </si>
  <si>
    <t>Ana Clara Ugulino Monteiro da Silva</t>
  </si>
  <si>
    <t>Ana Clara</t>
  </si>
  <si>
    <t>Ugulino Monteiro da Silva</t>
  </si>
  <si>
    <t>ana.monteiro</t>
  </si>
  <si>
    <t>ana.monteiro@aviva.com.br</t>
  </si>
  <si>
    <t>CN=Ana Clara Ugulino Monteiro da Silva,OU=Contas Desabilitadas,OU=Automacao - Autoseg,DC=aviva,DC=com,DC=br</t>
  </si>
  <si>
    <t>Ana Conceição Nascimento Gomes</t>
  </si>
  <si>
    <t>Ana</t>
  </si>
  <si>
    <t>Conceição Nascimento Gomes</t>
  </si>
  <si>
    <t>ana.gomes</t>
  </si>
  <si>
    <t>ana.gomes@aviva.com.br</t>
  </si>
  <si>
    <t>APRENDIZ AUX ADMINISTRATIVO</t>
  </si>
  <si>
    <t>CN=Ana Conceição Nascimento Gomes,OU=Contas Desabilitadas,OU=Automacao - Autoseg,DC=aviva,DC=com,DC=br</t>
  </si>
  <si>
    <t>Ana Paula dos Santos Soares</t>
  </si>
  <si>
    <t>Ana Paula</t>
  </si>
  <si>
    <t>dos Santos Soares</t>
  </si>
  <si>
    <t>ana.soares</t>
  </si>
  <si>
    <t>ana.soares@aviva.com.br</t>
  </si>
  <si>
    <t>Atendente de Mesa</t>
  </si>
  <si>
    <t>CN=Ana Paula dos Santos Soares,OU=Usuarios,OU=Recepcao,OU=Unidade Costa do Sauipe,DC=aviva,DC=com,DC=br</t>
  </si>
  <si>
    <t>Anderson de Souza Ribeiro</t>
  </si>
  <si>
    <t>Anderson</t>
  </si>
  <si>
    <t>de Souza Ribeiro</t>
  </si>
  <si>
    <t>anderson.ribeiro</t>
  </si>
  <si>
    <t>anderson.ribeiro@aviva.com.br</t>
  </si>
  <si>
    <t>CN=Anderson de Souza Ribeiro,OU=Migracao Temporaria,OU=Unidade Costa do Sauipe,DC=aviva,DC=com,DC=br</t>
  </si>
  <si>
    <t>Anderson José da Silva</t>
  </si>
  <si>
    <t>Anderson José Da Silva</t>
  </si>
  <si>
    <t>Jose Da Silva</t>
  </si>
  <si>
    <t>anderson.silva</t>
  </si>
  <si>
    <t>anderson.silva@aviva.com.br</t>
  </si>
  <si>
    <t>CN=Anderson José da Silva,OU=Usuarios,OU=Aviva Vacation Club,OU=Unidade Rio Quente,DC=aviva,DC=com,DC=br</t>
  </si>
  <si>
    <t>Andre Luis Azevedo Santos</t>
  </si>
  <si>
    <t>AUSENTE - Andre Luis Azevedo Santos</t>
  </si>
  <si>
    <t>Andre</t>
  </si>
  <si>
    <t>Luis Azevedo Santos</t>
  </si>
  <si>
    <t>andre.asantos</t>
  </si>
  <si>
    <t>andre.asantos@aviva.com.br</t>
  </si>
  <si>
    <t>ALMOXARIFE</t>
  </si>
  <si>
    <t>CN=Andre Luis Azevedo Santos,OU=Contas Desabilitadas,OU=Automacao - Autoseg,DC=aviva,DC=com,DC=br</t>
  </si>
  <si>
    <t>Andrea Oliveira</t>
  </si>
  <si>
    <t>Andrea de Oliveira</t>
  </si>
  <si>
    <t>andrea.oliveira</t>
  </si>
  <si>
    <t>andrea.oliveira@aviva.com.br</t>
  </si>
  <si>
    <t>CN=Andrea Oliveira,OU=Contas Desabilitadas,OU=Automacao - Autoseg,DC=aviva,DC=com,DC=br</t>
  </si>
  <si>
    <t>Andreson Oliveira</t>
  </si>
  <si>
    <t>Andreson</t>
  </si>
  <si>
    <t>Oliveira</t>
  </si>
  <si>
    <t>andreson.oliveira</t>
  </si>
  <si>
    <t>andreson.oliveira@aviva.com.br</t>
  </si>
  <si>
    <t>CN=Andreson Oliveira,OU=Migracao Temporaria,OU=Unidade Costa do Sauipe,DC=aviva,DC=com,DC=br</t>
  </si>
  <si>
    <t>Antonio Alberto Moreira Tosta</t>
  </si>
  <si>
    <t>Antonio</t>
  </si>
  <si>
    <t>Alberto Moreira Tosta</t>
  </si>
  <si>
    <t>antonio.tosta</t>
  </si>
  <si>
    <t>antonio.tosta@aviva.com.br</t>
  </si>
  <si>
    <t>Bombeiro Profissional Civil</t>
  </si>
  <si>
    <t>CN=Antonio Alberto Moreira Tosta,OU=Migracao Temporaria,OU=Unidade Costa do Sauipe,DC=aviva,DC=com,DC=br</t>
  </si>
  <si>
    <t>Antonio Jesus da Cruz</t>
  </si>
  <si>
    <t>DESATIVADO - Antonio Jesus da Cruz</t>
  </si>
  <si>
    <t>Jesus da Cruz</t>
  </si>
  <si>
    <t>antonio.dacruz</t>
  </si>
  <si>
    <t>antonio.dacruz@aviva.com.br</t>
  </si>
  <si>
    <t>CN=Antonio Jesus da Cruz,OU=Contas Desabilitadas,OU=Automacao - Autoseg,DC=aviva,DC=com,DC=br</t>
  </si>
  <si>
    <t>Antonio Marcos Carvalho Chaves</t>
  </si>
  <si>
    <t>Marcos Carvalho Chaves</t>
  </si>
  <si>
    <t>antonio.cchaves</t>
  </si>
  <si>
    <t>antonio.cchaves@aviva.com.br</t>
  </si>
  <si>
    <t>CN=Antonio Marcos Carvalho Chaves,OU=Migracao Temporaria,OU=Unidade Costa do Sauipe,DC=aviva,DC=com,DC=br</t>
  </si>
  <si>
    <t>Apaga Publico</t>
  </si>
  <si>
    <t>Apaga</t>
  </si>
  <si>
    <t>Publico</t>
  </si>
  <si>
    <t>apaga.publico</t>
  </si>
  <si>
    <t>apaga.publico@aviva.com.br</t>
  </si>
  <si>
    <t>CN=Apaga Publico,OU=Usuarios Genericos,OU=Migracao Temporaria,OU=Unidade Costa do Sauipe,DC=aviva,DC=com,DC=br</t>
  </si>
  <si>
    <t>Ariana Pereira Barbosa</t>
  </si>
  <si>
    <t>Ariana</t>
  </si>
  <si>
    <t>Pereira Barbosa</t>
  </si>
  <si>
    <t>ariana.barbosa</t>
  </si>
  <si>
    <t>ariana.barbosa@aviva.com.br</t>
  </si>
  <si>
    <t>Coordenador De Experiencia Meio Ambiente</t>
  </si>
  <si>
    <t>CN=Ariana Pereira Barbosa,OU=Migracao Temporaria,OU=Unidade Costa do Sauipe,DC=aviva,DC=com,DC=br</t>
  </si>
  <si>
    <t>Arlen Cristian Barbosa da Hora</t>
  </si>
  <si>
    <t>ARLEN CRISTIAN BARBOSA DA HORA</t>
  </si>
  <si>
    <t>Arlen</t>
  </si>
  <si>
    <t>Cristian Barbosa da Hora</t>
  </si>
  <si>
    <t>arlen.barbosa</t>
  </si>
  <si>
    <t>arlen.barbosa@aviva.com.br</t>
  </si>
  <si>
    <t>CN=Arlen Cristian Barbosa da Hora,OU=Contas Desabilitadas,OU=Automacao - Autoseg,DC=aviva,DC=com,DC=br</t>
  </si>
  <si>
    <t>André Luiz Batista de Brito</t>
  </si>
  <si>
    <t>André</t>
  </si>
  <si>
    <t>Luiz Batista de Brito</t>
  </si>
  <si>
    <t>andre.batista</t>
  </si>
  <si>
    <t>andre.batista@aviva.com.br</t>
  </si>
  <si>
    <t>CN=André Luiz Batista de Brito,OU=Contas Desabilitadas,OU=Automacao - Autoseg,DC=aviva,DC=com,DC=br</t>
  </si>
  <si>
    <t>Arlete Veríssimo Santos</t>
  </si>
  <si>
    <t>Veríssimo Santos</t>
  </si>
  <si>
    <t>arlete.vsantos</t>
  </si>
  <si>
    <t>arlete.vsantos@aviva.com.br</t>
  </si>
  <si>
    <t>GGHO - Gerência Geral de Experiência Hospitalidade</t>
  </si>
  <si>
    <t>CN=Arlete Veríssimo Santos,OU=Migracao Temporaria,OU=Unidade Costa do Sauipe,DC=aviva,DC=com,DC=br</t>
  </si>
  <si>
    <t>Artur Rufino de Morais</t>
  </si>
  <si>
    <t>Artur</t>
  </si>
  <si>
    <t>Rufino De Morais</t>
  </si>
  <si>
    <t>artur.morais</t>
  </si>
  <si>
    <t>artur.morais@aviva.com.br</t>
  </si>
  <si>
    <t>Comprador PL</t>
  </si>
  <si>
    <t>CN=Artur Rufino de Morais,OU=Usuarios,OU=Suprimentos,OU=Unidade Rio Quente,DC=aviva,DC=com,DC=br</t>
  </si>
  <si>
    <t>Barbara Gil Barbosa Reis</t>
  </si>
  <si>
    <t>Gil Barbosa Reis</t>
  </si>
  <si>
    <t>barbara.reis</t>
  </si>
  <si>
    <t>barbara.reis@aviva.com.br</t>
  </si>
  <si>
    <t>Concierge VO</t>
  </si>
  <si>
    <t>Vacation</t>
  </si>
  <si>
    <t>CN=Barbara Gil Barbosa Reis,OU=Contas Desabilitadas,OU=Automacao - Autoseg,DC=aviva,DC=com,DC=br</t>
  </si>
  <si>
    <t>Beatriz Do Nascimento Santos</t>
  </si>
  <si>
    <t>Do Nascimento Santos</t>
  </si>
  <si>
    <t>beatriz.santos</t>
  </si>
  <si>
    <t>beatriz.santos@aviva.com.br</t>
  </si>
  <si>
    <t>CN=Beatriz Do Nascimento Santos,OU=Migracao Temporaria,OU=Unidade Costa do Sauipe,DC=aviva,DC=com,DC=br</t>
  </si>
  <si>
    <t>Beatriz Marcelino de Jesus</t>
  </si>
  <si>
    <t>Marcelino de Jesus</t>
  </si>
  <si>
    <t>beatriz.jesus</t>
  </si>
  <si>
    <t>beatriz.jesus@aviva.com.br</t>
  </si>
  <si>
    <t>CN=Beatriz Marcelino de Jesus,OU=Usuarios,OU=Vacation Club,OU=Unidade Costa do Sauipe,DC=aviva,DC=com,DC=br</t>
  </si>
  <si>
    <t>Berçario Sauípe</t>
  </si>
  <si>
    <t>Berçario</t>
  </si>
  <si>
    <t>Sauípe</t>
  </si>
  <si>
    <t>bercario.sauipe</t>
  </si>
  <si>
    <t>bercario.sauipe@aviva.com.br</t>
  </si>
  <si>
    <t>CN=Berçario Sauípe,OU=Usuarios,OU=Ala Pousadas,OU=Unidade Costa do Sauipe,DC=aviva,DC=com,DC=br</t>
  </si>
  <si>
    <t>Bianca Cristina Tiburcio de Jesus</t>
  </si>
  <si>
    <t>Bianca</t>
  </si>
  <si>
    <t>Cristina Tiburcio De Jesus</t>
  </si>
  <si>
    <t>bianca.jesus</t>
  </si>
  <si>
    <t>bianca.jesus@aviva.com.br</t>
  </si>
  <si>
    <t>CN=Bianca Cristina Tiburcio de Jesus,OU=Usuarios,OU=Aviva Vacation Club,OU=Unidade Rio Quente,DC=aviva,DC=com,DC=br</t>
  </si>
  <si>
    <t>Atendimento Ala Sol</t>
  </si>
  <si>
    <t>Atendimento</t>
  </si>
  <si>
    <t>Ala Sol</t>
  </si>
  <si>
    <t>atendimento.sol</t>
  </si>
  <si>
    <t>atendimento.sol@aviva.com.br</t>
  </si>
  <si>
    <t>CN=Atendimento Ala Sol,OU=Usuarios Genericos,OU=Migracao Temporaria,OU=Unidade Costa do Sauipe,DC=aviva,DC=com,DC=br</t>
  </si>
  <si>
    <t>Atendimento Ala Terra</t>
  </si>
  <si>
    <t>Ala Terra</t>
  </si>
  <si>
    <t>atendimento.terra</t>
  </si>
  <si>
    <t>atendimento.terra@aviva.com.br</t>
  </si>
  <si>
    <t>CN=Atendimento Ala Terra,OU=Usuarios Genericos,OU=Migracao Temporaria,OU=Unidade Costa do Sauipe,DC=aviva,DC=com,DC=br</t>
  </si>
  <si>
    <t>Atendimento Ala Mar</t>
  </si>
  <si>
    <t>Ala Mar</t>
  </si>
  <si>
    <t>atendimento.mar</t>
  </si>
  <si>
    <t>atendimento.mar@aviva.com.br</t>
  </si>
  <si>
    <t>CN=Atendimento Ala Mar,OU=Usuarios Genericos,OU=Migracao Temporaria,OU=Unidade Costa do Sauipe,DC=aviva,DC=com,DC=br</t>
  </si>
  <si>
    <t>Atendimento Ala Água</t>
  </si>
  <si>
    <t>Ala Água</t>
  </si>
  <si>
    <t>atendimento.agua</t>
  </si>
  <si>
    <t>atendimento.agua@aviva.com.br</t>
  </si>
  <si>
    <t>CN=Atendimento Ala Água,OU=Usuarios Genericos,OU=Migracao Temporaria,OU=Unidade Costa do Sauipe,DC=aviva,DC=com,DC=br</t>
  </si>
  <si>
    <t>Atendimento Premium</t>
  </si>
  <si>
    <t>Premium</t>
  </si>
  <si>
    <t>atendimento.premium</t>
  </si>
  <si>
    <t>atendimento.premium@aviva.com.br</t>
  </si>
  <si>
    <t>CN=Atendimento Premium,OU=Usuarios Genericos,OU=Migracao Temporaria,OU=Unidade Costa do Sauipe,DC=aviva,DC=com,DC=br</t>
  </si>
  <si>
    <t>Bianca da Costa Rodrigues</t>
  </si>
  <si>
    <t>da Costa Rodrigues</t>
  </si>
  <si>
    <t>bianca.rodrigues</t>
  </si>
  <si>
    <t>bianca.rodrigues@aviva.com.br</t>
  </si>
  <si>
    <t>Coordenador De Experiencia Captacao</t>
  </si>
  <si>
    <t>CN=Bianca da Costa Rodrigues,OU=Migracao Temporaria,OU=Unidade Costa do Sauipe,DC=aviva,DC=com,DC=br</t>
  </si>
  <si>
    <t>Bianca Rodrigues Pereira Woston</t>
  </si>
  <si>
    <t>DESATIVADO - Bianca Rodrigues Pereira Woston</t>
  </si>
  <si>
    <t>Rodrigues Pereira Woston</t>
  </si>
  <si>
    <t>bianca.woston</t>
  </si>
  <si>
    <t>bianca.woston@aviva.com.br</t>
  </si>
  <si>
    <t>CN=Bianca Rodrigues Pereira Woston,OU=Contas Desabilitadas,OU=Automacao - Autoseg,DC=aviva,DC=com,DC=br</t>
  </si>
  <si>
    <t>Boletim Gerencial</t>
  </si>
  <si>
    <t>Boletim</t>
  </si>
  <si>
    <t>Gerencial</t>
  </si>
  <si>
    <t>boletimgerencial</t>
  </si>
  <si>
    <t>boletimgerencial@aviva.com.br</t>
  </si>
  <si>
    <t>CN=Boletim Gerencial,OU=Usuarios Genericos,OU=Migracao Temporaria,OU=Unidade Costa do Sauipe,DC=aviva,DC=com,DC=br</t>
  </si>
  <si>
    <t>Bom Dia Sauipe</t>
  </si>
  <si>
    <t>Bom Dia</t>
  </si>
  <si>
    <t>Sauipe</t>
  </si>
  <si>
    <t>bomdiasauipe</t>
  </si>
  <si>
    <t>bomdiasauipe@aviva.com.br</t>
  </si>
  <si>
    <t>CN=Bom Dia Sauipe,OU=Usuarios Genericos,OU=Migracao Temporaria,OU=Unidade Costa do Sauipe,DC=aviva,DC=com,DC=br</t>
  </si>
  <si>
    <t>Bombeiros</t>
  </si>
  <si>
    <t>Bombeiros2</t>
  </si>
  <si>
    <t>bombeiros</t>
  </si>
  <si>
    <t>bombeiros2@aviva.com.br</t>
  </si>
  <si>
    <t>CN=Bombeiros,OU=Usuarios Genericos,OU=Migracao Temporaria,OU=Unidade Costa do Sauipe,DC=aviva,DC=com,DC=br</t>
  </si>
  <si>
    <t>Brenda Alves dos Santos</t>
  </si>
  <si>
    <t>DESATIVADO - Brenda Alves dos Santos</t>
  </si>
  <si>
    <t>Brenda</t>
  </si>
  <si>
    <t>Alves Dos Santos</t>
  </si>
  <si>
    <t>brenda.alves</t>
  </si>
  <si>
    <t>brenda.alves@aviva.com.br</t>
  </si>
  <si>
    <t>Consultor De Atendimento Corporativo</t>
  </si>
  <si>
    <t>CN=Brenda Alves dos Santos,OU=Contas Desabilitadas,OU=Automacao - Autoseg,DC=aviva,DC=com,DC=br</t>
  </si>
  <si>
    <t>Brenda de Oliveira Santos</t>
  </si>
  <si>
    <t>De Oliveira Santos</t>
  </si>
  <si>
    <t>brenda.santos</t>
  </si>
  <si>
    <t>brenda.santos@aviva.com.br</t>
  </si>
  <si>
    <t>Analista De Receitas E Distribuicao JR</t>
  </si>
  <si>
    <t>GEVO - Gerência de Experiência Vendas Operadora</t>
  </si>
  <si>
    <t>CN=Brenda de Oliveira Santos,OU=Usuarios,OU=Receita e Distribuicao,OU=Unidade Sao Paulo,DC=aviva,DC=com,DC=br</t>
  </si>
  <si>
    <t>Breno Rodrigues de Sá</t>
  </si>
  <si>
    <t>Breno</t>
  </si>
  <si>
    <t>Rodrigues De Sa</t>
  </si>
  <si>
    <t>breno.sa</t>
  </si>
  <si>
    <t>breno.sa@aviva.com.br</t>
  </si>
  <si>
    <t>CN=Breno Rodrigues de Sá,OU=Usuarios,OU=TI,OU=Unidade Rio Quente,DC=aviva,DC=com,DC=br</t>
  </si>
  <si>
    <t>Bruna Caroline da Paz Oliveira Mourao</t>
  </si>
  <si>
    <t>FERIAS - Bruna Caroline da Paz Oliveira Mourao</t>
  </si>
  <si>
    <t>Bruna</t>
  </si>
  <si>
    <t>Caroline Da Paz Oliveira Mourao</t>
  </si>
  <si>
    <t>bruna.mourao</t>
  </si>
  <si>
    <t>bruna.mourao@aviva.com.br</t>
  </si>
  <si>
    <t>CN=Bruna Caroline da Paz Oliveira Mourao,OU=Usuarios,OU=Aviva Vacation Club,OU=Unidade Rio Quente,DC=aviva,DC=com,DC=br</t>
  </si>
  <si>
    <t>Bruna dos Reis Soares Rabelo</t>
  </si>
  <si>
    <t>Dos Reis Soares Rabelo</t>
  </si>
  <si>
    <t>bruna.rabelo</t>
  </si>
  <si>
    <t>bruna.rabelo@aviva.com.br</t>
  </si>
  <si>
    <t>Assistente Contas A Receber</t>
  </si>
  <si>
    <t>CN=Bruna dos Reis Soares Rabelo,OU=Usuarios,OU=Tesouraria,OU=Unidade Rio Quente,DC=aviva,DC=com,DC=br</t>
  </si>
  <si>
    <t>Bruna dos Santos Tomaz</t>
  </si>
  <si>
    <t>Dos Santos Tomaz</t>
  </si>
  <si>
    <t>bruna.tomaz</t>
  </si>
  <si>
    <t>bruna.tomaz@aviva.com.br</t>
  </si>
  <si>
    <t>Analista De Contas A Pagar JR</t>
  </si>
  <si>
    <t>CN=Bruna dos Santos Tomaz,OU=Usuarios,OU=Tesouraria,OU=Unidade Rio Quente,DC=aviva,DC=com,DC=br</t>
  </si>
  <si>
    <t>Bruno Andrade Calmon de Siqueira</t>
  </si>
  <si>
    <t>Bruno</t>
  </si>
  <si>
    <t>Andrade Calmon de Siqueira</t>
  </si>
  <si>
    <t>bruno.siqueira</t>
  </si>
  <si>
    <t>bruno.siqueira@aviva.com.br</t>
  </si>
  <si>
    <t>Auxiliar do Setor Juridico</t>
  </si>
  <si>
    <t>CN=Bruno Andrade Calmon de Siqueira,OU=Contas Desabilitadas,OU=Automacao - Autoseg,DC=aviva,DC=com,DC=br</t>
  </si>
  <si>
    <t>Bruno das Chagas Peron</t>
  </si>
  <si>
    <t>Das Chagas Peron</t>
  </si>
  <si>
    <t>bruno.peron</t>
  </si>
  <si>
    <t>bruno.peron@aviva.com.br</t>
  </si>
  <si>
    <t>Analista De Planejamento De Materiais SR</t>
  </si>
  <si>
    <t>CN=Bruno das Chagas Peron,OU=Usuarios,OU=Suprimentos,OU=Unidade Rio Quente,DC=aviva,DC=com,DC=br</t>
  </si>
  <si>
    <t>Bruno Soares de Brito</t>
  </si>
  <si>
    <t>Soares de Brito</t>
  </si>
  <si>
    <t>bruno.brito</t>
  </si>
  <si>
    <t>bruno.brito@aviva.com.br</t>
  </si>
  <si>
    <t>CN=Bruno Soares de Brito,OU=Migracao Temporaria,OU=Unidade Costa do Sauipe,DC=aviva,DC=com,DC=br</t>
  </si>
  <si>
    <t>Caio Miller Laudano Falcao</t>
  </si>
  <si>
    <t>Caio Miller Laudano</t>
  </si>
  <si>
    <t>Falcao</t>
  </si>
  <si>
    <t>caio.falcao</t>
  </si>
  <si>
    <t>caio.falcao@aviva.com.br</t>
  </si>
  <si>
    <t>Assistente De Vendas</t>
  </si>
  <si>
    <t>CN=Caio Miller Laudano Falcao,OU=Migracao Temporaria,OU=Unidade Costa do Sauipe,DC=aviva,DC=com,DC=br</t>
  </si>
  <si>
    <t>Caixas Hotéis</t>
  </si>
  <si>
    <t>Caixas</t>
  </si>
  <si>
    <t>Hotéis</t>
  </si>
  <si>
    <t>caixas.hoteis</t>
  </si>
  <si>
    <t>caixas.hoteis@aviva.com.br</t>
  </si>
  <si>
    <t>Generico</t>
  </si>
  <si>
    <t>CN=Caixas Hotéis,OU=Usuarios Compartilhados,OU=Unidade Costa do Sauipe,DC=aviva,DC=com,DC=br</t>
  </si>
  <si>
    <t>Camila Purificação Barbosa Marinho</t>
  </si>
  <si>
    <t>Camila</t>
  </si>
  <si>
    <t>Purificação Barbosa Marinho</t>
  </si>
  <si>
    <t>camila.marinho</t>
  </si>
  <si>
    <t>camila.marinho@aviva.com.br</t>
  </si>
  <si>
    <t>GGTH - Gerência Geral de Experiência Talentos Humanos</t>
  </si>
  <si>
    <t>CN=Camila Purificação Barbosa Marinho,OU=Migracao Temporaria,OU=Unidade Costa do Sauipe,DC=aviva,DC=com,DC=br</t>
  </si>
  <si>
    <t>Camila Santana Neves</t>
  </si>
  <si>
    <t>DESATIVADO - Camila Santana Neves</t>
  </si>
  <si>
    <t>Santana Neves</t>
  </si>
  <si>
    <t>camila.neves</t>
  </si>
  <si>
    <t>camila.neves@aviva.com.br</t>
  </si>
  <si>
    <t>CN=Camila Santana Neves,OU=Contas Desabilitadas,OU=Automacao - Autoseg,DC=aviva,DC=com,DC=br</t>
  </si>
  <si>
    <t>Camila Souza Silva</t>
  </si>
  <si>
    <t>Aviva12345</t>
  </si>
  <si>
    <t>Souza Silva</t>
  </si>
  <si>
    <t>camila.silva</t>
  </si>
  <si>
    <t>camila.silva@aviva.com.br</t>
  </si>
  <si>
    <t>CN=Camila Souza Silva,OU=Contas Desabilitadas,OU=Automacao - Autoseg,DC=aviva,DC=com,DC=br</t>
  </si>
  <si>
    <t>Camila Tobias dos Santos Araujo</t>
  </si>
  <si>
    <t>Tobias Dos Santos Araujo</t>
  </si>
  <si>
    <t>camila.araujo</t>
  </si>
  <si>
    <t>camila.araujo@aviva.com.br</t>
  </si>
  <si>
    <t>CN=Camila Tobias dos Santos Araujo,OU=Usuarios,OU=Receita e Distribuicao,OU=Unidade Sao Paulo,DC=aviva,DC=com,DC=br</t>
  </si>
  <si>
    <t>Camile Lima dos Santos</t>
  </si>
  <si>
    <t>DESATIVADO - Camile Lima dos Santos</t>
  </si>
  <si>
    <t>Camile</t>
  </si>
  <si>
    <t>Lima dos Santos</t>
  </si>
  <si>
    <t>camile.santos</t>
  </si>
  <si>
    <t>camile.santos@aviva.com.br</t>
  </si>
  <si>
    <t>CN=Camile Lima dos Santos,OU=Contas Desabilitadas,OU=Automacao - Autoseg,DC=aviva,DC=com,DC=br</t>
  </si>
  <si>
    <t>Carine Alves de Santana</t>
  </si>
  <si>
    <t>Carine</t>
  </si>
  <si>
    <t>Alves De Santana</t>
  </si>
  <si>
    <t>carine.santana</t>
  </si>
  <si>
    <t>carine.santana@aviva.com.br</t>
  </si>
  <si>
    <t>Analista De Suprimentos JR</t>
  </si>
  <si>
    <t>CN=Carine Alves de Santana,OU=Usuarios,OU=CPDA,OU=Unidade Rio Quente,DC=aviva,DC=com,DC=br</t>
  </si>
  <si>
    <t>Carine Gomes do Espirito Santo</t>
  </si>
  <si>
    <t>Gomes do Espirito Santo</t>
  </si>
  <si>
    <t>carine.santo</t>
  </si>
  <si>
    <t>carine.santo@aviva.com.br</t>
  </si>
  <si>
    <t>Jovem Aprendiz da Recepção</t>
  </si>
  <si>
    <t>CN=Carine Gomes do Espirito Santo,OU=Contas Desabilitadas,OU=Automacao - Autoseg,DC=aviva,DC=com,DC=br</t>
  </si>
  <si>
    <t>Carla Barbalho Rosa</t>
  </si>
  <si>
    <t>Barbalho Rosa</t>
  </si>
  <si>
    <t>carla.rosa</t>
  </si>
  <si>
    <t>carla.rosa@aviva.com.br</t>
  </si>
  <si>
    <t>CN=Carla Barbalho Rosa,OU=Usuarios,OU=TI,OU=Unidade Rio Quente,DC=aviva,DC=com,DC=br</t>
  </si>
  <si>
    <t>Carla Thamiles Limoeiro Guanabara</t>
  </si>
  <si>
    <t>Thamiles Limoeiro Guanabara</t>
  </si>
  <si>
    <t>carla.guanabara</t>
  </si>
  <si>
    <t>carla.guanabara@aviva.com.br</t>
  </si>
  <si>
    <t>CN=Carla Thamiles Limoeiro Guanabara,OU=Contas Desabilitadas,OU=Automacao - Autoseg,DC=aviva,DC=com,DC=br</t>
  </si>
  <si>
    <t>Carlos Alberto araujo Godschalk</t>
  </si>
  <si>
    <t>Carlos Alberto Araujo Godschalk</t>
  </si>
  <si>
    <t>Alberto araujo Godschalk</t>
  </si>
  <si>
    <t>carlos.agodschalk</t>
  </si>
  <si>
    <t>carlos.agodschalk@aviva.com.br</t>
  </si>
  <si>
    <t>Mensageiro</t>
  </si>
  <si>
    <t>CN=Carlos Alberto araujo Godschalk,OU=Migracao Temporaria,OU=Unidade Costa do Sauipe,DC=aviva,DC=com,DC=br</t>
  </si>
  <si>
    <t>Carlos Jose Oliveira de Santa Luzia</t>
  </si>
  <si>
    <t>Jose Oliveira de Santa Luzia</t>
  </si>
  <si>
    <t>carlos.oliveira</t>
  </si>
  <si>
    <t>carlos.oliveira@aviva.com.br</t>
  </si>
  <si>
    <t>CN=Carlos Jose Oliveira de Santa Luzia,OU=Migracao Temporaria,OU=Unidade Costa do Sauipe,DC=aviva,DC=com,DC=br</t>
  </si>
  <si>
    <t>Caroline Borges da Cruz</t>
  </si>
  <si>
    <t>Caroline</t>
  </si>
  <si>
    <t>Borges Da Cruz</t>
  </si>
  <si>
    <t>caroline.cruz</t>
  </si>
  <si>
    <t>caroline.cruz@aviva.com.br</t>
  </si>
  <si>
    <t>CN=Caroline Borges da Cruz,OU=Usuarios,OU=Aviva Vacation Club,OU=Unidade Rio Quente,DC=aviva,DC=com,DC=br</t>
  </si>
  <si>
    <t>Caroline Maciel dos Santos</t>
  </si>
  <si>
    <t>Maciel dos Santos</t>
  </si>
  <si>
    <t>caroline.santos</t>
  </si>
  <si>
    <t>caroline.santos@aviva.com.br</t>
  </si>
  <si>
    <t>CN=Caroline Maciel dos Santos,OU=Contas Desabilitadas,OU=Automacao - Autoseg,DC=aviva,DC=com,DC=br</t>
  </si>
  <si>
    <t>Centro Náutico</t>
  </si>
  <si>
    <t>Centro</t>
  </si>
  <si>
    <t>Náutico</t>
  </si>
  <si>
    <t>centronautico</t>
  </si>
  <si>
    <t>centronautico@aviva.com.br</t>
  </si>
  <si>
    <t>CN=Centro Náutico,OU=Usuarios Genericos,OU=Migracao Temporaria,OU=Unidade Costa do Sauipe,DC=aviva,DC=com,DC=br</t>
  </si>
  <si>
    <t>Cicerá Maria Pereira da Silva</t>
  </si>
  <si>
    <t>Cicerá</t>
  </si>
  <si>
    <t>Maria Pereira da Silva</t>
  </si>
  <si>
    <t>cicera.silva</t>
  </si>
  <si>
    <t>cicera.silva@aviva.com.br</t>
  </si>
  <si>
    <t>CN=Cicerá Maria Pereira da Silva,OU=Contas Desabilitadas,OU=Automacao - Autoseg,DC=aviva,DC=com,DC=br</t>
  </si>
  <si>
    <t>Cintia Batista Jorge</t>
  </si>
  <si>
    <t>DESATIVADO - Cintia Batista Jorge</t>
  </si>
  <si>
    <t>Batista Jorge</t>
  </si>
  <si>
    <t>cintia.jorge</t>
  </si>
  <si>
    <t>cintia.jorge@aviva.com.br</t>
  </si>
  <si>
    <t>Consultor Vendas - Central Grupos I</t>
  </si>
  <si>
    <t>GEVM - Gerência de Experiência Vendas Mice</t>
  </si>
  <si>
    <t>CN=Cintia Batista Jorge,OU=Contas Desabilitadas,OU=Automacao - Autoseg,DC=aviva,DC=com,DC=br</t>
  </si>
  <si>
    <t>Claudiana Guimarães Gonçalves</t>
  </si>
  <si>
    <t>AUSENTE - Claudiana Guimarães Gonçalves</t>
  </si>
  <si>
    <t>Claudiana</t>
  </si>
  <si>
    <t>Guimarães Gonçalves</t>
  </si>
  <si>
    <t>claudiana.goncalves</t>
  </si>
  <si>
    <t>claudiana.goncalves@aviva.com.br</t>
  </si>
  <si>
    <t>CN=Claudiana Guimarães Gonçalves,OU=Contas Desabilitadas,OU=Automacao - Autoseg,DC=aviva,DC=com,DC=br</t>
  </si>
  <si>
    <t>Claudio Odilio Serrano Pereira</t>
  </si>
  <si>
    <t>Claudio</t>
  </si>
  <si>
    <t>Odilio Serrano Pereira</t>
  </si>
  <si>
    <t>claudio.pereira</t>
  </si>
  <si>
    <t>claudio.pereira@aviva.com.br</t>
  </si>
  <si>
    <t>Analista De Pricing SR</t>
  </si>
  <si>
    <t>CN=Claudio Odilio Serrano Pereira,OU=Temp,OU=Unidade Rio Quente,DC=aviva,DC=com,DC=br</t>
  </si>
  <si>
    <t>Cleberson Bispo da Conceição</t>
  </si>
  <si>
    <t>Cleberson</t>
  </si>
  <si>
    <t>Bispo da Conceição</t>
  </si>
  <si>
    <t>cleberson.conceicao</t>
  </si>
  <si>
    <t>cleberson.conceicao@aviva.com.br</t>
  </si>
  <si>
    <t>CN=Cleberson Bispo da Conceição,OU=Migracao Temporaria,OU=Unidade Costa do Sauipe,DC=aviva,DC=com,DC=br</t>
  </si>
  <si>
    <t>Cleide Falcão dos Santos</t>
  </si>
  <si>
    <t>Cleide</t>
  </si>
  <si>
    <t>Falcão dos Santos</t>
  </si>
  <si>
    <t>cleide.santos</t>
  </si>
  <si>
    <t>cleide.santos@aviva.com.br</t>
  </si>
  <si>
    <t>Jovem Aprendiz Recepção</t>
  </si>
  <si>
    <t>CN=Cleide Falcão dos Santos,OU=Contas Desabilitadas,OU=Automacao - Autoseg,DC=aviva,DC=com,DC=br</t>
  </si>
  <si>
    <t>Clezia Santos</t>
  </si>
  <si>
    <t>Clezia</t>
  </si>
  <si>
    <t>clezia.santos</t>
  </si>
  <si>
    <t>clezia.santos@aviva.com.br</t>
  </si>
  <si>
    <t>CONCIERGE</t>
  </si>
  <si>
    <t>CN=Clezia Santos,OU=Contas Desabilitadas,OU=Automacao - Autoseg,DC=aviva,DC=com,DC=br</t>
  </si>
  <si>
    <t>CM</t>
  </si>
  <si>
    <t>cm</t>
  </si>
  <si>
    <t>cm@aviva.com.br</t>
  </si>
  <si>
    <t>CN=CM,OU=Usuarios Servico,OU=Sauipe,OU=Servidores,DC=aviva,DC=com,DC=br</t>
  </si>
  <si>
    <t>CM - Implantação</t>
  </si>
  <si>
    <t>Implantação</t>
  </si>
  <si>
    <t>cmimp</t>
  </si>
  <si>
    <t>cmimp@aviva.com.br</t>
  </si>
  <si>
    <t>CN=CM - Implantação,OU=Usuarios Servico,OU=Sauipe,OU=Servidores,DC=aviva,DC=com,DC=br</t>
  </si>
  <si>
    <t>Comunicação Estrategia e Inovação</t>
  </si>
  <si>
    <t>Comunicação</t>
  </si>
  <si>
    <t>Estrategia e Inovação</t>
  </si>
  <si>
    <t>estrategiaeinovacao</t>
  </si>
  <si>
    <t>estrategiaeinovacao@aviva.com.br</t>
  </si>
  <si>
    <t>CN=Comunicação Estrategia e Inovação,OU=Usuarios Genericos,OU=Migracao Temporaria,OU=Unidade Costa do Sauipe,DC=aviva,DC=com,DC=br</t>
  </si>
  <si>
    <t>Comunicação Interna</t>
  </si>
  <si>
    <t>Interna</t>
  </si>
  <si>
    <t>comunicacaointerna</t>
  </si>
  <si>
    <t>comunicacaointerna@aviva.com.br</t>
  </si>
  <si>
    <t>CN=Comunicação Interna,OU=Usuarios Genericos,OU=Migracao Temporaria,OU=Unidade Costa do Sauipe,DC=aviva,DC=com,DC=br</t>
  </si>
  <si>
    <t>Conceicao Novais Ribeiro</t>
  </si>
  <si>
    <t>DESATIVADO - Conceicao Novais Ribeiro</t>
  </si>
  <si>
    <t>Conceicao</t>
  </si>
  <si>
    <t>Novais Ribeiro</t>
  </si>
  <si>
    <t>conceicao.ribeiro</t>
  </si>
  <si>
    <t>conceicao.ribeiro@aviva.com.br</t>
  </si>
  <si>
    <t>CN=Conceicao Novais Ribeiro,OU=Contas Desabilitadas,OU=Automacao - Autoseg,DC=aviva,DC=com,DC=br</t>
  </si>
  <si>
    <t>Conta de Servico SCCM 2012R2</t>
  </si>
  <si>
    <t>Conta de Servico</t>
  </si>
  <si>
    <t>SCCM 2012R2</t>
  </si>
  <si>
    <t>serv_sccm</t>
  </si>
  <si>
    <t>serv_sccm@aviva.com.br</t>
  </si>
  <si>
    <t>CN=Conta de Servico SCCM 2012R2,OU=Usuarios Genericos,OU=Migracao Temporaria,OU=Unidade Costa do Sauipe,DC=aviva,DC=com,DC=br</t>
  </si>
  <si>
    <t>Cristiane Costa da Cruz</t>
  </si>
  <si>
    <t>AUSENTE - Cristiane Costa da Cruz</t>
  </si>
  <si>
    <t>Cristiane</t>
  </si>
  <si>
    <t>Costa da Cruz</t>
  </si>
  <si>
    <t>cristiane.cruz</t>
  </si>
  <si>
    <t>cristiane.cruz@aviva.com.br</t>
  </si>
  <si>
    <t>CN=Cristiane Costa da Cruz,OU=Migracao Temporaria,OU=Unidade Costa do Sauipe,DC=aviva,DC=com,DC=br</t>
  </si>
  <si>
    <t>CSVC</t>
  </si>
  <si>
    <t>csvc</t>
  </si>
  <si>
    <t>csvc@aviva.com.br</t>
  </si>
  <si>
    <t>CN=CSVC,OU=Usuarios Genericos,OU=Migracao Temporaria,OU=Unidade Costa do Sauipe,DC=aviva,DC=com,DC=br</t>
  </si>
  <si>
    <t>Daiane Cardoso da Silva</t>
  </si>
  <si>
    <t>Daiane</t>
  </si>
  <si>
    <t>Cardoso da Silva</t>
  </si>
  <si>
    <t>daiane.silva</t>
  </si>
  <si>
    <t>daiane.silva@aviva.com.br</t>
  </si>
  <si>
    <t>CN=Daiane Cardoso da Silva,OU=Migracao Temporaria,OU=Unidade Costa do Sauipe,DC=aviva,DC=com,DC=br</t>
  </si>
  <si>
    <t>Daniel Bressan</t>
  </si>
  <si>
    <t>DESATIVADO - Daniel Bressan</t>
  </si>
  <si>
    <t>Daniel</t>
  </si>
  <si>
    <t>Bressan</t>
  </si>
  <si>
    <t>daniel.bressan</t>
  </si>
  <si>
    <t>daniel.bressan@aviva.com.br</t>
  </si>
  <si>
    <t>Gerente Exp. Vendas Operadora</t>
  </si>
  <si>
    <t>CN=Daniel Bressan,OU=Contas Desabilitadas,OU=Automacao - Autoseg,DC=aviva,DC=com,DC=br</t>
  </si>
  <si>
    <t>Daniel Rocha Mendes</t>
  </si>
  <si>
    <t>Rocha Mendes</t>
  </si>
  <si>
    <t>daniel.mendes</t>
  </si>
  <si>
    <t>daniel.mendes@aviva.com.br</t>
  </si>
  <si>
    <t>CN=Daniel Rocha Mendes,OU=Contas Desabilitadas,OU=Automacao - Autoseg,DC=aviva,DC=com,DC=br</t>
  </si>
  <si>
    <t>Daniele Ketty Marins Rodrigues Almeid</t>
  </si>
  <si>
    <t>DESATIVADO - Daniele Ketty Marins Rodrigues Almeida</t>
  </si>
  <si>
    <t>Ketty Marins Rodrigues De Almeida</t>
  </si>
  <si>
    <t>daniele.almeida</t>
  </si>
  <si>
    <t>daniele.almeida@aviva.com.br</t>
  </si>
  <si>
    <t>Analista Controladoria JR</t>
  </si>
  <si>
    <t>CN=Daniele Ketty Marins Rodrigues Almeid,OU=Contas Desabilitadas,OU=Automacao - Autoseg,DC=aviva,DC=com,DC=br</t>
  </si>
  <si>
    <t>Daniele Santos Cruz</t>
  </si>
  <si>
    <t>Santos Cruz</t>
  </si>
  <si>
    <t>daniele.cruz</t>
  </si>
  <si>
    <t>daniele.cruz@aviva.com.br</t>
  </si>
  <si>
    <t>Supervisor De Experiencia Hospitalidade</t>
  </si>
  <si>
    <t>CN=Daniele Santos Cruz,OU=Migracao Temporaria,OU=Unidade Costa do Sauipe,DC=aviva,DC=com,DC=br</t>
  </si>
  <si>
    <t>Daniele Steffen Passaro</t>
  </si>
  <si>
    <t>Steffen Passaro</t>
  </si>
  <si>
    <t>daniele.passaro</t>
  </si>
  <si>
    <t>daniele.passaro@aviva.com.br</t>
  </si>
  <si>
    <t>Consultor Vendas - Central Grupos III</t>
  </si>
  <si>
    <t>CN=Daniele Steffen Passaro,OU=Usuarios,OU=Grupos Vendas,OU=Unidade Sao Paulo,DC=aviva,DC=com,DC=br</t>
  </si>
  <si>
    <t>Dayanne Nayara Costa Santos</t>
  </si>
  <si>
    <t>Dayanne</t>
  </si>
  <si>
    <t>Nayara Costa Santos</t>
  </si>
  <si>
    <t>dayanne.santos</t>
  </si>
  <si>
    <t>dayanne.santos@aviva.com.br</t>
  </si>
  <si>
    <t>CN=Dayanne Nayara Costa Santos,OU=Computadores,OU=Tesouraria,OU=Unidade Rio Quente,DC=aviva,DC=com,DC=br</t>
  </si>
  <si>
    <t>Debora Geovana Lima Alves</t>
  </si>
  <si>
    <t>Geovana Lima Alves</t>
  </si>
  <si>
    <t>debora.alves</t>
  </si>
  <si>
    <t>debora.alves@aviva.com.br</t>
  </si>
  <si>
    <t>CN=Debora Geovana Lima Alves,OU=Contas Desabilitadas,OU=Automacao - Autoseg,DC=aviva,DC=com,DC=br</t>
  </si>
  <si>
    <t>Debora Nobre</t>
  </si>
  <si>
    <t>Nobre</t>
  </si>
  <si>
    <t>debora.nobre</t>
  </si>
  <si>
    <t>debora.nobre@aviva.com.br</t>
  </si>
  <si>
    <t>CN=Debora Nobre,OU=Migracao Temporaria,OU=Unidade Costa do Sauipe,DC=aviva,DC=com,DC=br</t>
  </si>
  <si>
    <t>Débora Novais Ribeiro</t>
  </si>
  <si>
    <t>AUSENTE - Débora Novais Ribeiro</t>
  </si>
  <si>
    <t>Débora</t>
  </si>
  <si>
    <t>debora.ribeiro</t>
  </si>
  <si>
    <t>debora.ribeiro@aviva.com.br</t>
  </si>
  <si>
    <t>CN=Débora Novais Ribeiro,OU=Contas Desabilitadas,OU=Automacao - Autoseg,DC=aviva,DC=com,DC=br</t>
  </si>
  <si>
    <t>Deivison Melo</t>
  </si>
  <si>
    <t>AUSENTE - Deivison Melo de Araujo</t>
  </si>
  <si>
    <t>Deivison</t>
  </si>
  <si>
    <t>Melo</t>
  </si>
  <si>
    <t>deivison.melo</t>
  </si>
  <si>
    <t>deivison.melo@aviva.com.br</t>
  </si>
  <si>
    <t>CN=Deivison Melo,OU=Contas Desabilitadas,OU=Automacao - Autoseg,DC=aviva,DC=com,DC=br</t>
  </si>
  <si>
    <t>Delaine Gonçalves oliveira</t>
  </si>
  <si>
    <t>Delaine Gonçalves Oliveira</t>
  </si>
  <si>
    <t>Delaine</t>
  </si>
  <si>
    <t>Gonçalves oliveira</t>
  </si>
  <si>
    <t>delaine.oliveira</t>
  </si>
  <si>
    <t>delaine.oliveira@aviva.com.br</t>
  </si>
  <si>
    <t>CN=Delaine Gonçalves oliveira,OU=Migracao Temporaria,OU=Unidade Costa do Sauipe,DC=aviva,DC=com,DC=br</t>
  </si>
  <si>
    <t>Delma Soares de Jesus Menezes</t>
  </si>
  <si>
    <t>DESATIVADO - Delma Soares de Jesus Menezes</t>
  </si>
  <si>
    <t>Delma</t>
  </si>
  <si>
    <t>Soares de Jesus Menezes</t>
  </si>
  <si>
    <t>delma.menezes</t>
  </si>
  <si>
    <t>delma.menezes@aviva.com.br</t>
  </si>
  <si>
    <t>CN=Delma Soares de Jesus Menezes,OU=Contas Desabilitadas,OU=Automacao - Autoseg,DC=aviva,DC=com,DC=br</t>
  </si>
  <si>
    <t>Denise Silva Mendes</t>
  </si>
  <si>
    <t>FERIAS - Denise Silva Mendes</t>
  </si>
  <si>
    <t>Denise</t>
  </si>
  <si>
    <t>Silva Mendes</t>
  </si>
  <si>
    <t>denise.mendes</t>
  </si>
  <si>
    <t>denise.mendes@aviva.com.br</t>
  </si>
  <si>
    <t>CN=Denise Silva Mendes,OU=Usuarios,OU=Aviva Vacation Club,OU=Unidade Rio Quente,DC=aviva,DC=com,DC=br</t>
  </si>
  <si>
    <t>Evana Bomfim Alves</t>
  </si>
  <si>
    <t>DESATIVADO - Evana Bomfim Alves</t>
  </si>
  <si>
    <t>Evana</t>
  </si>
  <si>
    <t>Bomfim Alves</t>
  </si>
  <si>
    <t>Evana.alves</t>
  </si>
  <si>
    <t>Evana.alves@aviva.com.br</t>
  </si>
  <si>
    <t>CN=Evana Bomfim Alves,OU=Contas Desabilitadas,OU=Automacao - Autoseg,DC=aviva,DC=com,DC=br</t>
  </si>
  <si>
    <t>Gledson Genilson de Jesus Braga</t>
  </si>
  <si>
    <t>Gledson</t>
  </si>
  <si>
    <t>Genilson de Jesus Braga</t>
  </si>
  <si>
    <t>gledson.braga</t>
  </si>
  <si>
    <t>gledson.braga@aviva.com.br</t>
  </si>
  <si>
    <t>CN=Gledson Genilson de Jesus Braga,OU=Contas Desabilitadas,OU=Automacao - Autoseg,DC=aviva,DC=com,DC=br</t>
  </si>
  <si>
    <t>José Lima França Júnior</t>
  </si>
  <si>
    <t>Lima França Júnior</t>
  </si>
  <si>
    <t>jose.franca</t>
  </si>
  <si>
    <t>jose.franca@aviva.com.br</t>
  </si>
  <si>
    <t>Gestão de Ativos</t>
  </si>
  <si>
    <t>CN=José Lima França Júnior,OU=Contas Desabilitadas,OU=Automacao - Autoseg,DC=aviva,DC=com,DC=br</t>
  </si>
  <si>
    <t>Diego Santos Borges</t>
  </si>
  <si>
    <t>DESATIVADO - Diego Santos Borges</t>
  </si>
  <si>
    <t>Diego</t>
  </si>
  <si>
    <t>Santos Borges</t>
  </si>
  <si>
    <t>diego.borges</t>
  </si>
  <si>
    <t>diego.borges@aviva.com.br</t>
  </si>
  <si>
    <t>CN=Diego Santos Borges,OU=Contas Desabilitadas,OU=Automacao - Autoseg,DC=aviva,DC=com,DC=br</t>
  </si>
  <si>
    <t>Dielson Wiris Borges de Freitas</t>
  </si>
  <si>
    <t>Dielson</t>
  </si>
  <si>
    <t>Wiris Borges De Freitas</t>
  </si>
  <si>
    <t>dielson.freitas</t>
  </si>
  <si>
    <t>dielson.freitas@aviva.com.br</t>
  </si>
  <si>
    <t>Assistente De Telefonia</t>
  </si>
  <si>
    <t>CN=Dielson Wiris Borges de Freitas,OU=Usuarios,OU=TI,OU=Unidade Rio Quente,DC=aviva,DC=com,DC=br</t>
  </si>
  <si>
    <t>Antonio do Carmo Gomes</t>
  </si>
  <si>
    <t>Antonio do Carmo</t>
  </si>
  <si>
    <t>Gomes</t>
  </si>
  <si>
    <t>antonio.gomes</t>
  </si>
  <si>
    <t>antonio.gomes@aviva.com.br</t>
  </si>
  <si>
    <t>CN=Antonio do Carmo Gomes,OU=Contas Desabilitadas,OU=Automacao - Autoseg,DC=aviva,DC=com,DC=br</t>
  </si>
  <si>
    <t>Dijavan Silva de Oliveira</t>
  </si>
  <si>
    <t>Dijavan</t>
  </si>
  <si>
    <t>Silva de Oliveira</t>
  </si>
  <si>
    <t>dijavan.oliveira</t>
  </si>
  <si>
    <t>dijavan.oliveira@aviva.com.br</t>
  </si>
  <si>
    <t>CN=Dijavan Silva de Oliveira,OU=Migracao Temporaria,OU=Unidade Costa do Sauipe,DC=aviva,DC=com,DC=br</t>
  </si>
  <si>
    <t>Divina Eterna Fernandes</t>
  </si>
  <si>
    <t>AUSENTE - Divina Eterna Fernandes</t>
  </si>
  <si>
    <t>Divina</t>
  </si>
  <si>
    <t>Eterna Fernandes</t>
  </si>
  <si>
    <t>divina.fernandes</t>
  </si>
  <si>
    <t>divina.fernandes@aviva.com.br</t>
  </si>
  <si>
    <t>Analista De Contas A Receber JR</t>
  </si>
  <si>
    <t>CN=Divina Eterna Fernandes,OU=Contas Desabilitadas,OU=Automacao - Autoseg,DC=aviva,DC=com,DC=br</t>
  </si>
  <si>
    <t>Dj's - Music Play</t>
  </si>
  <si>
    <t>dj</t>
  </si>
  <si>
    <t>Dj's</t>
  </si>
  <si>
    <t>dj@aviva.com.br</t>
  </si>
  <si>
    <t>CN=Dj's - Music Play,OU=Usuarios Genericos,OU=Migracao Temporaria,OU=Unidade Costa do Sauipe,DC=aviva,DC=com,DC=br</t>
  </si>
  <si>
    <t>Douglas Costa Carvalho</t>
  </si>
  <si>
    <t>Douglas</t>
  </si>
  <si>
    <t>Costa Carvalho</t>
  </si>
  <si>
    <t>douglas.carvalho</t>
  </si>
  <si>
    <t>douglas.carvalho@aviva.com.br</t>
  </si>
  <si>
    <t>Analista Talentos Humanos SR</t>
  </si>
  <si>
    <t>CN=Douglas Costa Carvalho,OU=Usuarios,OU=TH,OU=Unidade Rio Quente,DC=aviva,DC=com,DC=br</t>
  </si>
  <si>
    <t>Douglas Souza da Conceição</t>
  </si>
  <si>
    <t>Souza da Conceição</t>
  </si>
  <si>
    <t>douglas.conceicao</t>
  </si>
  <si>
    <t>douglas.conceicao@aviva.com.br</t>
  </si>
  <si>
    <t>CN=Douglas Souza da Conceição,OU=Contas Desabilitadas,OU=Automacao - Autoseg,DC=aviva,DC=com,DC=br</t>
  </si>
  <si>
    <t>Dourival Nery de Araujo</t>
  </si>
  <si>
    <t>Dourival</t>
  </si>
  <si>
    <t>Nery de Araujo</t>
  </si>
  <si>
    <t>dourival.araujo</t>
  </si>
  <si>
    <t>dourival.araujo@aviva.com.br</t>
  </si>
  <si>
    <t>Analista De Projetos Pleno</t>
  </si>
  <si>
    <t>CN=Dourival Nery de Araujo,OU=Usuarios,OU=Engenharia,OU=Unidade Costa do Sauipe,DC=aviva,DC=com,DC=br</t>
  </si>
  <si>
    <t>Eddie Paul Anticona Gutierrez</t>
  </si>
  <si>
    <t>Eddie</t>
  </si>
  <si>
    <t>Paul Anticona Gutierrez</t>
  </si>
  <si>
    <t>eddie.gutierrez</t>
  </si>
  <si>
    <t>eddie.gutierrez@aviva.com.br</t>
  </si>
  <si>
    <t>CN=Eddie Paul Anticona Gutierrez,OU=Contas Desabilitadas,OU=Automacao - Autoseg,DC=aviva,DC=com,DC=br</t>
  </si>
  <si>
    <t>Dion Henrique Peres Aguiar</t>
  </si>
  <si>
    <t>Dion</t>
  </si>
  <si>
    <t>Henrique Peres Aguiar</t>
  </si>
  <si>
    <t>dion.aguiar</t>
  </si>
  <si>
    <t>dion.aguiar@aviva.com.br</t>
  </si>
  <si>
    <t>CN=Dion Henrique Peres Aguiar,OU=Usuarios,OU=TI,OU=Unidade Rio Quente,DC=aviva,DC=com,DC=br</t>
  </si>
  <si>
    <t>Edeilton Freitas Silva</t>
  </si>
  <si>
    <t>Edeilton</t>
  </si>
  <si>
    <t>Freitas Silva</t>
  </si>
  <si>
    <t>edeilton.silva</t>
  </si>
  <si>
    <t>edeilton.silva@aviva.com.br</t>
  </si>
  <si>
    <t>CN=Edeilton Freitas Silva,OU=Contas Desabilitadas,OU=Automacao - Autoseg,DC=aviva,DC=com,DC=br</t>
  </si>
  <si>
    <t>Eder Junior Vicente das Neves</t>
  </si>
  <si>
    <t>Eder</t>
  </si>
  <si>
    <t>Junior Vicente Das Neves</t>
  </si>
  <si>
    <t>eder.neves</t>
  </si>
  <si>
    <t>eder.neves@aviva.com.br</t>
  </si>
  <si>
    <t>Tecnico Em Telecom</t>
  </si>
  <si>
    <t>CN=Eder Junior Vicente das Neves,OU=Usuarios,OU=TI,OU=Unidade Rio Quente,DC=aviva,DC=com,DC=br</t>
  </si>
  <si>
    <t>Edilane Oliveira Ramos</t>
  </si>
  <si>
    <t>Edilane</t>
  </si>
  <si>
    <t>Oliveira Ramos</t>
  </si>
  <si>
    <t>edilane.ramos</t>
  </si>
  <si>
    <t>edilane.ramos@aviva.com.br</t>
  </si>
  <si>
    <t>CN=Edilane Oliveira Ramos,OU=Migracao Temporaria,OU=Unidade Costa do Sauipe,DC=aviva,DC=com,DC=br</t>
  </si>
  <si>
    <t>Edilman Lopes de Aguiar</t>
  </si>
  <si>
    <t>Edilman</t>
  </si>
  <si>
    <t>Lopes De Aguiar</t>
  </si>
  <si>
    <t>edilman.aguiar</t>
  </si>
  <si>
    <t>edilman.aguiar@aviva.com.br</t>
  </si>
  <si>
    <t>CN=Edilman Lopes de Aguiar,OU=Usuarios,OU=Aviva Vacation Club,OU=Unidade Rio Quente,DC=aviva,DC=com,DC=br</t>
  </si>
  <si>
    <t>Edivilson da Silva Melo</t>
  </si>
  <si>
    <t>DESATIVADO - Edivilson da Silva Melo</t>
  </si>
  <si>
    <t>Edivilson</t>
  </si>
  <si>
    <t>da Silva Melo</t>
  </si>
  <si>
    <t>edivilson.melo</t>
  </si>
  <si>
    <t>edivilson.melo@aviva.com.br</t>
  </si>
  <si>
    <t>CN=Edivilson da Silva Melo,OU=Contas Desabilitadas,OU=Automacao - Autoseg,DC=aviva,DC=com,DC=br</t>
  </si>
  <si>
    <t>Edjane Brito de Alcantara</t>
  </si>
  <si>
    <t>Edjane</t>
  </si>
  <si>
    <t>Brito de Alcantara</t>
  </si>
  <si>
    <t>edjane.alcantara</t>
  </si>
  <si>
    <t>edjane.alcantara@aviva.com.br</t>
  </si>
  <si>
    <t>CN=Edjane Brito de Alcantara,OU=Migracao Temporaria,OU=Unidade Costa do Sauipe,DC=aviva,DC=com,DC=br</t>
  </si>
  <si>
    <t>Edmario Oliveira da Silva</t>
  </si>
  <si>
    <t>Edmario</t>
  </si>
  <si>
    <t>Oliveira da Silva</t>
  </si>
  <si>
    <t>edmario.silva</t>
  </si>
  <si>
    <t>edmario.silva@aviva.com.br</t>
  </si>
  <si>
    <t>Gerente De Experiencia Alimentos</t>
  </si>
  <si>
    <t>CN=Edmario Oliveira da Silva,OU=Usuarios,OU=Central AeB,OU=Unidade Costa do Sauipe,DC=aviva,DC=com,DC=br</t>
  </si>
  <si>
    <t>Edmilson dos Santos Oliveira</t>
  </si>
  <si>
    <t>DESATIVADO - Edmilson dos Santos Oliveira</t>
  </si>
  <si>
    <t>Edmilson</t>
  </si>
  <si>
    <t>dos Santos Oliveira</t>
  </si>
  <si>
    <t>edmilson.oliveira</t>
  </si>
  <si>
    <t>edmilson.oliveira@aviva.com.br</t>
  </si>
  <si>
    <t>CN=Edmilson dos Santos Oliveira,OU=Contas Desabilitadas,OU=Automacao - Autoseg,DC=aviva,DC=com,DC=br</t>
  </si>
  <si>
    <t>Edmilson Santos Moura</t>
  </si>
  <si>
    <t>edmilson.moura</t>
  </si>
  <si>
    <t>edmilson.moura@aviva.com.br</t>
  </si>
  <si>
    <t>CN=Edmilson Santos Moura,OU=Contas Desabilitadas,OU=Automacao - Autoseg,DC=aviva,DC=com,DC=br</t>
  </si>
  <si>
    <t>Edna Muniz dos Santos</t>
  </si>
  <si>
    <t>Edna</t>
  </si>
  <si>
    <t>Muniz dos Santos</t>
  </si>
  <si>
    <t>edna.santos</t>
  </si>
  <si>
    <t>edna.santos@aviva.com.br</t>
  </si>
  <si>
    <t>CN=Edna Muniz dos Santos,OU=Contas Desabilitadas,OU=Automacao - Autoseg,DC=aviva,DC=com,DC=br</t>
  </si>
  <si>
    <t>Edson de Oliveira Almeida</t>
  </si>
  <si>
    <t>DESATIVADO - Edson de Oliveira Almeida</t>
  </si>
  <si>
    <t>Edson</t>
  </si>
  <si>
    <t>de Oliveira Almeida</t>
  </si>
  <si>
    <t>edson.almeida</t>
  </si>
  <si>
    <t>edson.almeida@aviva.com.br</t>
  </si>
  <si>
    <t>CN=Edson de Oliveira Almeida,OU=Contas Desabilitadas,OU=Automacao - Autoseg,DC=aviva,DC=com,DC=br</t>
  </si>
  <si>
    <t>Edson Luis Costa de Oliveira</t>
  </si>
  <si>
    <t>Luis Costa de Oliveira</t>
  </si>
  <si>
    <t>edson.oliveira</t>
  </si>
  <si>
    <t>edson.oliveira@aviva.com.br</t>
  </si>
  <si>
    <t>CN=Edson Luis Costa de Oliveira,OU=Migracao Temporaria,OU=Unidade Costa do Sauipe,DC=aviva,DC=com,DC=br</t>
  </si>
  <si>
    <t>Edson Neves</t>
  </si>
  <si>
    <t>Edson Carlos Neves da Silva</t>
  </si>
  <si>
    <t>Neves</t>
  </si>
  <si>
    <t>edson.neves</t>
  </si>
  <si>
    <t>edson.neves@aviva.com.br</t>
  </si>
  <si>
    <t>CN=Edson Neves,OU=Contas Desabilitadas,OU=Automacao - Autoseg,DC=aviva,DC=com,DC=br</t>
  </si>
  <si>
    <t>Eduarda Melo de Araujo</t>
  </si>
  <si>
    <t>Melo de Araujo</t>
  </si>
  <si>
    <t>eduarda.araujo</t>
  </si>
  <si>
    <t>eduarda.araujo@aviva.com.br</t>
  </si>
  <si>
    <t>CN=Eduarda Melo de Araujo,OU=Contas Desabilitadas,OU=Automacao - Autoseg,DC=aviva,DC=com,DC=br</t>
  </si>
  <si>
    <t>Eduardo Lemos Castro</t>
  </si>
  <si>
    <t>DESATIVADO - Eduardo Lemos Castro</t>
  </si>
  <si>
    <t>Eduardo</t>
  </si>
  <si>
    <t>Lemos Castro</t>
  </si>
  <si>
    <t>eduardo.castro</t>
  </si>
  <si>
    <t>eduardo.castro@aviva.com.br</t>
  </si>
  <si>
    <t>Assistente De Atendimento Ii</t>
  </si>
  <si>
    <t>CN=Eduardo Lemos Castro,OU=Contas Desabilitadas,OU=Automacao - Autoseg,DC=aviva,DC=com,DC=br</t>
  </si>
  <si>
    <t>Eduardo Mendes Costa</t>
  </si>
  <si>
    <t>Mendes Costa</t>
  </si>
  <si>
    <t>eduardo.costa</t>
  </si>
  <si>
    <t>eduardo.costa@aviva.com.br</t>
  </si>
  <si>
    <t>Consultor De Relacionamento</t>
  </si>
  <si>
    <t>CN=Eduardo Mendes Costa,OU=Migracao Temporaria,OU=Unidade Costa do Sauipe,DC=aviva,DC=com,DC=br</t>
  </si>
  <si>
    <t>Eduardo Augusto Gomes</t>
  </si>
  <si>
    <t>DESATIVADO - Eduardo Augusto Gomes</t>
  </si>
  <si>
    <t>Augusto Gomes</t>
  </si>
  <si>
    <t>eduardo.gomes</t>
  </si>
  <si>
    <t>eduardo.gomes@aviva.com.br</t>
  </si>
  <si>
    <t>CN=Eduardo Augusto Gomes,OU=Contas Desabilitadas,OU=Automacao - Autoseg,DC=aviva,DC=com,DC=br</t>
  </si>
  <si>
    <t>Eduardo Silva Nogueira</t>
  </si>
  <si>
    <t>Silva Nogueira</t>
  </si>
  <si>
    <t>eduardo.nogueira</t>
  </si>
  <si>
    <t>eduardo.nogueira@aviva.com.br</t>
  </si>
  <si>
    <t>CN=Eduardo Silva Nogueira,OU=Contas Desabilitadas,OU=Automacao - Autoseg,DC=aviva,DC=com,DC=br</t>
  </si>
  <si>
    <t>Elder dos Anjos</t>
  </si>
  <si>
    <t>Elder</t>
  </si>
  <si>
    <t>Anjos</t>
  </si>
  <si>
    <t>elder.anjos</t>
  </si>
  <si>
    <t>elder.anjos@aviva.com.br</t>
  </si>
  <si>
    <t>CN=Elder dos Anjos,OU=Contas Desabilitadas,OU=Automacao - Autoseg,DC=aviva,DC=com,DC=br</t>
  </si>
  <si>
    <t>Elenice dos Santos Oliveira</t>
  </si>
  <si>
    <t>Elenice</t>
  </si>
  <si>
    <t>elenice.oliveira</t>
  </si>
  <si>
    <t>elenice.oliveira@aviva.com.br</t>
  </si>
  <si>
    <t>CN=Elenice dos Santos Oliveira,OU=Contas Desabilitadas,OU=Automacao - Autoseg,DC=aviva,DC=com,DC=br</t>
  </si>
  <si>
    <t>Elielba Alves da Silva dos Santos</t>
  </si>
  <si>
    <t>Elielba</t>
  </si>
  <si>
    <t>Alves da Silva dos Santos</t>
  </si>
  <si>
    <t>elielba.santos</t>
  </si>
  <si>
    <t>elielba.santos@aviva.com.br</t>
  </si>
  <si>
    <t>CN=Elielba Alves da Silva dos Santos,OU=Contas Desabilitadas,OU=Automacao - Autoseg,DC=aviva,DC=com,DC=br</t>
  </si>
  <si>
    <t>Eliene Gonçalves Mendes Costa</t>
  </si>
  <si>
    <t>Eliene</t>
  </si>
  <si>
    <t>Gonçalves Mendes Costa</t>
  </si>
  <si>
    <t>eliene.costa</t>
  </si>
  <si>
    <t>eliene.costa@aviva.com.br</t>
  </si>
  <si>
    <t>CN=Eliene Gonçalves Mendes Costa,OU=Contas Desabilitadas,OU=Automacao - Autoseg,DC=aviva,DC=com,DC=br</t>
  </si>
  <si>
    <t>Elival Cardoso Coelho</t>
  </si>
  <si>
    <t>DESATIVADO - Elival Cardoso Coelho</t>
  </si>
  <si>
    <t>Elival</t>
  </si>
  <si>
    <t>Cardoso Coelho</t>
  </si>
  <si>
    <t>elival.coelho</t>
  </si>
  <si>
    <t>elival.coelho@aviva.com.br</t>
  </si>
  <si>
    <t>CN=Elival Cardoso Coelho,OU=Contas Desabilitadas,OU=Automacao - Autoseg,DC=aviva,DC=com,DC=br</t>
  </si>
  <si>
    <t>Elivânia Oliveira dos Santos de Jesus</t>
  </si>
  <si>
    <t>Elivânia</t>
  </si>
  <si>
    <t>Oliveira dos Santos de Jesus</t>
  </si>
  <si>
    <t>elivania.jesus</t>
  </si>
  <si>
    <t>elivania.jesus@aviva.com.br</t>
  </si>
  <si>
    <t>CN=Elivânia Oliveira dos Santos de Jesus,OU=Migracao Temporaria,OU=Unidade Costa do Sauipe,DC=aviva,DC=com,DC=br</t>
  </si>
  <si>
    <t>Elizângela Cristina Costa dos Santos</t>
  </si>
  <si>
    <t>Elizângela</t>
  </si>
  <si>
    <t>Cristina Costa dos Santos</t>
  </si>
  <si>
    <t>elizangela.santos</t>
  </si>
  <si>
    <t>elizangela.santos@aviva.com.br</t>
  </si>
  <si>
    <t>Central de Atendimento</t>
  </si>
  <si>
    <t>CN=Elizângela Cristina Costa dos Santos,OU=Contas Desabilitadas,OU=Automacao - Autoseg,DC=aviva,DC=com,DC=br</t>
  </si>
  <si>
    <t>Elizângela Maia</t>
  </si>
  <si>
    <t>AUSENTE - Elizângela Pedreira Maia</t>
  </si>
  <si>
    <t>Pedreira Maia</t>
  </si>
  <si>
    <t>elisangela.maia</t>
  </si>
  <si>
    <t>elisangela.maia@aviva.com.br</t>
  </si>
  <si>
    <t>CN=Elizângela Maia,OU=Contas Desabilitadas,OU=Automacao - Autoseg,DC=aviva,DC=com,DC=br</t>
  </si>
  <si>
    <t>Emanoel Messias Aguiar Figueredo</t>
  </si>
  <si>
    <t>Emanoel</t>
  </si>
  <si>
    <t>Messias Aguiar Figueredo</t>
  </si>
  <si>
    <t>emanoel.figueredo</t>
  </si>
  <si>
    <t>emanoel.figueredo@aviva.com.br</t>
  </si>
  <si>
    <t>Supervisor De Experiencia Lazer E Entretenimento</t>
  </si>
  <si>
    <t>CN=Emanoel Messias Aguiar Figueredo,OU=Migracao Temporaria,OU=Unidade Costa do Sauipe,DC=aviva,DC=com,DC=br</t>
  </si>
  <si>
    <t>Eliene Costa de Carvalho</t>
  </si>
  <si>
    <t>DESATIVADO - Eliene Costa de Carvalho</t>
  </si>
  <si>
    <t>Costa de Carvalho</t>
  </si>
  <si>
    <t>eliene.carvalho</t>
  </si>
  <si>
    <t>eliene.carvalho@aviva.com.br</t>
  </si>
  <si>
    <t>CN=Eliene Costa de Carvalho,OU=Contas Desabilitadas,OU=Automacao - Autoseg,DC=aviva,DC=com,DC=br</t>
  </si>
  <si>
    <t>Elen da Paixão Ferreira</t>
  </si>
  <si>
    <t>Da Paixao Ferreira</t>
  </si>
  <si>
    <t>elen.ferreira</t>
  </si>
  <si>
    <t>elen.ferreira@aviva.com.br</t>
  </si>
  <si>
    <t>Analista De Projetos JR</t>
  </si>
  <si>
    <t>CN=Elen da Paixão Ferreira,OU=Usuarios,OU=TI,OU=Unidade Rio Quente,DC=aviva,DC=com,DC=br</t>
  </si>
  <si>
    <t>Emanuele Priscila Mascarenhas Dantas</t>
  </si>
  <si>
    <t>Emanuele</t>
  </si>
  <si>
    <t>Priscila Mascarenhas Dantas</t>
  </si>
  <si>
    <t>emanuele.dantas</t>
  </si>
  <si>
    <t>emanuele.dantas@aviva.com.br</t>
  </si>
  <si>
    <t>CN=Emanuele Priscila Mascarenhas Dantas,OU=Contas Desabilitadas,OU=Automacao - Autoseg,DC=aviva,DC=com,DC=br</t>
  </si>
  <si>
    <t>Eranildo Souza do Rosário</t>
  </si>
  <si>
    <t>Eranildo</t>
  </si>
  <si>
    <t>Souza do Rosário</t>
  </si>
  <si>
    <t>eranildo.rosario</t>
  </si>
  <si>
    <t>eranildo.rosario@aviva.com.br</t>
  </si>
  <si>
    <t>CN=Eranildo Souza do Rosário,OU=Contas Desabilitadas,OU=Automacao - Autoseg,DC=aviva,DC=com,DC=br</t>
  </si>
  <si>
    <t>Erica Cristina Gonzaga</t>
  </si>
  <si>
    <t>Erica</t>
  </si>
  <si>
    <t>Cristina Gonzaga</t>
  </si>
  <si>
    <t>erica.gonzaga</t>
  </si>
  <si>
    <t>erica.gonzaga@aviva.com.br</t>
  </si>
  <si>
    <t>CN=Erica Cristina Gonzaga,OU=Usuarios,OU=Aviva Vacation Club,OU=Unidade Rio Quente,DC=aviva,DC=com,DC=br</t>
  </si>
  <si>
    <t>Erica da Hora Borges</t>
  </si>
  <si>
    <t>da Hora Borges</t>
  </si>
  <si>
    <t>erica.borges</t>
  </si>
  <si>
    <t>erica.borges@aviva.com.br</t>
  </si>
  <si>
    <t>Atendente De Receptivo</t>
  </si>
  <si>
    <t>CN=Erica da Hora Borges,OU=Migracao Temporaria,OU=Unidade Costa do Sauipe,DC=aviva,DC=com,DC=br</t>
  </si>
  <si>
    <t>Erica da Silva Sales</t>
  </si>
  <si>
    <t>da Silva Sales</t>
  </si>
  <si>
    <t>erica.sales</t>
  </si>
  <si>
    <t>erica.sales@aviva.com.br</t>
  </si>
  <si>
    <t>CN=Erica da Silva Sales,OU=Contas Desabilitadas,OU=Automacao - Autoseg,DC=aviva,DC=com,DC=br</t>
  </si>
  <si>
    <t>Erico Goncalves dos Santos</t>
  </si>
  <si>
    <t>DESATIVADO - Erico Goncalves dos Santos</t>
  </si>
  <si>
    <t>Erico</t>
  </si>
  <si>
    <t>Goncalves dos Santos</t>
  </si>
  <si>
    <t>erico.santos</t>
  </si>
  <si>
    <t>erico.santos@aviva.com.br</t>
  </si>
  <si>
    <t>CN=Erico Goncalves dos Santos,OU=Contas Desabilitadas,OU=Automacao - Autoseg,DC=aviva,DC=com,DC=br</t>
  </si>
  <si>
    <t>Erika Daiane Goncalves da Silva</t>
  </si>
  <si>
    <t>DESATIVADO - Erika Daiane Goncalves da Silva</t>
  </si>
  <si>
    <t>Erika</t>
  </si>
  <si>
    <t>Daiane Goncalves da Silva</t>
  </si>
  <si>
    <t>erika.silva</t>
  </si>
  <si>
    <t>erika.silva@aviva.com.br</t>
  </si>
  <si>
    <t>CN=Erika Daiane Goncalves da Silva,OU=Contas Desabilitadas,OU=Automacao - Autoseg,DC=aviva,DC=com,DC=br</t>
  </si>
  <si>
    <t>Esther de Souza Ramos</t>
  </si>
  <si>
    <t>Esther</t>
  </si>
  <si>
    <t>De Souza Ramos</t>
  </si>
  <si>
    <t>esther.ramos</t>
  </si>
  <si>
    <t>esther.ramos@aviva.com.br</t>
  </si>
  <si>
    <t>CN=Esther de Souza Ramos,OU=Usuarios,OU=Aviva Vacation Club,OU=Unidade Rio Quente,DC=aviva,DC=com,DC=br</t>
  </si>
  <si>
    <t>Evelin Leticia Nunes da Silva</t>
  </si>
  <si>
    <t>Evelin</t>
  </si>
  <si>
    <t>Leticia Nunes da Silva</t>
  </si>
  <si>
    <t>evelin.silva</t>
  </si>
  <si>
    <t>evelin.silva@aviva.com.br</t>
  </si>
  <si>
    <t>APRENDIZ DE AUX ADM VACATION</t>
  </si>
  <si>
    <t>VACATION CLUB</t>
  </si>
  <si>
    <t>CN=Evelin Leticia Nunes da Silva,OU=Contas Desabilitadas,OU=Automacao - Autoseg,DC=aviva,DC=com,DC=br</t>
  </si>
  <si>
    <t>Eveline Batista Almeida da Silva</t>
  </si>
  <si>
    <t>DESATIVADO - Eveline Batista Almeida da Silva</t>
  </si>
  <si>
    <t>Eveline</t>
  </si>
  <si>
    <t>Batista Almeida da Silva</t>
  </si>
  <si>
    <t>eveline.silva</t>
  </si>
  <si>
    <t>eveline.silva@aviva.com.br</t>
  </si>
  <si>
    <t>CN=Eveline Batista Almeida da Silva,OU=Contas Desabilitadas,OU=Automacao - Autoseg,DC=aviva,DC=com,DC=br</t>
  </si>
  <si>
    <t>Evelly Bispo Alves</t>
  </si>
  <si>
    <t>DESATIVADO - Evelly Bispo Alves</t>
  </si>
  <si>
    <t>Evelly</t>
  </si>
  <si>
    <t>Bispo Alves</t>
  </si>
  <si>
    <t>evelly.alves</t>
  </si>
  <si>
    <t>evelly.alves@aviva.com.br</t>
  </si>
  <si>
    <t>Operadora Premium Service</t>
  </si>
  <si>
    <t>Premium Service</t>
  </si>
  <si>
    <t>CN=Evelly Bispo Alves,OU=Contas Desabilitadas,OU=Automacao - Autoseg,DC=aviva,DC=com,DC=br</t>
  </si>
  <si>
    <t>EXT - AX4B</t>
  </si>
  <si>
    <t>EXT</t>
  </si>
  <si>
    <t>AX4B</t>
  </si>
  <si>
    <t>ext.ax4b</t>
  </si>
  <si>
    <t>ext.ax4b@aviva.com.br</t>
  </si>
  <si>
    <t>CN=EXT - AX4B,OU=Usuarios Terceiros,OU=Unidade Rio Quente,DC=aviva,DC=com,DC=br</t>
  </si>
  <si>
    <t>Erica Silva</t>
  </si>
  <si>
    <t>Silva</t>
  </si>
  <si>
    <t>erica.silva</t>
  </si>
  <si>
    <t>erica.silva@aviva.com.br</t>
  </si>
  <si>
    <t>CN=Erica Silva,OU=Migracao Temporaria,OU=Unidade Costa do Sauipe,DC=aviva,DC=com,DC=br</t>
  </si>
  <si>
    <t>Fabiola da Penha Assis Souza</t>
  </si>
  <si>
    <t>DESATIVADO - Fabiola da Penha Assis Souza</t>
  </si>
  <si>
    <t>Fabiola</t>
  </si>
  <si>
    <t>da Penha Assis Souza</t>
  </si>
  <si>
    <t>fabiola.souza</t>
  </si>
  <si>
    <t>fabiola.souza@aviva.com.br</t>
  </si>
  <si>
    <t>CN=Fabiola da Penha Assis Souza,OU=Contas Desabilitadas,OU=Automacao - Autoseg,DC=aviva,DC=com,DC=br</t>
  </si>
  <si>
    <t>Fabricio Batista de Sales Andrade</t>
  </si>
  <si>
    <t>DESATIVADO - Fabricio Batista de Sales Andrade</t>
  </si>
  <si>
    <t>Fabricio</t>
  </si>
  <si>
    <t>Batista De Sales Andrade</t>
  </si>
  <si>
    <t>fabricio.andrade</t>
  </si>
  <si>
    <t>fabricio.andrade@aviva.com.br</t>
  </si>
  <si>
    <t>CN=Fabricio Batista de Sales Andrade,OU=Contas Desabilitadas,OU=Automacao - Autoseg,DC=aviva,DC=com,DC=br</t>
  </si>
  <si>
    <t>Fabricio Oliveira Ferreira</t>
  </si>
  <si>
    <t>Oliveira Ferreira</t>
  </si>
  <si>
    <t>fabricio.ferreira</t>
  </si>
  <si>
    <t>fabricio.ferreira@aviva.com.br</t>
  </si>
  <si>
    <t>CN=Fabricio Oliveira Ferreira,OU=Migracao Temporaria,OU=Unidade Costa do Sauipe,DC=aviva,DC=com,DC=br</t>
  </si>
  <si>
    <t>Fale Conosco</t>
  </si>
  <si>
    <t>Fale</t>
  </si>
  <si>
    <t>Conosco</t>
  </si>
  <si>
    <t>faleconosco</t>
  </si>
  <si>
    <t>faleconosco@aviva.com.br</t>
  </si>
  <si>
    <t>CN=Fale Conosco,OU=Usuarios Genericos,OU=Migracao Temporaria,OU=Unidade Costa do Sauipe,DC=aviva,DC=com,DC=br</t>
  </si>
  <si>
    <t>Felipe Ferreira dos Santos Neto</t>
  </si>
  <si>
    <t>Ferreira dos Santos Neto</t>
  </si>
  <si>
    <t>felipe.neto</t>
  </si>
  <si>
    <t>felipe.neto@aviva.com.br</t>
  </si>
  <si>
    <t>CN=Felipe Ferreira dos Santos Neto,OU=Contas Desabilitadas,OU=Automacao - Autoseg,DC=aviva,DC=com,DC=br</t>
  </si>
  <si>
    <t>Felipe Henrique de Oliveira Silva</t>
  </si>
  <si>
    <t>Henrique De Oliveira Silva</t>
  </si>
  <si>
    <t>felipe.silva</t>
  </si>
  <si>
    <t>felipe.silva@aviva.com.br</t>
  </si>
  <si>
    <t>CN=Felipe Henrique de Oliveira Silva,OU=Usuarios,OU=Controladoria,OU=Unidade Rio Quente,DC=aviva,DC=com,DC=br</t>
  </si>
  <si>
    <t>Fernanda Fares Assef Justiniano</t>
  </si>
  <si>
    <t>FERIAS - Fernanda Assef</t>
  </si>
  <si>
    <t>Fares Assef Justiniano</t>
  </si>
  <si>
    <t>fernanda.assef</t>
  </si>
  <si>
    <t>fernanda.assef@aviva.com.br</t>
  </si>
  <si>
    <t>Sup.exp. De Vendas</t>
  </si>
  <si>
    <t>CN=Fernanda Fares Assef Justiniano,OU=Usuarios,OU=Vendas Externas,OU=Unidade Sao Paulo,DC=aviva,DC=com,DC=br</t>
  </si>
  <si>
    <t>Fernando Silva Rabelo</t>
  </si>
  <si>
    <t>Fernando</t>
  </si>
  <si>
    <t>Silva Rabelo</t>
  </si>
  <si>
    <t>fernando.rabelo</t>
  </si>
  <si>
    <t>fernando.rabelo@aviva.com.br</t>
  </si>
  <si>
    <t>CN=Fernando Silva Rabelo,OU=Usuarios,OU=TI,OU=Unidade Rio Quente,DC=aviva,DC=com,DC=br</t>
  </si>
  <si>
    <t>Filliphe Scott Ribeiro de Souza</t>
  </si>
  <si>
    <t>Filliphe</t>
  </si>
  <si>
    <t>Scott Ribeiro De Souza</t>
  </si>
  <si>
    <t>filliphe.souza</t>
  </si>
  <si>
    <t>filliphe.souza@aviva.com.br</t>
  </si>
  <si>
    <t>Analista De Performance BI SR</t>
  </si>
  <si>
    <t>CN=Filliphe Scott Ribeiro de Souza,OU=Usuarios,OU=Receita e Distribuicao,OU=Unidade Sao Paulo,DC=aviva,DC=com,DC=br</t>
  </si>
  <si>
    <t>Flavia Aparecida Candida da Silva</t>
  </si>
  <si>
    <t>Flavia</t>
  </si>
  <si>
    <t>Aparecida Candida Da Silva</t>
  </si>
  <si>
    <t>flavia.silva</t>
  </si>
  <si>
    <t>flavia.silva@aviva.com.br</t>
  </si>
  <si>
    <t>Assistente De Sac</t>
  </si>
  <si>
    <t>CN=Flavia Aparecida Candida da Silva,OU=Usuarios,OU=Aviva Vacation Club,OU=Unidade Rio Quente,DC=aviva,DC=com,DC=br</t>
  </si>
  <si>
    <t>Flávia Barros Xavier</t>
  </si>
  <si>
    <t>DESATIVADO - Flavia Barros Xavier</t>
  </si>
  <si>
    <t>Barros Xavier</t>
  </si>
  <si>
    <t>flavia.xavier</t>
  </si>
  <si>
    <t>flavia.xavier@aviva.com.br</t>
  </si>
  <si>
    <t>Engenheiro Orcamentista SR</t>
  </si>
  <si>
    <t>CN=Flávia Barros Xavier,OU=Contas Desabilitadas,OU=Automacao - Autoseg,DC=aviva,DC=com,DC=br</t>
  </si>
  <si>
    <t>Flavia Oliveira Leal Cruz</t>
  </si>
  <si>
    <t>Oliveira Leal Cruz</t>
  </si>
  <si>
    <t>flavia.cruz</t>
  </si>
  <si>
    <t>flavia.cruz@aviva.com.br</t>
  </si>
  <si>
    <t>Comprador SR</t>
  </si>
  <si>
    <t>CN=Flavia Oliveira Leal Cruz,OU=Usuarios,OU=Suprimentos,OU=Unidade Rio Quente,DC=aviva,DC=com,DC=br</t>
  </si>
  <si>
    <t>Flavia Santoro Salgado</t>
  </si>
  <si>
    <t>Santoro Salgado</t>
  </si>
  <si>
    <t>flavia.salgado</t>
  </si>
  <si>
    <t>flavia.salgado@aviva.com.br</t>
  </si>
  <si>
    <t>Coord. De Experiencia Distribuicao</t>
  </si>
  <si>
    <t>CN=Flavia Santoro Salgado,OU=Usuarios,OU=Receita e Distribuicao,OU=Unidade Sao Paulo,DC=aviva,DC=com,DC=br</t>
  </si>
  <si>
    <t>Flavio da Silva Barreto</t>
  </si>
  <si>
    <t>Flavio</t>
  </si>
  <si>
    <t>da Silva Barreto</t>
  </si>
  <si>
    <t>flavio.barreto</t>
  </si>
  <si>
    <t>flavio.barreto@aviva.com.br</t>
  </si>
  <si>
    <t>CN=Flavio da Silva Barreto,OU=Contas Desabilitadas,OU=Automacao - Autoseg,DC=aviva,DC=com,DC=br</t>
  </si>
  <si>
    <t>Flávio Francisco de Assis Monteiro</t>
  </si>
  <si>
    <t>Flávio Monteiro</t>
  </si>
  <si>
    <t>Francisco De Assis Monteiro</t>
  </si>
  <si>
    <t>flavio.monteiro</t>
  </si>
  <si>
    <t>flavio.monteiro@aviva.com.br</t>
  </si>
  <si>
    <t>R00011</t>
  </si>
  <si>
    <t>Diretor De Experiencia Operacoes</t>
  </si>
  <si>
    <t>DEOP - Diretoria de Experiência Operações</t>
  </si>
  <si>
    <t>CN=Flávio Francisco de Assis Monteiro,OU=Usuarios,OU=Diretoria,OU=Unidade Sao Paulo,DC=aviva,DC=com,DC=br</t>
  </si>
  <si>
    <t>Francilene Ferreira de Oliveira Silva</t>
  </si>
  <si>
    <t>Francilene</t>
  </si>
  <si>
    <t>Ferreira de Oliveira Silva</t>
  </si>
  <si>
    <t>francilene.silva</t>
  </si>
  <si>
    <t>francilene.silva@aviva.com.br</t>
  </si>
  <si>
    <t>CN=Francilene Ferreira de Oliveira Silva,OU=Migracao Temporaria,OU=Unidade Costa do Sauipe,DC=aviva,DC=com,DC=br</t>
  </si>
  <si>
    <t>Francineide Silva Machado</t>
  </si>
  <si>
    <t>AUSENTE - Francineide Silva Machado</t>
  </si>
  <si>
    <t>Francineide</t>
  </si>
  <si>
    <t>Silva Machado</t>
  </si>
  <si>
    <t>francineide.machado</t>
  </si>
  <si>
    <t>francineide.machado@aviva.com.br</t>
  </si>
  <si>
    <t>CN=Francineide Silva Machado,OU=Migracao Temporaria,OU=Unidade Costa do Sauipe,DC=aviva,DC=com,DC=br</t>
  </si>
  <si>
    <t>Francisco Mota da  Silva</t>
  </si>
  <si>
    <t>DESATIVADO - Francisco Mota da  Silva</t>
  </si>
  <si>
    <t>De Sousa Silva</t>
  </si>
  <si>
    <t>francisco.silva</t>
  </si>
  <si>
    <t>francisco.silva@aviva.com.br</t>
  </si>
  <si>
    <t>CN=Francisco Mota da  Silva,OU=Contas Desabilitadas,OU=Automacao - Autoseg,DC=aviva,DC=com,DC=br</t>
  </si>
  <si>
    <t>Francisnei Batista dos Santos</t>
  </si>
  <si>
    <t>Francisnei</t>
  </si>
  <si>
    <t>Batista dos Santos</t>
  </si>
  <si>
    <t>francisnei.santos</t>
  </si>
  <si>
    <t>francisnei.santos@aviva.com.br</t>
  </si>
  <si>
    <t>CN=Francisnei Batista dos Santos,OU=Migracao Temporaria,OU=Unidade Costa do Sauipe,DC=aviva,DC=com,DC=br</t>
  </si>
  <si>
    <t>Fredson da Anunciação Soares</t>
  </si>
  <si>
    <t>AUSENTE - Fredson da Anunciação Soares</t>
  </si>
  <si>
    <t>Fredson</t>
  </si>
  <si>
    <t>da Anunciação Soares</t>
  </si>
  <si>
    <t>fredson.soares</t>
  </si>
  <si>
    <t>fredson.soares@aviva.com.br</t>
  </si>
  <si>
    <t>CN=Fredson da Anunciação Soares,OU=Contas Desabilitadas,OU=Automacao - Autoseg,DC=aviva,DC=com,DC=br</t>
  </si>
  <si>
    <t>Gabriel de Paula Oliveira</t>
  </si>
  <si>
    <t>Gabriel</t>
  </si>
  <si>
    <t>De Paula Oliveira</t>
  </si>
  <si>
    <t>gabriel.paula</t>
  </si>
  <si>
    <t>gabriel.paula@aviva.com.br</t>
  </si>
  <si>
    <t>GGVO - Gerência Geral Vacation Ownership</t>
  </si>
  <si>
    <t>CN=Gabriel de Paula Oliveira,OU=Usuarios,OU=Aviva Vacation Club,OU=Unidade Rio Quente,DC=aviva,DC=com,DC=br</t>
  </si>
  <si>
    <t>Gabriel Paiva Alves</t>
  </si>
  <si>
    <t>Paiva Alves</t>
  </si>
  <si>
    <t>gabriel.alves</t>
  </si>
  <si>
    <t>gabriel.alves@aviva.com.br</t>
  </si>
  <si>
    <t>CN=Gabriel Paiva Alves,OU=Migracao Temporaria,OU=Unidade Costa do Sauipe,DC=aviva,DC=com,DC=br</t>
  </si>
  <si>
    <t>Gabriela Lourenço Paulino Ferreira</t>
  </si>
  <si>
    <t>DESATIVADO - Gabriela Paulino</t>
  </si>
  <si>
    <t>Gabriela</t>
  </si>
  <si>
    <t>Lourenco Paulino Ferreira</t>
  </si>
  <si>
    <t>gabriela.paulino</t>
  </si>
  <si>
    <t>gabriela.paulino@aviva.com.br</t>
  </si>
  <si>
    <t>Analista Marketing PL</t>
  </si>
  <si>
    <t>GEMK - Gerência de Experiência Marketing</t>
  </si>
  <si>
    <t>CN=Gabriela Lourenço Paulino Ferreira,OU=Contas Desabilitadas,OU=Automacao - Autoseg,DC=aviva,DC=com,DC=br</t>
  </si>
  <si>
    <t>Gabriela Paola Moreira de Lima</t>
  </si>
  <si>
    <t>DESATIVADO - Gabriela Paola Moreira de Lima</t>
  </si>
  <si>
    <t>Paola Moreira De Lima</t>
  </si>
  <si>
    <t>gabriela.lima</t>
  </si>
  <si>
    <t>gabriela.lima@aviva.com.br</t>
  </si>
  <si>
    <t>CN=Gabriela Paola Moreira de Lima,OU=Contas Desabilitadas,OU=Automacao - Autoseg,DC=aviva,DC=com,DC=br</t>
  </si>
  <si>
    <t>Gabriely Souza Montenegro</t>
  </si>
  <si>
    <t>Gabriely</t>
  </si>
  <si>
    <t>Souza Montenegro</t>
  </si>
  <si>
    <t>gabriely.montenegro</t>
  </si>
  <si>
    <t>gabriely.montenegro@aviva.com.br</t>
  </si>
  <si>
    <t>Supervisor De Experiencia Recepcao</t>
  </si>
  <si>
    <t>CN=Gabriely Souza Montenegro,OU=Migracao Temporaria,OU=Unidade Costa do Sauipe,DC=aviva,DC=com,DC=br</t>
  </si>
  <si>
    <t>Gean Carlos Ramos de Oliveira</t>
  </si>
  <si>
    <t>Gean</t>
  </si>
  <si>
    <t>Carlos Ramos De Oliveira</t>
  </si>
  <si>
    <t>gean.oliveira</t>
  </si>
  <si>
    <t>gean.oliveira@aviva.com.br</t>
  </si>
  <si>
    <t>CN=Gean Carlos Ramos de Oliveira,OU=Migracao Temporaria,OU=Unidade Costa do Sauipe,DC=aviva,DC=com,DC=br</t>
  </si>
  <si>
    <t>Geilza Andrade dos Santos</t>
  </si>
  <si>
    <t>Geilza Andrade</t>
  </si>
  <si>
    <t>dos Santos</t>
  </si>
  <si>
    <t>geilza.santos</t>
  </si>
  <si>
    <t>geilza.santos@aviva.com.br</t>
  </si>
  <si>
    <t>CN=Geilza Andrade dos Santos,OU=Migracao Temporaria,OU=Unidade Costa do Sauipe,DC=aviva,DC=com,DC=br</t>
  </si>
  <si>
    <t>Geovane Alves Carneiro</t>
  </si>
  <si>
    <t>Geovane</t>
  </si>
  <si>
    <t>Alves Carneiro</t>
  </si>
  <si>
    <t>geovane.carneiro</t>
  </si>
  <si>
    <t>geovane.carneiro@aviva.com.br</t>
  </si>
  <si>
    <t>CN=Geovane Alves Carneiro,OU=Usuarios,OU=Aviva Vacation Club,OU=Unidade Rio Quente,DC=aviva,DC=com,DC=br</t>
  </si>
  <si>
    <t>Geronimo Silva Alves</t>
  </si>
  <si>
    <t>DESATIVADO - Geronimo Silva Alves</t>
  </si>
  <si>
    <t>Geronimo</t>
  </si>
  <si>
    <t>Silva Alves</t>
  </si>
  <si>
    <t>geronimo.alves</t>
  </si>
  <si>
    <t>geronimo.alves@aviva.com.br</t>
  </si>
  <si>
    <t>CN=Geronimo Silva Alves,OU=Contas Desabilitadas,OU=Automacao - Autoseg,DC=aviva,DC=com,DC=br</t>
  </si>
  <si>
    <t>Geslande Barbosa Pereira</t>
  </si>
  <si>
    <t>Geslande</t>
  </si>
  <si>
    <t>Barbosa Pereira</t>
  </si>
  <si>
    <t>geslande.pereira</t>
  </si>
  <si>
    <t>geslande.pereira@aviva.com.br</t>
  </si>
  <si>
    <t>Tecnico Audio Visual</t>
  </si>
  <si>
    <t>CN=Geslande Barbosa Pereira,OU=Migracao Temporaria,OU=Unidade Costa do Sauipe,DC=aviva,DC=com,DC=br</t>
  </si>
  <si>
    <t>Gilberto  Silva do Carmo</t>
  </si>
  <si>
    <t>AUSENTE - Gilberto  Silva do Carmo</t>
  </si>
  <si>
    <t>Gilberto</t>
  </si>
  <si>
    <t>Silva do Carmo</t>
  </si>
  <si>
    <t>gilberto.carmo</t>
  </si>
  <si>
    <t>gilberto.carmo@aviva.com.br</t>
  </si>
  <si>
    <t>CN=Gilberto  Silva do Carmo,OU=Contas Desabilitadas,OU=Automacao - Autoseg,DC=aviva,DC=com,DC=br</t>
  </si>
  <si>
    <t>Givaldo Meneses de Lima</t>
  </si>
  <si>
    <t>Givaldo</t>
  </si>
  <si>
    <t>Meneses de Lima</t>
  </si>
  <si>
    <t>givaldo.lima</t>
  </si>
  <si>
    <t>givaldo.lima@aviva.com.br</t>
  </si>
  <si>
    <t>CN=Givaldo Meneses de Lima,OU=Migracao Temporaria,OU=Unidade Costa do Sauipe,DC=aviva,DC=com,DC=br</t>
  </si>
  <si>
    <t>Grenio Jose Santana do Carmo</t>
  </si>
  <si>
    <t>Grenio</t>
  </si>
  <si>
    <t>Jose Santana Do Carmo</t>
  </si>
  <si>
    <t>grenio.carmo</t>
  </si>
  <si>
    <t>grenio.carmo@aviva.com.br</t>
  </si>
  <si>
    <t>CN=Grenio Jose Santana do Carmo,OU=Migracao Temporaria,OU=Unidade Costa do Sauipe,DC=aviva,DC=com,DC=br</t>
  </si>
  <si>
    <t>Grupos</t>
  </si>
  <si>
    <t>grupos.old</t>
  </si>
  <si>
    <t>grupos.old@aviva.com.br</t>
  </si>
  <si>
    <t>CN=Grupos,OU=Usuarios Genericos,OU=Migracao Temporaria,OU=Unidade Costa do Sauipe,DC=aviva,DC=com,DC=br</t>
  </si>
  <si>
    <t>Giovani Paganini</t>
  </si>
  <si>
    <t>Giovani</t>
  </si>
  <si>
    <t>Paganini</t>
  </si>
  <si>
    <t>giovani.paganini</t>
  </si>
  <si>
    <t>gpaganini@aviva.com.br</t>
  </si>
  <si>
    <t>CN=Giovani Paganini,OU=Usuarios,OU=TI,OU=Unidade Rio Quente,DC=aviva,DC=com,DC=br</t>
  </si>
  <si>
    <t>Grupos Inter</t>
  </si>
  <si>
    <t>grupos.inter</t>
  </si>
  <si>
    <t>grupos.inter@aviva.com.br</t>
  </si>
  <si>
    <t>CN=Grupos Inter,OU=Usuarios Genericos,OU=Migracao Temporaria,OU=Unidade Costa do Sauipe,DC=aviva,DC=com,DC=br</t>
  </si>
  <si>
    <t>Grupos Lazer</t>
  </si>
  <si>
    <t>grupos.lazer</t>
  </si>
  <si>
    <t>grupos.lazer@aviva.com.br</t>
  </si>
  <si>
    <t>CN=Grupos Lazer,OU=Usuarios Genericos,OU=Migracao Temporaria,OU=Unidade Costa do Sauipe,DC=aviva,DC=com,DC=br</t>
  </si>
  <si>
    <t>Gustavo Crepaldi Loge</t>
  </si>
  <si>
    <t>Crepaldi Loge</t>
  </si>
  <si>
    <t>gustavo.loge</t>
  </si>
  <si>
    <t>gustavo.loge@aviva.com.br</t>
  </si>
  <si>
    <t>Analista de Infraestrutura SR</t>
  </si>
  <si>
    <t>CN=Gustavo Crepaldi Loge,OU=Contas Desabilitadas,OU=Automacao - Autoseg,DC=aviva,DC=com,DC=br</t>
  </si>
  <si>
    <t>Hanna Maria Binda</t>
  </si>
  <si>
    <t>DESATIVADO - Hanna Maria Binda</t>
  </si>
  <si>
    <t>Hanna</t>
  </si>
  <si>
    <t>Maria Binda</t>
  </si>
  <si>
    <t>hanna.binda</t>
  </si>
  <si>
    <t>hanna.binda@aviva.com.br</t>
  </si>
  <si>
    <t>CN=Hanna Maria Binda,OU=Contas Desabilitadas,OU=Automacao - Autoseg,DC=aviva,DC=com,DC=br</t>
  </si>
  <si>
    <t>Haynston Tomé Machado Lima</t>
  </si>
  <si>
    <t>Haynston</t>
  </si>
  <si>
    <t>Tome Machado Lima</t>
  </si>
  <si>
    <t>haynston.lima</t>
  </si>
  <si>
    <t>haynston.lima@aviva.com.br</t>
  </si>
  <si>
    <t>Assistente De Atendimento V</t>
  </si>
  <si>
    <t>CN=Haynston Tomé Machado Lima,OU=Usuarios,OU=Aviva Vacation Club,OU=Unidade Rio Quente,DC=aviva,DC=com,DC=br</t>
  </si>
  <si>
    <t>Helio Marcos Ferreira Junior</t>
  </si>
  <si>
    <t>Helio</t>
  </si>
  <si>
    <t>Marcos Ferreira Junior</t>
  </si>
  <si>
    <t>helio.junior</t>
  </si>
  <si>
    <t>helio.junior@aviva.com.br</t>
  </si>
  <si>
    <t>Analista Controladoria PL</t>
  </si>
  <si>
    <t>CN=Helio Marcos Ferreira Junior,OU=Usuarios,OU=Controladoria,OU=Unidade Rio Quente,DC=aviva,DC=com,DC=br</t>
  </si>
  <si>
    <t>Hercules Rosario Hora</t>
  </si>
  <si>
    <t>DESATIVADO - Hercules Rosario Hora</t>
  </si>
  <si>
    <t>Hercules</t>
  </si>
  <si>
    <t>Rosario Hora</t>
  </si>
  <si>
    <t>hercules.hora</t>
  </si>
  <si>
    <t>hercules.hora@aviva.com.br</t>
  </si>
  <si>
    <t>CN=Hercules Rosario Hora,OU=Contas Desabilitadas,OU=Automacao - Autoseg,DC=aviva,DC=com,DC=br</t>
  </si>
  <si>
    <t>Iara Aparecida Figueredo Ferreira</t>
  </si>
  <si>
    <t>DESATIVADO - Iara Aparecida Figueredo Ferreira</t>
  </si>
  <si>
    <t>Iara</t>
  </si>
  <si>
    <t>Aparecida Figueiredo Ferreira</t>
  </si>
  <si>
    <t>iara.ferreira</t>
  </si>
  <si>
    <t>iara.ferreira@aviva.com.br</t>
  </si>
  <si>
    <t>CN=Iara Aparecida Figueredo Ferreira,OU=Contas Desabilitadas,OU=Automacao - Autoseg,DC=aviva,DC=com,DC=br</t>
  </si>
  <si>
    <t>Igor Cerqueira Barbosa</t>
  </si>
  <si>
    <t>Cerqueira Barbosa</t>
  </si>
  <si>
    <t>igor.barbosa</t>
  </si>
  <si>
    <t>igor.barbosa@aviva.com.br</t>
  </si>
  <si>
    <t>CN=Igor Cerqueira Barbosa,OU=Migracao Temporaria,OU=Unidade Costa do Sauipe,DC=aviva,DC=com,DC=br</t>
  </si>
  <si>
    <t>Igor Luiz Medeiros Frigeri</t>
  </si>
  <si>
    <t>Luiz Medeiros Frigeri</t>
  </si>
  <si>
    <t>igor.frigeri</t>
  </si>
  <si>
    <t>igor.frigeri@aviva.com.br</t>
  </si>
  <si>
    <t>CN=Igor Luiz Medeiros Frigeri,OU=Contas Desabilitadas,OU=Automacao - Autoseg,DC=aviva,DC=com,DC=br</t>
  </si>
  <si>
    <t>indicacao</t>
  </si>
  <si>
    <t>Indicação</t>
  </si>
  <si>
    <t>indicacao@aviva.com.br</t>
  </si>
  <si>
    <t>CN=indicacao,OU=Usuarios Genericos,OU=Migracao Temporaria,OU=Unidade Costa do Sauipe,DC=aviva,DC=com,DC=br</t>
  </si>
  <si>
    <t>Indico Consultoria</t>
  </si>
  <si>
    <t>Indico</t>
  </si>
  <si>
    <t>Consultoria</t>
  </si>
  <si>
    <t>indico.consultoria</t>
  </si>
  <si>
    <t>indico.consultoria@aviva.com.br</t>
  </si>
  <si>
    <t>CN=Indico Consultoria,OU=Usuarios Genericos,OU=Migracao Temporaria,OU=Unidade Costa do Sauipe,DC=aviva,DC=com,DC=br</t>
  </si>
  <si>
    <t>Iomay Alves Vieira</t>
  </si>
  <si>
    <t>Iomay</t>
  </si>
  <si>
    <t>Alves Vieira</t>
  </si>
  <si>
    <t>iomay.vieira</t>
  </si>
  <si>
    <t>iomay.vieira@aviva.com.br</t>
  </si>
  <si>
    <t>CN=Iomay Alves Vieira,OU=Usuarios,OU=Controladoria,OU=Unidade Rio Quente,DC=aviva,DC=com,DC=br</t>
  </si>
  <si>
    <t>Ioná dos Santos Gonçalves</t>
  </si>
  <si>
    <t>AUSENTE - Ioná dos Santos Gonçalves</t>
  </si>
  <si>
    <t>Ioná</t>
  </si>
  <si>
    <t>dos Santos Gonçalves</t>
  </si>
  <si>
    <t>iona.goncalves</t>
  </si>
  <si>
    <t>iona.goncalves@aviva.com.br</t>
  </si>
  <si>
    <t>CN=Ioná dos Santos Gonçalves,OU=Contas Desabilitadas,OU=Automacao - Autoseg,DC=aviva,DC=com,DC=br</t>
  </si>
  <si>
    <t>Iris Alian dos Santos e Silva</t>
  </si>
  <si>
    <t>DESATIVADO - Iris Alian dos Santos e Silva</t>
  </si>
  <si>
    <t>Iris</t>
  </si>
  <si>
    <t>Alian dos Santos e Silva</t>
  </si>
  <si>
    <t>iris.silva</t>
  </si>
  <si>
    <t>iris.silva@aviva.com.br</t>
  </si>
  <si>
    <t>CN=Iris Alian dos Santos e Silva,OU=Contas Desabilitadas,OU=Automacao - Autoseg,DC=aviva,DC=com,DC=br</t>
  </si>
  <si>
    <t>Isabela Cristina Nascimento Mendes Prisinoto</t>
  </si>
  <si>
    <t>DESATIVADO - Isabela Cristina Nascimento Mendes Prisinoto</t>
  </si>
  <si>
    <t>Isabela</t>
  </si>
  <si>
    <t>Cristina Nascimento Mendes Prisinoto</t>
  </si>
  <si>
    <t>isabela.prisinoto</t>
  </si>
  <si>
    <t>isabela.prisinoto@aviva.com.br</t>
  </si>
  <si>
    <t>CN=Isabela Cristina Nascimento Mendes Prisinoto,OU=Contas Desabilitadas,OU=Automacao - Autoseg,DC=aviva,DC=com,DC=br</t>
  </si>
  <si>
    <t>Isabelle Altoe Echer</t>
  </si>
  <si>
    <t>DESATIVADO - Isabelle Altoe Echer</t>
  </si>
  <si>
    <t>Isabelle</t>
  </si>
  <si>
    <t>Altoe Echer</t>
  </si>
  <si>
    <t>isabelle.echer</t>
  </si>
  <si>
    <t>isabelle.echer@aviva.com.br</t>
  </si>
  <si>
    <t>Consultor De Prospeccao E Relacionamento</t>
  </si>
  <si>
    <t>CN=Isabelle Altoe Echer,OU=Contas Desabilitadas,OU=Automacao - Autoseg,DC=aviva,DC=com,DC=br</t>
  </si>
  <si>
    <t>Isadora Cristine Fragoso Lima Blanco</t>
  </si>
  <si>
    <t>Isadora Cristine</t>
  </si>
  <si>
    <t>Fragoso Lima Blanco</t>
  </si>
  <si>
    <t>isadora.blanco</t>
  </si>
  <si>
    <t>isadora.blanco@aviva.com.br</t>
  </si>
  <si>
    <t>Atendente De Vacation Club</t>
  </si>
  <si>
    <t>CN=Isadora Cristine Fragoso Lima Blanco,OU=Migracao Temporaria,OU=Unidade Costa do Sauipe,DC=aviva,DC=com,DC=br</t>
  </si>
  <si>
    <t>Isadora Martinez Felicio Della Volpe</t>
  </si>
  <si>
    <t>Isadora</t>
  </si>
  <si>
    <t>Martinez Felicio Della Volpe</t>
  </si>
  <si>
    <t>isadora.volpe</t>
  </si>
  <si>
    <t>isadora.volpe@aviva.com.br</t>
  </si>
  <si>
    <t>Analista De Performance BI PL</t>
  </si>
  <si>
    <t>CN=Isadora Martinez Felicio Della Volpe,OU=Usuarios,OU=Receita e Distribuicao,OU=Unidade Sao Paulo,DC=aviva,DC=com,DC=br</t>
  </si>
  <si>
    <t>Isadora Mendonça Neves</t>
  </si>
  <si>
    <t>Mendonca Neves</t>
  </si>
  <si>
    <t>isadora.neves</t>
  </si>
  <si>
    <t>isadora.neves@aviva.com.br</t>
  </si>
  <si>
    <t>CN=Isadora Mendonça Neves,OU=Usuarios,OU=Suprimentos,OU=Unidade Rio Quente,DC=aviva,DC=com,DC=br</t>
  </si>
  <si>
    <t>Ismael Carlos Simão da Silva</t>
  </si>
  <si>
    <t>Ismael</t>
  </si>
  <si>
    <t>Carlos Simão da Silva</t>
  </si>
  <si>
    <t>ismael.silva</t>
  </si>
  <si>
    <t>ismael.silva@aviva.com.br</t>
  </si>
  <si>
    <t>CN=Ismael Carlos Simão da Silva,OU=Migracao Temporaria,OU=Unidade Costa do Sauipe,DC=aviva,DC=com,DC=br</t>
  </si>
  <si>
    <t>Italo Soares Alves</t>
  </si>
  <si>
    <t>Italo</t>
  </si>
  <si>
    <t>Soares Alves</t>
  </si>
  <si>
    <t>italo.alves</t>
  </si>
  <si>
    <t>italo.alves@aviva.com.br</t>
  </si>
  <si>
    <t>CN=Italo Soares Alves,OU=Contas Desabilitadas,OU=Automacao - Autoseg,DC=aviva,DC=com,DC=br</t>
  </si>
  <si>
    <t>Itransport</t>
  </si>
  <si>
    <t>itransport</t>
  </si>
  <si>
    <t>itransport@aviva.com.br</t>
  </si>
  <si>
    <t>CN=Itransport,OU=Usuarios Genericos,OU=Migracao Temporaria,OU=Unidade Costa do Sauipe,DC=aviva,DC=com,DC=br</t>
  </si>
  <si>
    <t>Ivana Reis Nascimento</t>
  </si>
  <si>
    <t>Ivana</t>
  </si>
  <si>
    <t>Reis Nascimento</t>
  </si>
  <si>
    <t>ivana.nascimento</t>
  </si>
  <si>
    <t>ivana.nascimento@aviva.com.br</t>
  </si>
  <si>
    <t>Coordenador De Experiencia Hospitalidade</t>
  </si>
  <si>
    <t>CN=Ivana Reis Nascimento,OU=Migracao Temporaria,OU=Unidade Costa do Sauipe,DC=aviva,DC=com,DC=br</t>
  </si>
  <si>
    <t>Ivaneide do Carmo Teles</t>
  </si>
  <si>
    <t>Ivaneide</t>
  </si>
  <si>
    <t>do Carmo Teles</t>
  </si>
  <si>
    <t>ivaneide.teles</t>
  </si>
  <si>
    <t>ivaneide.teles@aviva.com.br</t>
  </si>
  <si>
    <t>Caixa</t>
  </si>
  <si>
    <t>CN=Ivaneide do Carmo Teles,OU=Migracao Temporaria,OU=Unidade Costa do Sauipe,DC=aviva,DC=com,DC=br</t>
  </si>
  <si>
    <t>Ivanice Sueira de Jesus</t>
  </si>
  <si>
    <t>Ivanice</t>
  </si>
  <si>
    <t>Sueira de Jesus</t>
  </si>
  <si>
    <t>ivanice.jesus</t>
  </si>
  <si>
    <t>ivanice.jesus@aviva.com.br</t>
  </si>
  <si>
    <t>CN=Ivanice Sueira de Jesus,OU=Migracao Temporaria,OU=Unidade Costa do Sauipe,DC=aviva,DC=com,DC=br</t>
  </si>
  <si>
    <t>Izaque dos Santos Soares</t>
  </si>
  <si>
    <t>DESATIVADO - Izaque dos Santos Soares</t>
  </si>
  <si>
    <t>Izaque</t>
  </si>
  <si>
    <t>izaque.soares</t>
  </si>
  <si>
    <t>izaque.soares@aviva.com.br</t>
  </si>
  <si>
    <t>CN=Izaque dos Santos Soares,OU=Contas Desabilitadas,OU=Automacao - Autoseg,DC=aviva,DC=com,DC=br</t>
  </si>
  <si>
    <t>Jaciel Soares Costa Pinheiro</t>
  </si>
  <si>
    <t>Jaciel</t>
  </si>
  <si>
    <t>Soares Costa Pinheiro</t>
  </si>
  <si>
    <t>jaciel.pinheiro</t>
  </si>
  <si>
    <t>jaciel.pinheiro@aviva.com.br</t>
  </si>
  <si>
    <t>CN=Jaciel Soares Costa Pinheiro,OU=Migracao Temporaria,OU=Unidade Costa do Sauipe,DC=aviva,DC=com,DC=br</t>
  </si>
  <si>
    <t>Jackson Gutenberg Oliveira</t>
  </si>
  <si>
    <t>FERIAS - Jackson Gutenberg Oliveira</t>
  </si>
  <si>
    <t>Gutenberg Oliveira</t>
  </si>
  <si>
    <t>jackson.goliveira</t>
  </si>
  <si>
    <t>jackson.goliveira@aviva.com.br</t>
  </si>
  <si>
    <t>CN=Jackson Gutenberg Oliveira,OU=Migracao Temporaria,OU=Unidade Costa do Sauipe,DC=aviva,DC=com,DC=br</t>
  </si>
  <si>
    <t>Jacqueline Pereira Bento Santos</t>
  </si>
  <si>
    <t>Jacqueline</t>
  </si>
  <si>
    <t>Pereira Bento Santos</t>
  </si>
  <si>
    <t>jacqueline.bento</t>
  </si>
  <si>
    <t>jacqueline.bento@aviva.com.br</t>
  </si>
  <si>
    <t>CN=Jacqueline Pereira Bento Santos,OU=Usuarios,OU=Ala Pousadas,OU=Unidade Costa do Sauipe,DC=aviva,DC=com,DC=br</t>
  </si>
  <si>
    <t>Jadson Matos de Santana</t>
  </si>
  <si>
    <t>Jadson</t>
  </si>
  <si>
    <t>Matos de Santana</t>
  </si>
  <si>
    <t>jadson.santana</t>
  </si>
  <si>
    <t>jadson.santana@aviva.com.br</t>
  </si>
  <si>
    <t>CN=Jadson Matos de Santana,OU=Contas Desabilitadas,OU=Automacao - Autoseg,DC=aviva,DC=com,DC=br</t>
  </si>
  <si>
    <t>Jailda Lima dos Santos</t>
  </si>
  <si>
    <t>DESATIVADO - Jailda Lima dos Santos</t>
  </si>
  <si>
    <t>Jailda</t>
  </si>
  <si>
    <t>jailda.santos</t>
  </si>
  <si>
    <t>jailda.santos@aviva.com.br</t>
  </si>
  <si>
    <t>Supervisora de Experiência Recepção</t>
  </si>
  <si>
    <t>Recepção Ala Agua</t>
  </si>
  <si>
    <t>CN=Jailda Lima dos Santos,OU=Contas Desabilitadas,OU=Automacao - Autoseg,DC=aviva,DC=com,DC=br</t>
  </si>
  <si>
    <t>Jailton Santiago Souza</t>
  </si>
  <si>
    <t>Jailton</t>
  </si>
  <si>
    <t>Santiago Souza</t>
  </si>
  <si>
    <t>jailton.souza</t>
  </si>
  <si>
    <t>jailton.souza@aviva.com.br</t>
  </si>
  <si>
    <t>CN=Jailton Santiago Souza,OU=Migracao Temporaria,OU=Unidade Costa do Sauipe,DC=aviva,DC=com,DC=br</t>
  </si>
  <si>
    <t>Janayna Nascimento Afonso</t>
  </si>
  <si>
    <t>Janayna</t>
  </si>
  <si>
    <t>Nascimento Afonso Torres</t>
  </si>
  <si>
    <t>janayna.afonso</t>
  </si>
  <si>
    <t>janayna.afonso@aviva.com.br</t>
  </si>
  <si>
    <t>CN=Janayna Nascimento Afonso,OU=Usuarios,OU=Aviva Vacation Club,OU=Unidade Rio Quente,DC=aviva,DC=com,DC=br</t>
  </si>
  <si>
    <t>Janderson Almeida de Jesus</t>
  </si>
  <si>
    <t>Janderson</t>
  </si>
  <si>
    <t>Almeida de Jesus</t>
  </si>
  <si>
    <t>janderson.jesus</t>
  </si>
  <si>
    <t>janderson.jesus@aviva.com.br</t>
  </si>
  <si>
    <t>CN=Janderson Almeida de Jesus,OU=Migracao Temporaria,OU=Unidade Costa do Sauipe,DC=aviva,DC=com,DC=br</t>
  </si>
  <si>
    <t>Janderson Coutinho de Araujo</t>
  </si>
  <si>
    <t>Coutinho de Araujo</t>
  </si>
  <si>
    <t>janderson.araujo</t>
  </si>
  <si>
    <t>janderson.araujo@aviva.com.br</t>
  </si>
  <si>
    <t>OPERADOR PREMIUM SERVICE</t>
  </si>
  <si>
    <t>PREMIUM SERVICE</t>
  </si>
  <si>
    <t>CN=Janderson Coutinho de Araujo,OU=Contas Desabilitadas,OU=Automacao - Autoseg,DC=aviva,DC=com,DC=br</t>
  </si>
  <si>
    <t>Janderson de Oliveira Floriano</t>
  </si>
  <si>
    <t>de Oliveira Floriano</t>
  </si>
  <si>
    <t>janderson.floriano</t>
  </si>
  <si>
    <t>janderson.floriano@aviva.com.br</t>
  </si>
  <si>
    <t>CN=Janderson de Oliveira Floriano,OU=Contas Desabilitadas,OU=Automacao - Autoseg,DC=aviva,DC=com,DC=br</t>
  </si>
  <si>
    <t>Jane Evangelista Brandão</t>
  </si>
  <si>
    <t>Jane</t>
  </si>
  <si>
    <t>Evangelista Brandão</t>
  </si>
  <si>
    <t>jane.evangelista</t>
  </si>
  <si>
    <t>jane.evangelista@aviva.com.br</t>
  </si>
  <si>
    <t>CN=Jane Evangelista Brandão,OU=Migracao Temporaria,OU=Unidade Costa do Sauipe,DC=aviva,DC=com,DC=br</t>
  </si>
  <si>
    <t>Jean Carlos Ramos da silva</t>
  </si>
  <si>
    <t>Jean</t>
  </si>
  <si>
    <t>Carlos Ramos da Silva</t>
  </si>
  <si>
    <t>jean.silva</t>
  </si>
  <si>
    <t>jean.silva@aviva.com.br</t>
  </si>
  <si>
    <t>1º Cozinheiro</t>
  </si>
  <si>
    <t>CN=Jean Carlos Ramos da silva,OU=Migracao Temporaria,OU=Unidade Costa do Sauipe,DC=aviva,DC=com,DC=br</t>
  </si>
  <si>
    <t>Jeanderson de Jesus Silva</t>
  </si>
  <si>
    <t>Jeanderson</t>
  </si>
  <si>
    <t>de Jesus Silva</t>
  </si>
  <si>
    <t>jeanderson.silva</t>
  </si>
  <si>
    <t>jeanderson.silva@aviva.com.br</t>
  </si>
  <si>
    <t>CN=Jeanderson de Jesus Silva,OU=Migracao Temporaria,OU=Unidade Costa do Sauipe,DC=aviva,DC=com,DC=br</t>
  </si>
  <si>
    <t>Jeferson de Oliveira</t>
  </si>
  <si>
    <t>DESATIVADO - Jeferson de Oliveira</t>
  </si>
  <si>
    <t>de Oliveira</t>
  </si>
  <si>
    <t>jeferson.oliveira</t>
  </si>
  <si>
    <t>jeferson.oliveira@aviva.com.br</t>
  </si>
  <si>
    <t>CN=Jeferson de Oliveira,OU=Contas Desabilitadas,OU=Automacao - Autoseg,DC=aviva,DC=com,DC=br</t>
  </si>
  <si>
    <t>Jeferson Rodrigues Queiroz</t>
  </si>
  <si>
    <t>Rodrigues Queiroz</t>
  </si>
  <si>
    <t>jeferson.queiroz</t>
  </si>
  <si>
    <t>jeferson.queiroz@aviva.com.br</t>
  </si>
  <si>
    <t>CN=Jeferson Rodrigues Queiroz,OU=Usuarios,OU=Aviva Vacation Club,OU=Unidade Rio Quente,DC=aviva,DC=com,DC=br</t>
  </si>
  <si>
    <t>Jefferson Carvalho Alcantara</t>
  </si>
  <si>
    <t>Jefferson</t>
  </si>
  <si>
    <t>Carvalho Alcantara</t>
  </si>
  <si>
    <t>jefferson.carvalho</t>
  </si>
  <si>
    <t>jefferson.carvalho@aviva.com.br</t>
  </si>
  <si>
    <t>CN=Jefferson Carvalho Alcantara,OU=Migracao Temporaria,OU=Unidade Costa do Sauipe,DC=aviva,DC=com,DC=br</t>
  </si>
  <si>
    <t>Jemimi Damasceno do Nascimento</t>
  </si>
  <si>
    <t>DESATIVADO - Jemimi Damasceno do Nascimento</t>
  </si>
  <si>
    <t>Jemimi</t>
  </si>
  <si>
    <t>Damasceno do Nascimento</t>
  </si>
  <si>
    <t>jemimi.nascimento</t>
  </si>
  <si>
    <t>jemimi.nascimento@aviva.com.br</t>
  </si>
  <si>
    <t>CN=Jemimi Damasceno do Nascimento,OU=Contas Desabilitadas,OU=Automacao - Autoseg,DC=aviva,DC=com,DC=br</t>
  </si>
  <si>
    <t>Jessica Almeida de Carvalho</t>
  </si>
  <si>
    <t>DESATIVADO - Jessica Almeida de Carvalho</t>
  </si>
  <si>
    <t>Jessica</t>
  </si>
  <si>
    <t>Almeida De Carvalho</t>
  </si>
  <si>
    <t>jessica.carvalho</t>
  </si>
  <si>
    <t>jessica.carvalho@aviva.com.br</t>
  </si>
  <si>
    <t>Assistente De Atendimento Iv</t>
  </si>
  <si>
    <t>CN=Jessica Almeida de Carvalho,OU=Contas Desabilitadas,OU=Automacao - Autoseg,DC=aviva,DC=com,DC=br</t>
  </si>
  <si>
    <t>Jéssica Aparecida Cândida de Morais</t>
  </si>
  <si>
    <t>Aparecida Candida De Morais</t>
  </si>
  <si>
    <t>jessica.morais</t>
  </si>
  <si>
    <t>jessica.morais@aviva.com.br</t>
  </si>
  <si>
    <t>CN=Jéssica Aparecida Cândida de Morais,OU=Usuarios,OU=Controladoria,OU=Unidade Rio Quente,DC=aviva,DC=com,DC=br</t>
  </si>
  <si>
    <t>Jessica Bernardo da Silva</t>
  </si>
  <si>
    <t>Bernardo Da Silva</t>
  </si>
  <si>
    <t>jessica.silva</t>
  </si>
  <si>
    <t>jessica.silva@aviva.com.br</t>
  </si>
  <si>
    <t>Analista De Eventos PL</t>
  </si>
  <si>
    <t>GEEN - Gerência de Experiência Entretenimento</t>
  </si>
  <si>
    <t>CN=Jessica Bernardo da Silva,OU=Usuarios,OU=Hotel Pousada,OU=Unidade Rio Quente,DC=aviva,DC=com,DC=br</t>
  </si>
  <si>
    <t>Jessica dos Santos Araujo</t>
  </si>
  <si>
    <t>dos Santos Araujo</t>
  </si>
  <si>
    <t>jessica.saraujo</t>
  </si>
  <si>
    <t>jessica.saraujo@aviva.com.br</t>
  </si>
  <si>
    <t>CN=Jessica dos Santos Araujo,OU=Contas Desabilitadas,OU=Automacao - Autoseg,DC=aviva,DC=com,DC=br</t>
  </si>
  <si>
    <t>Jessica Leite de Jesus</t>
  </si>
  <si>
    <t>DESATIVADO - Jessica Leite de Jesus</t>
  </si>
  <si>
    <t>Leite De Jesus</t>
  </si>
  <si>
    <t>jessica.leite</t>
  </si>
  <si>
    <t>jessica.leite@aviva.com.br</t>
  </si>
  <si>
    <t>Analista Administrativo Sr</t>
  </si>
  <si>
    <t>CN=Jessica Leite de Jesus,OU=Contas Desabilitadas,OU=Automacao - Autoseg,DC=aviva,DC=com,DC=br</t>
  </si>
  <si>
    <t>Jessica Nunes de Araújo</t>
  </si>
  <si>
    <t>DESATIVADO - Jessica Nunes de Araújo</t>
  </si>
  <si>
    <t>Nunes De Araujo</t>
  </si>
  <si>
    <t>jessica.araujo</t>
  </si>
  <si>
    <t>jessica.araujo@aviva.com.br</t>
  </si>
  <si>
    <t>CN=Jessica Nunes de Araújo,OU=Contas Desabilitadas,OU=Automacao - Autoseg,DC=aviva,DC=com,DC=br</t>
  </si>
  <si>
    <t>Jhenifer Rodrigues Silva</t>
  </si>
  <si>
    <t>Jhenifer</t>
  </si>
  <si>
    <t>jhenifer.silva</t>
  </si>
  <si>
    <t>jhenifer.silva@aviva.com.br</t>
  </si>
  <si>
    <t>CN=Jhenifer Rodrigues Silva,OU=Usuarios Duplicados,OU=Automacao - Autoseg,DC=aviva,DC=com,DC=br</t>
  </si>
  <si>
    <t>Jhonny Bispo da Silva</t>
  </si>
  <si>
    <t>DESATIVADO - Jhonny Bispo da Silva</t>
  </si>
  <si>
    <t>Jhonny</t>
  </si>
  <si>
    <t>Bispo Da Silva</t>
  </si>
  <si>
    <t>jhonny.silva</t>
  </si>
  <si>
    <t>jhonny.silva@aviva.com.br</t>
  </si>
  <si>
    <t>Jovem Aprendiz - Assist. Adm</t>
  </si>
  <si>
    <t>CN=Jhonny Bispo da Silva,OU=Contas Desabilitadas,OU=Automacao - Autoseg,DC=aviva,DC=com,DC=br</t>
  </si>
  <si>
    <t>João Abade de Jesus dos Santos</t>
  </si>
  <si>
    <t>Abade de Jesus dos Santos</t>
  </si>
  <si>
    <t>joao.abade</t>
  </si>
  <si>
    <t>joao.abade@aviva.com.br</t>
  </si>
  <si>
    <t>CN=João Abade de Jesus dos Santos,OU=Contas Desabilitadas,OU=Automacao - Autoseg,DC=aviva,DC=com,DC=br</t>
  </si>
  <si>
    <t>Joao da Conceicao</t>
  </si>
  <si>
    <t>DESATIVADO - Joao da Conceicao</t>
  </si>
  <si>
    <t>Joao</t>
  </si>
  <si>
    <t>da Conceicao</t>
  </si>
  <si>
    <t>joao.conceicao</t>
  </si>
  <si>
    <t>joao.conceicao@aviva.com.br</t>
  </si>
  <si>
    <t>CN=Joao da Conceicao,OU=Contas Desabilitadas,OU=Automacao - Autoseg,DC=aviva,DC=com,DC=br</t>
  </si>
  <si>
    <t>Joao Marcelo Estulano Garcia de Almeida</t>
  </si>
  <si>
    <t>DESATIVADO - Joao Marcelo Estulano Garcia de Almeida</t>
  </si>
  <si>
    <t>Marcelo Estulano Garcia De Almeida</t>
  </si>
  <si>
    <t>joao.almeida</t>
  </si>
  <si>
    <t>joao.almeida@aviva.com.br</t>
  </si>
  <si>
    <t>Estagiario</t>
  </si>
  <si>
    <t>CN=Joao Marcelo Estulano Garcia de Almeida,OU=Contas Desabilitadas,OU=Automacao - Autoseg,DC=aviva,DC=com,DC=br</t>
  </si>
  <si>
    <t>João Victor Correia P. dos Santos</t>
  </si>
  <si>
    <t>FERIAS - João Victor Correia P. dos Santos</t>
  </si>
  <si>
    <t>Victor Correia P. dos Santos</t>
  </si>
  <si>
    <t>joao.psantos</t>
  </si>
  <si>
    <t>joao.psantos@aviva.com.br</t>
  </si>
  <si>
    <t>CN=João Victor Correia P. dos Santos,OU=Contas Desabilitadas,OU=Automacao - Autoseg,DC=aviva,DC=com,DC=br</t>
  </si>
  <si>
    <t>Joel Catarino Roza da Silva</t>
  </si>
  <si>
    <t>Joel</t>
  </si>
  <si>
    <t>Catarino Roza da Silva</t>
  </si>
  <si>
    <t>joel.silva</t>
  </si>
  <si>
    <t>joel.silva@aviva.com.br</t>
  </si>
  <si>
    <t>APRENDIZ DE AUX ADMINISTRATIVO</t>
  </si>
  <si>
    <t>CN=Joel Catarino Roza da Silva,OU=Contas Desabilitadas,OU=Automacao - Autoseg,DC=aviva,DC=com,DC=br</t>
  </si>
  <si>
    <t>Joelisio Silva de Assis</t>
  </si>
  <si>
    <t>Joelisio</t>
  </si>
  <si>
    <t>Silva de Assis</t>
  </si>
  <si>
    <t>joelisio.assis</t>
  </si>
  <si>
    <t>joelisio.assis@aviva.com.br</t>
  </si>
  <si>
    <t>CN=Joelisio Silva de Assis,OU=Contas Desabilitadas,OU=Automacao - Autoseg,DC=aviva,DC=com,DC=br</t>
  </si>
  <si>
    <t>Joelson Marcal Santana</t>
  </si>
  <si>
    <t>Joelson</t>
  </si>
  <si>
    <t>Marcal Santana</t>
  </si>
  <si>
    <t>joelson.msantana</t>
  </si>
  <si>
    <t>joelson.msantana@aviva.com.br</t>
  </si>
  <si>
    <t>Analista Administrativo Junior</t>
  </si>
  <si>
    <t>CN=Joelson Marcal Santana,OU=Migracao Temporaria,OU=Unidade Costa do Sauipe,DC=aviva,DC=com,DC=br</t>
  </si>
  <si>
    <t>Joice de Oliveira Pinheiro</t>
  </si>
  <si>
    <t>DESATIVADO - Joice de Oliveira Pinheiro</t>
  </si>
  <si>
    <t>Joice</t>
  </si>
  <si>
    <t>de Oliveira Pinheiro</t>
  </si>
  <si>
    <t>joice.pinheiro</t>
  </si>
  <si>
    <t>joice.pinheiro@aviva.com.br</t>
  </si>
  <si>
    <t>CN=Joice de Oliveira Pinheiro,OU=Contas Desabilitadas,OU=Automacao - Autoseg,DC=aviva,DC=com,DC=br</t>
  </si>
  <si>
    <t>Jonathan Silva Cezar</t>
  </si>
  <si>
    <t>Jonathan</t>
  </si>
  <si>
    <t>Silva Cezar</t>
  </si>
  <si>
    <t>jonathan.cezar</t>
  </si>
  <si>
    <t>jonathan.cezar@aviva.com.br</t>
  </si>
  <si>
    <t>CN=Jonathan Silva Cezar,OU=Contas Desabilitadas,OU=Automacao - Autoseg,DC=aviva,DC=com,DC=br</t>
  </si>
  <si>
    <t>Jonibson Cezar Regis dos Santos</t>
  </si>
  <si>
    <t>Jonibson</t>
  </si>
  <si>
    <t>Cezar Regis dos Santos</t>
  </si>
  <si>
    <t>jonibson.santos</t>
  </si>
  <si>
    <t>jonibson.santos@aviva.com.br</t>
  </si>
  <si>
    <t>Vigilante</t>
  </si>
  <si>
    <t>CN=Jonibson Cezar Regis dos Santos,OU=Migracao Temporaria,OU=Unidade Costa do Sauipe,DC=aviva,DC=com,DC=br</t>
  </si>
  <si>
    <t>Jordana Paola de Oliveira Cunha</t>
  </si>
  <si>
    <t>Jordana</t>
  </si>
  <si>
    <t>Paola De Oliveira Cunha</t>
  </si>
  <si>
    <t>jordana.cunha</t>
  </si>
  <si>
    <t>jordana.cunha@aviva.com.br</t>
  </si>
  <si>
    <t>CN=Jordana Paola de Oliveira Cunha,OU=Usuarios,OU=Aviva Vacation Club,OU=Unidade Rio Quente,DC=aviva,DC=com,DC=br</t>
  </si>
  <si>
    <t>Jorge Augusto Silva de Souza</t>
  </si>
  <si>
    <t>Jorge</t>
  </si>
  <si>
    <t>Augusto Silva de Souza</t>
  </si>
  <si>
    <t>jorge.souza</t>
  </si>
  <si>
    <t>jorge.souza@aviva.com.br</t>
  </si>
  <si>
    <t>CN=Jorge Augusto Silva de Souza,OU=Contas Desabilitadas,OU=Automacao - Autoseg,DC=aviva,DC=com,DC=br</t>
  </si>
  <si>
    <t>Josana dos Santos de Almeida</t>
  </si>
  <si>
    <t>Josana</t>
  </si>
  <si>
    <t>dos Santos de Almeida</t>
  </si>
  <si>
    <t>josana.almeida</t>
  </si>
  <si>
    <t>josana.almeida@aviva.com.br</t>
  </si>
  <si>
    <t>CN=Josana dos Santos de Almeida,OU=Migracao Temporaria,OU=Unidade Costa do Sauipe,DC=aviva,DC=com,DC=br</t>
  </si>
  <si>
    <t>José Braz Filho</t>
  </si>
  <si>
    <t>AUSENTE - José Braz Filho</t>
  </si>
  <si>
    <t>Braz Filho</t>
  </si>
  <si>
    <t>jose.braz</t>
  </si>
  <si>
    <t>jose.braz@aviva.com.br</t>
  </si>
  <si>
    <t>CN=José Braz Filho,OU=Contas Desabilitadas,OU=Automacao - Autoseg,DC=aviva,DC=com,DC=br</t>
  </si>
  <si>
    <t>Jose Carlos Souza Conceição</t>
  </si>
  <si>
    <t>Carlos Souza Conceição</t>
  </si>
  <si>
    <t>jose.conceicao</t>
  </si>
  <si>
    <t>jose.conceicao@aviva.com.br</t>
  </si>
  <si>
    <t>CN=Jose Carlos Souza Conceição,OU=Contas Desabilitadas,OU=Automacao - Autoseg,DC=aviva,DC=com,DC=br</t>
  </si>
  <si>
    <t>José Rivaldo Guerra dos Santos</t>
  </si>
  <si>
    <t>Rivaldo Guerra dos Santos</t>
  </si>
  <si>
    <t>jose.rivaldo</t>
  </si>
  <si>
    <t>jose.rivaldo@aviva.com.br</t>
  </si>
  <si>
    <t>CN=José Rivaldo Guerra dos Santos,OU=Migracao Temporaria,OU=Unidade Costa do Sauipe,DC=aviva,DC=com,DC=br</t>
  </si>
  <si>
    <t>Joseleide dos Santos de Santana</t>
  </si>
  <si>
    <t>Joseleide</t>
  </si>
  <si>
    <t>dos Santos de Santana</t>
  </si>
  <si>
    <t>joseleide.santana</t>
  </si>
  <si>
    <t>joseleide.santana@aviva.com.br</t>
  </si>
  <si>
    <t>CN=Joseleide dos Santos de Santana,OU=Migracao Temporaria,OU=Unidade Costa do Sauipe,DC=aviva,DC=com,DC=br</t>
  </si>
  <si>
    <t>Joselene de Carvalho Santos</t>
  </si>
  <si>
    <t>DESATIVADO - Joselene de Carvalho Santos</t>
  </si>
  <si>
    <t>Joselene</t>
  </si>
  <si>
    <t>de Carvalho Santos</t>
  </si>
  <si>
    <t>joselene.santos</t>
  </si>
  <si>
    <t>joselene.santos@aviva.com.br</t>
  </si>
  <si>
    <t>CN=Joselene de Carvalho Santos,OU=Contas Desabilitadas,OU=Automacao - Autoseg,DC=aviva,DC=com,DC=br</t>
  </si>
  <si>
    <t>Joselito Souza Nunes</t>
  </si>
  <si>
    <t>DESATIVADO - Joselito Souza Nunes</t>
  </si>
  <si>
    <t>Joselito</t>
  </si>
  <si>
    <t>Souza Nunes</t>
  </si>
  <si>
    <t>joselito.nunes</t>
  </si>
  <si>
    <t>joselito.nunes@aviva.com.br</t>
  </si>
  <si>
    <t>CN=Joselito Souza Nunes,OU=Contas Desabilitadas,OU=Automacao - Autoseg,DC=aviva,DC=com,DC=br</t>
  </si>
  <si>
    <t>Josemir Araujo do Rosario</t>
  </si>
  <si>
    <t>Josemir</t>
  </si>
  <si>
    <t>Araujo do Rosario</t>
  </si>
  <si>
    <t>josemir.rosario</t>
  </si>
  <si>
    <t>josemir.rosario@aviva.com.br</t>
  </si>
  <si>
    <t>CN=Josemir Araujo do Rosario,OU=Contas Desabilitadas,OU=Automacao - Autoseg,DC=aviva,DC=com,DC=br</t>
  </si>
  <si>
    <t>Josevaldo de Jesus Santos</t>
  </si>
  <si>
    <t>DESATIVADO - Josevaldo de Jesus Santos</t>
  </si>
  <si>
    <t>Josevaldo</t>
  </si>
  <si>
    <t>de Jesus Santos</t>
  </si>
  <si>
    <t>josevaldo.jsantos</t>
  </si>
  <si>
    <t>josevaldo.jsantos@aviva.com.br</t>
  </si>
  <si>
    <t>CN=Josevaldo de Jesus Santos,OU=Contas Desabilitadas,OU=Automacao - Autoseg,DC=aviva,DC=com,DC=br</t>
  </si>
  <si>
    <t>Josilda Faustino dos Santos</t>
  </si>
  <si>
    <t>Josilda</t>
  </si>
  <si>
    <t>Faustino dos Santos</t>
  </si>
  <si>
    <t>josilda.santos</t>
  </si>
  <si>
    <t>josilda.santos@aviva.com.br</t>
  </si>
  <si>
    <t>CN=Josilda Faustino dos Santos,OU=Contas Desabilitadas,OU=Automacao - Autoseg,DC=aviva,DC=com,DC=br</t>
  </si>
  <si>
    <t>Josse Almeida Silva</t>
  </si>
  <si>
    <t>Josse</t>
  </si>
  <si>
    <t>Almeida Silva</t>
  </si>
  <si>
    <t>josse.silva</t>
  </si>
  <si>
    <t>josse.silva@aviva.com.br</t>
  </si>
  <si>
    <t>CN=Josse Almeida Silva,OU=Migracao Temporaria,OU=Unidade Costa do Sauipe,DC=aviva,DC=com,DC=br</t>
  </si>
  <si>
    <t>Juciane Santos Pinheiro</t>
  </si>
  <si>
    <t>DESATIVADO - Juciane Santos Pinheiro</t>
  </si>
  <si>
    <t>Juciane</t>
  </si>
  <si>
    <t>Santos Pinheiro</t>
  </si>
  <si>
    <t>juciane.pinheiro</t>
  </si>
  <si>
    <t>juciane.pinheiro@aviva.com.br</t>
  </si>
  <si>
    <t>CN=Juciane Santos Pinheiro,OU=Contas Desabilitadas,OU=Automacao - Autoseg,DC=aviva,DC=com,DC=br</t>
  </si>
  <si>
    <t>Juciara da Costa Silva</t>
  </si>
  <si>
    <t>DESATIVADO - Juciara da Costa Silva</t>
  </si>
  <si>
    <t>Juciara</t>
  </si>
  <si>
    <t>juciara.silva</t>
  </si>
  <si>
    <t>juciara.silva@aviva.com.br</t>
  </si>
  <si>
    <t>CN=Juciara da Costa Silva,OU=Contas Desabilitadas,OU=Automacao - Autoseg,DC=aviva,DC=com,DC=br</t>
  </si>
  <si>
    <t>Jucilene dos Santos Oliviera</t>
  </si>
  <si>
    <t>Jucilene</t>
  </si>
  <si>
    <t>dos Santos Oliviera</t>
  </si>
  <si>
    <t>jucilene.oliveira</t>
  </si>
  <si>
    <t>jucilene.oliveira@aviva.com.br</t>
  </si>
  <si>
    <t>INSPETORA DE GOVERNANÇA</t>
  </si>
  <si>
    <t>GOVERNANÇA</t>
  </si>
  <si>
    <t>CN=Jucilene dos Santos Oliviera,OU=Contas Desabilitadas,OU=Automacao - Autoseg,DC=aviva,DC=com,DC=br</t>
  </si>
  <si>
    <t>Juliana Luzia Pereira</t>
  </si>
  <si>
    <t>DESATIVADO - Juliana Luzia Pereira</t>
  </si>
  <si>
    <t>Luzia Pereira</t>
  </si>
  <si>
    <t>juliana.pereira</t>
  </si>
  <si>
    <t>juliana.pereira@aviva.com.br</t>
  </si>
  <si>
    <t>Analista Administrativo JR</t>
  </si>
  <si>
    <t>CN=Juliana Luzia Pereira,OU=Contas Desabilitadas,OU=Automacao - Autoseg,DC=aviva,DC=com,DC=br</t>
  </si>
  <si>
    <t>Juliana Matos Correia</t>
  </si>
  <si>
    <t>Matos Correia</t>
  </si>
  <si>
    <t>juliana.correia</t>
  </si>
  <si>
    <t>juliana.correia@aviva.com.br</t>
  </si>
  <si>
    <t>CN=Juliana Matos Correia,OU=Migracao Temporaria,OU=Unidade Costa do Sauipe,DC=aviva,DC=com,DC=br</t>
  </si>
  <si>
    <t>Juliana Soares Moreira Barbosa</t>
  </si>
  <si>
    <t>Soares Moreira Barbosa</t>
  </si>
  <si>
    <t>juliana.barbosa</t>
  </si>
  <si>
    <t>juliana.barbosa@aviva.com.br</t>
  </si>
  <si>
    <t>Arquiteto Senior</t>
  </si>
  <si>
    <t>CN=Juliana Soares Moreira Barbosa,OU=Migracao Temporaria,OU=Unidade Costa do Sauipe,DC=aviva,DC=com,DC=br</t>
  </si>
  <si>
    <t>Juliana Sousa Santos</t>
  </si>
  <si>
    <t>DESATIVADO - Juliana Sousa Santos</t>
  </si>
  <si>
    <t>Sousa Santos</t>
  </si>
  <si>
    <t>juliana.santos</t>
  </si>
  <si>
    <t>juliana.santos@aviva.com.br</t>
  </si>
  <si>
    <t>CN=Juliana Sousa Santos,OU=Contas Desabilitadas,OU=Automacao - Autoseg,DC=aviva,DC=com,DC=br</t>
  </si>
  <si>
    <t>Juliene de Fatima Barros</t>
  </si>
  <si>
    <t>DESATIVADO - Juliene de Fatima Barros</t>
  </si>
  <si>
    <t>Juliene</t>
  </si>
  <si>
    <t>De Fatima Barros</t>
  </si>
  <si>
    <t>juliene.barros</t>
  </si>
  <si>
    <t>juliene.barros@aviva.com.br</t>
  </si>
  <si>
    <t>CN=Juliene de Fatima Barros,OU=Contas Desabilitadas,OU=Automacao - Autoseg,DC=aviva,DC=com,DC=br</t>
  </si>
  <si>
    <t>Jussara Santos Lima</t>
  </si>
  <si>
    <t>Jussara</t>
  </si>
  <si>
    <t>Santos Lima</t>
  </si>
  <si>
    <t>jussara.lima</t>
  </si>
  <si>
    <t>jussara.lima@aviva.com.br</t>
  </si>
  <si>
    <t>CN=Jussara Santos Lima,OU=Migracao Temporaria,OU=Unidade Costa do Sauipe,DC=aviva,DC=com,DC=br</t>
  </si>
  <si>
    <t>Jussara Souza de Almeida</t>
  </si>
  <si>
    <t>Souza de Almeida</t>
  </si>
  <si>
    <t>jussara.almeida</t>
  </si>
  <si>
    <t>jussara.almeida@aviva.com.br</t>
  </si>
  <si>
    <t>CN=Jussara Souza de Almeida,OU=Contas Desabilitadas,OU=Automacao - Autoseg,DC=aviva,DC=com,DC=br</t>
  </si>
  <si>
    <t>Kaique da Silva Oliveira</t>
  </si>
  <si>
    <t>Kaique</t>
  </si>
  <si>
    <t>Da Silva Oliveira</t>
  </si>
  <si>
    <t>kaique.oliveira</t>
  </si>
  <si>
    <t>kaique.oliveira@aviva.com.br</t>
  </si>
  <si>
    <t>CN=Kaique da Silva Oliveira,OU=Usuarios,OU=Aviva Vacation Club,OU=Unidade Rio Quente,DC=aviva,DC=com,DC=br</t>
  </si>
  <si>
    <t>Kamila Nunes</t>
  </si>
  <si>
    <t>DESATIVADO - Kamila Nunes</t>
  </si>
  <si>
    <t>Kamila</t>
  </si>
  <si>
    <t>Nunes</t>
  </si>
  <si>
    <t>kamila.nunes</t>
  </si>
  <si>
    <t>kamila.nunes@aviva.com.br</t>
  </si>
  <si>
    <t>Consultor De Negocios Ii</t>
  </si>
  <si>
    <t>CN=Kamila Nunes,OU=Contas Desabilitadas,OU=Automacao - Autoseg,DC=aviva,DC=com,DC=br</t>
  </si>
  <si>
    <t>Kamilla Menezes Borges</t>
  </si>
  <si>
    <t>Kamilla</t>
  </si>
  <si>
    <t>Menezes Borges Neves</t>
  </si>
  <si>
    <t>kamilla.menezes</t>
  </si>
  <si>
    <t>kamilla.menezes@aviva.com.br</t>
  </si>
  <si>
    <t>Analista De Contas A Receber PL</t>
  </si>
  <si>
    <t>CN=Kamilla Menezes Borges,OU=Usuarios,OU=Tesouraria,OU=Unidade Rio Quente,DC=aviva,DC=com,DC=br</t>
  </si>
  <si>
    <t>Kamylla Ribeiro de Oliveira</t>
  </si>
  <si>
    <t>Kamylla</t>
  </si>
  <si>
    <t>Ribeiro De Oliveira</t>
  </si>
  <si>
    <t>kamylla.oliveira</t>
  </si>
  <si>
    <t>kamylla.oliveira@aviva.com.br</t>
  </si>
  <si>
    <t>CN=Kamylla Ribeiro de Oliveira,OU=Usuarios,OU=Aviva Vacation Club,OU=Unidade Rio Quente,DC=aviva,DC=com,DC=br</t>
  </si>
  <si>
    <t>Karina Alves de Oliviera</t>
  </si>
  <si>
    <t>Karina</t>
  </si>
  <si>
    <t>Alves de Oliviera</t>
  </si>
  <si>
    <t>karina.oliveira</t>
  </si>
  <si>
    <t>karina.oliveira@aviva.com.br</t>
  </si>
  <si>
    <t>CN=Karina Alves de Oliviera,OU=Migracao Temporaria,OU=Unidade Costa do Sauipe,DC=aviva,DC=com,DC=br</t>
  </si>
  <si>
    <t>Karina de Santana Veloso</t>
  </si>
  <si>
    <t>de Santana Veloso</t>
  </si>
  <si>
    <t>karina.veloso</t>
  </si>
  <si>
    <t>karina.veloso@aviva.com.br</t>
  </si>
  <si>
    <t>CN=Karina de Santana Veloso,OU=Contas Desabilitadas,OU=Automacao - Autoseg,DC=aviva,DC=com,DC=br</t>
  </si>
  <si>
    <t>Karine Barbara de Souza Mendes</t>
  </si>
  <si>
    <t>DESATIVADO - Karine Barbara de Souza Mendes</t>
  </si>
  <si>
    <t>Karine</t>
  </si>
  <si>
    <t>Barbara de Souza Mendes</t>
  </si>
  <si>
    <t>karine.mendes</t>
  </si>
  <si>
    <t>karine.mendes@aviva.com.br</t>
  </si>
  <si>
    <t>CN=Karine Barbara de Souza Mendes,OU=Contas Desabilitadas,OU=Automacao - Autoseg,DC=aviva,DC=com,DC=br</t>
  </si>
  <si>
    <t>Karine Santos Oliveira</t>
  </si>
  <si>
    <t>DESATIVADO - Karine Santos Oliveira</t>
  </si>
  <si>
    <t>Santos Oliveira</t>
  </si>
  <si>
    <t>karine.oliveira</t>
  </si>
  <si>
    <t>karine.oliveira@aviva.com.br</t>
  </si>
  <si>
    <t>CN=Karine Santos Oliveira,OU=Contas Desabilitadas,OU=Automacao - Autoseg,DC=aviva,DC=com,DC=br</t>
  </si>
  <si>
    <t>Kathianny Vieira Garcia</t>
  </si>
  <si>
    <t>FERIAS - Kathianny Vieira Garcia</t>
  </si>
  <si>
    <t>Kathianny</t>
  </si>
  <si>
    <t>Vieira Garcia</t>
  </si>
  <si>
    <t>kathianny.garcia</t>
  </si>
  <si>
    <t>kathianny.garcia@aviva.com.br</t>
  </si>
  <si>
    <t>CN=Kathianny Vieira Garcia,OU=Usuarios,OU=Controladoria,OU=Unidade Rio Quente,DC=aviva,DC=com,DC=br</t>
  </si>
  <si>
    <t>Kathielen Reis de Carvalho Souza</t>
  </si>
  <si>
    <t>AFASTADO - Kathielen Reis de Carvalho Souza</t>
  </si>
  <si>
    <t>Kathielen</t>
  </si>
  <si>
    <t>Reis De Carvalho Souza</t>
  </si>
  <si>
    <t>kathielen.souza</t>
  </si>
  <si>
    <t>kathielen.souza@aviva.com.br</t>
  </si>
  <si>
    <t>Assistente De Atendimento III</t>
  </si>
  <si>
    <t>CN=Kathielen Reis de Carvalho Souza,OU=Usuarios,OU=Aviva Vacation Club,OU=Unidade Rio Quente,DC=aviva,DC=com,DC=br</t>
  </si>
  <si>
    <t>Kedma Aparecida Vaz Soares</t>
  </si>
  <si>
    <t>Kedma</t>
  </si>
  <si>
    <t>Aparecida Vaz Soares</t>
  </si>
  <si>
    <t>kedma.soares</t>
  </si>
  <si>
    <t>kedma.soares@aviva.com.br</t>
  </si>
  <si>
    <t>CN=Kedma Aparecida Vaz Soares,OU=Usuarios,OU=Controladoria,OU=Unidade Rio Quente,DC=aviva,DC=com,DC=br</t>
  </si>
  <si>
    <t>Kellen Lemes Coelho</t>
  </si>
  <si>
    <t>Kellen</t>
  </si>
  <si>
    <t>Lemes Coelho</t>
  </si>
  <si>
    <t>kellen.coelho</t>
  </si>
  <si>
    <t>kellen.coelho@aviva.com.br</t>
  </si>
  <si>
    <t>CN=Kellen Lemes Coelho,OU=Usuarios,OU=Controladoria,OU=Unidade Rio Quente,DC=aviva,DC=com,DC=br</t>
  </si>
  <si>
    <t>Keller Tiago Mendes</t>
  </si>
  <si>
    <t>FERIAS - Keller Tiago Mendes</t>
  </si>
  <si>
    <t>Keller</t>
  </si>
  <si>
    <t>Tiago Mendes</t>
  </si>
  <si>
    <t>keller.mendes</t>
  </si>
  <si>
    <t>keller.mendes@aviva.com.br</t>
  </si>
  <si>
    <t>CN=Keller Tiago Mendes,OU=Usuarios,OU=Controladoria,OU=Unidade Rio Quente,DC=aviva,DC=com,DC=br</t>
  </si>
  <si>
    <t>Kelly Barbara Souza Santos</t>
  </si>
  <si>
    <t>Kelly Barbara</t>
  </si>
  <si>
    <t>Souza Santos</t>
  </si>
  <si>
    <t>kelly.santos</t>
  </si>
  <si>
    <t>kelly.santos@aviva.com.br</t>
  </si>
  <si>
    <t>CN=Kelly Barbara Souza Santos,OU=Migracao Temporaria,OU=Unidade Costa do Sauipe,DC=aviva,DC=com,DC=br</t>
  </si>
  <si>
    <t>Kelly Cristina da Costa Sabino</t>
  </si>
  <si>
    <t>Kelly</t>
  </si>
  <si>
    <t>Cristina Da Costa Sabino</t>
  </si>
  <si>
    <t>kelly.sabino</t>
  </si>
  <si>
    <t>kelly.sabino@aviva.com.br</t>
  </si>
  <si>
    <t>Assistente Contas A Pagar</t>
  </si>
  <si>
    <t>CN=Kelly Cristina da Costa Sabino,OU=Usuarios,OU=Tesouraria,OU=Unidade Rio Quente,DC=aviva,DC=com,DC=br</t>
  </si>
  <si>
    <t>Kerolayne Candido Rodrigues da Silva</t>
  </si>
  <si>
    <t>Kerolayne</t>
  </si>
  <si>
    <t>Candido Rodrigues Da Silva</t>
  </si>
  <si>
    <t>kerolayne.silva</t>
  </si>
  <si>
    <t>kerolayne.silva@aviva.com.br</t>
  </si>
  <si>
    <t>Analista De Qualidade PL</t>
  </si>
  <si>
    <t>CN=Kerolayne Candido Rodrigues da Silva,OU=Usuarios,OU=GEPI,OU=Unidade Rio Quente,DC=aviva,DC=com,DC=br</t>
  </si>
  <si>
    <t>Kleber Rodrigo Lima Brito</t>
  </si>
  <si>
    <t>Rodrigo Lima Brito</t>
  </si>
  <si>
    <t>kleber.brito</t>
  </si>
  <si>
    <t>kleber.brito@aviva.com.br</t>
  </si>
  <si>
    <t>CN=Kleber Rodrigo Lima Brito,OU=Contas Desabilitadas,OU=Automacao - Autoseg,DC=aviva,DC=com,DC=br</t>
  </si>
  <si>
    <t>Laira Laine da Silva Reis</t>
  </si>
  <si>
    <t>DESATIVADO - Laira Laine da Silva Reis</t>
  </si>
  <si>
    <t>Laira</t>
  </si>
  <si>
    <t>Laira da Silva Reis</t>
  </si>
  <si>
    <t>laira.reis</t>
  </si>
  <si>
    <t>laira.reis@aviva.com.br</t>
  </si>
  <si>
    <t>ASSISTENTE DE EVENTOS</t>
  </si>
  <si>
    <t>CN=Laira Laine da Silva Reis,OU=Contas Desabilitadas,OU=Automacao - Autoseg,DC=aviva,DC=com,DC=br</t>
  </si>
  <si>
    <t>Lanucia Santos Ribeiro</t>
  </si>
  <si>
    <t>Lanucia</t>
  </si>
  <si>
    <t>Santos Ribeiro</t>
  </si>
  <si>
    <t>lanucia.ribeiro</t>
  </si>
  <si>
    <t>lanucia.ribeiro@aviva.com.br</t>
  </si>
  <si>
    <t>CN=Lanucia Santos Ribeiro,OU=Migracao Temporaria,OU=Unidade Costa do Sauipe,DC=aviva,DC=com,DC=br</t>
  </si>
  <si>
    <t>Larissa Alves Vasconcelos</t>
  </si>
  <si>
    <t>Larissa</t>
  </si>
  <si>
    <t>Alves Vasconcelos</t>
  </si>
  <si>
    <t>larissa.vasconcelos</t>
  </si>
  <si>
    <t>larissa.vasconcelos@aviva.com.br</t>
  </si>
  <si>
    <t>Analista Marketing SR</t>
  </si>
  <si>
    <t>CN=Larissa Alves Vasconcelos,OU=Usuarios,OU=Marketing,OU=Unidade Sao Paulo,DC=aviva,DC=com,DC=br</t>
  </si>
  <si>
    <t>Larissa Carvalho de Melo</t>
  </si>
  <si>
    <t>FERIAS - Larissa Carvalho de Melo</t>
  </si>
  <si>
    <t>Carvalho De Melo</t>
  </si>
  <si>
    <t>larissa.melo</t>
  </si>
  <si>
    <t>larissa.melo@aviva.com.br</t>
  </si>
  <si>
    <t>Analista Talentos Humanos PL</t>
  </si>
  <si>
    <t>CN=Larissa Carvalho de Melo,OU=Usuarios,OU=TH,OU=Unidade Rio Quente,DC=aviva,DC=com,DC=br</t>
  </si>
  <si>
    <t>Lavinia dos Santos Simões</t>
  </si>
  <si>
    <t>AUSENTE - Lavinia dos Santos Simões</t>
  </si>
  <si>
    <t>Lavinia</t>
  </si>
  <si>
    <t>dos Santos Simões</t>
  </si>
  <si>
    <t>lavinia.simoes</t>
  </si>
  <si>
    <t>lavinia.simoes@aviva.com.br</t>
  </si>
  <si>
    <t>CN=Lavinia dos Santos Simões,OU=Contas Desabilitadas,OU=Automacao - Autoseg,DC=aviva,DC=com,DC=br</t>
  </si>
  <si>
    <t>Lazara Fernanda dos Santos</t>
  </si>
  <si>
    <t>Lazara</t>
  </si>
  <si>
    <t>Fernanda Dos Santos</t>
  </si>
  <si>
    <t>lazara.santos</t>
  </si>
  <si>
    <t>fernanda.santos@aviva.com.br</t>
  </si>
  <si>
    <t>lazara.santos@aviva.com.br</t>
  </si>
  <si>
    <t>CN=Lazara Fernanda dos Santos,OU=Migracao Temporaria,OU=Unidade Costa do Sauipe,DC=aviva,DC=com,DC=br</t>
  </si>
  <si>
    <t>Leandro Borges</t>
  </si>
  <si>
    <t>Leandro Borges Batista</t>
  </si>
  <si>
    <t>Borges</t>
  </si>
  <si>
    <t>leandro.borges</t>
  </si>
  <si>
    <t>leandro.borges@aviva.com.br</t>
  </si>
  <si>
    <t>CN=Leandro Borges,OU=Migracao Temporaria,OU=Unidade Costa do Sauipe,DC=aviva,DC=com,DC=br</t>
  </si>
  <si>
    <t>Leandro Maximiano Gomes</t>
  </si>
  <si>
    <t>DESATIVADO - Leandro Maximiano Gomes</t>
  </si>
  <si>
    <t>Maximiano Gomes</t>
  </si>
  <si>
    <t>leandro.maximiano</t>
  </si>
  <si>
    <t>leandro.maximiano@aviva.com.br</t>
  </si>
  <si>
    <t>Especialista Em Tecnologia Da Informacao</t>
  </si>
  <si>
    <t>CN=Leandro Maximiano Gomes,OU=Contas Desabilitadas,OU=Automacao - Autoseg,DC=aviva,DC=com,DC=br</t>
  </si>
  <si>
    <t>Leilane Santana de Mello</t>
  </si>
  <si>
    <t>Leilane</t>
  </si>
  <si>
    <t>Santana de Mello</t>
  </si>
  <si>
    <t>leilane.mello</t>
  </si>
  <si>
    <t>leilane.mello@aviva.com.br</t>
  </si>
  <si>
    <t>CN=Leilane Santana de Mello,OU=Migracao Temporaria,OU=Unidade Costa do Sauipe,DC=aviva,DC=com,DC=br</t>
  </si>
  <si>
    <t>Leonardo Batista de Carvalho</t>
  </si>
  <si>
    <t>Leonardo</t>
  </si>
  <si>
    <t>Batista De Carvalho</t>
  </si>
  <si>
    <t>leonardo.carvalho</t>
  </si>
  <si>
    <t>leonardo.carvalho@aviva.com.br</t>
  </si>
  <si>
    <t>Coord.de Experiencia Tesouraria</t>
  </si>
  <si>
    <t>CN=Leonardo Batista de Carvalho,OU=Usuarios,OU=Controladoria,OU=Unidade Rio Quente,DC=aviva,DC=com,DC=br</t>
  </si>
  <si>
    <t>Leandro Luiz Fischer</t>
  </si>
  <si>
    <t>Luiz Fischer</t>
  </si>
  <si>
    <t>leandro.fischer</t>
  </si>
  <si>
    <t>leandro.fischer@aviva.com.br</t>
  </si>
  <si>
    <t>Assistente De Service Desk</t>
  </si>
  <si>
    <t>CN=Leandro Luiz Fischer,OU=Usuarios,OU=TI,OU=Unidade Rio Quente,DC=aviva,DC=com,DC=br</t>
  </si>
  <si>
    <t>Leonardo Cavalcante Lucio</t>
  </si>
  <si>
    <t>Cavalcante Lucio</t>
  </si>
  <si>
    <t>leonardo.lucio</t>
  </si>
  <si>
    <t>leonardo.lucio@aviva.com.br</t>
  </si>
  <si>
    <t>Coordenador De Experiencia Vendas</t>
  </si>
  <si>
    <t>CN=Leonardo Cavalcante Lucio,OU=Migracao Temporaria,OU=Unidade Costa do Sauipe,DC=aviva,DC=com,DC=br</t>
  </si>
  <si>
    <t>Leticia Gabriela Mesquita Filiacce</t>
  </si>
  <si>
    <t>DESATIVADO - Leticia Gabriela Mesquita Filiacce</t>
  </si>
  <si>
    <t>Leticia</t>
  </si>
  <si>
    <t>Gabriela Mesquita Filiacce</t>
  </si>
  <si>
    <t>leticia.mesquita</t>
  </si>
  <si>
    <t>leticia.mesquita@aviva.com.br</t>
  </si>
  <si>
    <t>Comprador JR</t>
  </si>
  <si>
    <t>CN=Leticia Gabriela Mesquita Filiacce,OU=Contas Desabilitadas,OU=Automacao - Autoseg,DC=aviva,DC=com,DC=br</t>
  </si>
  <si>
    <t>Letycia Urzeda Malaquias</t>
  </si>
  <si>
    <t>Letycia</t>
  </si>
  <si>
    <t>Urzeda Malaquias</t>
  </si>
  <si>
    <t>letycia.malaquias</t>
  </si>
  <si>
    <t>letycia.malaquias@aviva.com.br</t>
  </si>
  <si>
    <t>CN=Letycia Urzeda Malaquias,OU=Usuarios,OU=Aviva Vacation Club,OU=Unidade Rio Quente,DC=aviva,DC=com,DC=br</t>
  </si>
  <si>
    <t>Levy Mascarenhas dos Santos</t>
  </si>
  <si>
    <t>Levy</t>
  </si>
  <si>
    <t>Mascarenhas dos Santos</t>
  </si>
  <si>
    <t>levy.santos</t>
  </si>
  <si>
    <t>levy.santos@aviva.com.br</t>
  </si>
  <si>
    <t>Atendente De Hospitalidade</t>
  </si>
  <si>
    <t>CN=Levy Mascarenhas dos Santos,OU=Migracao Temporaria,OU=Unidade Costa do Sauipe,DC=aviva,DC=com,DC=br</t>
  </si>
  <si>
    <t>Liciane Pereira Bispo de Carvalho</t>
  </si>
  <si>
    <t>AUSENTE - Liciane Pereira Bispo de Carvalho</t>
  </si>
  <si>
    <t>Liciane</t>
  </si>
  <si>
    <t>Pereira Bispo de Carvalho</t>
  </si>
  <si>
    <t>liciane.carvalho</t>
  </si>
  <si>
    <t>liciane.carvalho@aviva.com.br</t>
  </si>
  <si>
    <t>CN=Liciane Pereira Bispo de Carvalho,OU=Migracao Temporaria,OU=Unidade Costa do Sauipe,DC=aviva,DC=com,DC=br</t>
  </si>
  <si>
    <t>Liliane Alves Bernardes</t>
  </si>
  <si>
    <t>Liliane</t>
  </si>
  <si>
    <t>Alves Bernardes</t>
  </si>
  <si>
    <t>liliane.bernardes</t>
  </si>
  <si>
    <t>liliane.bernardes@aviva.com.br</t>
  </si>
  <si>
    <t>CN=Liliane Alves Bernardes,OU=Usuarios Duplicados,OU=Automacao - Autoseg,DC=aviva,DC=com,DC=br</t>
  </si>
  <si>
    <t>Lillian de Jesus Nascimento</t>
  </si>
  <si>
    <t>Lillian de Jesus</t>
  </si>
  <si>
    <t>Nascimento</t>
  </si>
  <si>
    <t>lillian.nascimento</t>
  </si>
  <si>
    <t>lillian.nascimento@aviva.com.br</t>
  </si>
  <si>
    <t>Executivo de Contas Mice</t>
  </si>
  <si>
    <t>Central de Vendas Sauipe</t>
  </si>
  <si>
    <t>CN=Lillian de Jesus Nascimento,OU=Contas Desabilitadas,OU=Automacao - Autoseg,DC=aviva,DC=com,DC=br</t>
  </si>
  <si>
    <t>Lindemberg da Silva Dantas</t>
  </si>
  <si>
    <t>Lindemberg</t>
  </si>
  <si>
    <t>da Silva Dantas</t>
  </si>
  <si>
    <t>lindemberg.dantas</t>
  </si>
  <si>
    <t>lindemberg.dantas@aviva.com.br</t>
  </si>
  <si>
    <t>Supervisor De Experiencia Captacao</t>
  </si>
  <si>
    <t>CN=Lindemberg da Silva Dantas,OU=Migracao Temporaria,OU=Unidade Costa do Sauipe,DC=aviva,DC=com,DC=br</t>
  </si>
  <si>
    <t>LOGISTICA</t>
  </si>
  <si>
    <t>logistica</t>
  </si>
  <si>
    <t>logistica@aviva.com.br</t>
  </si>
  <si>
    <t>CN=LOGISTICA,OU=Usuarios Genericos,OU=Migracao Temporaria,OU=Unidade Costa do Sauipe,DC=aviva,DC=com,DC=br</t>
  </si>
  <si>
    <t>Lourença Costa dos Santos Aguiar</t>
  </si>
  <si>
    <t>Lourença</t>
  </si>
  <si>
    <t>Costa dos Santos Aguiar</t>
  </si>
  <si>
    <t>lourença.aguiar</t>
  </si>
  <si>
    <t>lourenca.aguiar@aviva.com.br</t>
  </si>
  <si>
    <t>CN=Lourença Costa dos Santos Aguiar,OU=Migracao Temporaria,OU=Unidade Costa do Sauipe,DC=aviva,DC=com,DC=br</t>
  </si>
  <si>
    <t>Luan Jose Silva Costa</t>
  </si>
  <si>
    <t>Luan</t>
  </si>
  <si>
    <t>Jose Silva Costa</t>
  </si>
  <si>
    <t>luan.costa</t>
  </si>
  <si>
    <t>luan.costa@aviva.com.br</t>
  </si>
  <si>
    <t>Analista De Novos Negocios SR</t>
  </si>
  <si>
    <t>CN=Luan Jose Silva Costa,OU=Contas Desabilitadas,OU=Automacao - Autoseg,DC=aviva,DC=com,DC=br</t>
  </si>
  <si>
    <t>Luan Martins Silva</t>
  </si>
  <si>
    <t>AUSENTE - Luan Martins Silva</t>
  </si>
  <si>
    <t>Martins Silva</t>
  </si>
  <si>
    <t>luan.silva</t>
  </si>
  <si>
    <t>luan.silva@aviva.com.br</t>
  </si>
  <si>
    <t>Assistente De Qualidade</t>
  </si>
  <si>
    <t>CN=Luan Martins Silva,OU=Contas Desabilitadas,OU=Automacao - Autoseg,DC=aviva,DC=com,DC=br</t>
  </si>
  <si>
    <t>Luana Monique Sousa Silva</t>
  </si>
  <si>
    <t>Luana</t>
  </si>
  <si>
    <t>Monique Sousa Silva</t>
  </si>
  <si>
    <t>luana.silva</t>
  </si>
  <si>
    <t>luana.silva@aviva.com.br</t>
  </si>
  <si>
    <t>CN=Luana Monique Sousa Silva,OU=Migracao Temporaria,OU=Unidade Costa do Sauipe,DC=aviva,DC=com,DC=br</t>
  </si>
  <si>
    <t>Luana Paula Sanches Amaral</t>
  </si>
  <si>
    <t>Paula Sanches Amaral</t>
  </si>
  <si>
    <t>luana.amaral</t>
  </si>
  <si>
    <t>luana.amaral@aviva.com.br</t>
  </si>
  <si>
    <t>Consultor De Turismo</t>
  </si>
  <si>
    <t>CN=Luana Paula Sanches Amaral,OU=Migracao Temporaria,OU=Unidade Costa do Sauipe,DC=aviva,DC=com,DC=br</t>
  </si>
  <si>
    <t>Luana Pereira Vieira</t>
  </si>
  <si>
    <t>DESATIVADO - Luana Pereira Vieira</t>
  </si>
  <si>
    <t>Pereira Vieira</t>
  </si>
  <si>
    <t>luana.vieira</t>
  </si>
  <si>
    <t>luana.vieira@aviva.com.br</t>
  </si>
  <si>
    <t>CN=Luana Pereira Vieira,OU=Migracao Temporaria,OU=Unidade Costa do Sauipe,DC=aviva,DC=com,DC=br</t>
  </si>
  <si>
    <t>Luane Lima Cardoso</t>
  </si>
  <si>
    <t>DESATIVADO - Luane Lima Cardoso</t>
  </si>
  <si>
    <t>Luane</t>
  </si>
  <si>
    <t>Lima Cardoso</t>
  </si>
  <si>
    <t>luane.cardoso</t>
  </si>
  <si>
    <t>luane.cardoso@aviva.com.br</t>
  </si>
  <si>
    <t>CN=Luane Lima Cardoso,OU=Contas Desabilitadas,OU=Automacao - Autoseg,DC=aviva,DC=com,DC=br</t>
  </si>
  <si>
    <t>Lucas Barboza de Almeida</t>
  </si>
  <si>
    <t>DESATIVADO - Lucas Barboza de Almeida</t>
  </si>
  <si>
    <t>Barboza De Almeida</t>
  </si>
  <si>
    <t>lucas.almeida</t>
  </si>
  <si>
    <t>lucas.almeida@aviva.com.br</t>
  </si>
  <si>
    <t>CN=Lucas Barboza de Almeida,OU=Contas Desabilitadas,OU=Automacao - Autoseg,DC=aviva,DC=com,DC=br</t>
  </si>
  <si>
    <t>Lucas Breno Pacheco Mendes</t>
  </si>
  <si>
    <t>Breno Pacheco Mendes</t>
  </si>
  <si>
    <t>lucas.mendes</t>
  </si>
  <si>
    <t>lucas.mendes@aviva.com.br</t>
  </si>
  <si>
    <t>CN=Lucas Breno Pacheco Mendes,OU=Usuarios,OU=Aviva Vacation Club,OU=Unidade Rio Quente,DC=aviva,DC=com,DC=br</t>
  </si>
  <si>
    <t>Lucas Henrique dos Santos Pires</t>
  </si>
  <si>
    <t>Henrique dos Santos Pires</t>
  </si>
  <si>
    <t>lucas.pires</t>
  </si>
  <si>
    <t>lucas.pires@aviva.com.br</t>
  </si>
  <si>
    <t>Financeiro</t>
  </si>
  <si>
    <t>CN=Lucas Henrique dos Santos Pires,OU=Usuarios Duplicados,OU=Automacao - Autoseg,DC=aviva,DC=com,DC=br</t>
  </si>
  <si>
    <t>Lucas Levi de Paula</t>
  </si>
  <si>
    <t>Levi De Paula</t>
  </si>
  <si>
    <t>lucas.paula</t>
  </si>
  <si>
    <t>lucas.paula@aviva.com.br</t>
  </si>
  <si>
    <t>CN=Lucas Levi de Paula,OU=Usuarios,OU=Aviva Vacation Club,OU=Unidade Rio Quente,DC=aviva,DC=com,DC=br</t>
  </si>
  <si>
    <t>Lucas Sousa Oliveira</t>
  </si>
  <si>
    <t>Sousa Oliveira</t>
  </si>
  <si>
    <t>lucas.oliveira</t>
  </si>
  <si>
    <t>lucas.oliveira@aviva.com.br</t>
  </si>
  <si>
    <t>ESTAGIARIO ENGENHARIA CIVIL</t>
  </si>
  <si>
    <t>CN=Lucas Sousa Oliveira,OU=Contas Desabilitadas,OU=Automacao - Autoseg,DC=aviva,DC=com,DC=br</t>
  </si>
  <si>
    <t>Lucelia Simar de Jesus Felix</t>
  </si>
  <si>
    <t>Lucelia</t>
  </si>
  <si>
    <t>Simar De Jesus Felix</t>
  </si>
  <si>
    <t>lucelia.felix</t>
  </si>
  <si>
    <t>lucelia.felix@aviva.com.br</t>
  </si>
  <si>
    <t>CN=Lucelia Simar de Jesus Felix,OU=Usuarios,OU=Controladoria,OU=Unidade Rio Quente,DC=aviva,DC=com,DC=br</t>
  </si>
  <si>
    <t>Luciana Alves Rosa dos Reis</t>
  </si>
  <si>
    <t>Luciana Alves Rosa Dos Reis</t>
  </si>
  <si>
    <t>Luciana</t>
  </si>
  <si>
    <t>Alves Rosa Dos Reis</t>
  </si>
  <si>
    <t>luciana.reis</t>
  </si>
  <si>
    <t>luciana.reis@aviva.com.br</t>
  </si>
  <si>
    <t>CN=Luciana Alves Rosa dos Reis,OU=Usuarios,OU=Aviva Vacation Club,OU=Unidade Rio Quente,DC=aviva,DC=com,DC=br</t>
  </si>
  <si>
    <t>Luciana das Chagas Alves</t>
  </si>
  <si>
    <t>Das Chagas Alves</t>
  </si>
  <si>
    <t>luciana.alves</t>
  </si>
  <si>
    <t>luciana.alves@aviva.com.br</t>
  </si>
  <si>
    <t>Executivo De Vendas I</t>
  </si>
  <si>
    <t>GEVP - Gerência de Experiência Vendas Parques</t>
  </si>
  <si>
    <t>CN=Luciana das Chagas Alves,OU=Migracao Temporaria,OU=Unidade Costa do Sauipe,DC=aviva,DC=com,DC=br</t>
  </si>
  <si>
    <t>Luciana Correia Rodrigues Cortes</t>
  </si>
  <si>
    <t>Correia Rodrigues Cortes</t>
  </si>
  <si>
    <t>luciana.cortes</t>
  </si>
  <si>
    <t>luciana.cortes@aviva.com.br</t>
  </si>
  <si>
    <t>Atendente De Mesa Ii</t>
  </si>
  <si>
    <t>CN=Luciana Correia Rodrigues Cortes,OU=Migracao Temporaria,OU=Unidade Costa do Sauipe,DC=aviva,DC=com,DC=br</t>
  </si>
  <si>
    <t>Luciano dos Santos Melo</t>
  </si>
  <si>
    <t>DESATIVADO - Luciano dos Santos Melo</t>
  </si>
  <si>
    <t>dos Santos Melo</t>
  </si>
  <si>
    <t>luciano.melo</t>
  </si>
  <si>
    <t>luciano.melo@aviva.com.br</t>
  </si>
  <si>
    <t>CN=Luciano dos Santos Melo,OU=Contas Desabilitadas,OU=Automacao - Autoseg,DC=aviva,DC=com,DC=br</t>
  </si>
  <si>
    <t>Luciano Pereira de Freitas</t>
  </si>
  <si>
    <t>DESATIVADO - Luciano Pereira de Freitas</t>
  </si>
  <si>
    <t>Pereira De Freitas</t>
  </si>
  <si>
    <t>luciano.freitas</t>
  </si>
  <si>
    <t>luciano.freitas@aviva.com.br</t>
  </si>
  <si>
    <t>CN=Luciano Pereira de Freitas,OU=Contas Desabilitadas,OU=Automacao - Autoseg,DC=aviva,DC=com,DC=br</t>
  </si>
  <si>
    <t>Luciano Rodrigo Beneli Filho</t>
  </si>
  <si>
    <t>DESATIVADO - Luciano Rodrigo Beneli Filho</t>
  </si>
  <si>
    <t>Rodrigo Beneli Filho</t>
  </si>
  <si>
    <t>luciano.filho</t>
  </si>
  <si>
    <t>luciano.filho@aviva.com.br</t>
  </si>
  <si>
    <t>CN=Luciano Rodrigo Beneli Filho,OU=Contas Desabilitadas,OU=Automacao - Autoseg,DC=aviva,DC=com,DC=br</t>
  </si>
  <si>
    <t>Lucidalva Souza Cunha</t>
  </si>
  <si>
    <t>Lucidalva</t>
  </si>
  <si>
    <t>Souza Cunha</t>
  </si>
  <si>
    <t>lucidalva.cunha</t>
  </si>
  <si>
    <t>lucidalva.cunha@aviva.com.br</t>
  </si>
  <si>
    <t>CN=Lucidalva Souza Cunha,OU=Contas Desabilitadas,OU=Automacao - Autoseg,DC=aviva,DC=com,DC=br</t>
  </si>
  <si>
    <t>Luciene Silva da Conceição</t>
  </si>
  <si>
    <t>AUSENTE - Luciene Silva da Conceição</t>
  </si>
  <si>
    <t>Luciene</t>
  </si>
  <si>
    <t>luciene.conceicao</t>
  </si>
  <si>
    <t>luciene.conceicao@aviva.com.br</t>
  </si>
  <si>
    <t>CN=Luciene Silva da Conceição,OU=Contas Desabilitadas,OU=Automacao - Autoseg,DC=aviva,DC=com,DC=br</t>
  </si>
  <si>
    <t>Lucimária dos Santos</t>
  </si>
  <si>
    <t>Lucimária</t>
  </si>
  <si>
    <t>lucimaria.santos</t>
  </si>
  <si>
    <t>lucimaria.santos@aviva.com.br</t>
  </si>
  <si>
    <t>CN=Lucimária dos Santos,OU=Migracao Temporaria,OU=Unidade Costa do Sauipe,DC=aviva,DC=com,DC=br</t>
  </si>
  <si>
    <t>Lucivanio Souza Cunha</t>
  </si>
  <si>
    <t>Lucivanio</t>
  </si>
  <si>
    <t>lucivanio.cunha</t>
  </si>
  <si>
    <t>lucivanio.cunha@aviva.com.br</t>
  </si>
  <si>
    <t>CN=Lucivanio Souza Cunha,OU=Contas Desabilitadas,OU=Automacao - Autoseg,DC=aviva,DC=com,DC=br</t>
  </si>
  <si>
    <t>Luis Claudio de Meneses Oliveira</t>
  </si>
  <si>
    <t>Claudio de Meneses Oliveira</t>
  </si>
  <si>
    <t>luis.oliveira</t>
  </si>
  <si>
    <t>luis.oliveira@aviva.com.br</t>
  </si>
  <si>
    <t>CN=Luis Claudio de Meneses Oliveira,OU=Migracao Temporaria,OU=Unidade Costa do Sauipe,DC=aviva,DC=com,DC=br</t>
  </si>
  <si>
    <t>Luis Eduardo da Silva Negreiro</t>
  </si>
  <si>
    <t>DESATIVADO - Luis Eduardo da Silva Negreiro</t>
  </si>
  <si>
    <t>Luis Eduardo</t>
  </si>
  <si>
    <t>da Silva Negreiro</t>
  </si>
  <si>
    <t>luis.negreiro</t>
  </si>
  <si>
    <t>luis.negreiro@aviva.com.br</t>
  </si>
  <si>
    <t>CN=Luis Eduardo da Silva Negreiro,OU=Contas Desabilitadas,OU=Automacao - Autoseg,DC=aviva,DC=com,DC=br</t>
  </si>
  <si>
    <t>Luis Fabricio Alves Santos</t>
  </si>
  <si>
    <t>Fabricio Alves Santos</t>
  </si>
  <si>
    <t>luis.santos</t>
  </si>
  <si>
    <t>luis.santos@aviva.com.br</t>
  </si>
  <si>
    <t>CN=Luis Fabricio Alves Santos,OU=Migracao Temporaria,OU=Unidade Costa do Sauipe,DC=aviva,DC=com,DC=br</t>
  </si>
  <si>
    <t>Luis Felipe Mattioli</t>
  </si>
  <si>
    <t>Felipe Mattioli</t>
  </si>
  <si>
    <t>luis.fmattioli</t>
  </si>
  <si>
    <t>luis.fmattioli@aviva.com.br</t>
  </si>
  <si>
    <t>CN=Luis Felipe Mattioli,OU=Migracao Temporaria,OU=Unidade Costa do Sauipe,DC=aviva,DC=com,DC=br</t>
  </si>
  <si>
    <t>Luis Flávio de Almeida Bispo</t>
  </si>
  <si>
    <t>AUSENTE - Luis Flávio de Almeida Bispo</t>
  </si>
  <si>
    <t>Flávio de Almeida Bispo</t>
  </si>
  <si>
    <t>luis.bispo</t>
  </si>
  <si>
    <t>luis.bispo@aviva.com.br</t>
  </si>
  <si>
    <t>CN=Luis Flávio de Almeida Bispo,OU=Contas Desabilitadas,OU=Automacao - Autoseg,DC=aviva,DC=com,DC=br</t>
  </si>
  <si>
    <t>Luiz Fabiano Hese</t>
  </si>
  <si>
    <t>Luiz</t>
  </si>
  <si>
    <t>Fabiano Hese</t>
  </si>
  <si>
    <t>luiz.hese</t>
  </si>
  <si>
    <t>luiz.hese@aviva.com.br</t>
  </si>
  <si>
    <t>CN=Luiz Fabiano Hese,OU=Migracao Temporaria,OU=Unidade Costa do Sauipe,DC=aviva,DC=com,DC=br</t>
  </si>
  <si>
    <t>Luiz Vaz Lordelo Netto</t>
  </si>
  <si>
    <t>Vaz Lordelo Netto</t>
  </si>
  <si>
    <t>luiz.netto</t>
  </si>
  <si>
    <t>luiz.netto@aviva.com.br</t>
  </si>
  <si>
    <t>Coordenador De Experiencia A&amp;B</t>
  </si>
  <si>
    <t>CN=Luiz Vaz Lordelo Netto,OU=Migracao Temporaria,OU=Unidade Costa do Sauipe,DC=aviva,DC=com,DC=br</t>
  </si>
  <si>
    <t>Luiza Almeida Oliveira</t>
  </si>
  <si>
    <t>Luiza</t>
  </si>
  <si>
    <t>Almeida Oliveira</t>
  </si>
  <si>
    <t>luiza.almeida</t>
  </si>
  <si>
    <t>luiza.almeida@aviva.com.br</t>
  </si>
  <si>
    <t>CN=Luiza Almeida Oliveira,OU=Migracao Temporaria,OU=Unidade Costa do Sauipe,DC=aviva,DC=com,DC=br</t>
  </si>
  <si>
    <t>Luzineide Rodrigues de Cerqueira</t>
  </si>
  <si>
    <t>Luzineide Rodrigues de Cirqueira</t>
  </si>
  <si>
    <t>Luzineide</t>
  </si>
  <si>
    <t>Rodrigues De Cirqueira</t>
  </si>
  <si>
    <t>luzineide.cirqueira</t>
  </si>
  <si>
    <t>luzineide.cirqueira@aviva.com.br</t>
  </si>
  <si>
    <t>CN=Luzineide Rodrigues de Cerqueira,OU=Migracao Temporaria,OU=Unidade Costa do Sauipe,DC=aviva,DC=com,DC=br</t>
  </si>
  <si>
    <t>Mabi Santos Souza</t>
  </si>
  <si>
    <t>Mabi</t>
  </si>
  <si>
    <t>Santos Souza</t>
  </si>
  <si>
    <t>mabi.souza</t>
  </si>
  <si>
    <t>mabi.souza@aviva.com.br</t>
  </si>
  <si>
    <t>CN=Mabi Santos Souza,OU=Migracao Temporaria,OU=Unidade Costa do Sauipe,DC=aviva,DC=com,DC=br</t>
  </si>
  <si>
    <t>Mac Donald Costa de Oliveira</t>
  </si>
  <si>
    <t>Mac</t>
  </si>
  <si>
    <t>Donald Costa De Oliveira</t>
  </si>
  <si>
    <t>mac.donald</t>
  </si>
  <si>
    <t>mac.donald@aviva.com.br</t>
  </si>
  <si>
    <t>Analista Planejamento Financeiro PL</t>
  </si>
  <si>
    <t>GEPF - Gerência de Experiência Planejamento Financeiro</t>
  </si>
  <si>
    <t>CN=Mac Donald Costa de Oliveira,OU=Usuarios,OU=Controladoria,OU=Unidade Rio Quente,DC=aviva,DC=com,DC=br</t>
  </si>
  <si>
    <t>Magno Alves Lazaro</t>
  </si>
  <si>
    <t>DESATIVADO - Magno Alves Lazaro</t>
  </si>
  <si>
    <t>Magno</t>
  </si>
  <si>
    <t>Alves Lazaro</t>
  </si>
  <si>
    <t>magno.alves</t>
  </si>
  <si>
    <t>magno.alves@aviva.com.br</t>
  </si>
  <si>
    <t>CN=Magno Alves Lazaro,OU=Contas Desabilitadas,OU=Automacao - Autoseg,DC=aviva,DC=com,DC=br</t>
  </si>
  <si>
    <t>Maira Aparecida Araujo de Almeira</t>
  </si>
  <si>
    <t>Aparecida Araujo de Almeira</t>
  </si>
  <si>
    <t>maira.almeida</t>
  </si>
  <si>
    <t>maira.almeida@aviva.com.br</t>
  </si>
  <si>
    <t>CN=Maira Aparecida Araujo de Almeira,OU=Contas Desabilitadas,OU=Automacao - Autoseg,DC=aviva,DC=com,DC=br</t>
  </si>
  <si>
    <t>Maira Dos Santos Raimundo</t>
  </si>
  <si>
    <t>Dos Santos Raimundo</t>
  </si>
  <si>
    <t>maira.raimundo</t>
  </si>
  <si>
    <t>maira.raimundo@aviva.com.br</t>
  </si>
  <si>
    <t>Consultor Vendas - Central Grupos</t>
  </si>
  <si>
    <t>CN=Maira Dos Santos Raimundo,OU=Usuarios,OU=MICE,OU=Unidade Sao Paulo,DC=aviva,DC=com,DC=br</t>
  </si>
  <si>
    <t>Manoel Couto dos Santos</t>
  </si>
  <si>
    <t>Manoel</t>
  </si>
  <si>
    <t>Couto dos Santos</t>
  </si>
  <si>
    <t>manoel.couto</t>
  </si>
  <si>
    <t>manoel.couto@aviva.com.br</t>
  </si>
  <si>
    <t>CN=Manoel Couto dos Santos,OU=Migracao Temporaria,OU=Unidade Costa do Sauipe,DC=aviva,DC=com,DC=br</t>
  </si>
  <si>
    <t>Manuela Alves Tavares</t>
  </si>
  <si>
    <t>Alves Tavares</t>
  </si>
  <si>
    <t>manuela.tavares</t>
  </si>
  <si>
    <t>manuela.tavares@aviva.com.br</t>
  </si>
  <si>
    <t>CN=Manuela Alves Tavares,OU=Usuarios,OU=Aviva Vacation Club,OU=Unidade Rio Quente,DC=aviva,DC=com,DC=br</t>
  </si>
  <si>
    <t>Mara Rubia Batista Fernandes</t>
  </si>
  <si>
    <t>Mara</t>
  </si>
  <si>
    <t>Rubia Batista Fernandes</t>
  </si>
  <si>
    <t>mara.fernandes</t>
  </si>
  <si>
    <t>mara.fernandes@aviva.com.br</t>
  </si>
  <si>
    <t>Analista De Orcamento JR</t>
  </si>
  <si>
    <t>CN=Mara Rubia Batista Fernandes,OU=Usuarios,OU=GEPI,OU=Unidade Rio Quente,DC=aviva,DC=com,DC=br</t>
  </si>
  <si>
    <t>Marcela Correa de Oliveira</t>
  </si>
  <si>
    <t>Marcela</t>
  </si>
  <si>
    <t>Correa de Oliveira</t>
  </si>
  <si>
    <t>marcela.oliveira</t>
  </si>
  <si>
    <t>marcela.oliveira@aviva.com.br</t>
  </si>
  <si>
    <t>CN=Marcela Correa de Oliveira,OU=Contas Desabilitadas,OU=Automacao - Autoseg,DC=aviva,DC=com,DC=br</t>
  </si>
  <si>
    <t>Marcela Correia de Lima</t>
  </si>
  <si>
    <t>DESATIVADO - Marcela Correia de Lima</t>
  </si>
  <si>
    <t>Correia De Lima</t>
  </si>
  <si>
    <t>marcela.lima</t>
  </si>
  <si>
    <t>marcela.lima@aviva.com.br</t>
  </si>
  <si>
    <t>CN=Marcela Correia de Lima,OU=Contas Desabilitadas,OU=Automacao - Autoseg,DC=aviva,DC=com,DC=br</t>
  </si>
  <si>
    <t>Marcelo Caetano</t>
  </si>
  <si>
    <t>Caetano</t>
  </si>
  <si>
    <t>marcelo.caetano</t>
  </si>
  <si>
    <t>marcelo.caetano@aviva.com.br</t>
  </si>
  <si>
    <t>CN=Marcelo Caetano,OU=Usuarios,OU=Nautico,OU=Unidade Costa do Sauipe,DC=aviva,DC=com,DC=br</t>
  </si>
  <si>
    <t>Marcelo Luiz Rosa</t>
  </si>
  <si>
    <t>Luiz Rosa</t>
  </si>
  <si>
    <t>marcelo.rosa</t>
  </si>
  <si>
    <t>marcelo.rosa@aviva.com.br</t>
  </si>
  <si>
    <t>CN=Marcelo Luiz Rosa,OU=Contas Desabilitadas,OU=Automacao - Autoseg,DC=aviva,DC=com,DC=br</t>
  </si>
  <si>
    <t>Marcia Alves Mascarenhas</t>
  </si>
  <si>
    <t>DESATIVADO - Marcia Alves Mascarenhas</t>
  </si>
  <si>
    <t>Marcia</t>
  </si>
  <si>
    <t>Alves Mascarenhas</t>
  </si>
  <si>
    <t>marcia.mascarenhas</t>
  </si>
  <si>
    <t>marcia.mascarenhas@aviva.com.br</t>
  </si>
  <si>
    <t>CN=Marcia Alves Mascarenhas,OU=Contas Desabilitadas,OU=Automacao - Autoseg,DC=aviva,DC=com,DC=br</t>
  </si>
  <si>
    <t>Marcio da Silva Oliveira</t>
  </si>
  <si>
    <t>da Silva Oliveira</t>
  </si>
  <si>
    <t>marcio.oliveira</t>
  </si>
  <si>
    <t>marcio.oliveira@aviva.com.br</t>
  </si>
  <si>
    <t>CN=Marcio da Silva Oliveira,OU=Migracao Temporaria,OU=Unidade Costa do Sauipe,DC=aviva,DC=com,DC=br</t>
  </si>
  <si>
    <t>Marcio Macedo Argolo</t>
  </si>
  <si>
    <t>Macedo Argolo</t>
  </si>
  <si>
    <t>marcio.argolo</t>
  </si>
  <si>
    <t>marcio.argolo@aviva.com.br</t>
  </si>
  <si>
    <t>CN=Marcio Macedo Argolo,OU=Migracao Temporaria,OU=Unidade Costa do Sauipe,DC=aviva,DC=com,DC=br</t>
  </si>
  <si>
    <t>Marcos Aurelio Cunha Rodrigues</t>
  </si>
  <si>
    <t>AUSENTE - Marcos Aurelio Cunha Rodrigues</t>
  </si>
  <si>
    <t>Aurelio Cunha Rodrigues</t>
  </si>
  <si>
    <t>marcos.rodrigues</t>
  </si>
  <si>
    <t>marcos.rodrigues@aviva.com.br</t>
  </si>
  <si>
    <t>Assistente de Atendimento II</t>
  </si>
  <si>
    <t>CN=Marcos Aurelio Cunha Rodrigues,OU=Contas Desabilitadas,OU=Automacao - Autoseg,DC=aviva,DC=com,DC=br</t>
  </si>
  <si>
    <t>Marcos Paulo Pereira de Oliveira</t>
  </si>
  <si>
    <t>Paulo Pereira De Oliveira</t>
  </si>
  <si>
    <t>marcos.oliveira</t>
  </si>
  <si>
    <t>marcos.oliveira@aviva.com.br</t>
  </si>
  <si>
    <t>Supervisor de Expedição A&amp;B</t>
  </si>
  <si>
    <t>CN=Marcos Paulo Pereira de Oliveira,OU=Usuarios,OU=Central AeB,OU=Unidade Costa do Sauipe,DC=aviva,DC=com,DC=br</t>
  </si>
  <si>
    <t>Marcus Vinicius Miranda Urpia</t>
  </si>
  <si>
    <t>Marcus</t>
  </si>
  <si>
    <t>Vinicius Miranda Urpia</t>
  </si>
  <si>
    <t>marcus.urpia</t>
  </si>
  <si>
    <t>marcus.urpia@aviva.com.br</t>
  </si>
  <si>
    <t>CN=Marcus Vinicius Miranda Urpia,OU=Migracao Temporaria,OU=Unidade Costa do Sauipe,DC=aviva,DC=com,DC=br</t>
  </si>
  <si>
    <t>Marcio Pinheiro Pereira</t>
  </si>
  <si>
    <t>Pinheiro Pereira</t>
  </si>
  <si>
    <t>marcio.pereira</t>
  </si>
  <si>
    <t>marcio.pereira@aviva.com.br</t>
  </si>
  <si>
    <t>CN=Marcio Pinheiro Pereira,OU=Migracao Temporaria,OU=Unidade Costa do Sauipe,DC=aviva,DC=com,DC=br</t>
  </si>
  <si>
    <t>Maria Angela S. da Silva</t>
  </si>
  <si>
    <t>Maria</t>
  </si>
  <si>
    <t>Angela S. da Silva</t>
  </si>
  <si>
    <t>maria.asilva</t>
  </si>
  <si>
    <t>maria.asilva@aviva.com.br</t>
  </si>
  <si>
    <t>CN=Maria Angela S. da Silva,OU=Contas Desabilitadas,OU=Automacao - Autoseg,DC=aviva,DC=com,DC=br</t>
  </si>
  <si>
    <t>Maria Isabel Santana de Jesus</t>
  </si>
  <si>
    <t>DESATIVADO - Maria Isabel Santana de Jesus</t>
  </si>
  <si>
    <t>Isabel Santana de Jesus</t>
  </si>
  <si>
    <t>maria.jesus</t>
  </si>
  <si>
    <t>maria.jesus@aviva.com.br</t>
  </si>
  <si>
    <t>CN=Maria Isabel Santana de Jesus,OU=Contas Desabilitadas,OU=Automacao - Autoseg,DC=aviva,DC=com,DC=br</t>
  </si>
  <si>
    <t>mariana Sakurai dos Santos</t>
  </si>
  <si>
    <t>Mariana Sakurai dos Santos</t>
  </si>
  <si>
    <t>Mariana</t>
  </si>
  <si>
    <t>Sakurai dos Santos</t>
  </si>
  <si>
    <t>mariana.santos</t>
  </si>
  <si>
    <t>mariana.santos@aviva.com.br</t>
  </si>
  <si>
    <t>CN=mariana Sakurai dos Santos,OU=Migracao Temporaria,OU=Unidade Costa do Sauipe,DC=aviva,DC=com,DC=br</t>
  </si>
  <si>
    <t>Mariana Silva Calazans</t>
  </si>
  <si>
    <t>Silva Calazans</t>
  </si>
  <si>
    <t>mariana.calazans</t>
  </si>
  <si>
    <t>mariana.calazans@aviva.com.br</t>
  </si>
  <si>
    <t>ESTAGIARIA</t>
  </si>
  <si>
    <t>CN=Mariana Silva Calazans,OU=Contas Desabilitadas,OU=Automacao - Autoseg,DC=aviva,DC=com,DC=br</t>
  </si>
  <si>
    <t>Mariany Tavares Soares</t>
  </si>
  <si>
    <t>Mariany</t>
  </si>
  <si>
    <t>Tavares Soares</t>
  </si>
  <si>
    <t>mariany.soares</t>
  </si>
  <si>
    <t>mariany.soares@aviva.com.br</t>
  </si>
  <si>
    <t>CN=Mariany Tavares Soares,OU=Contas Desabilitadas,OU=Automacao - Autoseg,DC=aviva,DC=com,DC=br</t>
  </si>
  <si>
    <t>Marilia Alves Mattiello</t>
  </si>
  <si>
    <t>Marilia</t>
  </si>
  <si>
    <t>Alves Mattiello</t>
  </si>
  <si>
    <t>marilia.mattiello</t>
  </si>
  <si>
    <t>marilia.mattiello@aviva.com.br</t>
  </si>
  <si>
    <t>CN=Marilia Alves Mattiello,OU=Usuarios,OU=Receita e Distribuicao,OU=Unidade Sao Paulo,DC=aviva,DC=com,DC=br</t>
  </si>
  <si>
    <t>Mario Sergio dos Santos Alves</t>
  </si>
  <si>
    <t>Mario</t>
  </si>
  <si>
    <t>Sergio dos Santos Alves</t>
  </si>
  <si>
    <t>mario.alves</t>
  </si>
  <si>
    <t>mario.alves@aviva.com.br</t>
  </si>
  <si>
    <t>Mecanico Industrial Ii</t>
  </si>
  <si>
    <t>CN=Mario Sergio dos Santos Alves,OU=Migracao Temporaria,OU=Unidade Costa do Sauipe,DC=aviva,DC=com,DC=br</t>
  </si>
  <si>
    <t>Mariana Fernandes da Silva Santos</t>
  </si>
  <si>
    <t>Fernandes da Silva Santos</t>
  </si>
  <si>
    <t>mariana.ssantos</t>
  </si>
  <si>
    <t>mariana.ssantos@aviva.com.br</t>
  </si>
  <si>
    <t>Estagiária</t>
  </si>
  <si>
    <t>CN=Mariana Fernandes da Silva Santos,OU=Contas Desabilitadas,OU=Automacao - Autoseg,DC=aviva,DC=com,DC=br</t>
  </si>
  <si>
    <t>Marizane Silva Lima</t>
  </si>
  <si>
    <t>DESATIVADO - Marizane Silva Lima</t>
  </si>
  <si>
    <t>Marizane</t>
  </si>
  <si>
    <t>Silva Lima</t>
  </si>
  <si>
    <t>marizane.lima</t>
  </si>
  <si>
    <t>marizane.lima@aviva.com.br</t>
  </si>
  <si>
    <t>CN=Marizane Silva Lima,OU=Contas Desabilitadas,OU=Automacao - Autoseg,DC=aviva,DC=com,DC=br</t>
  </si>
  <si>
    <t>Marketing Aviva</t>
  </si>
  <si>
    <t>Marketing</t>
  </si>
  <si>
    <t>Aviva</t>
  </si>
  <si>
    <t>marketingaviva</t>
  </si>
  <si>
    <t>marketingaviva@aviva.com.br</t>
  </si>
  <si>
    <t>CN=Marketing Aviva,OU=Usuarios Servico - Exchange,OU=Unidade Rio Quente,DC=aviva,DC=com,DC=br</t>
  </si>
  <si>
    <t>Marta Cristina Santana de Oliveira</t>
  </si>
  <si>
    <t>Marta</t>
  </si>
  <si>
    <t>Cristina Santana de Oliveira</t>
  </si>
  <si>
    <t>marta.oliveira</t>
  </si>
  <si>
    <t>marta.oliveira@aviva.com.br</t>
  </si>
  <si>
    <t>CN=Marta Cristina Santana de Oliveira,OU=Contas Desabilitadas,OU=Automacao - Autoseg,DC=aviva,DC=com,DC=br</t>
  </si>
  <si>
    <t>Marta de Vasconcelos Lima</t>
  </si>
  <si>
    <t>de Vasconcelos Lima</t>
  </si>
  <si>
    <t>marta.lima</t>
  </si>
  <si>
    <t>marta.lima@aviva.com.br</t>
  </si>
  <si>
    <t>Coordenador De Experiencia Nutricao</t>
  </si>
  <si>
    <t>CN=Marta de Vasconcelos Lima,OU=Migracao Temporaria,OU=Unidade Costa do Sauipe,DC=aviva,DC=com,DC=br</t>
  </si>
  <si>
    <t>Massiene Scavela Alves</t>
  </si>
  <si>
    <t>Massiene</t>
  </si>
  <si>
    <t>Scavela Alves</t>
  </si>
  <si>
    <t>massiene.alves</t>
  </si>
  <si>
    <t>massiene.alves@aviva.com.br</t>
  </si>
  <si>
    <t>Engenheiro Civil Pl</t>
  </si>
  <si>
    <t>CN=Massiene Scavela Alves,OU=Migracao Temporaria,OU=Unidade Costa do Sauipe,DC=aviva,DC=com,DC=br</t>
  </si>
  <si>
    <t>Mateus Barbosa</t>
  </si>
  <si>
    <t>Mateus</t>
  </si>
  <si>
    <t>Barbosa</t>
  </si>
  <si>
    <t>mateus.barbosa</t>
  </si>
  <si>
    <t>mateus.barbosa@aviva.com.br</t>
  </si>
  <si>
    <t>CN=Mateus Barbosa,OU=Contas Desabilitadas,OU=Automacao - Autoseg,DC=aviva,DC=com,DC=br</t>
  </si>
  <si>
    <t>Matheus Alves Conceição</t>
  </si>
  <si>
    <t>Alves Conceição</t>
  </si>
  <si>
    <t>matheus.conceicao</t>
  </si>
  <si>
    <t>matheus.conceicao@aviva.com.br</t>
  </si>
  <si>
    <t>CN=Matheus Alves Conceição,OU=Migracao Temporaria,OU=Unidade Costa do Sauipe,DC=aviva,DC=com,DC=br</t>
  </si>
  <si>
    <t>matheus Rodrigues da Silva</t>
  </si>
  <si>
    <t>Matheus Rodrigues da Silva</t>
  </si>
  <si>
    <t>Rodrigues da Silva</t>
  </si>
  <si>
    <t>matheus.silva</t>
  </si>
  <si>
    <t>matheus.silva@aviva.com.br</t>
  </si>
  <si>
    <t>CN=matheus Rodrigues da Silva,OU=Contas Desabilitadas,OU=Automacao - Autoseg,DC=aviva,DC=com,DC=br</t>
  </si>
  <si>
    <t>Mauricio Gomes Marino</t>
  </si>
  <si>
    <t>Gomes Marino</t>
  </si>
  <si>
    <t>mauricio.marino</t>
  </si>
  <si>
    <t>mauricio.marino@aviva.com.br</t>
  </si>
  <si>
    <t>CN=Mauricio Gomes Marino,OU=Usuarios,OU=Suprimentos,OU=Unidade Rio Quente,DC=aviva,DC=com,DC=br</t>
  </si>
  <si>
    <t>Maurilio Dias</t>
  </si>
  <si>
    <t>Maurilio</t>
  </si>
  <si>
    <t>Dias</t>
  </si>
  <si>
    <t>maurilio.dias</t>
  </si>
  <si>
    <t>maurilio.dias@aviva.com.br</t>
  </si>
  <si>
    <t>CN=Maurilio Dias,OU=Usuarios,OU=Ala Brisa,OU=Unidade Costa do Sauipe,DC=aviva,DC=com,DC=br</t>
  </si>
  <si>
    <t>Mayara Lima Santana</t>
  </si>
  <si>
    <t>Lima Santana</t>
  </si>
  <si>
    <t>mayara.santana</t>
  </si>
  <si>
    <t>mayara.santana@aviva.com.br</t>
  </si>
  <si>
    <t>CN=Mayara Lima Santana,OU=Migracao Temporaria,OU=Unidade Costa do Sauipe,DC=aviva,DC=com,DC=br</t>
  </si>
  <si>
    <t>Mayara Nery Santos</t>
  </si>
  <si>
    <t>Nery Santos</t>
  </si>
  <si>
    <t>mayara.santos</t>
  </si>
  <si>
    <t>mayara.santos@aviva.com.br</t>
  </si>
  <si>
    <t>CN=Mayara Nery Santos,OU=Migracao Temporaria,OU=Unidade Costa do Sauipe,DC=aviva,DC=com,DC=br</t>
  </si>
  <si>
    <t>Mayron Santos Oliveira</t>
  </si>
  <si>
    <t>Mayron</t>
  </si>
  <si>
    <t>mayron.oliveira</t>
  </si>
  <si>
    <t>mayron.oliveira@aviva.com.br</t>
  </si>
  <si>
    <t>CN=Mayron Santos Oliveira,OU=Usuarios,OU=Aviva Vacation Club,OU=Unidade Rio Quente,DC=aviva,DC=com,DC=br</t>
  </si>
  <si>
    <t>Micaelly Mariana Silva Rodrigues</t>
  </si>
  <si>
    <t>Micaelly</t>
  </si>
  <si>
    <t>Mariana Silva Rodrigues</t>
  </si>
  <si>
    <t>micaelly.rodrigues</t>
  </si>
  <si>
    <t>micaelly.rodrigues@aviva.com.br</t>
  </si>
  <si>
    <t>CN=Micaelly Mariana Silva Rodrigues,OU=Migracao Temporaria,OU=Unidade Costa do Sauipe,DC=aviva,DC=com,DC=br</t>
  </si>
  <si>
    <t>Michel Sousa de Paula</t>
  </si>
  <si>
    <t>DESATIVADO - Michel Sousa de Paula</t>
  </si>
  <si>
    <t>Michel</t>
  </si>
  <si>
    <t>Sousa De Paula</t>
  </si>
  <si>
    <t>michel.paula</t>
  </si>
  <si>
    <t>michel.paula@aviva.com.br</t>
  </si>
  <si>
    <t>CN=Michel Sousa de Paula,OU=Contas Desabilitadas,OU=Automacao - Autoseg,DC=aviva,DC=com,DC=br</t>
  </si>
  <si>
    <t>Mirella Lima Pereira</t>
  </si>
  <si>
    <t>DESATIVADO - Mirella Lima Pereira</t>
  </si>
  <si>
    <t>Mirella</t>
  </si>
  <si>
    <t>Lima Pereira</t>
  </si>
  <si>
    <t>mirella.pereira</t>
  </si>
  <si>
    <t>mirella.pereira@aviva.com.br</t>
  </si>
  <si>
    <t>CN=Mirella Lima Pereira,OU=Contas Desabilitadas,OU=Automacao - Autoseg,DC=aviva,DC=com,DC=br</t>
  </si>
  <si>
    <t>Mirella Silva Elias Nascimento</t>
  </si>
  <si>
    <t>Silva Elias Nascimento</t>
  </si>
  <si>
    <t>mirella.silva</t>
  </si>
  <si>
    <t>mirella.silva@aviva.com.br</t>
  </si>
  <si>
    <t>Executivo De Contas II</t>
  </si>
  <si>
    <t>CN=Mirella Silva Elias Nascimento,OU=Usuarios,OU=Vendas Externas,OU=Unidade Sao Paulo,DC=aviva,DC=com,DC=br</t>
  </si>
  <si>
    <t>Mirlene Adomaite Silva</t>
  </si>
  <si>
    <t>Mirlene</t>
  </si>
  <si>
    <t>Adomaite Silva</t>
  </si>
  <si>
    <t>mirlene.silva</t>
  </si>
  <si>
    <t>mirlene.silva@aviva.com.br</t>
  </si>
  <si>
    <t>CN=Mirlene Adomaite Silva,OU=Usuarios,OU=Aviva Vacation Club,OU=Unidade Rio Quente,DC=aviva,DC=com,DC=br</t>
  </si>
  <si>
    <t>Mislainy Bruna Ferreira Silva</t>
  </si>
  <si>
    <t>Mislainy</t>
  </si>
  <si>
    <t>Bruna Ferreira Silva</t>
  </si>
  <si>
    <t>mislainy.silva</t>
  </si>
  <si>
    <t>mislainy.silva@aviva.com.br</t>
  </si>
  <si>
    <t>CN=Mislainy Bruna Ferreira Silva,OU=Usuarios,OU=Controladoria,OU=Unidade Rio Quente,DC=aviva,DC=com,DC=br</t>
  </si>
  <si>
    <t>Monica Santos dos Reis</t>
  </si>
  <si>
    <t>Monica</t>
  </si>
  <si>
    <t>Santos dos Reis</t>
  </si>
  <si>
    <t>monica.reis</t>
  </si>
  <si>
    <t>monica.reis@aviva.com.br</t>
  </si>
  <si>
    <t>CN=Monica Santos dos Reis,OU=Contas Desabilitadas,OU=Automacao - Autoseg,DC=aviva,DC=com,DC=br</t>
  </si>
  <si>
    <t>Murilo Rodrigues Souza</t>
  </si>
  <si>
    <t>Murilo</t>
  </si>
  <si>
    <t>Rodrigues Souza</t>
  </si>
  <si>
    <t>murilo.souza</t>
  </si>
  <si>
    <t>murilo.souza@aviva.com.br</t>
  </si>
  <si>
    <t>CN=Murilo Rodrigues Souza,OU=Usuarios,OU=Aviva Vacation Club,OU=Unidade Rio Quente,DC=aviva,DC=com,DC=br</t>
  </si>
  <si>
    <t>Murilo Silva Pereira</t>
  </si>
  <si>
    <t>Silva Pereira</t>
  </si>
  <si>
    <t>murilo.pereira</t>
  </si>
  <si>
    <t>murilo.pereira@aviva.com.br</t>
  </si>
  <si>
    <t>Arquiteto SR</t>
  </si>
  <si>
    <t>CN=Murilo Silva Pereira,OU=Migracao Temporaria,OU=Unidade Costa do Sauipe,DC=aviva,DC=com,DC=br</t>
  </si>
  <si>
    <t>Nadja Oliveira Gonçalves</t>
  </si>
  <si>
    <t>Nadja</t>
  </si>
  <si>
    <t>Oliveira Gonçalves</t>
  </si>
  <si>
    <t>nadja.goncalves</t>
  </si>
  <si>
    <t>nadja.goncalves@aviva.com.br</t>
  </si>
  <si>
    <t>CN=Nadja Oliveira Gonçalves,OU=Migracao Temporaria,OU=Unidade Costa do Sauipe,DC=aviva,DC=com,DC=br</t>
  </si>
  <si>
    <t>Naiara Santana Lima</t>
  </si>
  <si>
    <t>Naiara</t>
  </si>
  <si>
    <t>Santana Lima</t>
  </si>
  <si>
    <t>naiara.lima</t>
  </si>
  <si>
    <t>naiara.lima@aviva.com.br</t>
  </si>
  <si>
    <t>CN=Naiara Santana Lima,OU=Migracao Temporaria,OU=Unidade Costa do Sauipe,DC=aviva,DC=com,DC=br</t>
  </si>
  <si>
    <t>Naihana Loyola Andriani</t>
  </si>
  <si>
    <t>Naihana</t>
  </si>
  <si>
    <t>Loyola Andriani</t>
  </si>
  <si>
    <t>naihana.andriani</t>
  </si>
  <si>
    <t>naihana.andriani@aviva.com.br</t>
  </si>
  <si>
    <t>CN=Naihana Loyola Andriani,OU=Usuarios,OU=Aviva Vacation Club,OU=Unidade Rio Quente,DC=aviva,DC=com,DC=br</t>
  </si>
  <si>
    <t>Nalison da Conceição Barbosa</t>
  </si>
  <si>
    <t>Nalison</t>
  </si>
  <si>
    <t>da Conceição Barbosa</t>
  </si>
  <si>
    <t>nalison.barbosa</t>
  </si>
  <si>
    <t>nalison.barbosa@aviva.com.br</t>
  </si>
  <si>
    <t>CN=Nalison da Conceição Barbosa,OU=Contas Desabilitadas,OU=Automacao - Autoseg,DC=aviva,DC=com,DC=br</t>
  </si>
  <si>
    <t>Natalia Karine Carvalho Monção</t>
  </si>
  <si>
    <t>DESATIVADO - Natalia Karine de Carvalho Monção</t>
  </si>
  <si>
    <t>Natalia</t>
  </si>
  <si>
    <t>Karine De Carvalho Moncao</t>
  </si>
  <si>
    <t>natalia.moncao</t>
  </si>
  <si>
    <t>natalia.moncao@aviva.com.br</t>
  </si>
  <si>
    <t>Assistente De Marketing</t>
  </si>
  <si>
    <t>CN=Natalia Karine Carvalho Monção,OU=Contas Desabilitadas,OU=Automacao - Autoseg,DC=aviva,DC=com,DC=br</t>
  </si>
  <si>
    <t>Natalia Midori Noguti</t>
  </si>
  <si>
    <t>Midori Noguti</t>
  </si>
  <si>
    <t>natalia.noguti</t>
  </si>
  <si>
    <t>natalia.noguti@aviva.com.br</t>
  </si>
  <si>
    <t>Analista De Operacoes SR</t>
  </si>
  <si>
    <t>CN=Natalia Midori Noguti,OU=Usuarios,OU=Operacoes Turisticas,OU=Unidade Sao Paulo,DC=aviva,DC=com,DC=br</t>
  </si>
  <si>
    <t>Natalice de Oliveira Costa</t>
  </si>
  <si>
    <t>Natalice</t>
  </si>
  <si>
    <t>de Oliveira Costa</t>
  </si>
  <si>
    <t>natalice.oliveira</t>
  </si>
  <si>
    <t>natalice.oliveira@aviva.com.br</t>
  </si>
  <si>
    <t>CN=Natalice de Oliveira Costa,OU=Migracao Temporaria,OU=Unidade Costa do Sauipe,DC=aviva,DC=com,DC=br</t>
  </si>
  <si>
    <t>Nayara Santos de Carvalho</t>
  </si>
  <si>
    <t>Santos de Carvalho</t>
  </si>
  <si>
    <t>nayara.carvalho</t>
  </si>
  <si>
    <t>nayara.carvalho@aviva.com.br</t>
  </si>
  <si>
    <t>CN=Nayara Santos de Carvalho,OU=Contas Desabilitadas,OU=Automacao - Autoseg,DC=aviva,DC=com,DC=br</t>
  </si>
  <si>
    <t>Nilson de Jesus</t>
  </si>
  <si>
    <t>AUSENTE - Nilson de Jesus</t>
  </si>
  <si>
    <t>Nilson</t>
  </si>
  <si>
    <t>de Jesus</t>
  </si>
  <si>
    <t>nilson.jesus</t>
  </si>
  <si>
    <t>nilson.jesus@aviva.com.br</t>
  </si>
  <si>
    <t>CN=Nilson de Jesus,OU=Contas Desabilitadas,OU=Automacao - Autoseg,DC=aviva,DC=com,DC=br</t>
  </si>
  <si>
    <t>Noeme Pires de Oliveira</t>
  </si>
  <si>
    <t>Noeme</t>
  </si>
  <si>
    <t>Pires De Oliveira</t>
  </si>
  <si>
    <t>noeme.oliveira</t>
  </si>
  <si>
    <t>noeme.oliveira@aviva.com.br</t>
  </si>
  <si>
    <t>Analista De Contas A Receber SR</t>
  </si>
  <si>
    <t>CN=Noeme Pires de Oliveira,OU=Usuarios,OU=Tesouraria,OU=Unidade Rio Quente,DC=aviva,DC=com,DC=br</t>
  </si>
  <si>
    <t>Norman Ragel Cruz Filho</t>
  </si>
  <si>
    <t>Norman Ragel</t>
  </si>
  <si>
    <t>Cruz Filho</t>
  </si>
  <si>
    <t>norman.filho</t>
  </si>
  <si>
    <t>norman.filho@aviva.com.br</t>
  </si>
  <si>
    <t>CN=Norman Ragel Cruz Filho,OU=Contas Desabilitadas,OU=Automacao - Autoseg,DC=aviva,DC=com,DC=br</t>
  </si>
  <si>
    <t>Ohany Lavinia Fernandes dos Santos</t>
  </si>
  <si>
    <t>Ohany</t>
  </si>
  <si>
    <t>Lavinia Fernandes Dos Santos</t>
  </si>
  <si>
    <t>ohany.santos</t>
  </si>
  <si>
    <t>ohany.santos@aviva.com.br</t>
  </si>
  <si>
    <t>CN=Ohany Lavinia Fernandes dos Santos,OU=Usuarios,OU=Tesouraria,OU=Unidade Rio Quente,DC=aviva,DC=com,DC=br</t>
  </si>
  <si>
    <t>oivex</t>
  </si>
  <si>
    <t>oivex@aviva.com.br</t>
  </si>
  <si>
    <t>Coordenador de Sistemas</t>
  </si>
  <si>
    <t>CN=oivex,OU=Usuarios Servico,OU=Sauipe,OU=Servidores,DC=aviva,DC=com,DC=br</t>
  </si>
  <si>
    <t>Olivia Santana dos Santos</t>
  </si>
  <si>
    <t>DESATIVADO - Olivia Santana dos Santos</t>
  </si>
  <si>
    <t>Olivia</t>
  </si>
  <si>
    <t>Santana dos Santos</t>
  </si>
  <si>
    <t>olivia.santos</t>
  </si>
  <si>
    <t>olivia.santos@aviva.com.br</t>
  </si>
  <si>
    <t>CN=Olivia Santana dos Santos,OU=Contas Desabilitadas,OU=Automacao - Autoseg,DC=aviva,DC=com,DC=br</t>
  </si>
  <si>
    <t>Ozemildo Leal dos Reis</t>
  </si>
  <si>
    <t>Ozemildo</t>
  </si>
  <si>
    <t>Leal dos Reis</t>
  </si>
  <si>
    <t>Ozemildo.reis</t>
  </si>
  <si>
    <t>Ozemildo.reis@aviva.com.br</t>
  </si>
  <si>
    <t>CN=Ozemildo Leal dos Reis,OU=Contas Desabilitadas,OU=Automacao - Autoseg,DC=aviva,DC=com,DC=br</t>
  </si>
  <si>
    <t>Neide Sena Pereira Silva</t>
  </si>
  <si>
    <t>Neide</t>
  </si>
  <si>
    <t>Sena Pereira Silva</t>
  </si>
  <si>
    <t>neide.silva</t>
  </si>
  <si>
    <t>neide.silva@aviva.com.br</t>
  </si>
  <si>
    <t>CN=Neide Sena Pereira Silva,OU=Contas Desabilitadas,OU=Automacao - Autoseg,DC=aviva,DC=com,DC=br</t>
  </si>
  <si>
    <t>Pablo Fernandez Rodas</t>
  </si>
  <si>
    <t>Pablo</t>
  </si>
  <si>
    <t>Fernandez Rodas</t>
  </si>
  <si>
    <t>pablo.rodas</t>
  </si>
  <si>
    <t>pablo.rodas@aviva.com.br</t>
  </si>
  <si>
    <t>Gerente Geral De Experiencia A&amp;B</t>
  </si>
  <si>
    <t>CN=Pablo Fernandez Rodas,OU=Migracao Temporaria,OU=Unidade Costa do Sauipe,DC=aviva,DC=com,DC=br</t>
  </si>
  <si>
    <t>Pagamento</t>
  </si>
  <si>
    <t>pagamento</t>
  </si>
  <si>
    <t>pagamento@aviva.com.br</t>
  </si>
  <si>
    <t>CN=Pagamento,OU=Usuarios Genericos,OU=Migracao Temporaria,OU=Unidade Costa do Sauipe,DC=aviva,DC=com,DC=br</t>
  </si>
  <si>
    <t>Paloma Cristina Reis Isidoro</t>
  </si>
  <si>
    <t>DESATIVADO - Paloma Cristina Reis Isidoro</t>
  </si>
  <si>
    <t>Paloma</t>
  </si>
  <si>
    <t>Cristina Reis Isidoro</t>
  </si>
  <si>
    <t>paloma.isidoro</t>
  </si>
  <si>
    <t>paloma.isidoro@aviva.com.br</t>
  </si>
  <si>
    <t>CN=Paloma Cristina Reis Isidoro,OU=Contas Desabilitadas,OU=Automacao - Autoseg,DC=aviva,DC=com,DC=br</t>
  </si>
  <si>
    <t>Patricia Caldas Marçal Gatti</t>
  </si>
  <si>
    <t>AUSENTE - Patricia Caldas Marçal Gatti</t>
  </si>
  <si>
    <t>Patricia</t>
  </si>
  <si>
    <t>Caldas Marçal Gatti</t>
  </si>
  <si>
    <t>patricia.gatti</t>
  </si>
  <si>
    <t>patricia.gatti@aviva.com.br</t>
  </si>
  <si>
    <t>CN=Patricia Caldas Marçal Gatti,OU=Contas Desabilitadas,OU=Automacao - Autoseg,DC=aviva,DC=com,DC=br</t>
  </si>
  <si>
    <t>Patricia Costa da Cruz</t>
  </si>
  <si>
    <t>patricia.cruz</t>
  </si>
  <si>
    <t>patricia.cruz@aviva.com.br</t>
  </si>
  <si>
    <t>CN=Patricia Costa da Cruz,OU=Migracao Temporaria,OU=Unidade Costa do Sauipe,DC=aviva,DC=com,DC=br</t>
  </si>
  <si>
    <t>Patricia Maria santos Cunha</t>
  </si>
  <si>
    <t>DESATIVADO - Patricia Maria santos Cunha</t>
  </si>
  <si>
    <t>Maria santos Cunha</t>
  </si>
  <si>
    <t>ext.patricia.cunha</t>
  </si>
  <si>
    <t>ext.patricia.cunha@aviva.com.br</t>
  </si>
  <si>
    <t>Analista de Auditoria de Processos Senior</t>
  </si>
  <si>
    <t>Estratégia e Inovação</t>
  </si>
  <si>
    <t>CN=Patricia Maria santos Cunha,OU=Usuarios Terceiros,OU=Unidade Rio Quente,DC=aviva,DC=com,DC=br</t>
  </si>
  <si>
    <t>Patrick Vieira Ramos</t>
  </si>
  <si>
    <t>Patrick</t>
  </si>
  <si>
    <t>Vieira Ramos</t>
  </si>
  <si>
    <t>patrick.ramos</t>
  </si>
  <si>
    <t>patrick.ramos@aviva.com.br</t>
  </si>
  <si>
    <t>CN=Patrick Vieira Ramos,OU=Usuarios,OU=Aviva Vacation Club,OU=Unidade Rio Quente,DC=aviva,DC=com,DC=br</t>
  </si>
  <si>
    <t>Paulo Andre Isaac Amancio</t>
  </si>
  <si>
    <t>Andre Isaac Amancio</t>
  </si>
  <si>
    <t>paulo.amancio</t>
  </si>
  <si>
    <t>paulo.amancio@aviva.com.br</t>
  </si>
  <si>
    <t>Coord. De Exp Suprimentos</t>
  </si>
  <si>
    <t>CN=Paulo Andre Isaac Amancio,OU=Usuarios,OU=CPDA,OU=Unidade Rio Quente,DC=aviva,DC=com,DC=br</t>
  </si>
  <si>
    <t>Paulo Henrique Soares Dias</t>
  </si>
  <si>
    <t>Henrique Soares Dias</t>
  </si>
  <si>
    <t>paulo.soares</t>
  </si>
  <si>
    <t>paulo.soares@aviva.com.br</t>
  </si>
  <si>
    <t>Analista De Sistemas SR</t>
  </si>
  <si>
    <t>CN=Paulo Henrique Soares Dias,OU=Usuarios,OU=TI,OU=Unidade Rio Quente,DC=aviva,DC=com,DC=br</t>
  </si>
  <si>
    <t>Paulo Vinicius dos Santos</t>
  </si>
  <si>
    <t>DESATIVADO - Paulo Vinicius dos Santos</t>
  </si>
  <si>
    <t>Vinicius dos Santos</t>
  </si>
  <si>
    <t>paulo.santos</t>
  </si>
  <si>
    <t>paulo.santos@aviva.com.br</t>
  </si>
  <si>
    <t>ENGENHEIRO CIVIL PLENO</t>
  </si>
  <si>
    <t>CN=Paulo Vinicius dos Santos,OU=Contas Desabilitadas,OU=Automacao - Autoseg,DC=aviva,DC=com,DC=br</t>
  </si>
  <si>
    <t>Pedro Lucas Silva Rocha</t>
  </si>
  <si>
    <t>DESATIVADO - Pedro Lucas Silva Rocha</t>
  </si>
  <si>
    <t>Pedro</t>
  </si>
  <si>
    <t>Lucas Silva Rocha</t>
  </si>
  <si>
    <t>pedro.rocha</t>
  </si>
  <si>
    <t>pedro.rocha@aviva.com.br</t>
  </si>
  <si>
    <t>CN=Pedro Lucas Silva Rocha,OU=Contas Desabilitadas,OU=Automacao - Autoseg,DC=aviva,DC=com,DC=br</t>
  </si>
  <si>
    <t>Pedro Paullo Pereira Gonçalves</t>
  </si>
  <si>
    <t>DESATIVADO - Pedro Paullo Pereira Gonçalves</t>
  </si>
  <si>
    <t>Paullo Pereira Goncalves</t>
  </si>
  <si>
    <t>pedro.pereira</t>
  </si>
  <si>
    <t>pedro.pereira@aviva.com.br</t>
  </si>
  <si>
    <t>CN=Pedro Paullo Pereira Gonçalves,OU=Contas Desabilitadas,OU=Automacao - Autoseg,DC=aviva,DC=com,DC=br</t>
  </si>
  <si>
    <t>Priscila Santos Silva</t>
  </si>
  <si>
    <t>AUSENTE - Priscila Santos Silva</t>
  </si>
  <si>
    <t>priscila.silva</t>
  </si>
  <si>
    <t>priscila.silva@aviva.com.br</t>
  </si>
  <si>
    <t>Analista Administrativo Vacation Club</t>
  </si>
  <si>
    <t>CN=Priscila Santos Silva,OU=Contas Desabilitadas,OU=Automacao - Autoseg,DC=aviva,DC=com,DC=br</t>
  </si>
  <si>
    <t>Quelli Conceição da Costa</t>
  </si>
  <si>
    <t>AUSENTE - Quelli Conceição da Costa</t>
  </si>
  <si>
    <t>Quelli</t>
  </si>
  <si>
    <t>Conceição da Costa</t>
  </si>
  <si>
    <t>quelli.costa</t>
  </si>
  <si>
    <t>quelli.costa@aviva.com.br</t>
  </si>
  <si>
    <t>CN=Quelli Conceição da Costa,OU=Contas Desabilitadas,OU=Automacao - Autoseg,DC=aviva,DC=com,DC=br</t>
  </si>
  <si>
    <t>Quesia Jesus dos Santos</t>
  </si>
  <si>
    <t>DESATIVADO - Quesia Jesus dos Santos</t>
  </si>
  <si>
    <t>Quesia</t>
  </si>
  <si>
    <t>Jesus dos Santos</t>
  </si>
  <si>
    <t>quesia.santos</t>
  </si>
  <si>
    <t>quesia.santos@aviva.com.br</t>
  </si>
  <si>
    <t>CN=Quesia Jesus dos Santos,OU=Contas Desabilitadas,OU=Automacao - Autoseg,DC=aviva,DC=com,DC=br</t>
  </si>
  <si>
    <t>Rafael Alves dos Santos</t>
  </si>
  <si>
    <t>Rafael</t>
  </si>
  <si>
    <t>Alves dos Santos</t>
  </si>
  <si>
    <t>rafael.asantos</t>
  </si>
  <si>
    <t>rafael.asantos@aviva.com.br</t>
  </si>
  <si>
    <t>CN=Rafael Alves dos Santos,OU=Contas Desabilitadas,OU=Automacao - Autoseg,DC=aviva,DC=com,DC=br</t>
  </si>
  <si>
    <t>Rafael Alves Leite</t>
  </si>
  <si>
    <t>Alves Leite</t>
  </si>
  <si>
    <t>rafael.leite</t>
  </si>
  <si>
    <t>rafael.leite@aviva.com.br</t>
  </si>
  <si>
    <t>Gerente Geral De Experiencia Hospitalidade</t>
  </si>
  <si>
    <t>CN=Rafael Alves Leite,OU=Usuarios,OU=Ala Brisa,OU=Unidade Costa do Sauipe,DC=aviva,DC=com,DC=br</t>
  </si>
  <si>
    <t>Rafael Bispo Moraes dos Santos</t>
  </si>
  <si>
    <t>Rafael Bispo Morais dos Santos</t>
  </si>
  <si>
    <t>Bispo Morais dos Santos</t>
  </si>
  <si>
    <t>rafael.moraes</t>
  </si>
  <si>
    <t>rafael.moraes@aviva.com.br</t>
  </si>
  <si>
    <t>CN=Rafael Bispo Moraes dos Santos,OU=Migracao Temporaria,OU=Unidade Costa do Sauipe,DC=aviva,DC=com,DC=br</t>
  </si>
  <si>
    <t>Rafael Ferreira Rodrigues</t>
  </si>
  <si>
    <t>Ferreira Rodrigues</t>
  </si>
  <si>
    <t>ext.rafael.rodrigues</t>
  </si>
  <si>
    <t>ext.rafael.rodrigues@aviva.com.br</t>
  </si>
  <si>
    <t>CN=Rafael Ferreira Rodrigues,OU=Usuarios Genericos,OU=Migracao Temporaria,OU=Unidade Costa do Sauipe,DC=aviva,DC=com,DC=br</t>
  </si>
  <si>
    <t>Rafael Lauriano da Silva</t>
  </si>
  <si>
    <t>Lauriano Da Silva</t>
  </si>
  <si>
    <t>rafael.lauriano</t>
  </si>
  <si>
    <t>rafael.lauriano@aviva.com.br</t>
  </si>
  <si>
    <t>CN=Rafael Lauriano da Silva,OU=Usuarios,OU=Controladoria,OU=Unidade Rio Quente,DC=aviva,DC=com,DC=br</t>
  </si>
  <si>
    <t>Rafael Magalhaes Damasceno</t>
  </si>
  <si>
    <t>Magalhaes Damasceno</t>
  </si>
  <si>
    <t>rafael.damasceno</t>
  </si>
  <si>
    <t>rafael.damasceno@aviva.com.br</t>
  </si>
  <si>
    <t>CN=Rafael Magalhaes Damasceno,OU=Migracao Temporaria,OU=Unidade Costa do Sauipe,DC=aviva,DC=com,DC=br</t>
  </si>
  <si>
    <t>Raimundo Nonato Gomes Cruz Capinam</t>
  </si>
  <si>
    <t>Raimundo</t>
  </si>
  <si>
    <t>Nonato Gomes Cruz Capinam</t>
  </si>
  <si>
    <t>raimundo.capinam</t>
  </si>
  <si>
    <t>raimundo.capinam@aviva.com.br</t>
  </si>
  <si>
    <t>CN=Raimundo Nonato Gomes Cruz Capinam,OU=Migracao Temporaria,OU=Unidade Costa do Sauipe,DC=aviva,DC=com,DC=br</t>
  </si>
  <si>
    <t>Raiza Alves Lopes</t>
  </si>
  <si>
    <t>Raiza</t>
  </si>
  <si>
    <t>Alves Lopes</t>
  </si>
  <si>
    <t>raiza.lopes</t>
  </si>
  <si>
    <t>raiza.lopes@aviva.com.br</t>
  </si>
  <si>
    <t>CN=Raiza Alves Lopes,OU=Migracao Temporaria,OU=Unidade Costa do Sauipe,DC=aviva,DC=com,DC=br</t>
  </si>
  <si>
    <t>Raphael Araujo Dias Borges</t>
  </si>
  <si>
    <t>Raphael</t>
  </si>
  <si>
    <t>Araujo Dias Borges</t>
  </si>
  <si>
    <t>raphael.borges</t>
  </si>
  <si>
    <t>raphael.borges@aviva.com.br</t>
  </si>
  <si>
    <t>CN=Raphael Araujo Dias Borges,OU=Contas Desabilitadas,OU=Automacao - Autoseg,DC=aviva,DC=com,DC=br</t>
  </si>
  <si>
    <t>Raquel Henrique Sobrinho</t>
  </si>
  <si>
    <t>AUSENTE - Raquel Henrique Sobrinho</t>
  </si>
  <si>
    <t>Raquel</t>
  </si>
  <si>
    <t>Henrique Sobrinho</t>
  </si>
  <si>
    <t>raquel.sobrinho</t>
  </si>
  <si>
    <t>raquel.sobrinho@aviva.com.br</t>
  </si>
  <si>
    <t>CN=Raquel Henrique Sobrinho,OU=Contas Desabilitadas,OU=Automacao - Autoseg,DC=aviva,DC=com,DC=br</t>
  </si>
  <si>
    <t>Raquel Regina Ferreira Cardoso</t>
  </si>
  <si>
    <t>Regina Ferreira Cardoso</t>
  </si>
  <si>
    <t>raquel.cardoso</t>
  </si>
  <si>
    <t>raquel.cardoso@aviva.com.br</t>
  </si>
  <si>
    <t>CN=Raquel Regina Ferreira Cardoso,OU=Contas Desabilitadas,OU=Automacao - Autoseg,DC=aviva,DC=com,DC=br</t>
  </si>
  <si>
    <t>Raquel Yamagut Chaud</t>
  </si>
  <si>
    <t>Yamagut Chaud</t>
  </si>
  <si>
    <t>raquel.chaud</t>
  </si>
  <si>
    <t>raquel.chaud@aviva.com.br</t>
  </si>
  <si>
    <t>CN=Raquel Yamagut Chaud,OU=Migracao Temporaria,OU=Unidade Costa do Sauipe,DC=aviva,DC=com,DC=br</t>
  </si>
  <si>
    <t>Raul Rezende Martins</t>
  </si>
  <si>
    <t>Raul</t>
  </si>
  <si>
    <t>Rezende Martins</t>
  </si>
  <si>
    <t>raul.martins</t>
  </si>
  <si>
    <t>raul.martins@aviva.com.br</t>
  </si>
  <si>
    <t>Auditor PL</t>
  </si>
  <si>
    <t>DEAF - Diretoria de Experiência Administrativa Financeira</t>
  </si>
  <si>
    <t>CN=Raul Rezende Martins,OU=Usuarios,OU=Auditoria,OU=Unidade Rio Quente,DC=aviva,DC=com,DC=br</t>
  </si>
  <si>
    <t>Raysla Nunes de Oliveira</t>
  </si>
  <si>
    <t>DESATIVADO - Raysla Nunes de Oliveira</t>
  </si>
  <si>
    <t>Raysla</t>
  </si>
  <si>
    <t>Nunes De Oliveira</t>
  </si>
  <si>
    <t>raysla.oliveira</t>
  </si>
  <si>
    <t>raysla.oliveira@aviva.com.br</t>
  </si>
  <si>
    <t>CN=Raysla Nunes de Oliveira,OU=Contas Desabilitadas,OU=Automacao - Autoseg,DC=aviva,DC=com,DC=br</t>
  </si>
  <si>
    <t>Rebeca Brito Goes Pinheiro</t>
  </si>
  <si>
    <t>DESATIVADO - Rebeca Brito Goes Pinheiro</t>
  </si>
  <si>
    <t>Rebeca</t>
  </si>
  <si>
    <t>Brito Goes Pinheiro</t>
  </si>
  <si>
    <t>rebeca.pinheiro</t>
  </si>
  <si>
    <t>rebeca.pinheiro@aviva.com.br</t>
  </si>
  <si>
    <t>CN=Rebeca Brito Goes Pinheiro,OU=Contas Desabilitadas,OU=Automacao - Autoseg,DC=aviva,DC=com,DC=br</t>
  </si>
  <si>
    <t>Hoteis</t>
  </si>
  <si>
    <t>Hoteis - Sauipe</t>
  </si>
  <si>
    <t>hoteis</t>
  </si>
  <si>
    <t>hoteis@aviva.com.br</t>
  </si>
  <si>
    <t>CN=Hoteis,OU=Usuarios Compartilhados,OU=Unidade Rio Quente,DC=aviva,DC=com,DC=br</t>
  </si>
  <si>
    <t>Reginaldo de Freitas Spinelli</t>
  </si>
  <si>
    <t>DESATIVADO - Reginaldo de Freitas Spinelli</t>
  </si>
  <si>
    <t>Reginaldo</t>
  </si>
  <si>
    <t>de Freitas Spinelli</t>
  </si>
  <si>
    <t>reginaldo.spinelli</t>
  </si>
  <si>
    <t>reginaldo.spinelli@aviva.com.br</t>
  </si>
  <si>
    <t>CN=Reginaldo de Freitas Spinelli,OU=Contas Desabilitadas,OU=Automacao - Autoseg,DC=aviva,DC=com,DC=br</t>
  </si>
  <si>
    <t>Regivan de Araujo Santos</t>
  </si>
  <si>
    <t>Regivan</t>
  </si>
  <si>
    <t>regivan.santos</t>
  </si>
  <si>
    <t>regivan.santos@aviva.com.br</t>
  </si>
  <si>
    <t>CN=Regivan de Araujo Santos,OU=Contas Desabilitadas,OU=Automacao - Autoseg,DC=aviva,DC=com,DC=br</t>
  </si>
  <si>
    <t>Reiguem Heritan Pedrisson S. de Souza</t>
  </si>
  <si>
    <t>Reiguem</t>
  </si>
  <si>
    <t>Heritan Pedrisson S. de Souza</t>
  </si>
  <si>
    <t>reiguem.souza</t>
  </si>
  <si>
    <t>reiguem.souza@aviva.com.br</t>
  </si>
  <si>
    <t>CN=Reiguem Heritan Pedrisson S. de Souza,OU=Contas Desabilitadas,OU=Automacao - Autoseg,DC=aviva,DC=com,DC=br</t>
  </si>
  <si>
    <t>Reinaldo de Jesus Santos</t>
  </si>
  <si>
    <t>Reinaldo</t>
  </si>
  <si>
    <t>reinaldo.santos</t>
  </si>
  <si>
    <t>reinaldo.santos@aviva.com.br</t>
  </si>
  <si>
    <t>CN=Reinaldo de Jesus Santos,OU=Migracao Temporaria,OU=Unidade Costa do Sauipe,DC=aviva,DC=com,DC=br</t>
  </si>
  <si>
    <t>Reinan Francisco Leal de Oliveira</t>
  </si>
  <si>
    <t>DESATIVADO - Reinan Francisco Leal de Oliveira</t>
  </si>
  <si>
    <t>Reinan</t>
  </si>
  <si>
    <t>Francisco Leal de Oliveira</t>
  </si>
  <si>
    <t>reinan.oliveira</t>
  </si>
  <si>
    <t>reinan.oliveira@aviva.com.br</t>
  </si>
  <si>
    <t>CN=Reinan Francisco Leal de Oliveira,OU=Contas Desabilitadas,OU=Automacao - Autoseg,DC=aviva,DC=com,DC=br</t>
  </si>
  <si>
    <t>Rejania Maria C. Coelho de Carvalho</t>
  </si>
  <si>
    <t>Rejania</t>
  </si>
  <si>
    <t>Maria C. Coelho de Carvalho</t>
  </si>
  <si>
    <t>rejania.carvalho</t>
  </si>
  <si>
    <t>rejania.carvalho@aviva.com.br</t>
  </si>
  <si>
    <t>Executivo De Vendas Mice</t>
  </si>
  <si>
    <t>CN=Rejania Maria C. Coelho de Carvalho,OU=Migracao Temporaria,OU=Unidade Costa do Sauipe,DC=aviva,DC=com,DC=br</t>
  </si>
  <si>
    <t>Renata da Silva Marques</t>
  </si>
  <si>
    <t>FERIAS - Renata da Silva Marques</t>
  </si>
  <si>
    <t>Da Silva Marques</t>
  </si>
  <si>
    <t>renata.marques</t>
  </si>
  <si>
    <t>renata.marques@aviva.com.br</t>
  </si>
  <si>
    <t>CN=Renata da Silva Marques,OU=Temp,OU=Unidade Rio Quente,DC=aviva,DC=com,DC=br</t>
  </si>
  <si>
    <t>Ricardo Francisco Leu de Carvalho</t>
  </si>
  <si>
    <t>DESATIVADO - Ricardo Francisco Leu de Carvalho</t>
  </si>
  <si>
    <t>Francisco Leu De Carvalho</t>
  </si>
  <si>
    <t>ricardo.carvalho</t>
  </si>
  <si>
    <t>ricardo.carvalho@aviva.com.br</t>
  </si>
  <si>
    <t>CN=Ricardo Francisco Leu de Carvalho,OU=Contas Desabilitadas,OU=Automacao - Autoseg,DC=aviva,DC=com,DC=br</t>
  </si>
  <si>
    <t>Ricardo Silva Ribeiro</t>
  </si>
  <si>
    <t>Silva Ribeiro</t>
  </si>
  <si>
    <t>ricardo.ribeiro</t>
  </si>
  <si>
    <t>ricardo.ribeiro@aviva.com.br</t>
  </si>
  <si>
    <t>CN=Ricardo Silva Ribeiro,OU=Migracao Temporaria,OU=Unidade Costa do Sauipe,DC=aviva,DC=com,DC=br</t>
  </si>
  <si>
    <t>Rildo Lima de Souza</t>
  </si>
  <si>
    <t>Rildo Lima de</t>
  </si>
  <si>
    <t>rildo.souza</t>
  </si>
  <si>
    <t>rildo.souza@aviva.com.br</t>
  </si>
  <si>
    <t>Chefe Executivo</t>
  </si>
  <si>
    <t>CN=Rildo Lima de Souza,OU=Migracao Temporaria,OU=Unidade Costa do Sauipe,DC=aviva,DC=com,DC=br</t>
  </si>
  <si>
    <t>Roberta dos Santos Ramos</t>
  </si>
  <si>
    <t>Roberta</t>
  </si>
  <si>
    <t>roberta.ramos</t>
  </si>
  <si>
    <t>roberta.ramos@aviva.com.br</t>
  </si>
  <si>
    <t>CN=Roberta dos Santos Ramos,OU=Contas Desabilitadas,OU=Automacao - Autoseg,DC=aviva,DC=com,DC=br</t>
  </si>
  <si>
    <t>Robson da Silva Conceição</t>
  </si>
  <si>
    <t>da Silva Conceição</t>
  </si>
  <si>
    <t>robson.conceicao</t>
  </si>
  <si>
    <t>robson.conceicao@aviva.com.br</t>
  </si>
  <si>
    <t>CN=Robson da Silva Conceição,OU=Contas Desabilitadas,OU=Automacao - Autoseg,DC=aviva,DC=com,DC=br</t>
  </si>
  <si>
    <t>Robson Natividade da Hora</t>
  </si>
  <si>
    <t>Natividade da Hora</t>
  </si>
  <si>
    <t>robson.nhora</t>
  </si>
  <si>
    <t>robson.nhora@aviva.com.br</t>
  </si>
  <si>
    <t>CN=Robson Natividade da Hora,OU=Migracao Temporaria,OU=Unidade Costa do Sauipe,DC=aviva,DC=com,DC=br</t>
  </si>
  <si>
    <t>Rodrigo Andres Gonzalez Maureira</t>
  </si>
  <si>
    <t>Rodrigo</t>
  </si>
  <si>
    <t>Andres Gonzalez Maureira</t>
  </si>
  <si>
    <t>rodrigo.maureira</t>
  </si>
  <si>
    <t>rodrigo.maureira@aviva.com.br</t>
  </si>
  <si>
    <t>Gerente De Experiencia Lazer E Entretenimento</t>
  </si>
  <si>
    <t>CN=Rodrigo Andres Gonzalez Maureira,OU=Migracao Temporaria,OU=Unidade Costa do Sauipe,DC=aviva,DC=com,DC=br</t>
  </si>
  <si>
    <t>Rodrigo Paulo de Souza</t>
  </si>
  <si>
    <t>FERIAS - Rodrigo Paulo de Souza</t>
  </si>
  <si>
    <t>Paulo De Souza</t>
  </si>
  <si>
    <t>rpaulo</t>
  </si>
  <si>
    <t>rpaulo@aviva.com.br</t>
  </si>
  <si>
    <t>Gerente De Exp Logistica Transporte</t>
  </si>
  <si>
    <t>GELT - Gerência de Experiência Logistica Transporte</t>
  </si>
  <si>
    <t>CN=Rodrigo Paulo de Souza,OU=Usuarios,OU=Logistica e Transporte,OU=Unidade Rio Quente,DC=aviva,DC=com,DC=br</t>
  </si>
  <si>
    <t>Rodrigo Pimenta Gomes de Sá</t>
  </si>
  <si>
    <t>Pimenta Gomes de Sá</t>
  </si>
  <si>
    <t>rodrigo.sa</t>
  </si>
  <si>
    <t>rodrigo.sa@aviva.com.br</t>
  </si>
  <si>
    <t>CN=Rodrigo Pimenta Gomes de Sá,OU=Migracao Temporaria,OU=Unidade Costa do Sauipe,DC=aviva,DC=com,DC=br</t>
  </si>
  <si>
    <t>Rodrigo Rosa de Araujo</t>
  </si>
  <si>
    <t>Rosa De Araujo</t>
  </si>
  <si>
    <t>rodrigo.rosa</t>
  </si>
  <si>
    <t>rodrigo.rosa@aviva.com.br</t>
  </si>
  <si>
    <t>CN=Rodrigo Rosa de Araujo,OU=Usuarios,OU=Patrimonio,OU=Unidade Rio Quente,DC=aviva,DC=com,DC=br</t>
  </si>
  <si>
    <t>Rogerio Reis Santos</t>
  </si>
  <si>
    <t>Rogerio</t>
  </si>
  <si>
    <t>Reis Santos</t>
  </si>
  <si>
    <t>rogerio.rsantos</t>
  </si>
  <si>
    <t>rogerio.rsantos@aviva.com.br</t>
  </si>
  <si>
    <t>CN=Rogerio Reis Santos,OU=Contas Desabilitadas,OU=Automacao - Autoseg,DC=aviva,DC=com,DC=br</t>
  </si>
  <si>
    <t>Romario dos Santos Abade</t>
  </si>
  <si>
    <t>DESATIVADO - Romario dos Santos Abade</t>
  </si>
  <si>
    <t>Romario</t>
  </si>
  <si>
    <t>dos Santos Abade</t>
  </si>
  <si>
    <t>romario.abade</t>
  </si>
  <si>
    <t>romario.abade@aviva.com.br</t>
  </si>
  <si>
    <t>Supervisor de Experiencia Operações</t>
  </si>
  <si>
    <t>Limpeza</t>
  </si>
  <si>
    <t>CN=Romario dos Santos Abade,OU=Contas Desabilitadas,OU=Automacao - Autoseg,DC=aviva,DC=com,DC=br</t>
  </si>
  <si>
    <t>Romerson dos Santos Roque</t>
  </si>
  <si>
    <t>DESATIVADO - Romerson dos Santos Roque</t>
  </si>
  <si>
    <t>Romerson</t>
  </si>
  <si>
    <t>dos Santos Roque</t>
  </si>
  <si>
    <t>romerson.roque</t>
  </si>
  <si>
    <t>romerson.roque@aviva.com.br</t>
  </si>
  <si>
    <t>CN=Romerson dos Santos Roque,OU=Contas Desabilitadas,OU=Automacao - Autoseg,DC=aviva,DC=com,DC=br</t>
  </si>
  <si>
    <t>Ronaldo Andrade Mota</t>
  </si>
  <si>
    <t>FERIAS - Ronaldo Andrade Mota</t>
  </si>
  <si>
    <t>Ronaldo</t>
  </si>
  <si>
    <t>Andrade Mota</t>
  </si>
  <si>
    <t>ronaldo.mota</t>
  </si>
  <si>
    <t>ronaldo.mota@aviva.com.br</t>
  </si>
  <si>
    <t>Engenheiro Civil PL</t>
  </si>
  <si>
    <t>CN=Ronaldo Andrade Mota,OU=Usuarios,OU=GEPI,OU=Unidade Rio Quente,DC=aviva,DC=com,DC=br</t>
  </si>
  <si>
    <t>Ronaldo da Conceicao</t>
  </si>
  <si>
    <t>ronaldo.conceicao</t>
  </si>
  <si>
    <t>ronaldo.conceicao@aviva.com.br</t>
  </si>
  <si>
    <t>CN=Ronaldo da Conceicao,OU=Contas Desabilitadas,OU=Automacao - Autoseg,DC=aviva,DC=com,DC=br</t>
  </si>
  <si>
    <t>Roni Robson Rocha Adomaite</t>
  </si>
  <si>
    <t>DESATIVADO - Roni Robson Rocha Adomaite</t>
  </si>
  <si>
    <t>Roni</t>
  </si>
  <si>
    <t>Robson Rocha Adomaite</t>
  </si>
  <si>
    <t>roni.adomaite</t>
  </si>
  <si>
    <t>roni.adomaite@aviva.com.br</t>
  </si>
  <si>
    <t>Time Share Mini Vac</t>
  </si>
  <si>
    <t>CN=Roni Robson Rocha Adomaite,OU=Contas Desabilitadas,OU=Automacao - Autoseg,DC=aviva,DC=com,DC=br</t>
  </si>
  <si>
    <t>Rosângela Batista de Oliveira</t>
  </si>
  <si>
    <t>Rosângela</t>
  </si>
  <si>
    <t>Batista de Oliveira</t>
  </si>
  <si>
    <t>rosangela.oliveira</t>
  </si>
  <si>
    <t>rosangela.oliveira@aviva.com.br</t>
  </si>
  <si>
    <t>CN=Rosângela Batista de Oliveira,OU=Contas Desabilitadas,OU=Automacao - Autoseg,DC=aviva,DC=com,DC=br</t>
  </si>
  <si>
    <t>Rosangela de Oliveira Sandes</t>
  </si>
  <si>
    <t>Rosangela</t>
  </si>
  <si>
    <t>Sandes</t>
  </si>
  <si>
    <t>rosangela.sandes</t>
  </si>
  <si>
    <t>rosangela.sandes@aviva.com.br</t>
  </si>
  <si>
    <t>CN=Rosangela de Oliveira Sandes,OU=Migracao Temporaria,OU=Unidade Costa do Sauipe,DC=aviva,DC=com,DC=br</t>
  </si>
  <si>
    <t>Rosangela Monteiro da Silva</t>
  </si>
  <si>
    <t>FERIAS - Rosangela Monteiro da Silva</t>
  </si>
  <si>
    <t>Monteiro Da Silva</t>
  </si>
  <si>
    <t>rosangela.silva</t>
  </si>
  <si>
    <t>rosangela.silva@aviva.com.br</t>
  </si>
  <si>
    <t>CN=Rosangela Monteiro da Silva,OU=Usuarios,OU=Aviva Vacation Club,OU=Unidade Rio Quente,DC=aviva,DC=com,DC=br</t>
  </si>
  <si>
    <t>Rosemeire dos Santos Reis</t>
  </si>
  <si>
    <t>Rosemeire</t>
  </si>
  <si>
    <t>dos Santos Reis</t>
  </si>
  <si>
    <t>rosemeire.reis</t>
  </si>
  <si>
    <t>rosemeire.reis@aviva.com.br</t>
  </si>
  <si>
    <t>CN=Rosemeire dos Santos Reis,OU=Contas Desabilitadas,OU=Automacao - Autoseg,DC=aviva,DC=com,DC=br</t>
  </si>
  <si>
    <t>Rosiane Santos Lopes</t>
  </si>
  <si>
    <t>DESATIVADO - Rosiane Santos Lopes</t>
  </si>
  <si>
    <t>Santos Lopes</t>
  </si>
  <si>
    <t>rosiane.lopes</t>
  </si>
  <si>
    <t>rosiane.lopes@aviva.com.br</t>
  </si>
  <si>
    <t>CN=Rosiane Santos Lopes,OU=Contas Desabilitadas,OU=Automacao - Autoseg,DC=aviva,DC=com,DC=br</t>
  </si>
  <si>
    <t>Rouparia</t>
  </si>
  <si>
    <t>rouparia.gov</t>
  </si>
  <si>
    <t>rouparia.gov@aviva.com.br</t>
  </si>
  <si>
    <t>CN=Rouparia,OU=Usuarios Genericos,OU=Migracao Temporaria,OU=Unidade Costa do Sauipe,DC=aviva,DC=com,DC=br</t>
  </si>
  <si>
    <t>Sadraque Santos de Jesus</t>
  </si>
  <si>
    <t>AUSENTE - Sadraque Santos de Jesus</t>
  </si>
  <si>
    <t>Sadraque</t>
  </si>
  <si>
    <t>Santos de Jesus</t>
  </si>
  <si>
    <t>sadraque.jesus</t>
  </si>
  <si>
    <t>sadraque.jesus@aviva.com.br</t>
  </si>
  <si>
    <t>CN=Sadraque Santos de Jesus,OU=Contas Desabilitadas,OU=Automacao - Autoseg,DC=aviva,DC=com,DC=br</t>
  </si>
  <si>
    <t>Sandra Marcia Souza de Oliveira</t>
  </si>
  <si>
    <t>Sandra</t>
  </si>
  <si>
    <t>Marcia Souza de Oliveira</t>
  </si>
  <si>
    <t>sandra.oliveira</t>
  </si>
  <si>
    <t>sandra.oliveira@aviva.com.br</t>
  </si>
  <si>
    <t>CN=Sandra Marcia Souza de Oliveira,OU=Migracao Temporaria,OU=Unidade Costa do Sauipe,DC=aviva,DC=com,DC=br</t>
  </si>
  <si>
    <t>Sandro França Reis</t>
  </si>
  <si>
    <t>Sandro</t>
  </si>
  <si>
    <t>França Reis</t>
  </si>
  <si>
    <t>sandro.reis</t>
  </si>
  <si>
    <t>sandro.reis@aviva.com.br</t>
  </si>
  <si>
    <t>CN=Sandro França Reis,OU=Contas Desabilitadas,OU=Automacao - Autoseg,DC=aviva,DC=com,DC=br</t>
  </si>
  <si>
    <t>Sara Silva Lira</t>
  </si>
  <si>
    <t>Silva Lira</t>
  </si>
  <si>
    <t>sara.lira</t>
  </si>
  <si>
    <t>sara.lira@aviva.com.br</t>
  </si>
  <si>
    <t>CN=Sara Silva Lira,OU=Contas Desabilitadas,OU=Automacao - Autoseg,DC=aviva,DC=com,DC=br</t>
  </si>
  <si>
    <t>Saulo Ferreira Cunha</t>
  </si>
  <si>
    <t>Saulo</t>
  </si>
  <si>
    <t>Ferreira Cunha</t>
  </si>
  <si>
    <t>saulo.ferreira</t>
  </si>
  <si>
    <t>saulo.ferreira@aviva.com.br</t>
  </si>
  <si>
    <t>Analista De Suporte SR</t>
  </si>
  <si>
    <t>CN=Saulo Ferreira Cunha,OU=Usuarios,OU=TI,OU=Unidade Rio Quente,DC=aviva,DC=com,DC=br</t>
  </si>
  <si>
    <t>Selma Mendes Ribeiro</t>
  </si>
  <si>
    <t>Selma</t>
  </si>
  <si>
    <t>Mendes Ribeiro</t>
  </si>
  <si>
    <t>selma.ribeiro</t>
  </si>
  <si>
    <t>selma.ribeiro@aviva.com.br</t>
  </si>
  <si>
    <t>Atendente De Mesa</t>
  </si>
  <si>
    <t>CN=Selma Mendes Ribeiro,OU=Migracao Temporaria,OU=Unidade Costa do Sauipe,DC=aviva,DC=com,DC=br</t>
  </si>
  <si>
    <t>Sergio Vitor dos Santos</t>
  </si>
  <si>
    <t>Sergio Vitor</t>
  </si>
  <si>
    <t>sergio.santos</t>
  </si>
  <si>
    <t>sergio.santos@aviva.com.br</t>
  </si>
  <si>
    <t>CN=Sergio Vitor dos Santos,OU=Migracao Temporaria,OU=Unidade Costa do Sauipe,DC=aviva,DC=com,DC=br</t>
  </si>
  <si>
    <t>Service ARCServe Backup</t>
  </si>
  <si>
    <t>ARCServe Backup</t>
  </si>
  <si>
    <t>serv_arcserve</t>
  </si>
  <si>
    <t>serv_arcserve@aviva.com.br</t>
  </si>
  <si>
    <t>CN=Service ARCServe Backup,OU=Usuarios Genericos,OU=Migracao Temporaria,OU=Unidade Costa do Sauipe,DC=aviva,DC=com,DC=br</t>
  </si>
  <si>
    <t>Sharepoint Server 2013</t>
  </si>
  <si>
    <t>Sharepoint</t>
  </si>
  <si>
    <t>Server 2013</t>
  </si>
  <si>
    <t>sharepoint.server</t>
  </si>
  <si>
    <t>sharepoint.server@aviva.com.br</t>
  </si>
  <si>
    <t>CN=Sharepoint Server 2013,OU=Usuarios Servico,OU=Sauipe,OU=Servidores,DC=aviva,DC=com,DC=br</t>
  </si>
  <si>
    <t>Sheyla Vivianne Lopes de Goes</t>
  </si>
  <si>
    <t>Sheyla</t>
  </si>
  <si>
    <t>Vivianne Lopes de Goes</t>
  </si>
  <si>
    <t>sheyla.goes</t>
  </si>
  <si>
    <t>sheyla.goes@aviva.com.br</t>
  </si>
  <si>
    <t>Gerente De Experiencia Hospitalidade</t>
  </si>
  <si>
    <t>CN=Sheyla Vivianne Lopes de Goes,OU=Migracao Temporaria,OU=Unidade Costa do Sauipe,DC=aviva,DC=com,DC=br</t>
  </si>
  <si>
    <t>Sheyla Vivianne Lopes de Goes Farias</t>
  </si>
  <si>
    <t>Vivianne Lopes de Goes Farias</t>
  </si>
  <si>
    <t>sheyla.farias</t>
  </si>
  <si>
    <t>sheyla.farias@aviva.com.br</t>
  </si>
  <si>
    <t>CN=Sheyla Vivianne Lopes de Goes Farias,OU=Migracao Temporaria,OU=Unidade Costa do Sauipe,DC=aviva,DC=com,DC=br</t>
  </si>
  <si>
    <t>Shiza Stefania Riccely Silva</t>
  </si>
  <si>
    <t>Shiza</t>
  </si>
  <si>
    <t>Stefania Riccely Silva</t>
  </si>
  <si>
    <t>shiza</t>
  </si>
  <si>
    <t>shiza@aviva.com.br</t>
  </si>
  <si>
    <t>CN=Shiza Stefania Riccely Silva,OU=Contas Desabilitadas,OU=Automacao - Autoseg,DC=aviva,DC=com,DC=br</t>
  </si>
  <si>
    <t>Silvia Povoa Jose Augusto</t>
  </si>
  <si>
    <t>Silvia Póvoa</t>
  </si>
  <si>
    <t>Silvia</t>
  </si>
  <si>
    <t>Povoa Jose Augusto</t>
  </si>
  <si>
    <t>silvia.povoa</t>
  </si>
  <si>
    <t>silvia.povoa@aviva.com.br</t>
  </si>
  <si>
    <t>CN=Silvia Povoa Jose Augusto,OU=Usuarios,OU=Grupos Vendas,OU=Unidade Sao Paulo,DC=aviva,DC=com,DC=br</t>
  </si>
  <si>
    <t>Simone Batista Santos de Almeida</t>
  </si>
  <si>
    <t>Batista Santos de Almeida</t>
  </si>
  <si>
    <t>simone.almeida</t>
  </si>
  <si>
    <t>simone.almeida@aviva.com.br</t>
  </si>
  <si>
    <t>CN=Simone Batista Santos de Almeida,OU=Migracao Temporaria,OU=Unidade Costa do Sauipe,DC=aviva,DC=com,DC=br</t>
  </si>
  <si>
    <t>Simone Carvalho Cozzetti de Oliveira</t>
  </si>
  <si>
    <t>Carvalho Cozzetti De Oliveira</t>
  </si>
  <si>
    <t>simone.cozzetti</t>
  </si>
  <si>
    <t>simone.cozzetti@aviva.com.br</t>
  </si>
  <si>
    <t>Gerente Geral Experiencia Projetos E Implantacao</t>
  </si>
  <si>
    <t>CN=Simone Carvalho Cozzetti de Oliveira,OU=Usuarios,OU=Estrategia e Inovacao,OU=Unidade Rio Quente,DC=aviva,DC=com,DC=br</t>
  </si>
  <si>
    <t>Simone Rangel Polido Rego</t>
  </si>
  <si>
    <t>Rangel Polido Rego</t>
  </si>
  <si>
    <t>simone.rego</t>
  </si>
  <si>
    <t>simone.rego@aviva.com.br</t>
  </si>
  <si>
    <t>CN=Simone Rangel Polido Rego,OU=Migracao Temporaria,OU=Unidade Costa do Sauipe,DC=aviva,DC=com,DC=br</t>
  </si>
  <si>
    <t>SMART AUTOMAÇÃO</t>
  </si>
  <si>
    <t>SMART</t>
  </si>
  <si>
    <t>AUTOMAÇÃO</t>
  </si>
  <si>
    <t>ext.smart</t>
  </si>
  <si>
    <t>ext.smart@aviva.com.br</t>
  </si>
  <si>
    <t>CN=SMART AUTOMAÇÃO,OU=Usuarios Genericos,OU=Migracao Temporaria,OU=Unidade Costa do Sauipe,DC=aviva,DC=com,DC=br</t>
  </si>
  <si>
    <t>Solange Batista Santos</t>
  </si>
  <si>
    <t>DESATIVADO - Solange Batista Santos</t>
  </si>
  <si>
    <t>Batista Santos</t>
  </si>
  <si>
    <t>solange.santos</t>
  </si>
  <si>
    <t>solange.santos@aviva.com.br</t>
  </si>
  <si>
    <t>CN=Solange Batista Santos,OU=Contas Desabilitadas,OU=Automacao - Autoseg,DC=aviva,DC=com,DC=br</t>
  </si>
  <si>
    <t>Stefane Garcia dos Santos</t>
  </si>
  <si>
    <t>Stefane</t>
  </si>
  <si>
    <t>Garcia dos Santos</t>
  </si>
  <si>
    <t>stefane.santos</t>
  </si>
  <si>
    <t>stefane.santos@aviva.com.br</t>
  </si>
  <si>
    <t>CN=Stefane Garcia dos Santos,OU=Contas Desabilitadas,OU=Automacao - Autoseg,DC=aviva,DC=com,DC=br</t>
  </si>
  <si>
    <t>Stefanne Souza Monteiro</t>
  </si>
  <si>
    <t>DESATIVADO - Stefanne Souza Monteiro</t>
  </si>
  <si>
    <t>Stefanne</t>
  </si>
  <si>
    <t>Sousa Monteiro</t>
  </si>
  <si>
    <t>stefanne.monteiro</t>
  </si>
  <si>
    <t>stefanne.monteiro@aviva.com.br</t>
  </si>
  <si>
    <t>CN=Stefanne Souza Monteiro,OU=Contas Desabilitadas,OU=Automacao - Autoseg,DC=aviva,DC=com,DC=br</t>
  </si>
  <si>
    <t>Stewart Tawer Ferreira Viana</t>
  </si>
  <si>
    <t>stewart.viana</t>
  </si>
  <si>
    <t>stewart.viana@aviva.com.br</t>
  </si>
  <si>
    <t>Analista De Infraestrutura De TI SR</t>
  </si>
  <si>
    <t>CN=Stewart Tawer Ferreira Viana,OU=Usuarios,OU=TI,OU=Unidade Rio Quente,DC=aviva,DC=com,DC=br</t>
  </si>
  <si>
    <t>Suene Santos dos Santos</t>
  </si>
  <si>
    <t>DESATIVADO - Suene Santos dos Santos</t>
  </si>
  <si>
    <t>Suene</t>
  </si>
  <si>
    <t>Santos dos Santos</t>
  </si>
  <si>
    <t>suene.santos</t>
  </si>
  <si>
    <t>suene.santos@aviva.com.br</t>
  </si>
  <si>
    <t>CN=Suene Santos dos Santos,OU=Contas Desabilitadas,OU=Automacao - Autoseg,DC=aviva,DC=com,DC=br</t>
  </si>
  <si>
    <t>Supervisores - Governança</t>
  </si>
  <si>
    <t>Supervisores -</t>
  </si>
  <si>
    <t>supervisores.gov</t>
  </si>
  <si>
    <t>supervisores.gov@aviva.com.br</t>
  </si>
  <si>
    <t>CN=Supervisores - Governança,OU=Usuarios Genericos,OU=Migracao Temporaria,OU=Unidade Costa do Sauipe,DC=aviva,DC=com,DC=br</t>
  </si>
  <si>
    <t>Supervisores Reservas</t>
  </si>
  <si>
    <t>Supervisores</t>
  </si>
  <si>
    <t>Reservas</t>
  </si>
  <si>
    <t>supervisores.reserva</t>
  </si>
  <si>
    <t>supervisores.reservas@aviva.com.br</t>
  </si>
  <si>
    <t>CN=Supervisores Reservas,OU=Usuarios Genericos,OU=Migracao Temporaria,OU=Unidade Costa do Sauipe,DC=aviva,DC=com,DC=br</t>
  </si>
  <si>
    <t>Supply</t>
  </si>
  <si>
    <t>supply</t>
  </si>
  <si>
    <t>supply@aviva.com.br</t>
  </si>
  <si>
    <t>CN=Supply,OU=Usuarios Genericos,OU=Migracao Temporaria,OU=Unidade Costa do Sauipe,DC=aviva,DC=com,DC=br</t>
  </si>
  <si>
    <t>Suzana Marques do Carmo Ribeiro</t>
  </si>
  <si>
    <t>Marques do Carmo Ribeiro</t>
  </si>
  <si>
    <t>suzana.ribeiro</t>
  </si>
  <si>
    <t>suzana.ribeiro@aviva.com.br</t>
  </si>
  <si>
    <t>CN=Suzana Marques do Carmo Ribeiro,OU=Usuarios Duplicados,OU=Automacao - Autoseg,DC=aviva,DC=com,DC=br</t>
  </si>
  <si>
    <t>SVC - Netconn</t>
  </si>
  <si>
    <t>SVC</t>
  </si>
  <si>
    <t>Netconn</t>
  </si>
  <si>
    <t>svc.netconn</t>
  </si>
  <si>
    <t>svc.netconn@aviva.com.br</t>
  </si>
  <si>
    <t>CN=SVC - Netconn,OU=Usuarios Servico,OU=Rio Quente,OU=Servidores,DC=aviva,DC=com,DC=br</t>
  </si>
  <si>
    <t>SVC Oniti</t>
  </si>
  <si>
    <t>Oniti</t>
  </si>
  <si>
    <t>svc.oniti</t>
  </si>
  <si>
    <t>svc.oniti@aviva.com.br</t>
  </si>
  <si>
    <t>CN=SVC Oniti,OU=Usuarios Servico,OU=Rio Quente,OU=Servidores,DC=aviva,DC=com,DC=br</t>
  </si>
  <si>
    <t>SVC PALO ALTO</t>
  </si>
  <si>
    <t>PALO ALTO</t>
  </si>
  <si>
    <t>svc.pat.sauipe</t>
  </si>
  <si>
    <t>svc.pat.sauipe@aviva.com.br</t>
  </si>
  <si>
    <t>CN=SVC PALO ALTO,OU=Usuarios Duplicados,OU=Automacao - Autoseg,DC=aviva,DC=com,DC=br</t>
  </si>
  <si>
    <t>SVC Pentaho</t>
  </si>
  <si>
    <t>Pentaho</t>
  </si>
  <si>
    <t>svc.pentaho</t>
  </si>
  <si>
    <t>svc.pentaho@aviva.com.br</t>
  </si>
  <si>
    <t>CN=SVC Pentaho,OU=Usuarios Servico,OU=Rio Quente,OU=Servidores,DC=aviva,DC=com,DC=br</t>
  </si>
  <si>
    <t>SysDesign</t>
  </si>
  <si>
    <t>sysdesign</t>
  </si>
  <si>
    <t>sysdesign@aviva.com.br</t>
  </si>
  <si>
    <t>CN=SysDesign,OU=Usuarios Genericos,OU=Migracao Temporaria,OU=Unidade Costa do Sauipe,DC=aviva,DC=com,DC=br</t>
  </si>
  <si>
    <t>System Center Virtual Machine Manage</t>
  </si>
  <si>
    <t>System</t>
  </si>
  <si>
    <t>Center Virtual Machine Manage</t>
  </si>
  <si>
    <t>serv_scvmm</t>
  </si>
  <si>
    <t>serv_scvmm@aviva.com.br</t>
  </si>
  <si>
    <t>CN=System Center Virtual Machine Manage,OU=Usuarios Genericos,OU=Migracao Temporaria,OU=Unidade Costa do Sauipe,DC=aviva,DC=com,DC=br</t>
  </si>
  <si>
    <t>Tabata Viegas Passos</t>
  </si>
  <si>
    <t>Tabata</t>
  </si>
  <si>
    <t>Viegas Passos</t>
  </si>
  <si>
    <t>tabata.passos</t>
  </si>
  <si>
    <t>tabata.passos@aviva.com.br</t>
  </si>
  <si>
    <t>CN=Tabata Viegas Passos,OU=Migracao Temporaria,OU=Unidade Costa do Sauipe,DC=aviva,DC=com,DC=br</t>
  </si>
  <si>
    <t>Tacilio Carvalho Santos</t>
  </si>
  <si>
    <t>Tacilio</t>
  </si>
  <si>
    <t>Carvalho Santos</t>
  </si>
  <si>
    <t>tacilio.santos</t>
  </si>
  <si>
    <t>tacilio.santos@aviva.com.br</t>
  </si>
  <si>
    <t>CN=Tacilio Carvalho Santos,OU=Migracao Temporaria,OU=Unidade Costa do Sauipe,DC=aviva,DC=com,DC=br</t>
  </si>
  <si>
    <t>Tailana dos Santos Sousa</t>
  </si>
  <si>
    <t>Tailana</t>
  </si>
  <si>
    <t>dos Santos Sousa</t>
  </si>
  <si>
    <t>tailana.sousa</t>
  </si>
  <si>
    <t>tailana.sousa@aviva.com.br</t>
  </si>
  <si>
    <t>CN=Tailana dos Santos Sousa,OU=Contas Desabilitadas,OU=Automacao - Autoseg,DC=aviva,DC=com,DC=br</t>
  </si>
  <si>
    <t>Tais Salvador</t>
  </si>
  <si>
    <t>Tais</t>
  </si>
  <si>
    <t>Salvador</t>
  </si>
  <si>
    <t>tais.salvador</t>
  </si>
  <si>
    <t>tais.salvador@aviva.com.br</t>
  </si>
  <si>
    <t>Analista Administrativo Senior</t>
  </si>
  <si>
    <t>CN=Tais Salvador,OU=Migracao Temporaria,OU=Unidade Costa do Sauipe,DC=aviva,DC=com,DC=br</t>
  </si>
  <si>
    <t>Taisa Alves de Padua</t>
  </si>
  <si>
    <t>Taisa</t>
  </si>
  <si>
    <t>Alves De Padua</t>
  </si>
  <si>
    <t>taisa.padua</t>
  </si>
  <si>
    <t>taisa.padua@aviva.com.br</t>
  </si>
  <si>
    <t>CN=Taisa Alves de Padua,OU=Usuarios,OU=Aviva Vacation Club,OU=Unidade Rio Quente,DC=aviva,DC=com,DC=br</t>
  </si>
  <si>
    <t>Tamile Marcondes dos Santos Romão</t>
  </si>
  <si>
    <t>AUSENTE - Tamile Marcondes dos Santos Romão</t>
  </si>
  <si>
    <t>Tamile</t>
  </si>
  <si>
    <t>Marcondes dos Santos Romão</t>
  </si>
  <si>
    <t>tamile.romao</t>
  </si>
  <si>
    <t>tamile.romao@aviva.com.br</t>
  </si>
  <si>
    <t>CN=Tamile Marcondes dos Santos Romão,OU=Contas Desabilitadas,OU=Automacao - Autoseg,DC=aviva,DC=com,DC=br</t>
  </si>
  <si>
    <t>Tamires Freitas Oliveira</t>
  </si>
  <si>
    <t>Tamires</t>
  </si>
  <si>
    <t>Freitas Oliveira</t>
  </si>
  <si>
    <t>tamires.oliveira</t>
  </si>
  <si>
    <t>tamires.oliveira@aviva.com.br</t>
  </si>
  <si>
    <t>CN=Tamires Freitas Oliveira,OU=Migracao Temporaria,OU=Unidade Costa do Sauipe,DC=aviva,DC=com,DC=br</t>
  </si>
  <si>
    <t>Tayana Vasconcelos de Carvalho</t>
  </si>
  <si>
    <t>Tayana</t>
  </si>
  <si>
    <t>Vasconcelos de Carvalho</t>
  </si>
  <si>
    <t>tayana.carvalho</t>
  </si>
  <si>
    <t>tayana.carvalho@aviva.com.br</t>
  </si>
  <si>
    <t>CN=Tayana Vasconcelos de Carvalho,OU=Contas Desabilitadas,OU=Automacao - Autoseg,DC=aviva,DC=com,DC=br</t>
  </si>
  <si>
    <t>Tenis</t>
  </si>
  <si>
    <t>tenis</t>
  </si>
  <si>
    <t>tenis@aviva.com.br</t>
  </si>
  <si>
    <t>CN=Tenis,OU=Usuarios Genericos,OU=Migracao Temporaria,OU=Unidade Costa do Sauipe,DC=aviva,DC=com,DC=br</t>
  </si>
  <si>
    <t>Thaina Paiva Pereira</t>
  </si>
  <si>
    <t>DESATIVADO - Thaina Paiva Pereira</t>
  </si>
  <si>
    <t>Paiva Pereira</t>
  </si>
  <si>
    <t>thaina.pereira</t>
  </si>
  <si>
    <t>thaina.pereira@aviva.com.br</t>
  </si>
  <si>
    <t>CN=Thaina Paiva Pereira,OU=Contas Desabilitadas,OU=Automacao - Autoseg,DC=aviva,DC=com,DC=br</t>
  </si>
  <si>
    <t>Thainara Alves Lima Toledo</t>
  </si>
  <si>
    <t>DESATIVADO - Thainara Alves Lima Toledo</t>
  </si>
  <si>
    <t>Thainara</t>
  </si>
  <si>
    <t>Alves Lima Toledo</t>
  </si>
  <si>
    <t>thainara.toledo</t>
  </si>
  <si>
    <t>thainara.toledo@aviva.com.br</t>
  </si>
  <si>
    <t>CN=Thainara Alves Lima Toledo,OU=Contas Desabilitadas,OU=Automacao - Autoseg,DC=aviva,DC=com,DC=br</t>
  </si>
  <si>
    <t>Thales Hansen Bastos Oliveira</t>
  </si>
  <si>
    <t>DESATIVADO - Thales Hansen Bastos Oliveira</t>
  </si>
  <si>
    <t>Thales</t>
  </si>
  <si>
    <t>Hansen Bastos Oliveira</t>
  </si>
  <si>
    <t>thales.oliveira</t>
  </si>
  <si>
    <t>thales.oliveira@aviva.com.br</t>
  </si>
  <si>
    <t>CN=Thales Hansen Bastos Oliveira,OU=Contas Desabilitadas,OU=Automacao - Autoseg,DC=aviva,DC=com,DC=br</t>
  </si>
  <si>
    <t>Thalita Christine da Costa de Paula</t>
  </si>
  <si>
    <t>Thalita</t>
  </si>
  <si>
    <t>Christine da Costa de Paula</t>
  </si>
  <si>
    <t>thalita.costa</t>
  </si>
  <si>
    <t>thalita.costa@aviva.com.br</t>
  </si>
  <si>
    <t>Assistente Administrativo de Vendas</t>
  </si>
  <si>
    <t>CN=Thalita Christine da Costa de Paula,OU=Usuarios,OU=Marketing,OU=Unidade Rio Quente,DC=aviva,DC=com,DC=br</t>
  </si>
  <si>
    <t>Thamiris Oliveira Rodrigues Peixoto</t>
  </si>
  <si>
    <t>DESATIVADO - Thamiris Oliveira Rodrigues Peixoto</t>
  </si>
  <si>
    <t>Thamiris</t>
  </si>
  <si>
    <t>Oliveira Rodrigues Peixoto</t>
  </si>
  <si>
    <t>thamiris.peixoto</t>
  </si>
  <si>
    <t>thamiris.peixoto@aviva.com.br</t>
  </si>
  <si>
    <t>CN=Thamiris Oliveira Rodrigues Peixoto,OU=Contas Desabilitadas,OU=Automacao - Autoseg,DC=aviva,DC=com,DC=br</t>
  </si>
  <si>
    <t>Thiago Frances Costa de Lima</t>
  </si>
  <si>
    <t>DESATIVADO - Thiago Frances Costa de Lima</t>
  </si>
  <si>
    <t>Frances Costa De Lima</t>
  </si>
  <si>
    <t>thiago.lima</t>
  </si>
  <si>
    <t>thiago.lima@aviva.com.br</t>
  </si>
  <si>
    <t>CN=Thiago Frances Costa de Lima,OU=Contas Desabilitadas,OU=Automacao - Autoseg,DC=aviva,DC=com,DC=br</t>
  </si>
  <si>
    <t>Thiago Francisco de Souza Leite</t>
  </si>
  <si>
    <t>Francisco De Souza Leite</t>
  </si>
  <si>
    <t>thiago.leite</t>
  </si>
  <si>
    <t>thiago.leite@aviva.com.br</t>
  </si>
  <si>
    <t>CN=Thiago Francisco de Souza Leite,OU=Usuarios,OU=TI,OU=Unidade Rio Quente,DC=aviva,DC=com,DC=br</t>
  </si>
  <si>
    <t>Thiago Stanize Paiva</t>
  </si>
  <si>
    <t>Stanize Paiva</t>
  </si>
  <si>
    <t>thiago.paiva</t>
  </si>
  <si>
    <t>thiago.paiva@aviva.com.br</t>
  </si>
  <si>
    <t>CN=Thiago Stanize Paiva,OU=Usuarios Duplicados,OU=Automacao - Autoseg,DC=aviva,DC=com,DC=br</t>
  </si>
  <si>
    <t>Tiago Nunes Santos</t>
  </si>
  <si>
    <t>Tiago</t>
  </si>
  <si>
    <t>Nunes Santos</t>
  </si>
  <si>
    <t>tiago.nunes</t>
  </si>
  <si>
    <t>tiago.nunes@aviva.com.br</t>
  </si>
  <si>
    <t>Analista de Projetos</t>
  </si>
  <si>
    <t>Gerência Geral de Estratégia e Inovação</t>
  </si>
  <si>
    <t>CN=Tiago Nunes Santos,OU=Contas Desabilitadas,OU=Automacao - Autoseg,DC=aviva,DC=com,DC=br</t>
  </si>
  <si>
    <t>Timeshare</t>
  </si>
  <si>
    <t>timeshare</t>
  </si>
  <si>
    <t>timeshare@aviva.com.br</t>
  </si>
  <si>
    <t>CN=Timeshare,OU=Usuarios Compartilhados,OU=Unidade Costa do Sauipe,DC=aviva,DC=com,DC=br</t>
  </si>
  <si>
    <t>Uedson Lima dos Santos</t>
  </si>
  <si>
    <t>Uedson</t>
  </si>
  <si>
    <t>uedson.santos</t>
  </si>
  <si>
    <t>uedson.santos@aviva.com.br</t>
  </si>
  <si>
    <t>CN=Uedson Lima dos Santos,OU=Contas Desabilitadas,OU=Automacao - Autoseg,DC=aviva,DC=com,DC=br</t>
  </si>
  <si>
    <t>Uildesmar Silva Batista dos Santos</t>
  </si>
  <si>
    <t>DESATIVADO - Uildesmar Silva Batista dos Santos</t>
  </si>
  <si>
    <t>Uildesmar</t>
  </si>
  <si>
    <t>Silva Batista dos Santos</t>
  </si>
  <si>
    <t>uildesmar.santos</t>
  </si>
  <si>
    <t>uildesmar.santos@aviva.com.br</t>
  </si>
  <si>
    <t>CN=Uildesmar Silva Batista dos Santos,OU=Contas Desabilitadas,OU=Automacao - Autoseg,DC=aviva,DC=com,DC=br</t>
  </si>
  <si>
    <t>Uilton Fredson dos Santos</t>
  </si>
  <si>
    <t>Uilton</t>
  </si>
  <si>
    <t>Fredson dos Santos</t>
  </si>
  <si>
    <t>uilton.fredson</t>
  </si>
  <si>
    <t>uilton.fredson@aviva.com.br</t>
  </si>
  <si>
    <t>Coordenador De Experiencia Steward</t>
  </si>
  <si>
    <t>CN=Uilton Fredson dos Santos,OU=Migracao Temporaria,OU=Unidade Costa do Sauipe,DC=aviva,DC=com,DC=br</t>
  </si>
  <si>
    <t>Users Report</t>
  </si>
  <si>
    <t>Users</t>
  </si>
  <si>
    <t>Report</t>
  </si>
  <si>
    <t>serv_report</t>
  </si>
  <si>
    <t>serv_report@aviva.com.br</t>
  </si>
  <si>
    <t>CN=Users Report,OU=Usuarios Genericos,OU=Migracao Temporaria,OU=Unidade Costa do Sauipe,DC=aviva,DC=com,DC=br</t>
  </si>
  <si>
    <t>Valdeci Alves de Jejus</t>
  </si>
  <si>
    <t>AUSENTE - Valdeci Alves de Jejus</t>
  </si>
  <si>
    <t>Valdeci</t>
  </si>
  <si>
    <t>Alves de Jejus</t>
  </si>
  <si>
    <t>valdeci.jesus</t>
  </si>
  <si>
    <t>valdeci.jesus@aviva.com.br</t>
  </si>
  <si>
    <t>CN=Valdeci Alves de Jejus,OU=Contas Desabilitadas,OU=Automacao - Autoseg,DC=aviva,DC=com,DC=br</t>
  </si>
  <si>
    <t>Valdete Souza dos Santos</t>
  </si>
  <si>
    <t>DESATIVADO - Valdete Souza dos Santos</t>
  </si>
  <si>
    <t>Valdete</t>
  </si>
  <si>
    <t>Souza dos Santos</t>
  </si>
  <si>
    <t>valdete.souza</t>
  </si>
  <si>
    <t>valdete.souza@aviva.com.br</t>
  </si>
  <si>
    <t>CN=Valdete Souza dos Santos,OU=Contas Desabilitadas,OU=Automacao - Autoseg,DC=aviva,DC=com,DC=br</t>
  </si>
  <si>
    <t>Valmir Bomfim dos Reis</t>
  </si>
  <si>
    <t>Valmir</t>
  </si>
  <si>
    <t>Bomfim dos Reis</t>
  </si>
  <si>
    <t>valmir.reis</t>
  </si>
  <si>
    <t>valmir.reis@aviva.com.br</t>
  </si>
  <si>
    <t>COORDENADOR DE A&amp;B</t>
  </si>
  <si>
    <t>CN=Valmir Bomfim dos Reis,OU=Contas Desabilitadas,OU=Automacao - Autoseg,DC=aviva,DC=com,DC=br</t>
  </si>
  <si>
    <t>Valney Cerqueira Santos Melo</t>
  </si>
  <si>
    <t>Valney</t>
  </si>
  <si>
    <t>Cerqueira Santos Melo</t>
  </si>
  <si>
    <t>valney.melo</t>
  </si>
  <si>
    <t>valney.melo@aviva.com.br</t>
  </si>
  <si>
    <t>CN=Valney Cerqueira Santos Melo,OU=Migracao Temporaria,OU=Unidade Costa do Sauipe,DC=aviva,DC=com,DC=br</t>
  </si>
  <si>
    <t>Valquiria Lyra</t>
  </si>
  <si>
    <t>DESATIVADO - Valquiria Lyra</t>
  </si>
  <si>
    <t>Valquiria</t>
  </si>
  <si>
    <t>Lyra</t>
  </si>
  <si>
    <t>valquiria.lyra</t>
  </si>
  <si>
    <t>valquiria.lyra@aviva.com.br</t>
  </si>
  <si>
    <t>CN=Valquiria Lyra,OU=Contas Desabilitadas,OU=Automacao - Autoseg,DC=aviva,DC=com,DC=br</t>
  </si>
  <si>
    <t>Valter de Oliveira Bispo Junior</t>
  </si>
  <si>
    <t>Valter</t>
  </si>
  <si>
    <t>de Oliveira Bispo Junior</t>
  </si>
  <si>
    <t>valter.junior</t>
  </si>
  <si>
    <t>valter.junior@aviva.com.br</t>
  </si>
  <si>
    <t>CN=Valter de Oliveira Bispo Junior,OU=Contas Desabilitadas,OU=Automacao - Autoseg,DC=aviva,DC=com,DC=br</t>
  </si>
  <si>
    <t>Vanderci Borges de Souza</t>
  </si>
  <si>
    <t>DESATIVADO - Vanderci Borges de Souza</t>
  </si>
  <si>
    <t>Vanderci</t>
  </si>
  <si>
    <t>Borges de Souza</t>
  </si>
  <si>
    <t>vanderci.souza</t>
  </si>
  <si>
    <t>vanderci.souza@aviva.com.br</t>
  </si>
  <si>
    <t>CHEFE DE FILA</t>
  </si>
  <si>
    <t>CN=Vanderci Borges de Souza,OU=Contas Desabilitadas,OU=Automacao - Autoseg,DC=aviva,DC=com,DC=br</t>
  </si>
  <si>
    <t>Vanessa Evangelista da Silva</t>
  </si>
  <si>
    <t>DESATIVADO - Vanessa Evangelista da Silva</t>
  </si>
  <si>
    <t>Evangelista Da Silva</t>
  </si>
  <si>
    <t>vanessa.evangelista</t>
  </si>
  <si>
    <t>vanessa.evangelista@aviva.com.br</t>
  </si>
  <si>
    <t>CN=Vanessa Evangelista da Silva,OU=Contas Desabilitadas,OU=Automacao - Autoseg,DC=aviva,DC=com,DC=br</t>
  </si>
  <si>
    <t>Victor Pallos de Oliveira Silva</t>
  </si>
  <si>
    <t>Victor</t>
  </si>
  <si>
    <t>Pallos de Oliveira Silva</t>
  </si>
  <si>
    <t>victor.silva</t>
  </si>
  <si>
    <t>victor.silva@aviva.com.br</t>
  </si>
  <si>
    <t>CN=Victor Pallos de Oliveira Silva,OU=Migracao Temporaria,OU=Unidade Costa do Sauipe,DC=aviva,DC=com,DC=br</t>
  </si>
  <si>
    <t>Vingcard</t>
  </si>
  <si>
    <t>vingcard</t>
  </si>
  <si>
    <t>vingcard@aviva.com.br</t>
  </si>
  <si>
    <t>CN=Vingcard,OU=Usuarios Servico,OU=Sauipe,OU=Servidores,DC=aviva,DC=com,DC=br</t>
  </si>
  <si>
    <t>Vinicius Santos Conceição</t>
  </si>
  <si>
    <t>Santos Conceição</t>
  </si>
  <si>
    <t>vinicius.conceicao</t>
  </si>
  <si>
    <t>vinicius.conceicao@aviva.com.br</t>
  </si>
  <si>
    <t>CN=Vinicius Santos Conceição,OU=Migracao Temporaria,OU=Unidade Costa do Sauipe,DC=aviva,DC=com,DC=br</t>
  </si>
  <si>
    <t>Vitercidio Serafim Ferreira Camargo</t>
  </si>
  <si>
    <t>Vitercidio</t>
  </si>
  <si>
    <t>Serafim Ferreira Camargo</t>
  </si>
  <si>
    <t>vitercidio.camargo</t>
  </si>
  <si>
    <t>vitercidio.camargo@aviva.com.br</t>
  </si>
  <si>
    <t>CN=Vitercidio Serafim Ferreira Camargo,OU=Contas Desabilitadas,OU=Automacao - Autoseg,DC=aviva,DC=com,DC=br</t>
  </si>
  <si>
    <t>Vendas</t>
  </si>
  <si>
    <t>vendas</t>
  </si>
  <si>
    <t>vendas@aviva.com.br</t>
  </si>
  <si>
    <t>CN=Vendas,OU=Usuarios Genericos,OU=Migracao Temporaria,OU=Unidade Costa do Sauipe,DC=aviva,DC=com,DC=br</t>
  </si>
  <si>
    <t>Vitor Rafael Velame Silva Santos</t>
  </si>
  <si>
    <t>Vitor</t>
  </si>
  <si>
    <t>Rafael Velame Silva Santos</t>
  </si>
  <si>
    <t>vitor.santos</t>
  </si>
  <si>
    <t>vitor.santos@aviva.com.br</t>
  </si>
  <si>
    <t>CN=Vitor Rafael Velame Silva Santos,OU=Contas Desabilitadas,OU=Automacao - Autoseg,DC=aviva,DC=com,DC=br</t>
  </si>
  <si>
    <t>Viviane Cristina Borges Ferreira</t>
  </si>
  <si>
    <t>Cristina Borges Ferreira</t>
  </si>
  <si>
    <t>viviane.ferreira</t>
  </si>
  <si>
    <t>viviane.ferreira@aviva.com.br</t>
  </si>
  <si>
    <t>CN=Viviane Cristina Borges Ferreira,OU=Usuarios,OU=Aviva Vacation Club,OU=Unidade Rio Quente,DC=aviva,DC=com,DC=br</t>
  </si>
  <si>
    <t>Viviane Evangelista dos Santos</t>
  </si>
  <si>
    <t>Evangelista dos Santos</t>
  </si>
  <si>
    <t>viviane.esantos</t>
  </si>
  <si>
    <t>viviane.esantos@aviva.com.br</t>
  </si>
  <si>
    <t>CN=Viviane Evangelista dos Santos,OU=Contas Desabilitadas,OU=Automacao - Autoseg,DC=aviva,DC=com,DC=br</t>
  </si>
  <si>
    <t>Viviane Rodrigues dos Santos</t>
  </si>
  <si>
    <t>Rodrigues dos Santos</t>
  </si>
  <si>
    <t>viviane.rsantos</t>
  </si>
  <si>
    <t>viviane.rsantos@aviva.com.br</t>
  </si>
  <si>
    <t>CN=Viviane Rodrigues dos Santos,OU=Contas Desabilitadas,OU=Automacao - Autoseg,DC=aviva,DC=com,DC=br</t>
  </si>
  <si>
    <t>Wallyson Paulynelle D´Angelo Oliveira</t>
  </si>
  <si>
    <t>Wallysom</t>
  </si>
  <si>
    <t>Paulynelle D Angelo Oliveira</t>
  </si>
  <si>
    <t>wallyson.oliveira</t>
  </si>
  <si>
    <t>wallyson.oliveira@aviva.com.br</t>
  </si>
  <si>
    <t>CN=Wallyson Paulynelle D´Angelo Oliveira,OU=Usuarios,OU=Aviva Vacation Club,OU=Unidade Rio Quente,DC=aviva,DC=com,DC=br</t>
  </si>
  <si>
    <t>Walmir de Carvalho Apolinario</t>
  </si>
  <si>
    <t>Walmir</t>
  </si>
  <si>
    <t>de Carvalho Apolinario</t>
  </si>
  <si>
    <t>walmir.apolinario</t>
  </si>
  <si>
    <t>walmir.apolinario@aviva.com.br</t>
  </si>
  <si>
    <t>CN=Walmir de Carvalho Apolinario,OU=Contas Desabilitadas,OU=Automacao - Autoseg,DC=aviva,DC=com,DC=br</t>
  </si>
  <si>
    <t>Walquerdan Bitencourt Lobo</t>
  </si>
  <si>
    <t>Walquerdan</t>
  </si>
  <si>
    <t>Bitencourt Lobo</t>
  </si>
  <si>
    <t>walquerdan.lobo</t>
  </si>
  <si>
    <t>walquerdan.lobo@aviva.com.br</t>
  </si>
  <si>
    <t>CN=Walquerdan Bitencourt Lobo,OU=Migracao Temporaria,OU=Unidade Costa do Sauipe,DC=aviva,DC=com,DC=br</t>
  </si>
  <si>
    <t>Wanderson Luiz Barbosa Freitas</t>
  </si>
  <si>
    <t>Wanderson</t>
  </si>
  <si>
    <t>Luiz Barbosa Freitas</t>
  </si>
  <si>
    <t>wanderson.freitas</t>
  </si>
  <si>
    <t>wanderson.freitas@aviva.com.br</t>
  </si>
  <si>
    <t>CN=Wanderson Luiz Barbosa Freitas,OU=Usuarios,OU=TI,OU=Unidade Rio Quente,DC=aviva,DC=com,DC=br</t>
  </si>
  <si>
    <t>Weles Antonio Cardoso Junior</t>
  </si>
  <si>
    <t>FERIAS - Weles Antonio Cardoso Junior</t>
  </si>
  <si>
    <t>Weles</t>
  </si>
  <si>
    <t>Antonio Cardoso Junior</t>
  </si>
  <si>
    <t>weles.junior</t>
  </si>
  <si>
    <t>weles.junior@aviva.com.br</t>
  </si>
  <si>
    <t>CN=Weles Antonio Cardoso Junior,OU=Usuarios,OU=Aviva Vacation Club,OU=Unidade Rio Quente,DC=aviva,DC=com,DC=br</t>
  </si>
  <si>
    <t>Wellington Divino Pereira</t>
  </si>
  <si>
    <t>Wellington</t>
  </si>
  <si>
    <t>Divino Pereira</t>
  </si>
  <si>
    <t>wellington.pereira</t>
  </si>
  <si>
    <t>wellington.pereira@aviva.com.br</t>
  </si>
  <si>
    <t>CN=Wellington Divino Pereira,OU=Usuarios,OU=Suprimentos,OU=Unidade Rio Quente,DC=aviva,DC=com,DC=br</t>
  </si>
  <si>
    <t>Wendson Alves da Conceicao</t>
  </si>
  <si>
    <t>Wendson</t>
  </si>
  <si>
    <t>Alves da Conceicao</t>
  </si>
  <si>
    <t>wendson.conceicao</t>
  </si>
  <si>
    <t>wendson.conceicao@aviva.com.br</t>
  </si>
  <si>
    <t>Ajudante De Expedicao</t>
  </si>
  <si>
    <t>CN=Wendson Alves da Conceicao,OU=Almoxarifado,OU=Unidade Costa do Sauipe,DC=aviva,DC=com,DC=br</t>
  </si>
  <si>
    <t>Wenderson Rodrigues Leal</t>
  </si>
  <si>
    <t>Wenderson</t>
  </si>
  <si>
    <t>Rodrigues Leal</t>
  </si>
  <si>
    <t>wenderson.leal</t>
  </si>
  <si>
    <t>wenderson.leal@aviva.com.br</t>
  </si>
  <si>
    <t>Analista De Sistemas PL</t>
  </si>
  <si>
    <t>CN=Wenderson Rodrigues Leal,OU=Usuarios,OU=TI,OU=Unidade Rio Quente,DC=aviva,DC=com,DC=br</t>
  </si>
  <si>
    <t>Wesley Ribeiro da Silva Cerqueira</t>
  </si>
  <si>
    <t>Wesley</t>
  </si>
  <si>
    <t>Ribeiro da Silva Cerqueira</t>
  </si>
  <si>
    <t>wesley.cerqueira</t>
  </si>
  <si>
    <t>wesley.cerqueira@aviva.com.br</t>
  </si>
  <si>
    <t>Consultor De Qualidade</t>
  </si>
  <si>
    <t>CN=Wesley Ribeiro da Silva Cerqueira,OU=Migracao Temporaria,OU=Unidade Costa do Sauipe,DC=aviva,DC=com,DC=br</t>
  </si>
  <si>
    <t>wifi oi</t>
  </si>
  <si>
    <t>wifi</t>
  </si>
  <si>
    <t>oi</t>
  </si>
  <si>
    <t>oi.wifi</t>
  </si>
  <si>
    <t>oi.wifi@aviva.com.br</t>
  </si>
  <si>
    <t>CN=wifi oi,OU=Usuarios Genericos,OU=Migracao Temporaria,OU=Unidade Costa do Sauipe,DC=aviva,DC=com,DC=br</t>
  </si>
  <si>
    <t>Willams dos Santos Oliveira</t>
  </si>
  <si>
    <t>DESATIVADO - Willams dos Santos Oliveira</t>
  </si>
  <si>
    <t>Willams</t>
  </si>
  <si>
    <t>willams.oliveira</t>
  </si>
  <si>
    <t>willams.oliveira@aviva.com.br</t>
  </si>
  <si>
    <t>CN=Willams dos Santos Oliveira,OU=Contas Desabilitadas,OU=Automacao - Autoseg,DC=aviva,DC=com,DC=br</t>
  </si>
  <si>
    <t>Willas Costa de Oliveira</t>
  </si>
  <si>
    <t>Willas</t>
  </si>
  <si>
    <t>Costa De Oliveira</t>
  </si>
  <si>
    <t>willas.oliveira</t>
  </si>
  <si>
    <t>willas.oliveira@aviva.com.br</t>
  </si>
  <si>
    <t>CN=Willas Costa de Oliveira,OU=Usuarios,OU=Aviva Vacation Club,OU=Unidade Rio Quente,DC=aviva,DC=com,DC=br</t>
  </si>
  <si>
    <t>William Machado Goncalves</t>
  </si>
  <si>
    <t>William</t>
  </si>
  <si>
    <t>Machado Goncalves</t>
  </si>
  <si>
    <t>william.goncalves</t>
  </si>
  <si>
    <t>william.goncalves@aviva.com.br</t>
  </si>
  <si>
    <t>CN=William Machado Goncalves,OU=Usuarios,OU=Aviva Vacation Club,OU=Unidade Rio Quente,DC=aviva,DC=com,DC=br</t>
  </si>
  <si>
    <t>William Pereira dos Santos</t>
  </si>
  <si>
    <t>william.santos</t>
  </si>
  <si>
    <t>william.santos@aviva.com.br</t>
  </si>
  <si>
    <t>CN=William Pereira dos Santos,OU=Migracao Temporaria,OU=Unidade Costa do Sauipe,DC=aviva,DC=com,DC=br</t>
  </si>
  <si>
    <t>Wilton de Lima Santos</t>
  </si>
  <si>
    <t>Wilton</t>
  </si>
  <si>
    <t>de Lima Santos</t>
  </si>
  <si>
    <t>wilton.santos</t>
  </si>
  <si>
    <t>wilton.santos@aviva.com.br</t>
  </si>
  <si>
    <t>CN=Wilton de Lima Santos,OU=Contas Desabilitadas,OU=Automacao - Autoseg,DC=aviva,DC=com,DC=br</t>
  </si>
  <si>
    <t>Wylliam Jose da Silva</t>
  </si>
  <si>
    <t>Wylliam</t>
  </si>
  <si>
    <t>wylliam.silva</t>
  </si>
  <si>
    <t>wylliam.silva@aviva.com.br</t>
  </si>
  <si>
    <t>CN=Wylliam Jose da Silva,OU=Usuarios,OU=Controladoria,OU=Unidade Rio Quente,DC=aviva,DC=com,DC=br</t>
  </si>
  <si>
    <t>Yasmin Afonso Dias</t>
  </si>
  <si>
    <t>Yasmin</t>
  </si>
  <si>
    <t>Afonso Dias</t>
  </si>
  <si>
    <t>yasmin.dias</t>
  </si>
  <si>
    <t>yasmin.dias@aviva.com.br</t>
  </si>
  <si>
    <t>CN=Yasmin Afonso Dias,OU=Contas Desabilitadas,OU=Automacao - Autoseg,DC=aviva,DC=com,DC=br</t>
  </si>
  <si>
    <t>Ycaro Roberto Santos Lemos</t>
  </si>
  <si>
    <t>Ycaro</t>
  </si>
  <si>
    <t>Roberto Santos Lemos</t>
  </si>
  <si>
    <t>ycaro.lemos</t>
  </si>
  <si>
    <t>ycaro.lemos@aviva.com.br</t>
  </si>
  <si>
    <t>CN=Ycaro Roberto Santos Lemos,OU=Migracao Temporaria,OU=Unidade Costa do Sauipe,DC=aviva,DC=com,DC=br</t>
  </si>
  <si>
    <t>Wilian alexandrino dos Santos</t>
  </si>
  <si>
    <t>Wilian</t>
  </si>
  <si>
    <t>alexandrino dos Santos</t>
  </si>
  <si>
    <t>wilian.santos</t>
  </si>
  <si>
    <t>wilian.santos@aviva.com.br</t>
  </si>
  <si>
    <t>CN=Wilian alexandrino dos Santos,OU=Contas Desabilitadas,OU=Automacao - Autoseg,DC=aviva,DC=com,DC=br</t>
  </si>
  <si>
    <t>Adm - Igor Machado</t>
  </si>
  <si>
    <t>Adm Igor Machado</t>
  </si>
  <si>
    <t>Adm Igor</t>
  </si>
  <si>
    <t>Machado</t>
  </si>
  <si>
    <t>adm.igor</t>
  </si>
  <si>
    <t>adm.igor@aviva.com.br</t>
  </si>
  <si>
    <t>CN=Adm - Igor Machado,OU=Usuarios Administrativo - TI,OU=Rio Quente,OU=Servidores,DC=aviva,DC=com,DC=br</t>
  </si>
  <si>
    <t>Michelle da Silva</t>
  </si>
  <si>
    <t>Michelle</t>
  </si>
  <si>
    <t>da Silva</t>
  </si>
  <si>
    <t>michelle.silva</t>
  </si>
  <si>
    <t>michelle.silva@aviva.com.br</t>
  </si>
  <si>
    <t>CN=Michelle da Silva,OU=Contas Desabilitadas,OU=Automacao - Autoseg,DC=aviva,DC=com,DC=br</t>
  </si>
  <si>
    <t>Adm - Paulo Gargur</t>
  </si>
  <si>
    <t>Adm Paulo Gargur</t>
  </si>
  <si>
    <t>Adm Paulo</t>
  </si>
  <si>
    <t>adm.gargur</t>
  </si>
  <si>
    <t>adm.gargur@aviva.com.br</t>
  </si>
  <si>
    <t>CN=Adm - Paulo Gargur,OU=Usuarios Administrativo - TI,OU=Rio Quente,OU=Servidores,DC=aviva,DC=com,DC=br</t>
  </si>
  <si>
    <t>RAD</t>
  </si>
  <si>
    <t>rad</t>
  </si>
  <si>
    <t>rad@aviva.com.br</t>
  </si>
  <si>
    <t>CN=RAD,OU=Usuarios Servico - Exchange,OU=Unidade Rio Quente,DC=aviva,DC=com,DC=br</t>
  </si>
  <si>
    <t>Alessandra Aline Vidal Santos dos Anjos</t>
  </si>
  <si>
    <t>Alessandra</t>
  </si>
  <si>
    <t>Aline Vidal Santos dos Anjos</t>
  </si>
  <si>
    <t>alessandra.anjos</t>
  </si>
  <si>
    <t>alessandra.anjos@aviva.com.br</t>
  </si>
  <si>
    <t>CN=Alessandra Aline Vidal Santos dos Anjos,OU=Usuarios,OU=Vacation Club,OU=Unidade Costa do Sauipe,DC=aviva,DC=com,DC=br</t>
  </si>
  <si>
    <t>Alex Ferreira da Silva</t>
  </si>
  <si>
    <t>Ferreira da Silva</t>
  </si>
  <si>
    <t>alex.fsilva</t>
  </si>
  <si>
    <t>alex.fsilva@aviva.com.br</t>
  </si>
  <si>
    <t>CN=Alex Ferreira da Silva,OU=Contas Desabilitadas,OU=Automacao - Autoseg,DC=aviva,DC=com,DC=br</t>
  </si>
  <si>
    <t>Enzo Pallos de Oliveira Silva</t>
  </si>
  <si>
    <t>Enzo</t>
  </si>
  <si>
    <t>Pallos</t>
  </si>
  <si>
    <t>enzo.silva</t>
  </si>
  <si>
    <t>enzo.silva@aviva.com.br</t>
  </si>
  <si>
    <t>CN=Enzo Pallos de Oliveira Silva,OU=Usuarios,OU=Vacation Club,OU=Unidade Costa do Sauipe,DC=aviva,DC=com,DC=br</t>
  </si>
  <si>
    <t>Jean Paulo Vieira Paranhos</t>
  </si>
  <si>
    <t>Paulo Vieira Paranhos</t>
  </si>
  <si>
    <t>jean.paranhos</t>
  </si>
  <si>
    <t>jean.paranhos@aviva.com.br</t>
  </si>
  <si>
    <t>Promotor De Marketing</t>
  </si>
  <si>
    <t>CN=Jean Paulo Vieira Paranhos,OU=Usuarios,OU=Vacation Club,OU=Unidade Costa do Sauipe,DC=aviva,DC=com,DC=br</t>
  </si>
  <si>
    <t>Jessica Pereira de Lima</t>
  </si>
  <si>
    <t>Pereira de Lima</t>
  </si>
  <si>
    <t>jessica.plima</t>
  </si>
  <si>
    <t>jessica.plima@aviva.com.br</t>
  </si>
  <si>
    <t>CN=Jessica Pereira de Lima,OU=Contas Desabilitadas,OU=Automacao - Autoseg,DC=aviva,DC=com,DC=br</t>
  </si>
  <si>
    <t>Manoel Natividade Passo Neto</t>
  </si>
  <si>
    <t>Natividade Passo Neto</t>
  </si>
  <si>
    <t>manoel.neto</t>
  </si>
  <si>
    <t>manoel.neto@aviva.com.br</t>
  </si>
  <si>
    <t>CN=Manoel Natividade Passo Neto,OU=Contas Desabilitadas,OU=Automacao - Autoseg,DC=aviva,DC=com,DC=br</t>
  </si>
  <si>
    <t>Michael Johnny Viana dos Santos</t>
  </si>
  <si>
    <t>Michael</t>
  </si>
  <si>
    <t>Johnny Viana dos Santos</t>
  </si>
  <si>
    <t>michael.santos</t>
  </si>
  <si>
    <t>michael.santos@aviva.com.br</t>
  </si>
  <si>
    <t>CN=Michael Johnny Viana dos Santos,OU=Usuarios,OU=Vacation Club,OU=Unidade Costa do Sauipe,DC=aviva,DC=com,DC=br</t>
  </si>
  <si>
    <t>RQR$</t>
  </si>
  <si>
    <t>CN=RQR$,CN=Users,DC=aviva,DC=com,DC=br</t>
  </si>
  <si>
    <t>Adm - Luan Jose Silva Costa</t>
  </si>
  <si>
    <t>adm.luan.costa</t>
  </si>
  <si>
    <t>adm.luan.costa@aviva.com.br</t>
  </si>
  <si>
    <t>CN=Adm - Luan Jose Silva Costa,OU=Usuarios Administrativo - TI,OU=Rio Quente,OU=Servidores,DC=aviva,DC=com,DC=br</t>
  </si>
  <si>
    <t>Adm - Alessandre Eduardo da Silva</t>
  </si>
  <si>
    <t>Alessandre</t>
  </si>
  <si>
    <t>Eduardo da Silva</t>
  </si>
  <si>
    <t>adm.alessandre</t>
  </si>
  <si>
    <t>adm.alessandre@aviva.com.br</t>
  </si>
  <si>
    <t>CN=Adm - Alessandre Eduardo da Silva,OU=Usuarios Administrativo - TI,OU=Rio Quente,OU=Servidores,DC=aviva,DC=com,DC=br</t>
  </si>
  <si>
    <t>Adm - Breno Rodrigues de Sá</t>
  </si>
  <si>
    <t>Rodrigues de Sá</t>
  </si>
  <si>
    <t>adm.breno</t>
  </si>
  <si>
    <t>adm.breno@aviva.com.br</t>
  </si>
  <si>
    <t>CN=Adm - Breno Rodrigues de Sá,OU=Usuarios Administrativo - TI,OU=Rio Quente,OU=Servidores,DC=aviva,DC=com,DC=br</t>
  </si>
  <si>
    <t>Ellevo 0800</t>
  </si>
  <si>
    <t>Ellevo</t>
  </si>
  <si>
    <t>svc.ellevo</t>
  </si>
  <si>
    <t>svc.ellevo@aviva.com.br</t>
  </si>
  <si>
    <t>CN=Ellevo 0800,OU=Usuarios Servico,OU=Rio Quente,OU=Servidores,DC=aviva,DC=com,DC=br</t>
  </si>
  <si>
    <t>Miriane Souza de Jesus</t>
  </si>
  <si>
    <t>Miriane</t>
  </si>
  <si>
    <t>Souza de Jesus</t>
  </si>
  <si>
    <t>miriane.jesus</t>
  </si>
  <si>
    <t>miriane.jesus@aviva.com.br</t>
  </si>
  <si>
    <t>CN=Miriane Souza de Jesus,OU=Migracao Temporaria,OU=Unidade Costa do Sauipe,DC=aviva,DC=com,DC=br</t>
  </si>
  <si>
    <t>Franciene Martins de Oliveira</t>
  </si>
  <si>
    <t>DESATIVADO - Franciene Martins de Oliveira</t>
  </si>
  <si>
    <t>Franciene</t>
  </si>
  <si>
    <t>Martins de Oliveira</t>
  </si>
  <si>
    <t>franciene.oliveira</t>
  </si>
  <si>
    <t>franciene.oliveira@aviva.com.br</t>
  </si>
  <si>
    <t>Supervisora de Experiência Vendas</t>
  </si>
  <si>
    <t>GGVO - Gerência Geral de Experiência Vacation Ownership</t>
  </si>
  <si>
    <t>CN=Franciene Martins de Oliveira,OU=Contas Desabilitadas,OU=Automacao - Autoseg,DC=aviva,DC=com,DC=br</t>
  </si>
  <si>
    <t>Admilson Pereira Nazares</t>
  </si>
  <si>
    <t>Admildson</t>
  </si>
  <si>
    <t>Pereira Nazares</t>
  </si>
  <si>
    <t>admilson.nazares</t>
  </si>
  <si>
    <t>admilson.nazares@aviva.com.br</t>
  </si>
  <si>
    <t>CN=Admilson Pereira Nazares,OU=Usuarios,OU=Central AeB,OU=Unidade Costa do Sauipe,DC=aviva,DC=com,DC=br</t>
  </si>
  <si>
    <t>America dos Santos Gonçalves</t>
  </si>
  <si>
    <t>America</t>
  </si>
  <si>
    <t>america.goncalves</t>
  </si>
  <si>
    <t>america.goncalves@aviva.com.br</t>
  </si>
  <si>
    <t>CN=America dos Santos Gonçalves,OU=Contas Desabilitadas,OU=Automacao - Autoseg,DC=aviva,DC=com,DC=br</t>
  </si>
  <si>
    <t>Arivaldo Silva Vinhas</t>
  </si>
  <si>
    <t>DESATIVADO - Arivaldo Silva Vinhas</t>
  </si>
  <si>
    <t>Arivaldo</t>
  </si>
  <si>
    <t>Silva Vinhas</t>
  </si>
  <si>
    <t>arivaldo.vinhas</t>
  </si>
  <si>
    <t>arivaldo.vinhas@aviva.com.br</t>
  </si>
  <si>
    <t>Chefe de Partida</t>
  </si>
  <si>
    <t>CN=Arivaldo Silva Vinhas,OU=Contas Desabilitadas,OU=Automacao - Autoseg,DC=aviva,DC=com,DC=br</t>
  </si>
  <si>
    <t>Kleber Augusto de Souza Barbalho</t>
  </si>
  <si>
    <t>Augusto de Souza Barbalho</t>
  </si>
  <si>
    <t>kleber.barbalho</t>
  </si>
  <si>
    <t>kleber.barbalho@aviva.com.br</t>
  </si>
  <si>
    <t>CN=Kleber Augusto de Souza Barbalho,OU=Contas Desabilitadas,OU=Automacao - Autoseg,DC=aviva,DC=com,DC=br</t>
  </si>
  <si>
    <t>Naame Simões Conceição</t>
  </si>
  <si>
    <t>AUSENTE - Naame Simões Conceição</t>
  </si>
  <si>
    <t>Naame</t>
  </si>
  <si>
    <t>Simões Conceição</t>
  </si>
  <si>
    <t>naame.conceicao</t>
  </si>
  <si>
    <t>naame.conceicao@aviva.com.br</t>
  </si>
  <si>
    <t>Hotess</t>
  </si>
  <si>
    <t>CN=Naame Simões Conceição,OU=Contas Desabilitadas,OU=Automacao - Autoseg,DC=aviva,DC=com,DC=br</t>
  </si>
  <si>
    <t>Sirio Saldanha Ferreira</t>
  </si>
  <si>
    <t>Sirio</t>
  </si>
  <si>
    <t>Saldanha Ferreira</t>
  </si>
  <si>
    <t>sirio.ferreira</t>
  </si>
  <si>
    <t>sirio.ferreira@aviva.com.br</t>
  </si>
  <si>
    <t>CN=Sirio Saldanha Ferreira,OU=Contas Desabilitadas,OU=Automacao - Autoseg,DC=aviva,DC=com,DC=br</t>
  </si>
  <si>
    <t>Vicente Pinheiro Costa</t>
  </si>
  <si>
    <t>Vicente</t>
  </si>
  <si>
    <t>Pinheiro Costa</t>
  </si>
  <si>
    <t>vicente.costa</t>
  </si>
  <si>
    <t>vicente.costa@aviva.com.br</t>
  </si>
  <si>
    <t>CN=Vicente Pinheiro Costa,OU=Contas Desabilitadas,OU=Automacao - Autoseg,DC=aviva,DC=com,DC=br</t>
  </si>
  <si>
    <t>Emanuel de Jesus Pereira</t>
  </si>
  <si>
    <t>DESATIVADO - Emanuel de Jesus Pereira</t>
  </si>
  <si>
    <t>Emanuel de Jesus</t>
  </si>
  <si>
    <t>Pereira</t>
  </si>
  <si>
    <t>emanuel.pereira</t>
  </si>
  <si>
    <t>emanuel.pereira@aviva.com.br</t>
  </si>
  <si>
    <t>Supervisor de Experiencia Steward</t>
  </si>
  <si>
    <t>Cozinha Ala Sol</t>
  </si>
  <si>
    <t>CN=Emanuel de Jesus Pereira,OU=Contas Desabilitadas,OU=Automacao - Autoseg,DC=aviva,DC=com,DC=br</t>
  </si>
  <si>
    <t>svc qlik</t>
  </si>
  <si>
    <t>svc</t>
  </si>
  <si>
    <t>qlik</t>
  </si>
  <si>
    <t>svc.qlik</t>
  </si>
  <si>
    <t>svc.qlik@aviva.com.br</t>
  </si>
  <si>
    <t>CN=svc qlik,OU=Usuarios Servico,OU=Rio Quente,OU=Servidores,DC=aviva,DC=com,DC=br</t>
  </si>
  <si>
    <t>Adm - Paulo Soares</t>
  </si>
  <si>
    <t>adm.psoares</t>
  </si>
  <si>
    <t>adm.psoares@aviva.com.br</t>
  </si>
  <si>
    <t>CN=Adm - Paulo Soares,OU=Usuarios Administrativo - TI,OU=Rio Quente,OU=Servidores,DC=aviva,DC=com,DC=br</t>
  </si>
  <si>
    <t>Mariana Lima Gomes</t>
  </si>
  <si>
    <t>Lima Gomes</t>
  </si>
  <si>
    <t>mariana.gomes</t>
  </si>
  <si>
    <t>mariana.gomes@aviva.com.br</t>
  </si>
  <si>
    <t>CN=Mariana Lima Gomes,OU=Contas Desabilitadas,OU=Automacao - Autoseg,DC=aviva,DC=com,DC=br</t>
  </si>
  <si>
    <t>Adm - Edgar Zattar</t>
  </si>
  <si>
    <t>adm.edgar</t>
  </si>
  <si>
    <t>adm.edgar@aviva.com.br</t>
  </si>
  <si>
    <t>CN=Adm - Edgar Zattar,OU=Usuarios Administrativo - TI,OU=Rio Quente,OU=Servidores,DC=aviva,DC=com,DC=br</t>
  </si>
  <si>
    <t>Adm - Marcos Santana</t>
  </si>
  <si>
    <t>Adm Marcos Santana</t>
  </si>
  <si>
    <t>Marcos Santana</t>
  </si>
  <si>
    <t>adm.marcos</t>
  </si>
  <si>
    <t>adm.marcos@aviva.com.br</t>
  </si>
  <si>
    <t>CN=Adm - Marcos Santana,OU=Usuarios Administrativo - TI,OU=Rio Quente,OU=Servidores,DC=aviva,DC=com,DC=br</t>
  </si>
  <si>
    <t>Controladoria Sauipe</t>
  </si>
  <si>
    <t>controladoria.sauipe</t>
  </si>
  <si>
    <t>controladoria.sauipe@aviva.com.br</t>
  </si>
  <si>
    <t>CN=Controladoria Sauipe,OU=Usuarios,OU=Financeiro,OU=Unidade Costa do Sauipe,DC=aviva,DC=com,DC=br</t>
  </si>
  <si>
    <t>Andrea de Jesus Silva</t>
  </si>
  <si>
    <t>Andrea</t>
  </si>
  <si>
    <t>andrea.silva</t>
  </si>
  <si>
    <t>andrea.silva@aviva.com.br</t>
  </si>
  <si>
    <t>Supervisor De Experiencia Spa</t>
  </si>
  <si>
    <t>CN=Andrea de Jesus Silva,OU=Migracao Temporaria,OU=Unidade Costa do Sauipe,DC=aviva,DC=com,DC=br</t>
  </si>
  <si>
    <t>Carina Pustigiglione S. Jeremias</t>
  </si>
  <si>
    <t>Carina</t>
  </si>
  <si>
    <t>Pustigiglione S. Jeremias</t>
  </si>
  <si>
    <t>carina.jeremias</t>
  </si>
  <si>
    <t>carina.jeremias@aviva.com.br</t>
  </si>
  <si>
    <t>CN=Carina Pustigiglione S. Jeremias,OU=Contas Desabilitadas,OU=Automacao - Autoseg,DC=aviva,DC=com,DC=br</t>
  </si>
  <si>
    <t>Laiane dos Santos Souza</t>
  </si>
  <si>
    <t>Laiane</t>
  </si>
  <si>
    <t>dos Santos Souza</t>
  </si>
  <si>
    <t>laiane.souza</t>
  </si>
  <si>
    <t>laiane.souza@aviva.com.br</t>
  </si>
  <si>
    <t>Aprendiz De Auxiliar De Garcom</t>
  </si>
  <si>
    <t>CN=Laiane dos Santos Souza,OU=Eventos,OU=Unidade Costa do Sauipe,DC=aviva,DC=com,DC=br</t>
  </si>
  <si>
    <t>Aldenia da Silva Marinho</t>
  </si>
  <si>
    <t>DESATIVADO - Aldenia Marinho</t>
  </si>
  <si>
    <t>Aldenia</t>
  </si>
  <si>
    <t>Da Silva Marinho</t>
  </si>
  <si>
    <t>aldenia.marinho</t>
  </si>
  <si>
    <t>aldenia.marinho@aviva.com.br</t>
  </si>
  <si>
    <t>CN=Aldenia da Silva Marinho,OU=Contas Desabilitadas,OU=Automacao - Autoseg,DC=aviva,DC=com,DC=br</t>
  </si>
  <si>
    <t>Wesley Santa Rita Borges</t>
  </si>
  <si>
    <t>Santa Rita Borges</t>
  </si>
  <si>
    <t>wesley.borges</t>
  </si>
  <si>
    <t>wesley.borges@aviva.com.br</t>
  </si>
  <si>
    <t>CN=Wesley Santa Rita Borges,OU=Contas Desabilitadas,OU=Automacao - Autoseg,DC=aviva,DC=com,DC=br</t>
  </si>
  <si>
    <t>Tamires Rafaela Silva Cruz</t>
  </si>
  <si>
    <t>Rafaela Silva Cruz</t>
  </si>
  <si>
    <t>tamires.cruz</t>
  </si>
  <si>
    <t>tamires.cruz@aviva.com.br</t>
  </si>
  <si>
    <t>CN=Tamires Rafaela Silva Cruz,OU=Contas Desabilitadas,OU=Automacao - Autoseg,DC=aviva,DC=com,DC=br</t>
  </si>
  <si>
    <t>Adm Aldenia</t>
  </si>
  <si>
    <t>DESATIVADO - Adm Aldenia</t>
  </si>
  <si>
    <t>adm.aldenia</t>
  </si>
  <si>
    <t>adm.aldenia@aviva.com.br</t>
  </si>
  <si>
    <t>CN=Adm Aldenia,OU=Usuarios Administrativos,OU=Usuarios,OU=TI,OU=Unidade Sao Paulo,DC=aviva,DC=com,DC=br</t>
  </si>
  <si>
    <t>Adm Wenderson</t>
  </si>
  <si>
    <t>adm.wenderson</t>
  </si>
  <si>
    <t>adm.wenderson@aviva.com.br</t>
  </si>
  <si>
    <t>CN=Adm Wenderson,OU=Usuarios Administrativos,OU=Usuarios,OU=TI,OU=Unidade Sao Paulo,DC=aviva,DC=com,DC=br</t>
  </si>
  <si>
    <t>Aline Rodrigues Silva</t>
  </si>
  <si>
    <t>DESATIVADO - Aline Rodrigues Silva</t>
  </si>
  <si>
    <t>aline.silva</t>
  </si>
  <si>
    <t>aline.silva@aviva.com.br</t>
  </si>
  <si>
    <t>CN=Aline Rodrigues Silva,OU=Contas Desabilitadas,OU=Automacao - Autoseg,DC=aviva,DC=com,DC=br</t>
  </si>
  <si>
    <t>Andrea do Nascimento Fidelis Araujo</t>
  </si>
  <si>
    <t>DESATIVADO - Andrea do Nascimento Fidelis Araujo</t>
  </si>
  <si>
    <t>Do Nascimento Fidelis Araujo</t>
  </si>
  <si>
    <t>andrea</t>
  </si>
  <si>
    <t>andrea@aviva.com.br</t>
  </si>
  <si>
    <t>CN=Andrea do Nascimento Fidelis Araujo,OU=Contas Desabilitadas,OU=Automacao - Autoseg,DC=aviva,DC=com,DC=br</t>
  </si>
  <si>
    <t>Cristiano G. dos Santos</t>
  </si>
  <si>
    <t>Cristiano Gomes dos Santos</t>
  </si>
  <si>
    <t>Cristiano</t>
  </si>
  <si>
    <t>cristiano.santos</t>
  </si>
  <si>
    <t>cristiano.santos@aviva.com.br</t>
  </si>
  <si>
    <t>Analista Administrativo SR</t>
  </si>
  <si>
    <t>CN=Cristiano G. dos Santos,OU=Contas Desabilitadas,OU=Automacao - Autoseg,DC=aviva,DC=com,DC=br</t>
  </si>
  <si>
    <t>Johnattan da Silva Conceição</t>
  </si>
  <si>
    <t>DESATIVADO - Johnattan Conceição</t>
  </si>
  <si>
    <t>Johnattan</t>
  </si>
  <si>
    <t>Da Silva Conceicao</t>
  </si>
  <si>
    <t>johnattan.conceicao</t>
  </si>
  <si>
    <t>johnattan.conceicao@aviva.com.br</t>
  </si>
  <si>
    <t>CN=Johnattan da Silva Conceição,OU=Contas Desabilitadas,OU=Automacao - Autoseg,DC=aviva,DC=com,DC=br</t>
  </si>
  <si>
    <t>Alcides Antonio da Silva</t>
  </si>
  <si>
    <t>Alcides</t>
  </si>
  <si>
    <t>Antonio da Silva</t>
  </si>
  <si>
    <t>alcides.silva</t>
  </si>
  <si>
    <t>alcides.silva@aviva.com.br</t>
  </si>
  <si>
    <t>Analista de Web SR</t>
  </si>
  <si>
    <t>GGEI - Gerência Geral de Experiência Estratégia e Inovação</t>
  </si>
  <si>
    <t>CN=Alcides Antonio da Silva,OU=Contas Desabilitadas,OU=Automacao - Autoseg,DC=aviva,DC=com,DC=br</t>
  </si>
  <si>
    <t>Alexandra Costa Calhau</t>
  </si>
  <si>
    <t>DESATIVADO - Alexandra Costa Calhau</t>
  </si>
  <si>
    <t>Alexandra</t>
  </si>
  <si>
    <t>Costa Calhau</t>
  </si>
  <si>
    <t>alexandra.calhau</t>
  </si>
  <si>
    <t>alexandra.calhau@aviva.com.br</t>
  </si>
  <si>
    <t>CN=Alexandra Costa Calhau,OU=Contas Desabilitadas,OU=Automacao - Autoseg,DC=aviva,DC=com,DC=br</t>
  </si>
  <si>
    <t>Alexandre Monteiro Fernandez</t>
  </si>
  <si>
    <t>DESATIVADO - Alexandre Monteiro Fernandez</t>
  </si>
  <si>
    <t>Monteiro Fernandez</t>
  </si>
  <si>
    <t>alexandre.fernandez</t>
  </si>
  <si>
    <t>alexandre.fernandez@aviva.com.br</t>
  </si>
  <si>
    <t>Executivo De Contas III</t>
  </si>
  <si>
    <t>CN=Alexandre Monteiro Fernandez,OU=Contas Desabilitadas,OU=Automacao - Autoseg,DC=aviva,DC=com,DC=br</t>
  </si>
  <si>
    <t>Aline Wenceslau</t>
  </si>
  <si>
    <t>Wenceslau</t>
  </si>
  <si>
    <t>aline.wenceslau</t>
  </si>
  <si>
    <t>aline.wenceslau@aviva.com.br</t>
  </si>
  <si>
    <t>CN=Aline Wenceslau,OU=Usuarios,OU=Marketing,OU=Unidade Sao Paulo,DC=aviva,DC=com,DC=br</t>
  </si>
  <si>
    <t>Amanda Marques Perez</t>
  </si>
  <si>
    <t>DESATIVADO - Amanda Marques Perez</t>
  </si>
  <si>
    <t>Marques Perez</t>
  </si>
  <si>
    <t>amanda.perez</t>
  </si>
  <si>
    <t>amanda.perez@aviva.com.br</t>
  </si>
  <si>
    <t>Analista Marketing JR</t>
  </si>
  <si>
    <t>CN=Amanda Marques Perez,OU=Contas Desabilitadas,OU=Automacao - Autoseg,DC=aviva,DC=com,DC=br</t>
  </si>
  <si>
    <t>Alfredo Benito</t>
  </si>
  <si>
    <t>DESATIVADO - Alfredo Benito</t>
  </si>
  <si>
    <t>Nicolau Y Benito</t>
  </si>
  <si>
    <t>alfredo.benito</t>
  </si>
  <si>
    <t>alfredo.benito@aviva.com.br</t>
  </si>
  <si>
    <t>R00013</t>
  </si>
  <si>
    <t>Diretor Experiencia Adm Financeiro</t>
  </si>
  <si>
    <t>CN=Alfredo Benito,OU=Contas Desabilitadas,OU=Automacao - Autoseg,DC=aviva,DC=com,DC=br</t>
  </si>
  <si>
    <t>Ana Lucia Frabetti</t>
  </si>
  <si>
    <t>Lucia Cholla Frabetti</t>
  </si>
  <si>
    <t>analucia.frabetti</t>
  </si>
  <si>
    <t>analucia.frabetti@aviva.com.br</t>
  </si>
  <si>
    <t>Sup. Exp. Vendas Mice</t>
  </si>
  <si>
    <t>CN=Ana Lucia Frabetti,OU=Usuarios,OU=MICE,OU=Unidade Sao Paulo,DC=aviva,DC=com,DC=br</t>
  </si>
  <si>
    <t>Ana Paula Rodrigues Queiroz Donato</t>
  </si>
  <si>
    <t>DESATIVADO - Ana Paula Rodrigues Queiroz Donato</t>
  </si>
  <si>
    <t>Paula Rodrigues Queiroz Donato</t>
  </si>
  <si>
    <t>ana.donato</t>
  </si>
  <si>
    <t>ana.donato@aviva.com.br</t>
  </si>
  <si>
    <t>CN=Ana Paula Rodrigues Queiroz Donato,OU=Contas Desabilitadas,OU=Automacao - Autoseg,DC=aviva,DC=com,DC=br</t>
  </si>
  <si>
    <t>Andressa Gonçalves da Silva</t>
  </si>
  <si>
    <t>Goncalves Da Silva</t>
  </si>
  <si>
    <t>andressa.goncalves</t>
  </si>
  <si>
    <t>andressa.goncalves@aviva.com.br</t>
  </si>
  <si>
    <t>CN=Andressa Gonçalves da Silva,OU=Usuarios,OU=Marketing,OU=Unidade Sao Paulo,DC=aviva,DC=com,DC=br</t>
  </si>
  <si>
    <t>Ane Caroline Soares Barbosa</t>
  </si>
  <si>
    <t>DESATIVADO - Ane Caroline Soares Barbosa</t>
  </si>
  <si>
    <t>Ane</t>
  </si>
  <si>
    <t>Caroline Soares Barbosa</t>
  </si>
  <si>
    <t>ane.barbosa</t>
  </si>
  <si>
    <t>ane.barbosa@aviva.com.br</t>
  </si>
  <si>
    <t>CN=Ane Caroline Soares Barbosa,OU=Contas Desabilitadas,OU=Automacao - Autoseg,DC=aviva,DC=com,DC=br</t>
  </si>
  <si>
    <t>Angela Beatriz Bonilaure Barrionuevo</t>
  </si>
  <si>
    <t>DESATIVADO - Angela Beatriz Bonilaure Barrionuevo</t>
  </si>
  <si>
    <t>Angela</t>
  </si>
  <si>
    <t>Beatriz Bonilaure Barrionuevo</t>
  </si>
  <si>
    <t>angela.barrionuevo</t>
  </si>
  <si>
    <t>angela.barrionuevo@aviva.com.br</t>
  </si>
  <si>
    <t>Analista Marketing Jr</t>
  </si>
  <si>
    <t>CN=Angela Beatriz Bonilaure Barrionuevo,OU=Contas Desabilitadas,OU=Automacao - Autoseg,DC=aviva,DC=com,DC=br</t>
  </si>
  <si>
    <t>Angelica Alves</t>
  </si>
  <si>
    <t>Angelica</t>
  </si>
  <si>
    <t>Alves</t>
  </si>
  <si>
    <t>angelica.alves</t>
  </si>
  <si>
    <t>angelica.alves@aviva.com.br</t>
  </si>
  <si>
    <t>CN=Angelica Alves,OU=Contas Desabilitadas,OU=Automacao - Autoseg,DC=aviva,DC=com,DC=br</t>
  </si>
  <si>
    <t>Bruna Serpejante M. de Oliveira</t>
  </si>
  <si>
    <t>Serpejante Marcondes De Oliveira</t>
  </si>
  <si>
    <t>bruna.oliveira</t>
  </si>
  <si>
    <t>bruna.oliveira@aviva.com.br</t>
  </si>
  <si>
    <t>bruna.oliveira@ctrq.com.br</t>
  </si>
  <si>
    <t>CN=Bruna Serpejante M. de Oliveira,OU=Contas Desabilitadas,OU=Automacao - Autoseg,DC=aviva,DC=com,DC=br</t>
  </si>
  <si>
    <t>Caio Buccieri Augusto Dias</t>
  </si>
  <si>
    <t>Caio</t>
  </si>
  <si>
    <t>Buccieri Augusto Dias</t>
  </si>
  <si>
    <t>caio.dias</t>
  </si>
  <si>
    <t>caio.dias@aviva.com.br</t>
  </si>
  <si>
    <t>Coord. De Experiencia Marketing</t>
  </si>
  <si>
    <t>CN=Caio Buccieri Augusto Dias,OU=Usuarios,OU=Marketing,OU=Unidade Sao Paulo,DC=aviva,DC=com,DC=br</t>
  </si>
  <si>
    <t>Caio Keisuke Chiba</t>
  </si>
  <si>
    <t>Keisuke Chiba</t>
  </si>
  <si>
    <t>caio.chiba</t>
  </si>
  <si>
    <t>caio.chiba@aviva.com.br</t>
  </si>
  <si>
    <t>Analista Adm Vendas PL</t>
  </si>
  <si>
    <t>CN=Caio Keisuke Chiba,OU=Usuarios,OU=Estrategia e Inovacao,OU=Unidade Sao Paulo,DC=aviva,DC=com,DC=br</t>
  </si>
  <si>
    <t>Caio Vieira Saez</t>
  </si>
  <si>
    <t>DESATIVADO - Caio Vieira Saez</t>
  </si>
  <si>
    <t>Vieira Saez</t>
  </si>
  <si>
    <t>caio.saez</t>
  </si>
  <si>
    <t>caio.saez@aviva.com.br</t>
  </si>
  <si>
    <t>CN=Caio Vieira Saez,OU=Contas Desabilitadas,OU=Automacao - Autoseg,DC=aviva,DC=com,DC=br</t>
  </si>
  <si>
    <t>Carla Simone Oliveira Kulm</t>
  </si>
  <si>
    <t>Simone Oliveira Kulm</t>
  </si>
  <si>
    <t>carla.oliveira</t>
  </si>
  <si>
    <t>carla.oliveira@aviva.com.br</t>
  </si>
  <si>
    <t>Não Informado</t>
  </si>
  <si>
    <t>CN=Carla Simone Oliveira Kulm,OU=Contas Desabilitadas,OU=Automacao - Autoseg,DC=aviva,DC=com,DC=br</t>
  </si>
  <si>
    <t>Catherinne Axelson Ricardo</t>
  </si>
  <si>
    <t>DESATIVADO - Catherinne Axelson Ricardo</t>
  </si>
  <si>
    <t>Catherinne</t>
  </si>
  <si>
    <t>Axelson Ricardo</t>
  </si>
  <si>
    <t>catherinne.ricardo</t>
  </si>
  <si>
    <t>catherinne.ricardo@aviva.com.br</t>
  </si>
  <si>
    <t>CN=Catherinne Axelson Ricardo,OU=Contas Desabilitadas,OU=Automacao - Autoseg,DC=aviva,DC=com,DC=br</t>
  </si>
  <si>
    <t>César Luiz Vieira</t>
  </si>
  <si>
    <t>DESATIVADO - César Luiz Vieira</t>
  </si>
  <si>
    <t>Cesar</t>
  </si>
  <si>
    <t>Luiz Vieira</t>
  </si>
  <si>
    <t>cesarl</t>
  </si>
  <si>
    <t>cesarl@aviva.com.br</t>
  </si>
  <si>
    <t>CN=César Luiz Vieira,OU=Usuarios,OU=Grupos Vendas,OU=Unidade Sao Paulo,DC=aviva,DC=com,DC=br</t>
  </si>
  <si>
    <t>Cristina Souza Santos</t>
  </si>
  <si>
    <t>Cristina</t>
  </si>
  <si>
    <t>cristina.santos</t>
  </si>
  <si>
    <t>cristina.santos@aviva.com.br</t>
  </si>
  <si>
    <t>Analista de Marketing PL</t>
  </si>
  <si>
    <t>CN=Cristina Souza Santos,OU=Usuarios,OU=Marketing,OU=Unidade Rio Quente,DC=aviva,DC=com,DC=br</t>
  </si>
  <si>
    <t>Daniel Bruno Biann Alexandrino de Souza</t>
  </si>
  <si>
    <t>DESATIVADO - BLOQUEADO - Daniel Biann</t>
  </si>
  <si>
    <t>Bruno Biann Alexandrino De Sousa</t>
  </si>
  <si>
    <t>daniel.biann</t>
  </si>
  <si>
    <t>daniel.biann@aviva.com.br</t>
  </si>
  <si>
    <t>Executivo De Contas Ii</t>
  </si>
  <si>
    <t>CN=Daniel Bruno Biann Alexandrino de Souza,OU=Contas Desabilitadas,OU=Automacao - Autoseg,DC=aviva,DC=com,DC=br</t>
  </si>
  <si>
    <t>Denise de Castro Coutinho</t>
  </si>
  <si>
    <t>DESATIVADO - Denise de Castro Coutinho</t>
  </si>
  <si>
    <t>De Castro Coutinho</t>
  </si>
  <si>
    <t>denise.coutinho</t>
  </si>
  <si>
    <t>denise.coutinho@aviva.com.br</t>
  </si>
  <si>
    <t>Executivo De Contas I</t>
  </si>
  <si>
    <t>CN=Denise de Castro Coutinho,OU=Contas Desabilitadas,OU=Automacao - Autoseg,DC=aviva,DC=com,DC=br</t>
  </si>
  <si>
    <t>Edir Boaventura dos Santos</t>
  </si>
  <si>
    <t>DESATIVADO - Edir Boaventura dos Santos</t>
  </si>
  <si>
    <t>Edir</t>
  </si>
  <si>
    <t>Boaventura Dos Santos</t>
  </si>
  <si>
    <t>edir</t>
  </si>
  <si>
    <t>edir@aviva.com.br</t>
  </si>
  <si>
    <t>CN=Edir Boaventura dos Santos,OU=Contas Desabilitadas,OU=Automacao - Autoseg,DC=aviva,DC=com,DC=br</t>
  </si>
  <si>
    <t>Edman Aquino da Silva Junior</t>
  </si>
  <si>
    <t>Edman</t>
  </si>
  <si>
    <t>Aquino Da Silva Junior</t>
  </si>
  <si>
    <t>edman.junior</t>
  </si>
  <si>
    <t>edman.junior@aviva.com.br</t>
  </si>
  <si>
    <t>Especialista Inteligencia Estrategica</t>
  </si>
  <si>
    <t>CN=Edman Aquino da Silva Junior,OU=Usuarios,OU=Estrategia e Inovacao,OU=Unidade Sao Paulo,DC=aviva,DC=com,DC=br</t>
  </si>
  <si>
    <t>Fernanda Junqueira de Brito</t>
  </si>
  <si>
    <t>DESATIVADO - Fernanda Junqueira de Brito</t>
  </si>
  <si>
    <t>Junqueira De Brito</t>
  </si>
  <si>
    <t>fernanda.brito</t>
  </si>
  <si>
    <t>fernanda.brito@aviva.com.br</t>
  </si>
  <si>
    <t>Analista De Operacoes JR</t>
  </si>
  <si>
    <t>CN=Fernanda Junqueira de Brito,OU=Contas Desabilitadas,OU=Automacao - Autoseg,DC=aviva,DC=com,DC=br</t>
  </si>
  <si>
    <t>Fernanda Meneghetti</t>
  </si>
  <si>
    <t>Meneghetti Cazo</t>
  </si>
  <si>
    <t>fernanda.meneghetti</t>
  </si>
  <si>
    <t>fernanda.meneghetti@aviva.com.br</t>
  </si>
  <si>
    <t>Sup. Exp. Vendas Grupos</t>
  </si>
  <si>
    <t>CN=Fernanda Meneghetti,OU=Temp,OU=Unidade Rio Quente,DC=aviva,DC=com,DC=br</t>
  </si>
  <si>
    <t>Fernando Vargas Salazar Pinto Ferreira</t>
  </si>
  <si>
    <t>DESATIVADO - Fernando Vargas Salazar Pinto Ferreira</t>
  </si>
  <si>
    <t>Vargas Salazar Pinto Ferreira</t>
  </si>
  <si>
    <t>fernando.ferreira</t>
  </si>
  <si>
    <t>fernando.ferreira@aviva.com.br</t>
  </si>
  <si>
    <t>CN=Fernando Vargas Salazar Pinto Ferreira,OU=Contas Desabilitadas,OU=Automacao - Autoseg,DC=aviva,DC=com,DC=br</t>
  </si>
  <si>
    <t>Flavia Possani</t>
  </si>
  <si>
    <t>DESATIVADO - BLOQUEADO - Flavia Possani</t>
  </si>
  <si>
    <t>Possani</t>
  </si>
  <si>
    <t>flavia.possani</t>
  </si>
  <si>
    <t>flavia.possani@aviva.com.br</t>
  </si>
  <si>
    <t>Gerente De Experiencia Marketing</t>
  </si>
  <si>
    <t>CN=Flavia Possani,OU=Contas Desabilitadas,OU=Automacao - Autoseg,DC=aviva,DC=com,DC=br</t>
  </si>
  <si>
    <t>Gabriel M. Rodrigues</t>
  </si>
  <si>
    <t>DESATIVADO - Gabriel M. Rodrigues</t>
  </si>
  <si>
    <t>gabriel.rodrigues</t>
  </si>
  <si>
    <t>gabriel.rodrigues@aviva.com.br</t>
  </si>
  <si>
    <t>Executivo de Contas</t>
  </si>
  <si>
    <t>CN=Gabriel M. Rodrigues,OU=Contas Desabilitadas,OU=Automacao - Autoseg,DC=aviva,DC=com,DC=br</t>
  </si>
  <si>
    <t>Gustavo Henrique Ferreira</t>
  </si>
  <si>
    <t>Henrique Ferreira</t>
  </si>
  <si>
    <t>gustavo.henrique</t>
  </si>
  <si>
    <t>gustavo.henrique@aviva.com.br</t>
  </si>
  <si>
    <t>CN=Gustavo Henrique Ferreira,OU=Temp,OU=Unidade Rio Quente,DC=aviva,DC=com,DC=br</t>
  </si>
  <si>
    <t>Francisco Costa Neto</t>
  </si>
  <si>
    <t>Costa Neto</t>
  </si>
  <si>
    <t>fcn</t>
  </si>
  <si>
    <t>fcn@aviva.com.br</t>
  </si>
  <si>
    <t>Chief Executive Officer</t>
  </si>
  <si>
    <t>CEO - Chief Executive Officer</t>
  </si>
  <si>
    <t>CN=Francisco Costa Neto,OU=Usuarios,OU=Diretoria,OU=Unidade Sao Paulo,DC=aviva,DC=com,DC=br</t>
  </si>
  <si>
    <t>Heber Osvaldo Garrido Silva</t>
  </si>
  <si>
    <t>DESATIVADO - Heber Garrido</t>
  </si>
  <si>
    <t>Heber</t>
  </si>
  <si>
    <t>Osvaldo Garrido Silva</t>
  </si>
  <si>
    <t>heber.garrido</t>
  </si>
  <si>
    <t>heber.garrido@aviva.com.br</t>
  </si>
  <si>
    <t>R00012</t>
  </si>
  <si>
    <t>Diretor Experiencia Marketing E Vendas</t>
  </si>
  <si>
    <t>DEMV - Diretoria de Experiência Marketing Vendas</t>
  </si>
  <si>
    <t>CN=Heber Osvaldo Garrido Silva,OU=Contas Desabilitadas,OU=Automacao - Autoseg,DC=aviva,DC=com,DC=br</t>
  </si>
  <si>
    <t>Humberto Baffi de Favari</t>
  </si>
  <si>
    <t>Humberto</t>
  </si>
  <si>
    <t>Baffi De Favari</t>
  </si>
  <si>
    <t>humberto.favari</t>
  </si>
  <si>
    <t>humberto.favari@aviva.com.br</t>
  </si>
  <si>
    <t>CN=Humberto Baffi de Favari,OU=Usuarios,OU=Marketing,OU=Unidade Sao Paulo,DC=aviva,DC=com,DC=br</t>
  </si>
  <si>
    <t>Jessica Alves da Costa</t>
  </si>
  <si>
    <t>Alves Da Costa</t>
  </si>
  <si>
    <t>jessica.costa</t>
  </si>
  <si>
    <t>jessica.costa@aviva.com.br</t>
  </si>
  <si>
    <t>CN=Jessica Alves da Costa,OU=Usuarios,OU=Marketing,OU=Unidade Sao Paulo,DC=aviva,DC=com,DC=br</t>
  </si>
  <si>
    <t>Jessica Pascoal Baltazar</t>
  </si>
  <si>
    <t>Pascoal Baltazar</t>
  </si>
  <si>
    <t>jessica.baltazar</t>
  </si>
  <si>
    <t>jessica.baltazar@aviva.com.br</t>
  </si>
  <si>
    <t>Consultor De Marketing II</t>
  </si>
  <si>
    <t>CN=Jessica Pascoal Baltazar,OU=Usuarios,OU=Marketing,OU=Unidade Sao Paulo,DC=aviva,DC=com,DC=br</t>
  </si>
  <si>
    <t>Isabella Maria Alves Simões de Miche</t>
  </si>
  <si>
    <t>Isabella</t>
  </si>
  <si>
    <t>Maria Alves Simoes De Miche</t>
  </si>
  <si>
    <t>isabella.miche</t>
  </si>
  <si>
    <t>isabella.miche@aviva.com.br</t>
  </si>
  <si>
    <t>Assistente De Diretoria</t>
  </si>
  <si>
    <t>CN=Isabella Maria Alves Simões de Miche,OU=Temp,OU=Unidade Rio Quente,DC=aviva,DC=com,DC=br</t>
  </si>
  <si>
    <t>Jose Antonio Pacha</t>
  </si>
  <si>
    <t>DESATIVADO - Jose Antonio Pacha</t>
  </si>
  <si>
    <t>Antonio Pacha</t>
  </si>
  <si>
    <t>josea</t>
  </si>
  <si>
    <t>josea@aviva.com.br</t>
  </si>
  <si>
    <t>CN=Jose Antonio Pacha,OU=Contas Desabilitadas,OU=Automacao - Autoseg,DC=aviva,DC=com,DC=br</t>
  </si>
  <si>
    <t>Karina Stuque Bastos</t>
  </si>
  <si>
    <t>DESATIVADO - Karina Stuque Bastos</t>
  </si>
  <si>
    <t>Stuque Bastos</t>
  </si>
  <si>
    <t>karina.bastos</t>
  </si>
  <si>
    <t>karina.bastos@aviva.com.br</t>
  </si>
  <si>
    <t>CN=Karina Stuque Bastos,OU=Contas Desabilitadas,OU=Automacao - Autoseg,DC=aviva,DC=com,DC=br</t>
  </si>
  <si>
    <t>Kesse Bezerra do Ó</t>
  </si>
  <si>
    <t>Kesse</t>
  </si>
  <si>
    <t>Bezerra Do O</t>
  </si>
  <si>
    <t>kesse.bezerra</t>
  </si>
  <si>
    <t>kesse.bezerra@aviva.com.br</t>
  </si>
  <si>
    <t>CN=Kesse Bezerra do Ó,OU=Usuarios,OU=Aviva Vacation Club,OU=Unidade Rio Quente,DC=aviva,DC=com,DC=br</t>
  </si>
  <si>
    <t>Lara Alessandra Ferreira</t>
  </si>
  <si>
    <t>DESATIVADO - Lara Alessandra Ferreira</t>
  </si>
  <si>
    <t>Lara</t>
  </si>
  <si>
    <t>Alessandra Ferreira</t>
  </si>
  <si>
    <t>lara.ferreira</t>
  </si>
  <si>
    <t>lara.ferreira@aviva.com.br</t>
  </si>
  <si>
    <t>CN=Lara Alessandra Ferreira,OU=Contas Desabilitadas,OU=Automacao - Autoseg,DC=aviva,DC=com,DC=br</t>
  </si>
  <si>
    <t>Leandro Soares Costa</t>
  </si>
  <si>
    <t>DESATIVADO - Leandro Soares Costa</t>
  </si>
  <si>
    <t>Soares Costa</t>
  </si>
  <si>
    <t>leandro.costa</t>
  </si>
  <si>
    <t>leandro.costa@aviva.com.br</t>
  </si>
  <si>
    <t>CN=Leandro Soares Costa,OU=Contas Desabilitadas,OU=Automacao - Autoseg,DC=aviva,DC=com,DC=br</t>
  </si>
  <si>
    <t>Livia Vella Marques Dias</t>
  </si>
  <si>
    <t>Livia</t>
  </si>
  <si>
    <t>Vella Marques Dias</t>
  </si>
  <si>
    <t>livia.dias</t>
  </si>
  <si>
    <t>livia.dias@aviva.com.br</t>
  </si>
  <si>
    <t>CN=Livia Vella Marques Dias,OU=Usuarios,OU=Aviva Vacation Club,OU=Unidade Rio Quente,DC=aviva,DC=com,DC=br</t>
  </si>
  <si>
    <t>Lizzie Kipper</t>
  </si>
  <si>
    <t>Lizzie</t>
  </si>
  <si>
    <t>Kipper</t>
  </si>
  <si>
    <t>lizzie.kipper</t>
  </si>
  <si>
    <t>lizzie.kipper@aviva.com.br</t>
  </si>
  <si>
    <t>CN=Lizzie Kipper,OU=Temp,OU=Unidade Rio Quente,DC=aviva,DC=com,DC=br</t>
  </si>
  <si>
    <t>Leticia Franco de Carvalho</t>
  </si>
  <si>
    <t>Franco De Carvalho</t>
  </si>
  <si>
    <t>leticia.carvalho</t>
  </si>
  <si>
    <t>leticia.carvalho@aviva.com.br</t>
  </si>
  <si>
    <t>Analista Web SR</t>
  </si>
  <si>
    <t>CN=Leticia Franco de Carvalho,OU=Usuarios,OU=Marketing,OU=Unidade Sao Paulo,DC=aviva,DC=com,DC=br</t>
  </si>
  <si>
    <t>Lucas Amorim Chaves</t>
  </si>
  <si>
    <t>Amorim Chaves</t>
  </si>
  <si>
    <t>lucas.chaves</t>
  </si>
  <si>
    <t>lucas.chaves@aviva.com.br</t>
  </si>
  <si>
    <t>Coord. Experiencia Performance BI</t>
  </si>
  <si>
    <t>CN=Lucas Amorim Chaves,OU=Usuarios,OU=Receita e Distribuicao,OU=Unidade Sao Paulo,DC=aviva,DC=com,DC=br</t>
  </si>
  <si>
    <t>Lucas Pereira Servidoni</t>
  </si>
  <si>
    <t>Pereira Servidoni</t>
  </si>
  <si>
    <t>lucas.servidoni</t>
  </si>
  <si>
    <t>lucas.servidoni@aviva.com.br</t>
  </si>
  <si>
    <t>CN=Lucas Pereira Servidoni,OU=Usuarios,OU=Marketing,OU=Unidade Sao Paulo,DC=aviva,DC=com,DC=br</t>
  </si>
  <si>
    <t>Luciana Gama Nobayashi</t>
  </si>
  <si>
    <t>DESATIVADO - Luciana Gama Nobayashi</t>
  </si>
  <si>
    <t>Gama Nobayashi</t>
  </si>
  <si>
    <t>luciana.nobayashi</t>
  </si>
  <si>
    <t>luciana.nobayashi@aviva.com.br</t>
  </si>
  <si>
    <t>CN=Luciana Gama Nobayashi,OU=Contas Desabilitadas,OU=Automacao - Autoseg,DC=aviva,DC=com,DC=br</t>
  </si>
  <si>
    <t>Ludmila dos Santos</t>
  </si>
  <si>
    <t>Ludmila</t>
  </si>
  <si>
    <t>ludmila.santos</t>
  </si>
  <si>
    <t>ludmila.santos@aviva.com.br</t>
  </si>
  <si>
    <t>CN=Ludmila dos Santos,OU=Contas Desabilitadas,OU=Automacao - Autoseg,DC=aviva,DC=com,DC=br</t>
  </si>
  <si>
    <t>Marcel Farias da Cunha</t>
  </si>
  <si>
    <t>DESATIVADO - Marcel Farias da Cunha</t>
  </si>
  <si>
    <t>Farias Da Cunha</t>
  </si>
  <si>
    <t>marcel</t>
  </si>
  <si>
    <t>marcel@aviva.com.br</t>
  </si>
  <si>
    <t>CN=Marcel Farias da Cunha,OU=Contas Desabilitadas,OU=Automacao - Autoseg,DC=aviva,DC=com,DC=br</t>
  </si>
  <si>
    <t>Mariana Abreu Bezerra de Menezes</t>
  </si>
  <si>
    <t>DESATIVADO - Mariana Abreu Bezerra de Menezes</t>
  </si>
  <si>
    <t>Abreu Bezerra de Menezes</t>
  </si>
  <si>
    <t>mariana.menezes</t>
  </si>
  <si>
    <t>mariana.menezes@aviva.com.br</t>
  </si>
  <si>
    <t>Analista  de Performance  BI SR</t>
  </si>
  <si>
    <t>CN=Mariana Abreu Bezerra de Menezes,OU=Contas Desabilitadas,OU=Automacao - Autoseg,DC=aviva,DC=com,DC=br</t>
  </si>
  <si>
    <t>Marcela Benassi Fernandes</t>
  </si>
  <si>
    <t>Benassi Fernandes</t>
  </si>
  <si>
    <t>marcela.fernandes</t>
  </si>
  <si>
    <t>marcela.fernandes@aviva.com.br</t>
  </si>
  <si>
    <t>CN=Marcela Benassi Fernandes,OU=Usuarios,OU=Marketing,OU=Unidade Sao Paulo,DC=aviva,DC=com,DC=br</t>
  </si>
  <si>
    <t>Marcela Patricia Schikovski</t>
  </si>
  <si>
    <t>Patricia Schikovski</t>
  </si>
  <si>
    <t>marcela.schikovski</t>
  </si>
  <si>
    <t>marcela.schikovski@aviva.com.br</t>
  </si>
  <si>
    <t>CN=Marcela Patricia Schikovski,OU=Usuarios,OU=Marketing,OU=Unidade Sao Paulo,DC=aviva,DC=com,DC=br</t>
  </si>
  <si>
    <t>Mariana Silva Quintino</t>
  </si>
  <si>
    <t>DESATIVADO - Mariana Silva Quintino</t>
  </si>
  <si>
    <t>Silva Quintino</t>
  </si>
  <si>
    <t>mariana.quintino</t>
  </si>
  <si>
    <t>mariana.quintino@aviva.com.br</t>
  </si>
  <si>
    <t>CN=Mariana Silva Quintino,OU=Contas Desabilitadas,OU=Automacao - Autoseg,DC=aviva,DC=com,DC=br</t>
  </si>
  <si>
    <t>Maryanne Silva Moreno</t>
  </si>
  <si>
    <t>DESATIVADO - Maryanne Silva Moreno</t>
  </si>
  <si>
    <t>Maryanne</t>
  </si>
  <si>
    <t>Silva Moreno</t>
  </si>
  <si>
    <t>maryanne.moreno</t>
  </si>
  <si>
    <t>maryanne.moreno@aviva.com.br</t>
  </si>
  <si>
    <t>CN=Maryanne Silva Moreno,OU=Contas Desabilitadas,OU=Automacao - Autoseg,DC=aviva,DC=com,DC=br</t>
  </si>
  <si>
    <t>Matheus Leitão de Lemos</t>
  </si>
  <si>
    <t>DESATIVADO - Matheus Leitão de Lemos</t>
  </si>
  <si>
    <t>Leitao De Lemos</t>
  </si>
  <si>
    <t>matheus.lemos</t>
  </si>
  <si>
    <t>matheus.lemos@aviva.com.br</t>
  </si>
  <si>
    <t>CN=Matheus Leitão de Lemos,OU=Contas Desabilitadas,OU=Automacao - Autoseg,DC=aviva,DC=com,DC=br</t>
  </si>
  <si>
    <t>Maury Gomes Rodrigues</t>
  </si>
  <si>
    <t>DESATIVADO - Maury Gomes Rodrigues</t>
  </si>
  <si>
    <t>Maury</t>
  </si>
  <si>
    <t>Gomes Rodrigues</t>
  </si>
  <si>
    <t>maury.rodrigues</t>
  </si>
  <si>
    <t>maury.rodrigues@aviva.com.br</t>
  </si>
  <si>
    <t>CN=Maury Gomes Rodrigues,OU=Contas Desabilitadas,OU=Automacao - Autoseg,DC=aviva,DC=com,DC=br</t>
  </si>
  <si>
    <t>Michelle Sant'ana Roldão</t>
  </si>
  <si>
    <t>DESATIVADO - Michelle Sant'ana Roldão</t>
  </si>
  <si>
    <t>Sant Ana Roldao</t>
  </si>
  <si>
    <t>michelle.roldao</t>
  </si>
  <si>
    <t>michelle.roldao@aviva.com.br</t>
  </si>
  <si>
    <t>CN=Michelle Sant'ana Roldão,OU=Contas Desabilitadas,OU=Automacao - Autoseg,DC=aviva,DC=com,DC=br</t>
  </si>
  <si>
    <t>Monique Pimentel Santos</t>
  </si>
  <si>
    <t>DESATIVADO - Monique Pimentel Santos</t>
  </si>
  <si>
    <t>Monique</t>
  </si>
  <si>
    <t>Pimentel Santos</t>
  </si>
  <si>
    <t>monique.santos</t>
  </si>
  <si>
    <t>monique.santos@aviva.com.br</t>
  </si>
  <si>
    <t>CN=Monique Pimentel Santos,OU=Contas Desabilitadas,OU=Automacao - Autoseg,DC=aviva,DC=com,DC=br</t>
  </si>
  <si>
    <t>Nara Laudano</t>
  </si>
  <si>
    <t>DESATIVADO - Nara Laudano</t>
  </si>
  <si>
    <t>Nara</t>
  </si>
  <si>
    <t>Augusta Laudano E Silva</t>
  </si>
  <si>
    <t>nara.laudano</t>
  </si>
  <si>
    <t>nara.laudano@aviva.com.br</t>
  </si>
  <si>
    <t>Coord De Exp Vendas Internacional</t>
  </si>
  <si>
    <t>CN=Nara Laudano,OU=Contas Desabilitadas,OU=Automacao - Autoseg,DC=aviva,DC=com,DC=br</t>
  </si>
  <si>
    <t>Miguel Diniz Barreto dos Santos</t>
  </si>
  <si>
    <t>Miguel</t>
  </si>
  <si>
    <t>Diniz Barreto Dos Santos</t>
  </si>
  <si>
    <t>miguel.santos</t>
  </si>
  <si>
    <t>miguel.santos@aviva.com.br</t>
  </si>
  <si>
    <t>Gerente Geral Exp. Mkt E Vdas</t>
  </si>
  <si>
    <t>CN=Miguel Diniz Barreto dos Santos,OU=Usuarios,OU=Estrategia e Inovacao,OU=Unidade Sao Paulo,DC=aviva,DC=com,DC=br</t>
  </si>
  <si>
    <t>Natasha dos Reis Vieira</t>
  </si>
  <si>
    <t>FERIAS - Natasha dos Reis Vieira</t>
  </si>
  <si>
    <t>Natasha</t>
  </si>
  <si>
    <t>Dos Reis Vieira</t>
  </si>
  <si>
    <t>natasha.vieira</t>
  </si>
  <si>
    <t>natasha.vieira@aviva.com.br</t>
  </si>
  <si>
    <t>CN=Natasha dos Reis Vieira,OU=Usuarios,OU=Operacoes Turisticas,OU=Unidade Sao Paulo,DC=aviva,DC=com,DC=br</t>
  </si>
  <si>
    <t>Pedro Road Arruda</t>
  </si>
  <si>
    <t>Road Arruda</t>
  </si>
  <si>
    <t>pedro.arruda</t>
  </si>
  <si>
    <t>pedro.arruda@aviva.com.br</t>
  </si>
  <si>
    <t>CN=Pedro Road Arruda,OU=Usuarios,OU=Aviva Vacation Club,OU=Unidade Rio Quente,DC=aviva,DC=com,DC=br</t>
  </si>
  <si>
    <t>Renata Carolina Cortizo de Seixas Pereira</t>
  </si>
  <si>
    <t>DESATIVADO - Renata Carolina Cortizo de Seixas Pereira</t>
  </si>
  <si>
    <t>Carolina Cortizo De Seixas Pereira</t>
  </si>
  <si>
    <t>renata.pereira</t>
  </si>
  <si>
    <t>renata.pereira@aviva.com.br</t>
  </si>
  <si>
    <t>Analista De Operacoes PL</t>
  </si>
  <si>
    <t>CN=Renata Carolina Cortizo de Seixas Pereira,OU=Contas Desabilitadas,OU=Automacao - Autoseg,DC=aviva,DC=com,DC=br</t>
  </si>
  <si>
    <t>Rafaela Vitorino Correia</t>
  </si>
  <si>
    <t>DESATIVADO - Rafaela Vitorino Correia</t>
  </si>
  <si>
    <t>Rafaela</t>
  </si>
  <si>
    <t>Vitorino Correia</t>
  </si>
  <si>
    <t>rafaela.correia</t>
  </si>
  <si>
    <t>rafaela.correia@aviva.com.br</t>
  </si>
  <si>
    <t>CN=Rafaela Vitorino Correia,OU=Contas Desabilitadas,OU=Automacao - Autoseg,DC=aviva,DC=com,DC=br</t>
  </si>
  <si>
    <t>Roberto Soriano de Amorim</t>
  </si>
  <si>
    <t>Soriano De Amorim</t>
  </si>
  <si>
    <t>roberto.amorim</t>
  </si>
  <si>
    <t>roberto.amorim@aviva.com.br</t>
  </si>
  <si>
    <t>Gerente De Experiencia Juridico</t>
  </si>
  <si>
    <t>GEJU - Gerência de Experiência Júridico</t>
  </si>
  <si>
    <t>CN=Roberto Soriano de Amorim,OU=Usuarios,OU=Juridico,OU=Unidade Rio Quente,DC=aviva,DC=com,DC=br</t>
  </si>
  <si>
    <t>Rogerio Mello de Oliveira</t>
  </si>
  <si>
    <t>DESATIVADO - Rogerio Mello de Oliveira</t>
  </si>
  <si>
    <t>Melo De Oliveira</t>
  </si>
  <si>
    <t>rogeriom</t>
  </si>
  <si>
    <t>rogeriom@aviva.com.br</t>
  </si>
  <si>
    <t>Executivo De Contas Iii</t>
  </si>
  <si>
    <t>CN=Rogerio Mello de Oliveira,OU=Contas Desabilitadas,OU=Automacao - Autoseg,DC=aviva,DC=com,DC=br</t>
  </si>
  <si>
    <t>Roberta Domingues Junqueira</t>
  </si>
  <si>
    <t>DESATIVADO - Roberta Domingues Junqueira</t>
  </si>
  <si>
    <t>Domingues Junqueira</t>
  </si>
  <si>
    <t>roberta.junqueira</t>
  </si>
  <si>
    <t>roberta.junqueira@aviva.com.br</t>
  </si>
  <si>
    <t>CN=Roberta Domingues Junqueira,OU=Contas Desabilitadas,OU=Automacao - Autoseg,DC=aviva,DC=com,DC=br</t>
  </si>
  <si>
    <t>Rosanne da Matta e Silva</t>
  </si>
  <si>
    <t>DESATIVADO - Rosanne da Matta e Silva</t>
  </si>
  <si>
    <t>Rosanne</t>
  </si>
  <si>
    <t>Da Matta E Silva</t>
  </si>
  <si>
    <t>rosanne.damatta</t>
  </si>
  <si>
    <t>rosanne.damatta@aviva.com.br</t>
  </si>
  <si>
    <t>CN=Rosanne da Matta e Silva,OU=Contas Desabilitadas,OU=Automacao - Autoseg,DC=aviva,DC=com,DC=br</t>
  </si>
  <si>
    <t>Sabrina Alencar do Nascimento Pereira</t>
  </si>
  <si>
    <t>DESATIVADO - Sabrina Alencar do Nascimento Pereira</t>
  </si>
  <si>
    <t>Sabrina</t>
  </si>
  <si>
    <t>Alencar Do Nascimento Pereira</t>
  </si>
  <si>
    <t>sabrina.pereira</t>
  </si>
  <si>
    <t>sabrina.pereira@aviva.com.br</t>
  </si>
  <si>
    <t>Recreador(a)</t>
  </si>
  <si>
    <t>CN=Sabrina Alencar do Nascimento Pereira,OU=Contas Desabilitadas,OU=Automacao - Autoseg,DC=aviva,DC=com,DC=br</t>
  </si>
  <si>
    <t>Samara Carreira</t>
  </si>
  <si>
    <t>Samara</t>
  </si>
  <si>
    <t>Carreira Monteiro</t>
  </si>
  <si>
    <t>samara.carreira</t>
  </si>
  <si>
    <t>samara.carreira@aviva.com.br</t>
  </si>
  <si>
    <t>CN=Samara Carreira,OU=Usuarios,OU=TH,OU=Unidade Sao Paulo,DC=aviva,DC=com,DC=br</t>
  </si>
  <si>
    <t>Silvani Seret Stefanski</t>
  </si>
  <si>
    <t>DESATIVADO - Silvani Seret Stefanski</t>
  </si>
  <si>
    <t>Silvani</t>
  </si>
  <si>
    <t>Seret Stefanski</t>
  </si>
  <si>
    <t>silvani.stefanski</t>
  </si>
  <si>
    <t>silvani.stefanski@aviva.com.br</t>
  </si>
  <si>
    <t>CN=Silvani Seret Stefanski,OU=Contas Desabilitadas,OU=Automacao - Autoseg,DC=aviva,DC=com,DC=br</t>
  </si>
  <si>
    <t>Samara Cristina Santos Morais</t>
  </si>
  <si>
    <t>Cristina Santos Morais</t>
  </si>
  <si>
    <t>samara.morais</t>
  </si>
  <si>
    <t>samara.morais@aviva.com.br</t>
  </si>
  <si>
    <t>CN=Samara Cristina Santos Morais,OU=Usuarios,OU=Marketing,OU=Unidade Sao Paulo,DC=aviva,DC=com,DC=br</t>
  </si>
  <si>
    <t>Simone Reis Angelo</t>
  </si>
  <si>
    <t>DESATIVADO - Simone Reis Angelo</t>
  </si>
  <si>
    <t>Dos Reis De Angelo</t>
  </si>
  <si>
    <t>simone.reis</t>
  </si>
  <si>
    <t>simone.reis@aviva.com.br</t>
  </si>
  <si>
    <t>CN=Simone Reis Angelo,OU=Contas Desabilitadas,OU=Automacao - Autoseg,DC=aviva,DC=com,DC=br</t>
  </si>
  <si>
    <t>Tamiris de Oliveira Dias</t>
  </si>
  <si>
    <t>DESATIVADO - Tamiris de Oliveira Dias</t>
  </si>
  <si>
    <t>Tamiris</t>
  </si>
  <si>
    <t>De Oliveira Dias</t>
  </si>
  <si>
    <t>tamiris.dias</t>
  </si>
  <si>
    <t>tamiris.dias@aviva.com.br</t>
  </si>
  <si>
    <t>CN=Tamiris de Oliveira Dias,OU=Contas Desabilitadas,OU=Automacao - Autoseg,DC=aviva,DC=com,DC=br</t>
  </si>
  <si>
    <t>Thauana Aguiar dos Santos</t>
  </si>
  <si>
    <t>DESATIVADO - Thauana Aguiar dos Santos</t>
  </si>
  <si>
    <t>Thauana</t>
  </si>
  <si>
    <t>Aguiar Dos Santos</t>
  </si>
  <si>
    <t>thauana.santos</t>
  </si>
  <si>
    <t>thauana.santos@aviva.com.br</t>
  </si>
  <si>
    <t>CN=Thauana Aguiar dos Santos,OU=Contas Desabilitadas,OU=Automacao - Autoseg,DC=aviva,DC=com,DC=br</t>
  </si>
  <si>
    <t>Thamiris Nucci Zanetti</t>
  </si>
  <si>
    <t>DESATIVADO - Thamiris Nucci Zanetti</t>
  </si>
  <si>
    <t>Nucci Zanetti</t>
  </si>
  <si>
    <t>thamiris.zanetti</t>
  </si>
  <si>
    <t>thamiris.zanetti@aviva.com.br</t>
  </si>
  <si>
    <t>CN=Thamiris Nucci Zanetti,OU=Contas Desabilitadas,OU=Automacao - Autoseg,DC=aviva,DC=com,DC=br</t>
  </si>
  <si>
    <t>Thereza Carvalhaes</t>
  </si>
  <si>
    <t>AUSENTE - Thereza Carvalhaes</t>
  </si>
  <si>
    <t>Thereza</t>
  </si>
  <si>
    <t>Carvalhaes</t>
  </si>
  <si>
    <t>thereza.carvalhaes</t>
  </si>
  <si>
    <t>thereza.carvalhaes@aviva.com.br</t>
  </si>
  <si>
    <t>Executiva de Contas II</t>
  </si>
  <si>
    <t>DEMV - Diretoria de Experiência Marketing e Vendas</t>
  </si>
  <si>
    <t>CN=Thereza Carvalhaes,OU=Contas Desabilitadas,OU=Automacao - Autoseg,DC=aviva,DC=com,DC=br</t>
  </si>
  <si>
    <t>Thiago Pires Machado</t>
  </si>
  <si>
    <t>Pires Machado</t>
  </si>
  <si>
    <t>thiago.machado</t>
  </si>
  <si>
    <t>thiago.machado@aviva.com.br</t>
  </si>
  <si>
    <t>CN=Thiago Pires Machado,OU=Temp,OU=Unidade Rio Quente,DC=aviva,DC=com,DC=br</t>
  </si>
  <si>
    <t>Thiago Semenzin da Silva</t>
  </si>
  <si>
    <t>Semenzin Da Silva</t>
  </si>
  <si>
    <t>thiago.semenzin</t>
  </si>
  <si>
    <t>thiago.semenzin@aviva.com.br</t>
  </si>
  <si>
    <t>Consultor Vendas - Central Grupos II</t>
  </si>
  <si>
    <t>CN=Thiago Semenzin da Silva,OU=Usuarios,OU=Grupos Vendas,OU=Unidade Sao Paulo,DC=aviva,DC=com,DC=br</t>
  </si>
  <si>
    <t>Tiago Fernandes Guerra</t>
  </si>
  <si>
    <t>DESATIVADO - Tiago Fernandes Guerra</t>
  </si>
  <si>
    <t>Fernandes Guerra</t>
  </si>
  <si>
    <t>tiago.guerra</t>
  </si>
  <si>
    <t>tiago.guerra@aviva.com.br</t>
  </si>
  <si>
    <t>Execut.contas II - Operadora</t>
  </si>
  <si>
    <t>GEVN - Gerencia de Experiencia Vendas Nacional</t>
  </si>
  <si>
    <t>CN=Tiago Fernandes Guerra,OU=Contas Desabilitadas,OU=Automacao - Autoseg,DC=aviva,DC=com,DC=br</t>
  </si>
  <si>
    <t>Vanessa Esteves</t>
  </si>
  <si>
    <t>Esteves</t>
  </si>
  <si>
    <t>vanessa.esteves</t>
  </si>
  <si>
    <t>vanessa.esteves@aviva.com.br</t>
  </si>
  <si>
    <t>Gerente De Experiencia Vendas</t>
  </si>
  <si>
    <t>CN=Vanessa Esteves,OU=Usuarios,OU=Vendas Externas,OU=Unidade Sao Paulo,DC=aviva,DC=com,DC=br</t>
  </si>
  <si>
    <t>Vinicius Ferreira Matutino</t>
  </si>
  <si>
    <t>DESATIVADO - Vinicius Ferreira Matutino</t>
  </si>
  <si>
    <t>Ferreira Matutino</t>
  </si>
  <si>
    <t>vinicius.matutino</t>
  </si>
  <si>
    <t>vinicius.matutino@aviva.com.br</t>
  </si>
  <si>
    <t>CN=Vinicius Ferreira Matutino,OU=Contas Desabilitadas,OU=Automacao - Autoseg,DC=aviva,DC=com,DC=br</t>
  </si>
  <si>
    <t>Wellington Henrique Ramos Paiva</t>
  </si>
  <si>
    <t>Henrique Ramos Paiva</t>
  </si>
  <si>
    <t>wellington.paiva</t>
  </si>
  <si>
    <t>wellington.paiva@aviva.com.br</t>
  </si>
  <si>
    <t>CN=Wellington Henrique Ramos Paiva,OU=Usuarios,OU=Aviva Vacation Club,OU=Unidade Rio Quente,DC=aviva,DC=com,DC=br</t>
  </si>
  <si>
    <t>Viviane de Camargo Barbosa Braz</t>
  </si>
  <si>
    <t>DESATIVADO - Viviane Camargo</t>
  </si>
  <si>
    <t>De Camargo Barbosa Braz</t>
  </si>
  <si>
    <t>viviane.camargo</t>
  </si>
  <si>
    <t>viviane.camargo@aviva.com.br</t>
  </si>
  <si>
    <t>Gerente Exp. Vendas Mice</t>
  </si>
  <si>
    <t>CN=Viviane de Camargo Barbosa Braz,OU=Contas Desabilitadas,OU=Automacao - Autoseg,DC=aviva,DC=com,DC=br</t>
  </si>
  <si>
    <t>Vivian Schmidt Urbano</t>
  </si>
  <si>
    <t>DESATIVADO - Vivian Schmidt Urbano</t>
  </si>
  <si>
    <t>Vivian</t>
  </si>
  <si>
    <t>Schmidt Urbano</t>
  </si>
  <si>
    <t>vivian.urbano</t>
  </si>
  <si>
    <t>vivian.urbano@aviva.com.br</t>
  </si>
  <si>
    <t>CN=Vivian Schmidt Urbano,OU=Contas Desabilitadas,OU=Automacao - Autoseg,DC=aviva,DC=com,DC=br</t>
  </si>
  <si>
    <t>Wesley Ramos Silva</t>
  </si>
  <si>
    <t>Ramos Da Silva</t>
  </si>
  <si>
    <t>wesley.ramos</t>
  </si>
  <si>
    <t>wesley.ramos@aviva.com.br</t>
  </si>
  <si>
    <t>Analista De Receitas E Distribuicao PL</t>
  </si>
  <si>
    <t>GERD – Gerencia de Experiência Receitas e Distribuição</t>
  </si>
  <si>
    <t>CN=Wesley Ramos Silva,OU=Usuarios,OU=Receita e Distribuicao,OU=Unidade Sao Paulo,DC=aviva,DC=com,DC=br</t>
  </si>
  <si>
    <t>Victor Antonio Cunha Santos</t>
  </si>
  <si>
    <t>Antonio Cunha Santos</t>
  </si>
  <si>
    <t>victor.santos</t>
  </si>
  <si>
    <t>victor.santos@aviva.com.br</t>
  </si>
  <si>
    <t>CN=Victor Antonio Cunha Santos,OU=Migracao Temporaria,OU=Unidade Costa do Sauipe,DC=aviva,DC=com,DC=br</t>
  </si>
  <si>
    <t>Francisco Mota da Silva</t>
  </si>
  <si>
    <t>DESATIVADO - Francisco Mota da Silva</t>
  </si>
  <si>
    <t>Mota da Silva</t>
  </si>
  <si>
    <t>francisco.msilva</t>
  </si>
  <si>
    <t>francisco.msilva@aviva.com.br</t>
  </si>
  <si>
    <t>CN=Francisco Mota da Silva,OU=Contas Desabilitadas,OU=Automacao - Autoseg,DC=aviva,DC=com,DC=br</t>
  </si>
  <si>
    <t>Felipe Nascimento Barros</t>
  </si>
  <si>
    <t>DESATIVADO - Felipe Nascimento Barros</t>
  </si>
  <si>
    <t>Nascimento Barros</t>
  </si>
  <si>
    <t>felipe.barros</t>
  </si>
  <si>
    <t>felipe.barros@aviva.com.br</t>
  </si>
  <si>
    <t>Auxiliar de Operações</t>
  </si>
  <si>
    <t>Entretenimento Sauipe</t>
  </si>
  <si>
    <t>CN=Felipe Nascimento Barros,OU=Contas Desabilitadas,OU=Automacao - Autoseg,DC=aviva,DC=com,DC=br</t>
  </si>
  <si>
    <t>Adm - Giovani Paganini</t>
  </si>
  <si>
    <t>Adm Giovani Paganini</t>
  </si>
  <si>
    <t>adm.giovani</t>
  </si>
  <si>
    <t>adm.giovani@aviva.com.br</t>
  </si>
  <si>
    <t>CN=Adm - Giovani Paganini,OU=Usuarios Administrativo - TI,OU=Rio Quente,OU=Servidores,DC=aviva,DC=com,DC=br</t>
  </si>
  <si>
    <t>Tamires Grilenzone Mastria</t>
  </si>
  <si>
    <t>Grilenzone Mastria</t>
  </si>
  <si>
    <t>tamires.mastria</t>
  </si>
  <si>
    <t>tamires.mastria@aviva.com.br</t>
  </si>
  <si>
    <t>CN=Tamires Grilenzone Mastria,OU=Usuarios,OU=Aviva Vacation Club,OU=Unidade Rio Quente,DC=aviva,DC=com,DC=br</t>
  </si>
  <si>
    <t>Adm - Wallison Costa Simao</t>
  </si>
  <si>
    <t>Wallison</t>
  </si>
  <si>
    <t>Costa Simao</t>
  </si>
  <si>
    <t>adm.wallison</t>
  </si>
  <si>
    <t>adm.wallison@aviva.com.br</t>
  </si>
  <si>
    <t>CN=Adm - Wallison Costa Simao,OU=Usuarios Administrativo - TI,OU=Rio Quente,OU=Servidores,DC=aviva,DC=com,DC=br</t>
  </si>
  <si>
    <t>Andrea de Santana Baultar</t>
  </si>
  <si>
    <t>AUSENTE - Andrea de Santana Baultar</t>
  </si>
  <si>
    <t>de Santana Baultar</t>
  </si>
  <si>
    <t>andrea.baultar</t>
  </si>
  <si>
    <t>andrea.baultar@aviva.com.br</t>
  </si>
  <si>
    <t>Consultora de turismo</t>
  </si>
  <si>
    <t>CN=Andrea de Santana Baultar,OU=Contas Desabilitadas,OU=Automacao - Autoseg,DC=aviva,DC=com,DC=br</t>
  </si>
  <si>
    <t>SVC Autoseg</t>
  </si>
  <si>
    <t>Autoseg</t>
  </si>
  <si>
    <t>svc.autoseg</t>
  </si>
  <si>
    <t>svc.autoseg@aviva.com.br</t>
  </si>
  <si>
    <t>SVC.Autoseg@aviva.com.br</t>
  </si>
  <si>
    <t>CN=SVC Autoseg,OU=Usuarios Servico,OU=Rio Quente,OU=Servidores,DC=aviva,DC=com,DC=br</t>
  </si>
  <si>
    <t>Chirlei Chagas dos Santos</t>
  </si>
  <si>
    <t>Chirlei</t>
  </si>
  <si>
    <t>Chagas dos Santos</t>
  </si>
  <si>
    <t>chirlei.santos</t>
  </si>
  <si>
    <t>chirlei.santos@aviva.com.br</t>
  </si>
  <si>
    <t>CN=Chirlei Chagas dos Santos,OU=Usuarios,OU=Central AeB,OU=Unidade Costa do Sauipe,DC=aviva,DC=com,DC=br</t>
  </si>
  <si>
    <t>Jailton Vieira de Abreu</t>
  </si>
  <si>
    <t>Vieira de Abreu</t>
  </si>
  <si>
    <t>JAILTON.ABREU</t>
  </si>
  <si>
    <t>jailton.abreu@aviva.com.br</t>
  </si>
  <si>
    <t>Consultor de Vendas</t>
  </si>
  <si>
    <t>CN=Jailton Vieira de Abreu,OU=Contas Desabilitadas,OU=Automacao - Autoseg,DC=aviva,DC=com,DC=br</t>
  </si>
  <si>
    <t>AutoSeg Teste</t>
  </si>
  <si>
    <t>AutoSeg</t>
  </si>
  <si>
    <t>Teste</t>
  </si>
  <si>
    <t>ext.asteste</t>
  </si>
  <si>
    <t>ext.asteste@aviva.com.br</t>
  </si>
  <si>
    <t>CN=AutoSeg Teste,OU=Autoseg - Teste,OU=Unidade Rio Quente,DC=aviva,DC=com,DC=br</t>
  </si>
  <si>
    <t>Uiliane Monique Ribeiro Oliveira</t>
  </si>
  <si>
    <t>Uilliane Monique Ribeiro Oliveira</t>
  </si>
  <si>
    <t>Uilliane</t>
  </si>
  <si>
    <t>Monique Ribeiro Oliveira</t>
  </si>
  <si>
    <t>ext.uilliane.oliveir</t>
  </si>
  <si>
    <t>ext.uilliane.oliveira@aviva.com.br</t>
  </si>
  <si>
    <t>Gi Group</t>
  </si>
  <si>
    <t>CN=Uiliane Monique Ribeiro Oliveira,OU=Contas Desabilitadas,OU=Automacao - Autoseg,DC=aviva,DC=com,DC=br</t>
  </si>
  <si>
    <t>Tamires Marta Clemente Lamberti</t>
  </si>
  <si>
    <t>Marta Clemente Lamberti</t>
  </si>
  <si>
    <t>tamires.lamberti</t>
  </si>
  <si>
    <t>tamires.lamberti@aviva.com.br</t>
  </si>
  <si>
    <t>CN=Tamires Marta Clemente Lamberti,OU=Usuarios,OU=Vacation Club,OU=Unidade Costa do Sauipe,DC=aviva,DC=com,DC=br</t>
  </si>
  <si>
    <t>Triade Soluções Inteligentes</t>
  </si>
  <si>
    <t>Triade</t>
  </si>
  <si>
    <t>Soluções Inteligentes</t>
  </si>
  <si>
    <t>ext.triade</t>
  </si>
  <si>
    <t>ext.triade@aviva.com.br</t>
  </si>
  <si>
    <t>CN=Triade Soluções Inteligentes,OU=Usuarios Terceiros,OU=Unidade Rio Quente,DC=aviva,DC=com,DC=br</t>
  </si>
  <si>
    <t>Ramon Montes dos Santos</t>
  </si>
  <si>
    <t>Ramon</t>
  </si>
  <si>
    <t>Montes dos Santos</t>
  </si>
  <si>
    <t>ramon.santos</t>
  </si>
  <si>
    <t>ramon.santos@aviva.com.br</t>
  </si>
  <si>
    <t>CN=Ramon Montes dos Santos,OU=Usuarios Terceiros,OU=Unidade Costa do Sauipe,DC=aviva,DC=com,DC=br</t>
  </si>
  <si>
    <t>SVC Printer Scan</t>
  </si>
  <si>
    <t>Printer Scan</t>
  </si>
  <si>
    <t>svc.printerscan</t>
  </si>
  <si>
    <t>svc.printerscan@aviva.com.br</t>
  </si>
  <si>
    <t>CN=SVC Printer Scan,OU=Usuarios Servico,OU=Rio Quente,OU=Servidores,DC=aviva,DC=com,DC=br</t>
  </si>
  <si>
    <t>Monica de Jesus Ferro</t>
  </si>
  <si>
    <t>de Jesus Ferro</t>
  </si>
  <si>
    <t>monica.ferro</t>
  </si>
  <si>
    <t>monica.ferro@aviva.com.br</t>
  </si>
  <si>
    <t>CN=Monica de Jesus Ferro,OU=Contas Desabilitadas,OU=Automacao - Autoseg,DC=aviva,DC=com,DC=br</t>
  </si>
  <si>
    <t>Fabio Soares AutoSeg</t>
  </si>
  <si>
    <t>Fabio</t>
  </si>
  <si>
    <t>Soares AutoSeg</t>
  </si>
  <si>
    <t>ext.fsoares</t>
  </si>
  <si>
    <t>ext.fsoares@aviva.com.br</t>
  </si>
  <si>
    <t>123123_matricula</t>
  </si>
  <si>
    <t>CONSULTORIA AUTOSEG TI</t>
  </si>
  <si>
    <t>INFRAESTRUTURA TI</t>
  </si>
  <si>
    <t>CN=Fabio Soares AutoSeg,OU=Autoseg - Teste,OU=Unidade Rio Quente,DC=aviva,DC=com,DC=br</t>
  </si>
  <si>
    <t>Robson Silva Pereira Joaquim</t>
  </si>
  <si>
    <t>DESATIVADO - Robson Silva Pereira Joaquim</t>
  </si>
  <si>
    <t>Silva Pereira Joaquim</t>
  </si>
  <si>
    <t>rjoaquim</t>
  </si>
  <si>
    <t>rjoaquim@aviva.com.br</t>
  </si>
  <si>
    <t>MudarTeste</t>
  </si>
  <si>
    <t>Teste Wallison E Giovani</t>
  </si>
  <si>
    <t>CN=Robson Silva Pereira Joaquim,OU=Teste,OU=Autoseg - Teste,OU=Unidade Rio Quente,DC=aviva,DC=com,DC=br</t>
  </si>
  <si>
    <t>Edevaldo Borges de Souza</t>
  </si>
  <si>
    <t>Edevaldo</t>
  </si>
  <si>
    <t>edevaldo.souza</t>
  </si>
  <si>
    <t>edevaldo.souza@aviva.com.br</t>
  </si>
  <si>
    <t>CN=Edevaldo Borges de Souza,OU=Migracao Temporaria,OU=Unidade Costa do Sauipe,DC=aviva,DC=com,DC=br</t>
  </si>
  <si>
    <t>Camila Batista de Carvalho</t>
  </si>
  <si>
    <t>AUSENTE - Camila Batista de Carvalho</t>
  </si>
  <si>
    <t>Batista de Carvalho</t>
  </si>
  <si>
    <t>ccarvalho</t>
  </si>
  <si>
    <t>ccarvalho@aviva.com.br</t>
  </si>
  <si>
    <t>Consultora de Turismo</t>
  </si>
  <si>
    <t>CN=Camila Batista de Carvalho,OU=Contas Desabilitadas,OU=Automacao - Autoseg,DC=aviva,DC=com,DC=br</t>
  </si>
  <si>
    <t>Lan Sweeper</t>
  </si>
  <si>
    <t>LanSweeper</t>
  </si>
  <si>
    <t>Lan</t>
  </si>
  <si>
    <t>Sweeper</t>
  </si>
  <si>
    <t>svc.lansweeper</t>
  </si>
  <si>
    <t>svc.lansweeper@rqr.om.br</t>
  </si>
  <si>
    <t>svc.lansweeper@aviva.com.br</t>
  </si>
  <si>
    <t>CN=Lan Sweeper,OU=Usuarios Servico,OU=Rio Quente,OU=Servidores,DC=aviva,DC=com,DC=br</t>
  </si>
  <si>
    <t>Adm - Dion</t>
  </si>
  <si>
    <t>Adm Dion</t>
  </si>
  <si>
    <t>adm.dion</t>
  </si>
  <si>
    <t>adm.dion@aviva.com.br</t>
  </si>
  <si>
    <t>CN=Adm - Dion,OU=Usuarios Administrativo - TI,OU=Rio Quente,OU=Servidores,DC=aviva,DC=com,DC=br</t>
  </si>
  <si>
    <t>Lucas Brito Gaia</t>
  </si>
  <si>
    <t>Brito Gaia</t>
  </si>
  <si>
    <t>lgaia</t>
  </si>
  <si>
    <t>lgaia@aviva.com.br</t>
  </si>
  <si>
    <t>Designer</t>
  </si>
  <si>
    <t>CN=Lucas Brito Gaia,OU=Usuarios,OU=Marketing,OU=Unidade Sao Paulo,DC=aviva,DC=com,DC=br</t>
  </si>
  <si>
    <t>Juliane Corredato</t>
  </si>
  <si>
    <t>Juliane</t>
  </si>
  <si>
    <t>Corredato</t>
  </si>
  <si>
    <t>jcorredato</t>
  </si>
  <si>
    <t>jcorredato@aviva.com.br</t>
  </si>
  <si>
    <t>Gerente De Exp Receitas E Distribuicao</t>
  </si>
  <si>
    <t>CN=Juliane Corredato,OU=Usuarios,OU=Receita e Distribuicao,OU=Unidade Sao Paulo,DC=aviva,DC=com,DC=br</t>
  </si>
  <si>
    <t>Nicirley Rosa da Silva</t>
  </si>
  <si>
    <t>Nicirley</t>
  </si>
  <si>
    <t>Rosa Da Silva</t>
  </si>
  <si>
    <t>nicirley</t>
  </si>
  <si>
    <t>nicirley@aviva.com.br</t>
  </si>
  <si>
    <t>Coordenador De Experiencia Transporte</t>
  </si>
  <si>
    <t>CN=Nicirley Rosa da Silva,OU=Usuarios,OU=Logistica e Transporte,OU=Unidade Rio Quente,DC=aviva,DC=com,DC=br</t>
  </si>
  <si>
    <t>Oliver Soren Krause</t>
  </si>
  <si>
    <t>Oliver</t>
  </si>
  <si>
    <t>Soren Krause</t>
  </si>
  <si>
    <t>okrause</t>
  </si>
  <si>
    <t>okrause@aviva.com.br</t>
  </si>
  <si>
    <t>Gerente Geral Exp. Operacoes Parques E Resorts</t>
  </si>
  <si>
    <t>GGEN - Gerência Geral de Experiência Entretenimento</t>
  </si>
  <si>
    <t>CN=Oliver Soren Krause,OU=Usuarios,OU=Hot Park,OU=Unidade Rio Quente,DC=aviva,DC=com,DC=br</t>
  </si>
  <si>
    <t>SVC Palo Alto</t>
  </si>
  <si>
    <t>Palo Alto</t>
  </si>
  <si>
    <t>svc.paloalto</t>
  </si>
  <si>
    <t>svc.paloalto@aviva.com.br</t>
  </si>
  <si>
    <t>CN=SVC Palo Alto,OU=Usuarios Servico,OU=Rio Quente,OU=Servidores,DC=aviva,DC=com,DC=br</t>
  </si>
  <si>
    <t>Debora Leticia Magalhães Ribeiro</t>
  </si>
  <si>
    <t>Leticia Magalhães Ribeiro</t>
  </si>
  <si>
    <t>dribeiro</t>
  </si>
  <si>
    <t>dribeiro@aviva.com.br</t>
  </si>
  <si>
    <t>Baby Sitter</t>
  </si>
  <si>
    <t>CN=Debora Leticia Magalhães Ribeiro,OU=Migracao Temporaria,OU=Unidade Costa do Sauipe,DC=aviva,DC=com,DC=br</t>
  </si>
  <si>
    <t>Bartolomeu Dias Vinceslau</t>
  </si>
  <si>
    <t>Bartolomeu</t>
  </si>
  <si>
    <t>Dias Vinceslau</t>
  </si>
  <si>
    <t>bvinceslau</t>
  </si>
  <si>
    <t>bvinceslau@aviva.com.br</t>
  </si>
  <si>
    <t>Analista De Suporte Jr</t>
  </si>
  <si>
    <t>CN=Bartolomeu Dias Vinceslau,OU=TESTE,OU=TI,OU=Unidade Rio Quente,DC=aviva,DC=com,DC=br</t>
  </si>
  <si>
    <t>Andressa Alves</t>
  </si>
  <si>
    <t>DESATIVADO - Andressa Alves</t>
  </si>
  <si>
    <t>andressa.alves</t>
  </si>
  <si>
    <t>andressa.alves@aviva.com.br</t>
  </si>
  <si>
    <t>CN=Andressa Alves,OU=Contas Desabilitadas,OU=Automacao - Autoseg,DC=aviva,DC=com,DC=br</t>
  </si>
  <si>
    <t>Dryelle Aline Souza de Almeida</t>
  </si>
  <si>
    <t>Dryelle</t>
  </si>
  <si>
    <t>Aline Souza de Almeida</t>
  </si>
  <si>
    <t>dalmeida</t>
  </si>
  <si>
    <t>dalmeida@aviva.com.br</t>
  </si>
  <si>
    <t>Concierge Mini Vac</t>
  </si>
  <si>
    <t>CN=Dryelle Aline Souza de Almeida,OU=Migracao Temporaria,OU=Unidade Costa do Sauipe,DC=aviva,DC=com,DC=br</t>
  </si>
  <si>
    <t>Adm - Joao Marcelo</t>
  </si>
  <si>
    <t>adm.joao</t>
  </si>
  <si>
    <t>adm.joao@aviva.com.br</t>
  </si>
  <si>
    <t>CN=Adm - Joao Marcelo,OU=Usuarios Administrativo - TI,OU=Rio Quente,OU=Servidores,DC=aviva,DC=com,DC=br</t>
  </si>
  <si>
    <t>Adm - Fabiana</t>
  </si>
  <si>
    <t>adm.fabiana</t>
  </si>
  <si>
    <t>adm.fabiana@aviva.com.br</t>
  </si>
  <si>
    <t>CN=Adm - Fabiana,OU=Usuarios Administrativo - TI,OU=Rio Quente,OU=Servidores,DC=aviva,DC=com,DC=br</t>
  </si>
  <si>
    <t>Alessandre Eduardo da Silva</t>
  </si>
  <si>
    <t>Eduardo Da Silva</t>
  </si>
  <si>
    <t>alessandre.eduardo</t>
  </si>
  <si>
    <t>alessandre.eduardo@aviva.com.br</t>
  </si>
  <si>
    <t>CN=Alessandre Eduardo da Silva,OU=Usuarios,OU=TI,OU=Unidade Rio Quente,DC=aviva,DC=com,DC=br</t>
  </si>
  <si>
    <t>Diogo Arantes</t>
  </si>
  <si>
    <t>Diogo</t>
  </si>
  <si>
    <t>Arantes</t>
  </si>
  <si>
    <t>diogo.arantes</t>
  </si>
  <si>
    <t>diogo.arantes@aviva.com.br</t>
  </si>
  <si>
    <t>Analista De Novos Negocios Sr</t>
  </si>
  <si>
    <t>CN=Diogo Arantes,OU=Contas Desabilitadas,OU=Automacao - Autoseg,DC=aviva,DC=com,DC=br</t>
  </si>
  <si>
    <t>Cicero Ozório de Castro</t>
  </si>
  <si>
    <t>Cicero</t>
  </si>
  <si>
    <t>Ozorio De Castro</t>
  </si>
  <si>
    <t>cicero</t>
  </si>
  <si>
    <t>cicero@aviva.com.br</t>
  </si>
  <si>
    <t>Analista De Suporte PL</t>
  </si>
  <si>
    <t>CN=Cicero Ozório de Castro,OU=Usuarios,OU=TI,OU=Unidade Rio Quente,DC=aviva,DC=com,DC=br</t>
  </si>
  <si>
    <t>Edgar Zattar Dominoni Neto</t>
  </si>
  <si>
    <t>DESATIVADO - Edgar Zattar Dominoni Neto</t>
  </si>
  <si>
    <t>Edgar</t>
  </si>
  <si>
    <t>Zattar Dominoni Neto</t>
  </si>
  <si>
    <t>edgar.zattar</t>
  </si>
  <si>
    <t>edgar.zattar@aviva.com.br</t>
  </si>
  <si>
    <t>Gerente Geral Exp Tecnologia Da Informacao</t>
  </si>
  <si>
    <t>CN=Edgar Zattar Dominoni Neto,OU=Contas Desabilitadas,OU=Automacao - Autoseg,DC=aviva,DC=com,DC=br</t>
  </si>
  <si>
    <t>Fabiana Gonçalves de Sousa Silva</t>
  </si>
  <si>
    <t>Fabiana Sousa</t>
  </si>
  <si>
    <t>Fabiana</t>
  </si>
  <si>
    <t>Goncalves De Sousa Silva</t>
  </si>
  <si>
    <t>fabiana.sousa</t>
  </si>
  <si>
    <t>fabiana.sousa@aviva.com.br</t>
  </si>
  <si>
    <t>CN=Fabiana Gonçalves de Sousa Silva,OU=Usuarios,OU=TI,OU=Unidade Rio Quente,DC=aviva,DC=com,DC=br</t>
  </si>
  <si>
    <t>Josias Fabiano Fernandes Figueira</t>
  </si>
  <si>
    <t>DESATIVADO - Josias Fabiano Fernandes Figueira</t>
  </si>
  <si>
    <t>Josias</t>
  </si>
  <si>
    <t>Fabiano Fernandes Figueira</t>
  </si>
  <si>
    <t>josias.figueira</t>
  </si>
  <si>
    <t>josias.figueira@aviva.com.br</t>
  </si>
  <si>
    <t>Coord. De Experiencia TI</t>
  </si>
  <si>
    <t>CN=Josias Fabiano Fernandes Figueira,OU=Contas Desabilitadas,OU=Automacao - Autoseg,DC=aviva,DC=com,DC=br</t>
  </si>
  <si>
    <t>Rafael Andrade Pinto</t>
  </si>
  <si>
    <t>Andrade Pinto</t>
  </si>
  <si>
    <t>rafael.andrade</t>
  </si>
  <si>
    <t>rafael.andrade@aviva.com.br</t>
  </si>
  <si>
    <t>CN=Rafael Andrade Pinto,OU=Usuarios,OU=TI,OU=Unidade Rio Quente,DC=aviva,DC=com,DC=br</t>
  </si>
  <si>
    <t>Sezia Divina Aparecida Fernandes</t>
  </si>
  <si>
    <t>Sezia</t>
  </si>
  <si>
    <t>Divina Aparecida Fernandes</t>
  </si>
  <si>
    <t>sezia</t>
  </si>
  <si>
    <t>sezia@aviva.com.br</t>
  </si>
  <si>
    <t>CN=Sezia Divina Aparecida Fernandes,OU=Usuarios,OU=TI,OU=Unidade Rio Quente,DC=aviva,DC=com,DC=br</t>
  </si>
  <si>
    <t>Thais Almeida Gondim</t>
  </si>
  <si>
    <t>DESATIVADO - Thais Almeida Gondim</t>
  </si>
  <si>
    <t>Thais</t>
  </si>
  <si>
    <t>Almeida Gondim</t>
  </si>
  <si>
    <t>thais.gondim</t>
  </si>
  <si>
    <t>thais.gondim@aviva.com.br</t>
  </si>
  <si>
    <t>Analista De Projetos Sr</t>
  </si>
  <si>
    <t>CN=Thais Almeida Gondim,OU=Contas Desabilitadas,OU=Automacao - Autoseg,DC=aviva,DC=com,DC=br</t>
  </si>
  <si>
    <t>Victor Hugo Souza Vilela</t>
  </si>
  <si>
    <t>FERIAS - Victor Hugo Souza Vilela</t>
  </si>
  <si>
    <t>Hugo Souza Vilela</t>
  </si>
  <si>
    <t>mvictor.vilela</t>
  </si>
  <si>
    <t>victor.vilela@aviva.com.br</t>
  </si>
  <si>
    <t>CN=Victor Hugo Souza Vilela,OU=Usuarios,OU=Suprimentos,OU=Unidade Rio Quente,DC=aviva,DC=com,DC=br</t>
  </si>
  <si>
    <t>Wagner Fumagalli</t>
  </si>
  <si>
    <t>DESATIVADO - Wagner Fumagalli</t>
  </si>
  <si>
    <t>Wagner</t>
  </si>
  <si>
    <t>Fumagalli</t>
  </si>
  <si>
    <t>wagner.fumagalli</t>
  </si>
  <si>
    <t>wagner.fumagalli@aviva.com.br</t>
  </si>
  <si>
    <t>Coord. De Experiencia Governanca De Ti</t>
  </si>
  <si>
    <t>CN=Wagner Fumagalli,OU=Contas Desabilitadas,OU=Automacao - Autoseg,DC=aviva,DC=com,DC=br</t>
  </si>
  <si>
    <t>Wallison Costa Simão</t>
  </si>
  <si>
    <t>DESATIVADO - Wallison Costa Simao</t>
  </si>
  <si>
    <t>wallison.simao</t>
  </si>
  <si>
    <t>wallison.simao@aviva.com.br</t>
  </si>
  <si>
    <t>CN=Wallison Costa Simão,OU=Contas Desabilitadas,OU=Automacao - Autoseg,DC=aviva,DC=com,DC=br</t>
  </si>
  <si>
    <t>Yuri Santiago da Silva Romano</t>
  </si>
  <si>
    <t>Yuri</t>
  </si>
  <si>
    <t>Santiago Da Silva Romano</t>
  </si>
  <si>
    <t>yuri.romano</t>
  </si>
  <si>
    <t>yuri.romano@aviva.com.br</t>
  </si>
  <si>
    <t>Analista De Projetos PL</t>
  </si>
  <si>
    <t>CN=Yuri Santiago da Silva Romano,OU=Usuarios,OU=TI,OU=Unidade Rio Quente,DC=aviva,DC=com,DC=br</t>
  </si>
  <si>
    <t>Adm - Alimpio</t>
  </si>
  <si>
    <t>adm.alimpio</t>
  </si>
  <si>
    <t>adm.alimpio@aviva.com.br</t>
  </si>
  <si>
    <t>CN=Adm - Alimpio,OU=Usuarios Administrativo - TI,OU=Rio Quente,OU=Servidores,DC=aviva,DC=com,DC=br</t>
  </si>
  <si>
    <t>Adm - Lucas</t>
  </si>
  <si>
    <t>adm.lucas</t>
  </si>
  <si>
    <t>adm.lucas@aviva.com.br</t>
  </si>
  <si>
    <t>CN=Adm - Lucas,OU=Usuarios Administrativo - TI,OU=Rio Quente,OU=Servidores,DC=aviva,DC=com,DC=br</t>
  </si>
  <si>
    <t>Adm - Sezia</t>
  </si>
  <si>
    <t>adm.sezia</t>
  </si>
  <si>
    <t>adm.sezia@aviva.com.br</t>
  </si>
  <si>
    <t>CN=Adm - Sezia,OU=Usuarios Administrativo - TI,OU=Rio Quente,OU=Servidores,DC=aviva,DC=com,DC=br</t>
  </si>
  <si>
    <t>Bruno Simoes de Oliveira</t>
  </si>
  <si>
    <t>Simoes De Oliveira</t>
  </si>
  <si>
    <t>bsimoes</t>
  </si>
  <si>
    <t>bsimoes@aviva.com.br</t>
  </si>
  <si>
    <t>Analista De Telecom JR</t>
  </si>
  <si>
    <t>CN=Bruno Simoes de Oliveira,OU=Usuarios,OU=TI,OU=Unidade Rio Quente,DC=aviva,DC=com,DC=br</t>
  </si>
  <si>
    <t>Ednalva Santos da Silva</t>
  </si>
  <si>
    <t>DESATIVADO - Ednalva Santos da Silva</t>
  </si>
  <si>
    <t>Edilson</t>
  </si>
  <si>
    <t>Matos Da Silva</t>
  </si>
  <si>
    <t>esilva</t>
  </si>
  <si>
    <t>esilva@aviva.com.br</t>
  </si>
  <si>
    <t>Ajudante Cozinha</t>
  </si>
  <si>
    <t>CN=Ednalva Santos da Silva,OU=Contas Desabilitadas,OU=Automacao - Autoseg,DC=aviva,DC=com,DC=br</t>
  </si>
  <si>
    <t>Mauricio de Almeida Moura</t>
  </si>
  <si>
    <t>DESATIVADO - Mauricio de Almeida Moura</t>
  </si>
  <si>
    <t>de Almeida Moura</t>
  </si>
  <si>
    <t>mauricio.moura</t>
  </si>
  <si>
    <t>mauricio.moura@aviva.com.br</t>
  </si>
  <si>
    <t>SUPERVISOR DE EXPERIENCIA CAPTAÇÃO</t>
  </si>
  <si>
    <t>CN=Mauricio de Almeida Moura,OU=Contas Desabilitadas,OU=Automacao - Autoseg,DC=aviva,DC=com,DC=br</t>
  </si>
  <si>
    <t>Felippe Camarinha Ortiz Wildhagen</t>
  </si>
  <si>
    <t>FERIAS - Felippe Camarinha Ortiz Wildhagen</t>
  </si>
  <si>
    <t>Felippe</t>
  </si>
  <si>
    <t>Camarinha Ortiz Wildhagen</t>
  </si>
  <si>
    <t>felippe.ortiz</t>
  </si>
  <si>
    <t>felippe.ortiz@aviva.com.br</t>
  </si>
  <si>
    <t>Coord. De Experiencia Projetos</t>
  </si>
  <si>
    <t>CN=Felippe Camarinha Ortiz Wildhagen,OU=Usuarios,OU=Estrategia e Inovacao,OU=Unidade Rio Quente,DC=aviva,DC=com,DC=br</t>
  </si>
  <si>
    <t>Gustavo de Paula Oliveira</t>
  </si>
  <si>
    <t>DESATIVADO - Gustavo de Paula Oliveira</t>
  </si>
  <si>
    <t>gustavo.oliveira</t>
  </si>
  <si>
    <t>gustavo.oliveira@aviva.com.br</t>
  </si>
  <si>
    <t>CN=Gustavo de Paula Oliveira,OU=Contas Desabilitadas,OU=Automacao - Autoseg,DC=aviva,DC=com,DC=br</t>
  </si>
  <si>
    <t>Isabela Maria Borges Gonzaga</t>
  </si>
  <si>
    <t>Maria Borges Gonzaga</t>
  </si>
  <si>
    <t>isabela.gonzaga</t>
  </si>
  <si>
    <t>isabela.gonzaga@aviva.com.br</t>
  </si>
  <si>
    <t>Analista De Monitoramento De Processos JR</t>
  </si>
  <si>
    <t>CN=Isabela Maria Borges Gonzaga,OU=Usuarios,OU=Estrategia e Inovacao,OU=Unidade Rio Quente,DC=aviva,DC=com,DC=br</t>
  </si>
  <si>
    <t>Mabely Fatima de Souza</t>
  </si>
  <si>
    <t>Mabely</t>
  </si>
  <si>
    <t>Fatima De Souza</t>
  </si>
  <si>
    <t>mabely.souza</t>
  </si>
  <si>
    <t>mabely.souza@aviva.com.br</t>
  </si>
  <si>
    <t>Analista De Inovacao SR</t>
  </si>
  <si>
    <t>CN=Mabely Fatima de Souza,OU=Usuarios,OU=Estrategia e Inovacao,OU=Unidade Rio Quente,DC=aviva,DC=com,DC=br</t>
  </si>
  <si>
    <t>Ricardo Barranco</t>
  </si>
  <si>
    <t>Barranco</t>
  </si>
  <si>
    <t>ricardo.barranco</t>
  </si>
  <si>
    <t>ricardo.barranco@aviva.com.br</t>
  </si>
  <si>
    <t>CN=Ricardo Barranco,OU=Usuarios,OU=Estrategia e Inovacao,OU=Unidade Rio Quente,DC=aviva,DC=com,DC=br</t>
  </si>
  <si>
    <t>Adm - Thiago</t>
  </si>
  <si>
    <t>adm.thiago</t>
  </si>
  <si>
    <t>adm.thiago@aviva.com.br</t>
  </si>
  <si>
    <t>CN=Adm - Thiago,OU=Usuarios Administrativo - TI,OU=Rio Quente,OU=Servidores,DC=aviva,DC=com,DC=br</t>
  </si>
  <si>
    <t>Renato Menara Reis</t>
  </si>
  <si>
    <t>Renato</t>
  </si>
  <si>
    <t>Menara Reis</t>
  </si>
  <si>
    <t>renato.menara</t>
  </si>
  <si>
    <t>renato.menara@aviva.com.br</t>
  </si>
  <si>
    <t>Analista De Projetos SR</t>
  </si>
  <si>
    <t>CN=Renato Menara Reis,OU=Usuarios,OU=Estrategia e Inovacao,OU=Unidade Rio Quente,DC=aviva,DC=com,DC=br</t>
  </si>
  <si>
    <t>Pedro Guilherme Alves Souza</t>
  </si>
  <si>
    <t>Guilherme Alves Souza</t>
  </si>
  <si>
    <t>pedro.souza</t>
  </si>
  <si>
    <t>pedro.souza@aviva.com.br</t>
  </si>
  <si>
    <t>Analista Processos SR</t>
  </si>
  <si>
    <t>CN=Pedro Guilherme Alves Souza,OU=Usuarios,OU=Estrategia e Inovacao,OU=Unidade Rio Quente,DC=aviva,DC=com,DC=br</t>
  </si>
  <si>
    <t>Elisabete da Mota Conceição Bandeira</t>
  </si>
  <si>
    <t>Elisabete</t>
  </si>
  <si>
    <t>da Mota Conceição Bandeira</t>
  </si>
  <si>
    <t>ebandeira</t>
  </si>
  <si>
    <t>ebandeira@aviva.com.br</t>
  </si>
  <si>
    <t>CN=Elisabete da Mota Conceição Bandeira,OU=Migracao Temporaria,OU=Unidade Costa do Sauipe,DC=aviva,DC=com,DC=br</t>
  </si>
  <si>
    <t>Jaira da Paixão de Jesus</t>
  </si>
  <si>
    <t>Jaira</t>
  </si>
  <si>
    <t>da Paixão de Jesus</t>
  </si>
  <si>
    <t>jjesus</t>
  </si>
  <si>
    <t>jjesus@aviva.com.br</t>
  </si>
  <si>
    <t>CN=Jaira da Paixão de Jesus,OU=Migracao Temporaria,OU=Unidade Costa do Sauipe,DC=aviva,DC=com,DC=br</t>
  </si>
  <si>
    <t>Jessica Soares Nascimento Almeida</t>
  </si>
  <si>
    <t>AUSENTE - Jessica Soares Nascimento Almeida</t>
  </si>
  <si>
    <t>De Jesus Almeida</t>
  </si>
  <si>
    <t>jalmeida</t>
  </si>
  <si>
    <t>jalmeida@aviva.com.br</t>
  </si>
  <si>
    <t>CN=Jessica Soares Nascimento Almeida,OU=Contas Desabilitadas,OU=Automacao - Autoseg,DC=aviva,DC=com,DC=br</t>
  </si>
  <si>
    <t>Josenilda Bitencourt Rocha Franco</t>
  </si>
  <si>
    <t>Josenilda</t>
  </si>
  <si>
    <t>Bitencourt Rocha Franco</t>
  </si>
  <si>
    <t>jfranco</t>
  </si>
  <si>
    <t>jfranco@aviva.com.br</t>
  </si>
  <si>
    <t>CN=Josenilda Bitencourt Rocha Franco,OU=Migracao Temporaria,OU=Unidade Costa do Sauipe,DC=aviva,DC=com,DC=br</t>
  </si>
  <si>
    <t>Lucia Maria Marcilio dos Santos</t>
  </si>
  <si>
    <t>Lima Dos Santos</t>
  </si>
  <si>
    <t>lsantos</t>
  </si>
  <si>
    <t>lsantos@aviva.com.br</t>
  </si>
  <si>
    <t>Menor Aprendiz</t>
  </si>
  <si>
    <t>CN=Lucia Maria Marcilio dos Santos,OU=Usuarios,OU=Lazer,OU=Unidade Costa do Sauipe,DC=aviva,DC=com,DC=br</t>
  </si>
  <si>
    <t>Eliana Vieira S. Furtado</t>
  </si>
  <si>
    <t>DESATIVADO - Eliana Furtado</t>
  </si>
  <si>
    <t>Eliana</t>
  </si>
  <si>
    <t>Vieira S. Furtado</t>
  </si>
  <si>
    <t>eliana.santos</t>
  </si>
  <si>
    <t>eliana.santos@aviva.com.br</t>
  </si>
  <si>
    <t>Supervisor de Atendimento Corporativo</t>
  </si>
  <si>
    <t>DETH - Diretoria de Experiência Talentos Humanos</t>
  </si>
  <si>
    <t>CN=Eliana Vieira S. Furtado,OU=Contas Desabilitadas,OU=Automacao - Autoseg,DC=aviva,DC=com,DC=br</t>
  </si>
  <si>
    <t>Nayara Coelho da Silva</t>
  </si>
  <si>
    <t>DESATIVADO - Nayara Coelho da Silva</t>
  </si>
  <si>
    <t>Coelho Da Silva</t>
  </si>
  <si>
    <t>nayara.silva</t>
  </si>
  <si>
    <t>nayara.silva@aviva.com.br</t>
  </si>
  <si>
    <t>CN=Nayara Coelho da Silva,OU=Contas Desabilitadas,OU=Automacao - Autoseg,DC=aviva,DC=com,DC=br</t>
  </si>
  <si>
    <t>Thailane Santos da Silva</t>
  </si>
  <si>
    <t>Divino Da Silva</t>
  </si>
  <si>
    <t>tsilva</t>
  </si>
  <si>
    <t>tsilva@aviva.com.br</t>
  </si>
  <si>
    <t>Guarda-vidas II</t>
  </si>
  <si>
    <t>CN=Thailane Santos da Silva,OU=Usuarios,OU=Lazer,OU=Unidade Costa do Sauipe,DC=aviva,DC=com,DC=br</t>
  </si>
  <si>
    <t>Iane De Jesus Silva</t>
  </si>
  <si>
    <t>Iane Campos</t>
  </si>
  <si>
    <t>Iane</t>
  </si>
  <si>
    <t>De Jesus Silva Campos</t>
  </si>
  <si>
    <t>iane.silva</t>
  </si>
  <si>
    <t>iane.silva@aviva.com.br</t>
  </si>
  <si>
    <t>CN=Iane De Jesus Silva,OU=Usuarios,OU=CSC,OU=Unidade Rio Quente,DC=aviva,DC=com,DC=br</t>
  </si>
  <si>
    <t>Neizielle Santana Silva</t>
  </si>
  <si>
    <t>FERIAS - Neizielle Santana Silva</t>
  </si>
  <si>
    <t>Neizielle</t>
  </si>
  <si>
    <t>Santana Silva</t>
  </si>
  <si>
    <t>neizielle</t>
  </si>
  <si>
    <t>neizielle@aviva.com.br</t>
  </si>
  <si>
    <t>GERI - Gerência de Experiência Relações Institucionais</t>
  </si>
  <si>
    <t>CN=Neizielle Santana Silva,OU=Usuarios,OU=CSC,OU=Unidade Rio Quente,DC=aviva,DC=com,DC=br</t>
  </si>
  <si>
    <t>Vanessa Souza Leal Santos</t>
  </si>
  <si>
    <t>DESATIVADO - Vanessa Souza Leal Santos</t>
  </si>
  <si>
    <t>Maria De Oliveira Dos Santos</t>
  </si>
  <si>
    <t>vsantos</t>
  </si>
  <si>
    <t>vsantos@aviva.com.br</t>
  </si>
  <si>
    <t>CN=Vanessa Souza Leal Santos,OU=Usuarios,OU=Lazer,OU=Unidade Costa do Sauipe,DC=aviva,DC=com,DC=br</t>
  </si>
  <si>
    <t>Vania Soares dos Santos</t>
  </si>
  <si>
    <t>Vania</t>
  </si>
  <si>
    <t>Silva Dos Santos</t>
  </si>
  <si>
    <t>vssantos</t>
  </si>
  <si>
    <t>vssantos@aviva.com.br</t>
  </si>
  <si>
    <t>Camareiro (a)</t>
  </si>
  <si>
    <t>CN=Vania Soares dos Santos,OU=Usuarios,OU=Lazer,OU=Unidade Costa do Sauipe,DC=aviva,DC=com,DC=br</t>
  </si>
  <si>
    <t>Gean Henrique da Silva</t>
  </si>
  <si>
    <t>Henrique Da Silva</t>
  </si>
  <si>
    <t>gean.silva</t>
  </si>
  <si>
    <t>gean.silva@aviva.com.br</t>
  </si>
  <si>
    <t>Assistente Administrativo I</t>
  </si>
  <si>
    <t>CN=Gean Henrique da Silva,OU=Usuarios,OU=CDOC,OU=Unidade Rio Quente,DC=aviva,DC=com,DC=br</t>
  </si>
  <si>
    <t>Gledison Quintino de Sousa</t>
  </si>
  <si>
    <t>Gledison</t>
  </si>
  <si>
    <t>Quintino De Sousa</t>
  </si>
  <si>
    <t>gledison.sousa</t>
  </si>
  <si>
    <t>gledison.sousa@aviva.com.br</t>
  </si>
  <si>
    <t>CN=Gledison Quintino de Sousa,OU=Usuarios,OU=CDOC,OU=Unidade Rio Quente,DC=aviva,DC=com,DC=br</t>
  </si>
  <si>
    <t>Kamila Santana Avila</t>
  </si>
  <si>
    <t>Santana Avila</t>
  </si>
  <si>
    <t>kamila</t>
  </si>
  <si>
    <t>kamila@aviva.com.br</t>
  </si>
  <si>
    <t>CN=Kamila Santana Avila,OU=Usuarios,OU=CDOC,OU=Unidade Rio Quente,DC=aviva,DC=com,DC=br</t>
  </si>
  <si>
    <t>Maria Queila Rabelo da Silva</t>
  </si>
  <si>
    <t>Queila Rabelo Da Silva Fernandes</t>
  </si>
  <si>
    <t>queila</t>
  </si>
  <si>
    <t>queila@aviva.com.br</t>
  </si>
  <si>
    <t>CN=Maria Queila Rabelo da Silva,OU=Usuarios,OU=CDOC,OU=Unidade Rio Quente,DC=aviva,DC=com,DC=br</t>
  </si>
  <si>
    <t>Adm - Eduardo</t>
  </si>
  <si>
    <t>adm.gomes</t>
  </si>
  <si>
    <t>adm.gomes@aviva.com.br</t>
  </si>
  <si>
    <t>CN=Adm - Eduardo,OU=Usuarios Administrativo - TI,OU=Rio Quente,OU=Servidores,DC=aviva,DC=com,DC=br</t>
  </si>
  <si>
    <t>svc Ruckus</t>
  </si>
  <si>
    <t>Ruckus</t>
  </si>
  <si>
    <t>svc.ruckus</t>
  </si>
  <si>
    <t>svc.ruckus@rioquenteresorts.com.br</t>
  </si>
  <si>
    <t>Conta de serviço</t>
  </si>
  <si>
    <t>CN=svc Ruckus,OU=Usuarios Servico,OU=Rio Quente,OU=Servidores,DC=aviva,DC=com,DC=br</t>
  </si>
  <si>
    <t>Andre Luiz Costa e Silva</t>
  </si>
  <si>
    <t>AUSENTE - Andre Luiz Costa e Silva</t>
  </si>
  <si>
    <t>Luiz Costa e Silva</t>
  </si>
  <si>
    <t>andre.costa</t>
  </si>
  <si>
    <t>andre.costa@aviva.com.br</t>
  </si>
  <si>
    <t>CN=Andre Luiz Costa e Silva,OU=Contas Desabilitadas,OU=Automacao - Autoseg,DC=aviva,DC=com,DC=br</t>
  </si>
  <si>
    <t>Laryssa Alexya Pereira de Souza</t>
  </si>
  <si>
    <t>DESATIVADO - Laryssa Alexya Pereira de Souza</t>
  </si>
  <si>
    <t>Laryssa</t>
  </si>
  <si>
    <t>Alexya Pereira De Souza</t>
  </si>
  <si>
    <t>laryssa.souza</t>
  </si>
  <si>
    <t>laryssa.souza@aviva.com.br</t>
  </si>
  <si>
    <t>CN=Laryssa Alexya Pereira de Souza,OU=Contas Desabilitadas,OU=Automacao - Autoseg,DC=aviva,DC=com,DC=br</t>
  </si>
  <si>
    <t>Geovanna Moraes Carvalho</t>
  </si>
  <si>
    <t>Geovana</t>
  </si>
  <si>
    <t>Moraes Carvalho</t>
  </si>
  <si>
    <t>geovanna.carvalho</t>
  </si>
  <si>
    <t>geovanna.carvalho@aviva.com.br</t>
  </si>
  <si>
    <t>CN=Geovanna Moraes Carvalho,OU=Usuarios,OU=Marketing,OU=Unidade Rio Quente,DC=aviva,DC=com,DC=br</t>
  </si>
  <si>
    <t>Igor da Silva Ribeiro</t>
  </si>
  <si>
    <t>Da Silva Ribeiro</t>
  </si>
  <si>
    <t>igor.silva</t>
  </si>
  <si>
    <t>igor.silva@aviva.com.br</t>
  </si>
  <si>
    <t>Analista Adm De Vendas SR</t>
  </si>
  <si>
    <t>CN=Igor da Silva Ribeiro,OU=Usuarios,OU=Marketing,OU=Unidade Rio Quente,DC=aviva,DC=com,DC=br</t>
  </si>
  <si>
    <t>Reinaldo Ferreira da Cruz</t>
  </si>
  <si>
    <t>Ferreira da Cruz</t>
  </si>
  <si>
    <t>reinaldo.cruz</t>
  </si>
  <si>
    <t>reinaldo.cruz@aviva.com.br</t>
  </si>
  <si>
    <t>CN=Reinaldo Ferreira da Cruz,OU=Migracao Temporaria,OU=Unidade Costa do Sauipe,DC=aviva,DC=com,DC=br</t>
  </si>
  <si>
    <t>Carlos Eduardo Spagnol</t>
  </si>
  <si>
    <t>Eduardo Spagnol</t>
  </si>
  <si>
    <t>carlos.spagnol</t>
  </si>
  <si>
    <t>carlos.spagnol@aviva.com.br</t>
  </si>
  <si>
    <t>Advogado SR</t>
  </si>
  <si>
    <t>CN=Carlos Eduardo Spagnol,OU=Usuarios,OU=Juridico,OU=Unidade Rio Quente,DC=aviva,DC=com,DC=br</t>
  </si>
  <si>
    <t>Nilvia Gomes da Silva</t>
  </si>
  <si>
    <t>DESATIVADO - Nilvia Gomes da Silva</t>
  </si>
  <si>
    <t>Nilvia</t>
  </si>
  <si>
    <t>Gomes Da Silva</t>
  </si>
  <si>
    <t>nilvia.silva</t>
  </si>
  <si>
    <t>nilvia.silva@aviva.com.br</t>
  </si>
  <si>
    <t>Advogado PL</t>
  </si>
  <si>
    <t>CN=Nilvia Gomes da Silva,OU=Contas Desabilitadas,OU=Automacao - Autoseg,DC=aviva,DC=com,DC=br</t>
  </si>
  <si>
    <t>Thiago Martins Moreira</t>
  </si>
  <si>
    <t>DESATIVADO - Thiago Martins Moreira</t>
  </si>
  <si>
    <t>Martins Moreira</t>
  </si>
  <si>
    <t>thiago.moreira</t>
  </si>
  <si>
    <t>thiago.moreira@aviva.com.br</t>
  </si>
  <si>
    <t>CN=Thiago Martins Moreira,OU=Contas Desabilitadas,OU=Automacao - Autoseg,DC=aviva,DC=com,DC=br</t>
  </si>
  <si>
    <t>Claudia da Cunha Mota</t>
  </si>
  <si>
    <t>FERIAS - Claudia da Cunha Mota</t>
  </si>
  <si>
    <t>Da Cunha Mota</t>
  </si>
  <si>
    <t>claudia.mota</t>
  </si>
  <si>
    <t>claudia.mota@aviva.com.br</t>
  </si>
  <si>
    <t>CN=Claudia da Cunha Mota,OU=Usuarios,OU=Juridico,OU=Unidade Rio Quente,DC=aviva,DC=com,DC=br</t>
  </si>
  <si>
    <t>Joao Inacio de Jesus Neto</t>
  </si>
  <si>
    <t>Inacio De Jesus Neto</t>
  </si>
  <si>
    <t>joaoj</t>
  </si>
  <si>
    <t>joaoj@aviva.com.br</t>
  </si>
  <si>
    <t>Analista Juridico PL</t>
  </si>
  <si>
    <t>CN=Joao Inacio de Jesus Neto,OU=Usuarios,OU=Juridico,OU=Unidade Rio Quente,DC=aviva,DC=com,DC=br</t>
  </si>
  <si>
    <t>Cléber Oliveira Garcia</t>
  </si>
  <si>
    <t>DESATIVADO - Cleber Oliveira Garcia</t>
  </si>
  <si>
    <t>Cleber</t>
  </si>
  <si>
    <t>Oliveira Garcia</t>
  </si>
  <si>
    <t>cleber.garcia</t>
  </si>
  <si>
    <t>cleber.garcia@aviva.com.br</t>
  </si>
  <si>
    <t>Tecnico Em Edificacoes</t>
  </si>
  <si>
    <t>CN=Cléber Oliveira Garcia,OU=Contas Desabilitadas,OU=Automacao - Autoseg,DC=aviva,DC=com,DC=br</t>
  </si>
  <si>
    <t>Celso Henrique Candido Lima</t>
  </si>
  <si>
    <t>Celso</t>
  </si>
  <si>
    <t>Henrique Candido De Lima</t>
  </si>
  <si>
    <t>celso.lima</t>
  </si>
  <si>
    <t>celso.lima@aviva.com.br</t>
  </si>
  <si>
    <t>CN=Celso Henrique Candido Lima,OU=Temp,OU=Unidade Rio Quente,DC=aviva,DC=com,DC=br</t>
  </si>
  <si>
    <t>Flavio Fernandes da Silva</t>
  </si>
  <si>
    <t>FERIAS - Flavio Fernandes da Silva</t>
  </si>
  <si>
    <t>Fernandes Da Silva</t>
  </si>
  <si>
    <t>flavios</t>
  </si>
  <si>
    <t>flavios@aviva.com.br</t>
  </si>
  <si>
    <t>Coord. De Exp Em Orcamento De Obras</t>
  </si>
  <si>
    <t>CN=Flavio Fernandes da Silva,OU=Temp,OU=Unidade Rio Quente,DC=aviva,DC=com,DC=br</t>
  </si>
  <si>
    <t>Jordana Gonçalves da Silva</t>
  </si>
  <si>
    <t>Gonçalves da Silva</t>
  </si>
  <si>
    <t>jordana.silva</t>
  </si>
  <si>
    <t>jordana.silva@aviva.com.br</t>
  </si>
  <si>
    <t>CN=Jordana Gonçalves da Silva,OU=Contas Desabilitadas,OU=Automacao - Autoseg,DC=aviva,DC=com,DC=br</t>
  </si>
  <si>
    <t>Kenia Barros Amicucci Lopes</t>
  </si>
  <si>
    <t>Kenia</t>
  </si>
  <si>
    <t>Barros Amicucci Lopes</t>
  </si>
  <si>
    <t>kenia.barros</t>
  </si>
  <si>
    <t>kenia.barros@aviva.com.br</t>
  </si>
  <si>
    <t>Coord. Experiencia Implantacao De Obras</t>
  </si>
  <si>
    <t>CN=Kenia Barros Amicucci Lopes,OU=Usuarios,OU=GEPI,OU=Unidade Rio Quente,DC=aviva,DC=com,DC=br</t>
  </si>
  <si>
    <t>Lara Krissie de Oliveira Bosco</t>
  </si>
  <si>
    <t>Krissie De Oliveira Bosco</t>
  </si>
  <si>
    <t>lara.bosco</t>
  </si>
  <si>
    <t>lara.bosco@aviva.com.br</t>
  </si>
  <si>
    <t>Analista Processos PL</t>
  </si>
  <si>
    <t>CN=Lara Krissie de Oliveira Bosco,OU=Usuarios,OU=Estrategia e Inovacao,OU=Unidade Rio Quente,DC=aviva,DC=com,DC=br</t>
  </si>
  <si>
    <t>Michelle Covacho de Medeiros</t>
  </si>
  <si>
    <t>DESATIVADO - Michelle Covacho de Medeiros</t>
  </si>
  <si>
    <t>Covacho De Medeiros</t>
  </si>
  <si>
    <t>michelle.medeiros</t>
  </si>
  <si>
    <t>michelle.medeiros@aviva.com.br</t>
  </si>
  <si>
    <t>Arquiteto PL</t>
  </si>
  <si>
    <t>CN=Michelle Covacho de Medeiros,OU=Contas Desabilitadas,OU=Automacao - Autoseg,DC=aviva,DC=com,DC=br</t>
  </si>
  <si>
    <t>Rayla Monique Rezende Reis</t>
  </si>
  <si>
    <t>AFASTADO - Rayla Monique Rezende Reis</t>
  </si>
  <si>
    <t>Rayla</t>
  </si>
  <si>
    <t>Monique Rezende Reis</t>
  </si>
  <si>
    <t>rayla.reis</t>
  </si>
  <si>
    <t>rayla.reis@aviva.com.br</t>
  </si>
  <si>
    <t>Arquiteto JR</t>
  </si>
  <si>
    <t>CN=Rayla Monique Rezende Reis,OU=Usuarios,OU=GEPI,OU=Unidade Rio Quente,DC=aviva,DC=com,DC=br</t>
  </si>
  <si>
    <t>Sandra Maria de Souza Abreu</t>
  </si>
  <si>
    <t>DESATIVADO - Sandra Maria de Souza Abreu</t>
  </si>
  <si>
    <t>Maria De Souza Abreu</t>
  </si>
  <si>
    <t>sandra.abreu</t>
  </si>
  <si>
    <t>sandra.abreu@aviva.com.br</t>
  </si>
  <si>
    <t>CN=Sandra Maria de Souza Abreu,OU=Contas Desabilitadas,OU=Automacao - Autoseg,DC=aviva,DC=com,DC=br</t>
  </si>
  <si>
    <t>Raquel Miriam Santos</t>
  </si>
  <si>
    <t>Miriam Dos Santos</t>
  </si>
  <si>
    <t>raquelm</t>
  </si>
  <si>
    <t>raquelm@aviva.com.br</t>
  </si>
  <si>
    <t>CN=Raquel Miriam Santos,OU=Usuarios,OU=GEPI,OU=Unidade Rio Quente,DC=aviva,DC=com,DC=br</t>
  </si>
  <si>
    <t>Silvane Martins Batista</t>
  </si>
  <si>
    <t>Silvane</t>
  </si>
  <si>
    <t>Martins Batista</t>
  </si>
  <si>
    <t>silvane</t>
  </si>
  <si>
    <t>silvane@aviva.com.br</t>
  </si>
  <si>
    <t>CN=Silvane Martins Batista,OU=Usuarios,OU=Juridico,OU=Unidade Rio Quente,DC=aviva,DC=com,DC=br</t>
  </si>
  <si>
    <t>Jordana Jose da Silva</t>
  </si>
  <si>
    <t>jordana.silvaj</t>
  </si>
  <si>
    <t>jordana.silvaj@aviva.com.br</t>
  </si>
  <si>
    <t>CN=Jordana Jose da Silva,OU=GEPI,OU=Unidade Rio Quente,DC=aviva,DC=com,DC=br</t>
  </si>
  <si>
    <t>Adm - Dielson</t>
  </si>
  <si>
    <t>Freitas</t>
  </si>
  <si>
    <t>adm.dielson</t>
  </si>
  <si>
    <t>adm.dielson@aviva.com.br</t>
  </si>
  <si>
    <t>CN=Adm - Dielson,OU=Usuarios Administrativo - TI,OU=Rio Quente,OU=Servidores,DC=aviva,DC=com,DC=br</t>
  </si>
  <si>
    <t>Ana Claudia Viana de Freitas</t>
  </si>
  <si>
    <t>Claudia Viana De Freitas</t>
  </si>
  <si>
    <t>ana.freitas</t>
  </si>
  <si>
    <t>ana.freitas@aviva.com.br</t>
  </si>
  <si>
    <t>CN=Ana Claudia Viana de Freitas,OU=Usuarios,OU=TH,OU=Unidade Rio Quente,DC=aviva,DC=com,DC=br</t>
  </si>
  <si>
    <t>Janaina Rodrigues Rocha</t>
  </si>
  <si>
    <t>DESATIVADO - Janaina Rodrigues Rocha</t>
  </si>
  <si>
    <t>Janaina</t>
  </si>
  <si>
    <t>Rodrigues Rocha</t>
  </si>
  <si>
    <t>janaina.rocha</t>
  </si>
  <si>
    <t>janaina.rocha@aviva.com.br</t>
  </si>
  <si>
    <t>Analista Talentos Humanos JR</t>
  </si>
  <si>
    <t>CN=Janaina Rodrigues Rocha,OU=Contas Desabilitadas,OU=Automacao - Autoseg,DC=aviva,DC=com,DC=br</t>
  </si>
  <si>
    <t>Karla Pazelli Nascimento</t>
  </si>
  <si>
    <t>Karla</t>
  </si>
  <si>
    <t>Pazelli Nascimento</t>
  </si>
  <si>
    <t>karla</t>
  </si>
  <si>
    <t>karla@aviva.com.br</t>
  </si>
  <si>
    <t>CN=Karla Pazelli Nascimento,OU=Usuarios,OU=TH,OU=Unidade Rio Quente,DC=aviva,DC=com,DC=br</t>
  </si>
  <si>
    <t>Laiza Ribeiro Neves</t>
  </si>
  <si>
    <t>Laiza</t>
  </si>
  <si>
    <t>Ribeiro Neves</t>
  </si>
  <si>
    <t>laiza.ribeiro</t>
  </si>
  <si>
    <t>laiza.ribeiro@aviva.com.br</t>
  </si>
  <si>
    <t>CN=Laiza Ribeiro Neves,OU=Usuarios,OU=TH,OU=Unidade Rio Quente,DC=aviva,DC=com,DC=br</t>
  </si>
  <si>
    <t>Maria Eduarda Venicio F Cardoso</t>
  </si>
  <si>
    <t>DESATIVADO - Maria Eduarda Venicio F Cardoso</t>
  </si>
  <si>
    <t>Eduarda Vencio Frauzino Cardoso</t>
  </si>
  <si>
    <t>maria.cardoso</t>
  </si>
  <si>
    <t>maria.cardoso@aviva.com.br</t>
  </si>
  <si>
    <t>CN=Maria Eduarda Venicio F Cardoso,OU=Contas Desabilitadas,OU=Automacao - Autoseg,DC=aviva,DC=com,DC=br</t>
  </si>
  <si>
    <t>Thirley Francisco e Lima Silva</t>
  </si>
  <si>
    <t>Thirley</t>
  </si>
  <si>
    <t>Francisco E Lima Silva</t>
  </si>
  <si>
    <t>thirley.silva</t>
  </si>
  <si>
    <t>thirley.silva@aviva.com.br</t>
  </si>
  <si>
    <t>CN=Thirley Francisco e Lima Silva,OU=Usuarios,OU=TH,OU=Unidade Rio Quente,DC=aviva,DC=com,DC=br</t>
  </si>
  <si>
    <t>Vanessa Sousa Ramos Cruvinel</t>
  </si>
  <si>
    <t>FERIAS - Vanessa Sousa Ramos Cruvinel</t>
  </si>
  <si>
    <t>Sousa Ramos Cruvinel</t>
  </si>
  <si>
    <t>vanessa.cruvinel</t>
  </si>
  <si>
    <t>vanessa.cruvinel@aviva.com.br</t>
  </si>
  <si>
    <t>Coord. De Experiencia Talentos Humanos</t>
  </si>
  <si>
    <t>CN=Vanessa Sousa Ramos Cruvinel,OU=Usuarios,OU=TH,OU=Unidade Rio Quente,DC=aviva,DC=com,DC=br</t>
  </si>
  <si>
    <t>Andre Luis Leao Marques</t>
  </si>
  <si>
    <t>Andre Luis Leão Marques</t>
  </si>
  <si>
    <t>Luis Leao Marques</t>
  </si>
  <si>
    <t>amarques</t>
  </si>
  <si>
    <t>amarques@aviva.com.br</t>
  </si>
  <si>
    <t>Gerente De Experiencia Bares E Restaurantes</t>
  </si>
  <si>
    <t>CN=Andre Luis Leao Marques,OU=Usuarios,OU=Central AeB,OU=Unidade Costa do Sauipe,DC=aviva,DC=com,DC=br</t>
  </si>
  <si>
    <t>Bruno Vinicius da Silva</t>
  </si>
  <si>
    <t>Vinicius Da Silva</t>
  </si>
  <si>
    <t>bruno.vinicius</t>
  </si>
  <si>
    <t>bruno.vinicius@aviva.com.br</t>
  </si>
  <si>
    <t>CN=Bruno Vinicius da Silva,OU=Usuarios,OU=TH,OU=Unidade Rio Quente,DC=aviva,DC=com,DC=br</t>
  </si>
  <si>
    <t>Dayane de Souza Freitas</t>
  </si>
  <si>
    <t>Dayane</t>
  </si>
  <si>
    <t>De Souza Freitas</t>
  </si>
  <si>
    <t>dayanes</t>
  </si>
  <si>
    <t>dayanes@aviva.com.br</t>
  </si>
  <si>
    <t>CN=Dayane de Souza Freitas,OU=Usuarios,OU=TH,OU=Unidade Rio Quente,DC=aviva,DC=com,DC=br</t>
  </si>
  <si>
    <t>Fernando Jose Marfil</t>
  </si>
  <si>
    <t>Jose Marfil</t>
  </si>
  <si>
    <t>fernando.marfil</t>
  </si>
  <si>
    <t>fernando.marfil@aviva.com.br</t>
  </si>
  <si>
    <t>CN=Fernando Jose Marfil,OU=Usuarios,OU=TH,OU=Unidade Rio Quente,DC=aviva,DC=com,DC=br</t>
  </si>
  <si>
    <t>Daniella Rocha de Almeida Ramalheiro</t>
  </si>
  <si>
    <t>Daniella</t>
  </si>
  <si>
    <t>Rocha De Almeida Ramalheiro</t>
  </si>
  <si>
    <t>daniella.almeida</t>
  </si>
  <si>
    <t>daniella.almeida@aviva.com.br</t>
  </si>
  <si>
    <t>CN=Daniella Rocha de Almeida Ramalheiro,OU=Usuarios,OU=TH,OU=Unidade Rio Quente,DC=aviva,DC=com,DC=br</t>
  </si>
  <si>
    <t>Waldomiro Ramalheiro Neto</t>
  </si>
  <si>
    <t>Waldomiro</t>
  </si>
  <si>
    <t>Ramalheiro Neto</t>
  </si>
  <si>
    <t>waldomiro.neto</t>
  </si>
  <si>
    <t>waldomiro.neto@aviva.com.br</t>
  </si>
  <si>
    <t>CN=Waldomiro Ramalheiro Neto,OU=Usuarios,OU=Juridico,OU=Unidade Rio Quente,DC=aviva,DC=com,DC=br</t>
  </si>
  <si>
    <t>Barbara Lacerda de Souza Franco Araujo</t>
  </si>
  <si>
    <t>DESATIVADO - Barbara Lacerda de Souza Franco Araujo</t>
  </si>
  <si>
    <t>Lacerda De Souza Franco Araujo</t>
  </si>
  <si>
    <t>barbara.araujo</t>
  </si>
  <si>
    <t>barbara.araujo@aviva.com.br</t>
  </si>
  <si>
    <t>CN=Barbara Lacerda de Souza Franco Araujo,OU=Contas Desabilitadas,OU=Automacao - Autoseg,DC=aviva,DC=com,DC=br</t>
  </si>
  <si>
    <t>Simone Rezende Saraiva</t>
  </si>
  <si>
    <t>Rezende Saraiva</t>
  </si>
  <si>
    <t>ssaraiva</t>
  </si>
  <si>
    <t>ssaraiva@aviva.com.br</t>
  </si>
  <si>
    <t>CN=Simone Rezende Saraiva,OU=Usuarios,OU=TH,OU=Unidade Rio Quente,DC=aviva,DC=com,DC=br</t>
  </si>
  <si>
    <t>Jessica Alencar Carvalho</t>
  </si>
  <si>
    <t>DESATIVADO - Jessica Alencar Carvalho</t>
  </si>
  <si>
    <t>Alencar Carvalho</t>
  </si>
  <si>
    <t>jessica.alencar</t>
  </si>
  <si>
    <t>jessica.alencar@aviva.com.br</t>
  </si>
  <si>
    <t>CN=Jessica Alencar Carvalho,OU=Contas Desabilitadas,OU=Automacao - Autoseg,DC=aviva,DC=com,DC=br</t>
  </si>
  <si>
    <t>Thyêgo Douglas Araujo dos Santos</t>
  </si>
  <si>
    <t>DESATIVADO - Thyêgo Douglas Araujo dos Santos</t>
  </si>
  <si>
    <t>Thyego</t>
  </si>
  <si>
    <t>Douglas Araujo Dos Santos</t>
  </si>
  <si>
    <t>thyego.santos</t>
  </si>
  <si>
    <t>thyego.santos@aviva.com.br</t>
  </si>
  <si>
    <t>CN=Thyêgo Douglas Araujo dos Santos,OU=Contas Desabilitadas,OU=Automacao - Autoseg,DC=aviva,DC=com,DC=br</t>
  </si>
  <si>
    <t>Thyago Rosa Senefonte</t>
  </si>
  <si>
    <t>DESATIVADO - Thyago Rosa Senefonte</t>
  </si>
  <si>
    <t>Thyago</t>
  </si>
  <si>
    <t>Rosa Senefonte</t>
  </si>
  <si>
    <t>thyago.senefonte</t>
  </si>
  <si>
    <t>thyago.senefonte@aviva.com.br</t>
  </si>
  <si>
    <t>CN=Thyago Rosa Senefonte,OU=Contas Desabilitadas,OU=Automacao - Autoseg,DC=aviva,DC=com,DC=br</t>
  </si>
  <si>
    <t>Flavio Conceicao Dos Reis Morais</t>
  </si>
  <si>
    <t>Conceicao Dos Reis Morais</t>
  </si>
  <si>
    <t>flavio.morais</t>
  </si>
  <si>
    <t>flavio.morais@aviva.com.br</t>
  </si>
  <si>
    <t>CN=Flavio Conceicao Dos Reis Morais,OU=Temp,OU=Unidade Rio Quente,DC=aviva,DC=com,DC=br</t>
  </si>
  <si>
    <t>Suerlan Santos Souza</t>
  </si>
  <si>
    <t>Suerlan</t>
  </si>
  <si>
    <t>suerlan.santos</t>
  </si>
  <si>
    <t>suerlan.santos@aviva.com.br</t>
  </si>
  <si>
    <t>Gerente Exp Vendas Parques</t>
  </si>
  <si>
    <t>CN=Suerlan Santos Souza,OU=Usuarios,OU=Marketing,OU=Unidade Rio Quente,DC=aviva,DC=com,DC=br</t>
  </si>
  <si>
    <t>Recepcao Central</t>
  </si>
  <si>
    <t>Recepcao</t>
  </si>
  <si>
    <t>Central</t>
  </si>
  <si>
    <t>recepcao.central</t>
  </si>
  <si>
    <t>recepcao.central@aviva.com.br</t>
  </si>
  <si>
    <t>CN=Recepcao Central,OU=Usuarios Compartilhados,OU=Unidade Rio Quente,DC=aviva,DC=com,DC=br</t>
  </si>
  <si>
    <t>Marcelo Augusto Graciano De Paula</t>
  </si>
  <si>
    <t>DESATIVADO - Marcelo Augusto Graciano De Paula</t>
  </si>
  <si>
    <t>Augusto Graciano De Paula</t>
  </si>
  <si>
    <t>mpaula</t>
  </si>
  <si>
    <t>mpaula@aviva.com.br</t>
  </si>
  <si>
    <t>Atendente De Parques</t>
  </si>
  <si>
    <t>CN=Marcelo Augusto Graciano De Paula,OU=Contas Desabilitadas,OU=Automacao - Autoseg,DC=aviva,DC=com,DC=br</t>
  </si>
  <si>
    <t>Yuri Ian Freire Diniz</t>
  </si>
  <si>
    <t>DESATIVADO - Yuri Ian Freire Diniz</t>
  </si>
  <si>
    <t>Ian Freire Diniz</t>
  </si>
  <si>
    <t>ydiniz</t>
  </si>
  <si>
    <t>ydiniz@aviva.com.br</t>
  </si>
  <si>
    <t>CN=Yuri Ian Freire Diniz,OU=Contas Desabilitadas,OU=Automacao - Autoseg,DC=aviva,DC=com,DC=br</t>
  </si>
  <si>
    <t>Romario Brito Da Silva</t>
  </si>
  <si>
    <t>DESATIVADO - Romario Brito Da Silva</t>
  </si>
  <si>
    <t>Brito Da Silva</t>
  </si>
  <si>
    <t>rbsilva</t>
  </si>
  <si>
    <t>rbsilva@aviva.com.br</t>
  </si>
  <si>
    <t>CN=Romario Brito Da Silva,OU=Contas Desabilitadas,OU=Automacao - Autoseg,DC=aviva,DC=com,DC=br</t>
  </si>
  <si>
    <t>Gean Carlos Caitano Da Silva</t>
  </si>
  <si>
    <t>DESATIVADO - Gean Carlos Caitano Da Silva</t>
  </si>
  <si>
    <t>Carlos Caitano Da Silva</t>
  </si>
  <si>
    <t>gcarlos</t>
  </si>
  <si>
    <t>gcarlos@aviva.com.br</t>
  </si>
  <si>
    <t>CN=Gean Carlos Caitano Da Silva,OU=Contas Desabilitadas,OU=Automacao - Autoseg,DC=aviva,DC=com,DC=br</t>
  </si>
  <si>
    <t>Antonio Francisco Holanda Ferreira</t>
  </si>
  <si>
    <t>DESATIVADO - Antonio Francisco Holanda Ferreira</t>
  </si>
  <si>
    <t>Francisco Holanda Ferreira</t>
  </si>
  <si>
    <t>afrancisco</t>
  </si>
  <si>
    <t>afrancisco@aviva.com.br</t>
  </si>
  <si>
    <t>CN=Antonio Francisco Holanda Ferreira,OU=Contas Desabilitadas,OU=Automacao - Autoseg,DC=aviva,DC=com,DC=br</t>
  </si>
  <si>
    <t>Reinaldo Franca Aguiar</t>
  </si>
  <si>
    <t>DESATIVADO - Reinaldo Franca Aguiar</t>
  </si>
  <si>
    <t>Franca Aguiar</t>
  </si>
  <si>
    <t>raguiar</t>
  </si>
  <si>
    <t>raguiar@aviva.com.br</t>
  </si>
  <si>
    <t>CN=Reinaldo Franca Aguiar,OU=Contas Desabilitadas,OU=Automacao - Autoseg,DC=aviva,DC=com,DC=br</t>
  </si>
  <si>
    <t>Carlos Daniel Silva</t>
  </si>
  <si>
    <t>DESATIVADO - Carlos Daniel Silva</t>
  </si>
  <si>
    <t>Daniel Silva</t>
  </si>
  <si>
    <t>cdsilva</t>
  </si>
  <si>
    <t>cdsilva@aviva.com.br</t>
  </si>
  <si>
    <t>CN=Carlos Daniel Silva,OU=Contas Desabilitadas,OU=Automacao - Autoseg,DC=aviva,DC=com,DC=br</t>
  </si>
  <si>
    <t>Alice Costa Pereira</t>
  </si>
  <si>
    <t>DESATIVADO - Alice Costa Pereira</t>
  </si>
  <si>
    <t>Alice</t>
  </si>
  <si>
    <t>Costa Pereira</t>
  </si>
  <si>
    <t>acosta</t>
  </si>
  <si>
    <t>acosta@aviva.com.br</t>
  </si>
  <si>
    <t>Recepcionista De Parques</t>
  </si>
  <si>
    <t>CN=Alice Costa Pereira,OU=Contas Desabilitadas,OU=Automacao - Autoseg,DC=aviva,DC=com,DC=br</t>
  </si>
  <si>
    <t>Carlos Daniel De Castro Queiroz</t>
  </si>
  <si>
    <t>Daniel De Castro Queiroz</t>
  </si>
  <si>
    <t>cqueiroz</t>
  </si>
  <si>
    <t>cqueiroz@aviva.com.br</t>
  </si>
  <si>
    <t>CN=Carlos Daniel De Castro Queiroz,OU=Contas Desabilitadas,OU=Automacao - Autoseg,DC=aviva,DC=com,DC=br</t>
  </si>
  <si>
    <t>Thais Aparecida De Oliveira</t>
  </si>
  <si>
    <t>DESATIVADO - Thais Aparecida De Oliveira</t>
  </si>
  <si>
    <t>Aparecida De Oliveira</t>
  </si>
  <si>
    <t>taparecida</t>
  </si>
  <si>
    <t>taparecida@aviva.com.br</t>
  </si>
  <si>
    <t>CN=Thais Aparecida De Oliveira,OU=Contas Desabilitadas,OU=Automacao - Autoseg,DC=aviva,DC=com,DC=br</t>
  </si>
  <si>
    <t>Sandy Thaynara Rosa da Silva</t>
  </si>
  <si>
    <t>Sandy</t>
  </si>
  <si>
    <t>Thaynara Rosa Da Silva</t>
  </si>
  <si>
    <t>sandy.silva</t>
  </si>
  <si>
    <t>sandy.silva@aviva.com.br</t>
  </si>
  <si>
    <t>CN=Sandy Thaynara Rosa da Silva,OU=Usuarios,OU=TH,OU=Unidade Rio Quente,DC=aviva,DC=com,DC=br</t>
  </si>
  <si>
    <t>Daniela Furtunata Dos Santos</t>
  </si>
  <si>
    <t>DESATIVADO - Daniela Furtunata Dos Santos</t>
  </si>
  <si>
    <t>Furtunata Dos Santos</t>
  </si>
  <si>
    <t>dfurtunata</t>
  </si>
  <si>
    <t>dfurtunata@aviva.com.br</t>
  </si>
  <si>
    <t>CN=Daniela Furtunata Dos Santos,OU=Contas Desabilitadas,OU=Automacao - Autoseg,DC=aviva,DC=com,DC=br</t>
  </si>
  <si>
    <t>Railan Macedo Lima</t>
  </si>
  <si>
    <t>DESATIVADO - Railan Macedo Lima</t>
  </si>
  <si>
    <t>Railan</t>
  </si>
  <si>
    <t>Macedo Lima</t>
  </si>
  <si>
    <t>rmlima</t>
  </si>
  <si>
    <t>rmlima@aviva.com.br</t>
  </si>
  <si>
    <t>CN=Railan Macedo Lima,OU=Contas Desabilitadas,OU=Automacao - Autoseg,DC=aviva,DC=com,DC=br</t>
  </si>
  <si>
    <t>Lara Cristina Resende Silva Couto</t>
  </si>
  <si>
    <t>Cristina Resende Silva Couto</t>
  </si>
  <si>
    <t>lcouto</t>
  </si>
  <si>
    <t>lcouto@aviva.com.br</t>
  </si>
  <si>
    <t>Especialista Em Produtividade E Processos</t>
  </si>
  <si>
    <t>CN=Lara Cristina Resende Silva Couto,OU=Usuarios,OU=Estrategia e Inovacao,OU=Unidade Rio Quente,DC=aviva,DC=com,DC=br</t>
  </si>
  <si>
    <t>Rangel Jose Soares</t>
  </si>
  <si>
    <t>DESATIVADO - Rangel Jose Soares</t>
  </si>
  <si>
    <t>Rangel</t>
  </si>
  <si>
    <t>Jose Soares</t>
  </si>
  <si>
    <t>rsoares</t>
  </si>
  <si>
    <t>rsoares@aviva.com.br</t>
  </si>
  <si>
    <t>CN=Rangel Jose Soares,OU=Contas Desabilitadas,OU=Automacao - Autoseg,DC=aviva,DC=com,DC=br</t>
  </si>
  <si>
    <t>Midia Rosa Soares</t>
  </si>
  <si>
    <t>Midia</t>
  </si>
  <si>
    <t>Rosa Soares Vieira</t>
  </si>
  <si>
    <t>midia.rosa</t>
  </si>
  <si>
    <t>midia.rosa@aviva.com.br</t>
  </si>
  <si>
    <t>CN=Midia Rosa Soares,OU=Usuarios,OU=Recepcao Central,OU=Unidade Rio Quente,DC=aviva,DC=com,DC=br</t>
  </si>
  <si>
    <t>Alaeny Alves Medeiros</t>
  </si>
  <si>
    <t>Alaeny</t>
  </si>
  <si>
    <t>Alves Medeiros</t>
  </si>
  <si>
    <t>alaeny.medeiros</t>
  </si>
  <si>
    <t>alaeny.medeiros@aviva.com.br</t>
  </si>
  <si>
    <t>CN=Alaeny Alves Medeiros,OU=Usuarios,OU=Estrategia e Inovacao,OU=Unidade Rio Quente,DC=aviva,DC=com,DC=br</t>
  </si>
  <si>
    <t>Jessica dos Santos</t>
  </si>
  <si>
    <t>DESATIVADO - Jessica dos Santos</t>
  </si>
  <si>
    <t>Dos Santos</t>
  </si>
  <si>
    <t>jessica.dsantos</t>
  </si>
  <si>
    <t>jessica.dsantos@aviva.com.br</t>
  </si>
  <si>
    <t>CN=Jessica dos Santos,OU=Contas Desabilitadas,OU=Automacao - Autoseg,DC=aviva,DC=com,DC=br</t>
  </si>
  <si>
    <t>Maria Carolina Lopes de Oliveira</t>
  </si>
  <si>
    <t>DESATIVADO - Maria Carolina Lopes de Oliveira</t>
  </si>
  <si>
    <t>Carolina Lopes De Oliveira</t>
  </si>
  <si>
    <t>maria.oliveira</t>
  </si>
  <si>
    <t>maria.oliveira@aviva.com.br</t>
  </si>
  <si>
    <t>CN=Maria Carolina Lopes de Oliveira,OU=Contas Desabilitadas,OU=Automacao - Autoseg,DC=aviva,DC=com,DC=br</t>
  </si>
  <si>
    <t>Myrian Silva Oliveira Fagundes</t>
  </si>
  <si>
    <t>Myrian</t>
  </si>
  <si>
    <t>Silva Oliveira Fagundes</t>
  </si>
  <si>
    <t>myrian.fagundes</t>
  </si>
  <si>
    <t>myrian.fagundes@aviva.com.br</t>
  </si>
  <si>
    <t>CN=Myrian Silva Oliveira Fagundes,OU=Usuarios,OU=TH,OU=Unidade Rio Quente,DC=aviva,DC=com,DC=br</t>
  </si>
  <si>
    <t>Nery de Oliveira Santos Neto</t>
  </si>
  <si>
    <t>Nery</t>
  </si>
  <si>
    <t>De Oliveira Santos Neto</t>
  </si>
  <si>
    <t>nery.neto</t>
  </si>
  <si>
    <t>nery.neto@aviva.com.br</t>
  </si>
  <si>
    <t>CN=Nery de Oliveira Santos Neto,OU=Usuarios,OU=TH,OU=Unidade Rio Quente,DC=aviva,DC=com,DC=br</t>
  </si>
  <si>
    <t>Rafael Oliveira Silva</t>
  </si>
  <si>
    <t>FERIAS - Rafael Oliveira Silva</t>
  </si>
  <si>
    <t>rafael.oliveira</t>
  </si>
  <si>
    <t>rafael.oliveira@aviva.com.br</t>
  </si>
  <si>
    <t>Tecnico Seguranca Trabalho</t>
  </si>
  <si>
    <t>CN=Rafael Oliveira Silva,OU=Usuarios,OU=TH,OU=Unidade Rio Quente,DC=aviva,DC=com,DC=br</t>
  </si>
  <si>
    <t>Wanderson Araujo de Moura</t>
  </si>
  <si>
    <t>Araujo De Moura</t>
  </si>
  <si>
    <t>wanderson.moura</t>
  </si>
  <si>
    <t>wanderson.moura@aviva.com.br</t>
  </si>
  <si>
    <t>CN=Wanderson Araujo de Moura,OU=Usuarios,OU=TH,OU=Unidade Rio Quente,DC=aviva,DC=com,DC=br</t>
  </si>
  <si>
    <t>Yandra Murielly Silva de Moraes</t>
  </si>
  <si>
    <t>DESATIVADO - Yandra Murielly Silva de Moraes</t>
  </si>
  <si>
    <t>Yandra</t>
  </si>
  <si>
    <t>Murielly Silva De Moraes</t>
  </si>
  <si>
    <t>yandra.moraes</t>
  </si>
  <si>
    <t>yandra.moraes@aviva.com.br</t>
  </si>
  <si>
    <t>CN=Yandra Murielly Silva de Moraes,OU=Contas Desabilitadas,OU=Automacao - Autoseg,DC=aviva,DC=com,DC=br</t>
  </si>
  <si>
    <t>Alerrander Rodrigues do Carmo</t>
  </si>
  <si>
    <t>Alerrander</t>
  </si>
  <si>
    <t>Rodrigues Do Carmo</t>
  </si>
  <si>
    <t>alerrander.carmo</t>
  </si>
  <si>
    <t>alerrander.carmo@aviva.com.br</t>
  </si>
  <si>
    <t>CN=Alerrander Rodrigues do Carmo,OU=Usuarios,OU=TH,OU=Unidade Rio Quente,DC=aviva,DC=com,DC=br</t>
  </si>
  <si>
    <t>Darielle dos Reis Silva</t>
  </si>
  <si>
    <t>Darielle</t>
  </si>
  <si>
    <t>dos Reis Silva</t>
  </si>
  <si>
    <t>darielle.silva</t>
  </si>
  <si>
    <t>darielle.silva@aviva.com.br</t>
  </si>
  <si>
    <t>CN=Darielle dos Reis Silva,OU=Usuarios,OU=TH,OU=Unidade Rio Quente,DC=aviva,DC=com,DC=br</t>
  </si>
  <si>
    <t>Marielle Luizi da Silva</t>
  </si>
  <si>
    <t>Marielle</t>
  </si>
  <si>
    <t>Luizi Da Silva</t>
  </si>
  <si>
    <t>marielle.silva</t>
  </si>
  <si>
    <t>marielle.silva@aviva.com.br</t>
  </si>
  <si>
    <t>CN=Marielle Luizi da Silva,OU=Usuarios,OU=TH,OU=Unidade Rio Quente,DC=aviva,DC=com,DC=br</t>
  </si>
  <si>
    <t>Rosemeyre Martins da Silva</t>
  </si>
  <si>
    <t>DESATIVADO - Rosemeyre Martins da Silva</t>
  </si>
  <si>
    <t>Rosemeyre</t>
  </si>
  <si>
    <t>Martins Da Silva</t>
  </si>
  <si>
    <t>rosemeyre.silva</t>
  </si>
  <si>
    <t>rosemeyre.silva@aviva.com.br</t>
  </si>
  <si>
    <t>CN=Rosemeyre Martins da Silva,OU=Contas Desabilitadas,OU=Automacao - Autoseg,DC=aviva,DC=com,DC=br</t>
  </si>
  <si>
    <t>Thayná Cristine Lemos Silva</t>
  </si>
  <si>
    <t>Thayna</t>
  </si>
  <si>
    <t>Cristine Lemos Silva</t>
  </si>
  <si>
    <t>thayna.silva</t>
  </si>
  <si>
    <t>thayna.silva@aviva.com.br</t>
  </si>
  <si>
    <t>GECE - Gerência de Experiência Convenções e Eventos</t>
  </si>
  <si>
    <t>CN=Thayná Cristine Lemos Silva,OU=Usuarios,OU=Hotel Turismo,OU=Unidade Rio Quente,DC=aviva,DC=com,DC=br</t>
  </si>
  <si>
    <t>Yan Brunner Barbacena Martins Santos</t>
  </si>
  <si>
    <t>Yan</t>
  </si>
  <si>
    <t>Brunner Barbacena Martins Santos</t>
  </si>
  <si>
    <t>yan.santos</t>
  </si>
  <si>
    <t>yan.santos@aviva.com.br</t>
  </si>
  <si>
    <t>CN=Yan Brunner Barbacena Martins Santos,OU=Usuarios,OU=Eco Ventura Park,OU=Unidade Rio Quente,DC=aviva,DC=com,DC=br</t>
  </si>
  <si>
    <t>Thayna Souza Vilela</t>
  </si>
  <si>
    <t>Souza Vilela</t>
  </si>
  <si>
    <t>thayna.vilela</t>
  </si>
  <si>
    <t>thayna.vilela@aviva.com.br</t>
  </si>
  <si>
    <t>CN=Thayna Souza Vilela,OU=Usuarios,OU=TH,OU=Unidade Rio Quente,DC=aviva,DC=com,DC=br</t>
  </si>
  <si>
    <t>Usuarios Recepçoes</t>
  </si>
  <si>
    <t>Usuarios</t>
  </si>
  <si>
    <t>usuarios</t>
  </si>
  <si>
    <t>usuarios@rioquenteresorts.com.br</t>
  </si>
  <si>
    <t>CN=Usuarios Recepçoes,OU=Usuarios Compartilhados,OU=Unidade Rio Quente,DC=aviva,DC=com,DC=br</t>
  </si>
  <si>
    <t>Igor Mariano Ferreira Rezende</t>
  </si>
  <si>
    <t>Mariano Ferreira Rezende</t>
  </si>
  <si>
    <t>igor.rezende</t>
  </si>
  <si>
    <t>igor.rezende@aviva.com.br</t>
  </si>
  <si>
    <t>Monitor De Recreacao I</t>
  </si>
  <si>
    <t>CN=Igor Mariano Ferreira Rezende,OU=Contas Desabilitadas,OU=Automacao - Autoseg,DC=aviva,DC=com,DC=br</t>
  </si>
  <si>
    <t>Flavia Cristina Gomes dos Santos</t>
  </si>
  <si>
    <t>Cristina Gomes Dos Santos</t>
  </si>
  <si>
    <t>flavia.santos</t>
  </si>
  <si>
    <t>flavia.santos@aviva.com.br</t>
  </si>
  <si>
    <t>CN=Flavia Cristina Gomes dos Santos,OU=Usuarios,OU=Receptivo,OU=Unidade Rio Quente,DC=aviva,DC=com,DC=br</t>
  </si>
  <si>
    <t>Sara Lina Bragança</t>
  </si>
  <si>
    <t>DESATIVADO - Sara Lina Bragança</t>
  </si>
  <si>
    <t>Lina Braganca</t>
  </si>
  <si>
    <t>sara.braganca</t>
  </si>
  <si>
    <t>sara.braganca@aviva.com.br</t>
  </si>
  <si>
    <t>CN=Sara Lina Bragança,OU=Contas Desabilitadas,OU=Automacao - Autoseg,DC=aviva,DC=com,DC=br</t>
  </si>
  <si>
    <t>Maria Cleide Martins Menezes</t>
  </si>
  <si>
    <t>DESATIVADO - Maria Cleide Martins Menezes</t>
  </si>
  <si>
    <t>Cleide Martins Menezes</t>
  </si>
  <si>
    <t>maria.menezes</t>
  </si>
  <si>
    <t>maria.menezes@aviva.com.br</t>
  </si>
  <si>
    <t>CN=Maria Cleide Martins Menezes,OU=Contas Desabilitadas,OU=Automacao - Autoseg,DC=aviva,DC=com,DC=br</t>
  </si>
  <si>
    <t>Luanny Alves Parreira de Medeiros</t>
  </si>
  <si>
    <t>Luanny</t>
  </si>
  <si>
    <t>Alves Parreira De Medeiros</t>
  </si>
  <si>
    <t>luanny.medeiros</t>
  </si>
  <si>
    <t>luanny.medeiros@aviva.com.br</t>
  </si>
  <si>
    <t>CN=Luanny Alves Parreira de Medeiros,OU=Temp,OU=Unidade Rio Quente,DC=aviva,DC=com,DC=br</t>
  </si>
  <si>
    <t>Joaquim Oliveira Da Costa</t>
  </si>
  <si>
    <t>Joaquim</t>
  </si>
  <si>
    <t>Oliveira Da Costa</t>
  </si>
  <si>
    <t>jocosta</t>
  </si>
  <si>
    <t>jocosta@aviva.com.br</t>
  </si>
  <si>
    <t>Atendente De Hotelaria</t>
  </si>
  <si>
    <t>CN=Joaquim Oliveira Da Costa,OU=Usuarios Novos,OU=Automacao - Autoseg,DC=aviva,DC=com,DC=br</t>
  </si>
  <si>
    <t>André Luiz Ferreira</t>
  </si>
  <si>
    <t>FERIAS - André Luiz Ferreira</t>
  </si>
  <si>
    <t>Luiz Ferreira</t>
  </si>
  <si>
    <t>andre.ferreira</t>
  </si>
  <si>
    <t>andre.ferreira@aviva.com.br</t>
  </si>
  <si>
    <t>CN=André Luiz Ferreira,OU=Usuarios,OU=Tesouraria,OU=Unidade Rio Quente,DC=aviva,DC=com,DC=br</t>
  </si>
  <si>
    <t>Cassia de Fatima Alves</t>
  </si>
  <si>
    <t>Cassia</t>
  </si>
  <si>
    <t>De Fatima Alves</t>
  </si>
  <si>
    <t>cassia</t>
  </si>
  <si>
    <t>cassia@aviva.com.br</t>
  </si>
  <si>
    <t>CN=Cassia de Fatima Alves,OU=Usuarios,OU=Tesouraria,OU=Unidade Rio Quente,DC=aviva,DC=com,DC=br</t>
  </si>
  <si>
    <t>Cleusenir Batista dos Santos Rabelo</t>
  </si>
  <si>
    <t>Cleusenir</t>
  </si>
  <si>
    <t>Batista Dos Santos Rabelo</t>
  </si>
  <si>
    <t>cleusenir</t>
  </si>
  <si>
    <t>cleusenir@aviva.com.br</t>
  </si>
  <si>
    <t>CN=Cleusenir Batista dos Santos Rabelo,OU=Usuarios,OU=Tesouraria,OU=Unidade Rio Quente,DC=aviva,DC=com,DC=br</t>
  </si>
  <si>
    <t>Danielle Penze Branco</t>
  </si>
  <si>
    <t>FERIAS - Danielle Penze Branco</t>
  </si>
  <si>
    <t>Danielle</t>
  </si>
  <si>
    <t>Penze Branco</t>
  </si>
  <si>
    <t>danielle</t>
  </si>
  <si>
    <t>danielle@aviva.com.br</t>
  </si>
  <si>
    <t>CN=Danielle Penze Branco,OU=Usuarios,OU=Tesouraria,OU=Unidade Rio Quente,DC=aviva,DC=com,DC=br</t>
  </si>
  <si>
    <t>Josimar Reis Lima Santos</t>
  </si>
  <si>
    <t>Josimar</t>
  </si>
  <si>
    <t>Reis Lima Santos</t>
  </si>
  <si>
    <t>josimar.santos</t>
  </si>
  <si>
    <t>josimar.santos@aviva.com.br</t>
  </si>
  <si>
    <t>CN=Josimar Reis Lima Santos,OU=Usuarios,OU=Tesouraria,OU=Unidade Rio Quente,DC=aviva,DC=com,DC=br</t>
  </si>
  <si>
    <t>Lariane Cristine Barbosa dos Santos</t>
  </si>
  <si>
    <t>Lariane</t>
  </si>
  <si>
    <t>Cristine Barbosa Dos Santos</t>
  </si>
  <si>
    <t>lariane.santos</t>
  </si>
  <si>
    <t>lariane.santos@aviva.com.br</t>
  </si>
  <si>
    <t>CN=Lariane Cristine Barbosa dos Santos,OU=Usuarios,OU=Tesouraria,OU=Unidade Rio Quente,DC=aviva,DC=com,DC=br</t>
  </si>
  <si>
    <t>Livia Maria de Oliveira</t>
  </si>
  <si>
    <t>Maria De Oliveira</t>
  </si>
  <si>
    <t>livia</t>
  </si>
  <si>
    <t>livia@aviva.com.br</t>
  </si>
  <si>
    <t>CN=Livia Maria de Oliveira,OU=Usuarios,OU=Tesouraria,OU=Unidade Rio Quente,DC=aviva,DC=com,DC=br</t>
  </si>
  <si>
    <t>Luiz Fernando Rodrigues</t>
  </si>
  <si>
    <t>Fernando Rodrigues</t>
  </si>
  <si>
    <t>luiz.fernando</t>
  </si>
  <si>
    <t>luiz.fernando@aviva.com.br</t>
  </si>
  <si>
    <t>CN=Luiz Fernando Rodrigues,OU=Usuarios,OU=Tesouraria,OU=Unidade Rio Quente,DC=aviva,DC=com,DC=br</t>
  </si>
  <si>
    <t>Natalia Ferreira da Silva</t>
  </si>
  <si>
    <t>DESATIVADO - Natalia Ferreira da Silva</t>
  </si>
  <si>
    <t>Ferreira Da Silva</t>
  </si>
  <si>
    <t>natalia.ferreira</t>
  </si>
  <si>
    <t>natalia.ferreira@aviva.com.br</t>
  </si>
  <si>
    <t>CN=Natalia Ferreira da Silva,OU=Contas Desabilitadas,OU=Automacao - Autoseg,DC=aviva,DC=com,DC=br</t>
  </si>
  <si>
    <t>Rafael Roloff Raube</t>
  </si>
  <si>
    <t>Roloff Raube</t>
  </si>
  <si>
    <t>rafael.raube</t>
  </si>
  <si>
    <t>rafael.raube@aviva.com.br</t>
  </si>
  <si>
    <t>CN=Rafael Roloff Raube,OU=Usuarios,OU=Tesouraria,OU=Unidade Rio Quente,DC=aviva,DC=com,DC=br</t>
  </si>
  <si>
    <t>Rodrigo Gonçalves Lima</t>
  </si>
  <si>
    <t>DESATIVADO - Rodrigo Gonçalves Lima</t>
  </si>
  <si>
    <t>Goncalves Lima</t>
  </si>
  <si>
    <t>rodrigo.lima</t>
  </si>
  <si>
    <t>rodrigo.lima@aviva.com.br</t>
  </si>
  <si>
    <t>CN=Rodrigo Gonçalves Lima,OU=Contas Desabilitadas,OU=Automacao - Autoseg,DC=aviva,DC=com,DC=br</t>
  </si>
  <si>
    <t>Tailine Aparecida Hanauer</t>
  </si>
  <si>
    <t>Tailine</t>
  </si>
  <si>
    <t>Aparecida Hanauer</t>
  </si>
  <si>
    <t>tailine.hanauer</t>
  </si>
  <si>
    <t>tailine.hanauer@aviva.com.br</t>
  </si>
  <si>
    <t>CN=Tailine Aparecida Hanauer,OU=Usuarios,OU=Tesouraria,OU=Unidade Rio Quente,DC=aviva,DC=com,DC=br</t>
  </si>
  <si>
    <t>Maria de Sousa Alves</t>
  </si>
  <si>
    <t>DESATIVADO - Maria de Sousa Alves</t>
  </si>
  <si>
    <t>De Sousa Alves</t>
  </si>
  <si>
    <t>maria.salves</t>
  </si>
  <si>
    <t>maria.salves@aviva.com.br</t>
  </si>
  <si>
    <t>CN=Maria de Sousa Alves,OU=Contas Desabilitadas,OU=Automacao - Autoseg,DC=aviva,DC=com,DC=br</t>
  </si>
  <si>
    <t>Weles Antonio Cardoso</t>
  </si>
  <si>
    <t>Antonio Cardoso</t>
  </si>
  <si>
    <t>weles</t>
  </si>
  <si>
    <t>weles@aviva.com.br</t>
  </si>
  <si>
    <t>Coord. De Experiencia Auditoria</t>
  </si>
  <si>
    <t>CN=Weles Antonio Cardoso,OU=Usuarios,OU=Auditoria,OU=Unidade Rio Quente,DC=aviva,DC=com,DC=br</t>
  </si>
  <si>
    <t>Nilsianne D Paula Santos</t>
  </si>
  <si>
    <t>DESATIVADO - Nilsianne D Paula Santos</t>
  </si>
  <si>
    <t>Nilsianne</t>
  </si>
  <si>
    <t>D Paula Santos Silva</t>
  </si>
  <si>
    <t>nilsianne.silva</t>
  </si>
  <si>
    <t>nilsianne.silva@aviva.com.br</t>
  </si>
  <si>
    <t>CN=Nilsianne D Paula Santos,OU=Contas Desabilitadas,OU=Automacao - Autoseg,DC=aviva,DC=com,DC=br</t>
  </si>
  <si>
    <t>Kennedy Francisco da Silva Felix</t>
  </si>
  <si>
    <t>Kennedy</t>
  </si>
  <si>
    <t>Francisco Da Silva Felix</t>
  </si>
  <si>
    <t>kennedy.felix</t>
  </si>
  <si>
    <t>kennedy.felix@aviva.com.br</t>
  </si>
  <si>
    <t>Auditor SR</t>
  </si>
  <si>
    <t>CN=Kennedy Francisco da Silva Felix,OU=Usuarios,OU=Auditoria,OU=Unidade Rio Quente,DC=aviva,DC=com,DC=br</t>
  </si>
  <si>
    <t>Giovanna Lyssa Costa Naves</t>
  </si>
  <si>
    <t>DESATIVADO - Giovanna Lyssa Costa Naves</t>
  </si>
  <si>
    <t>Giovanna</t>
  </si>
  <si>
    <t>Lyssa Costa Naves</t>
  </si>
  <si>
    <t>giovanna.naves</t>
  </si>
  <si>
    <t>giovanna.naves@aviva.com.br</t>
  </si>
  <si>
    <t>CN=Giovanna Lyssa Costa Naves,OU=Contas Desabilitadas,OU=Automacao - Autoseg,DC=aviva,DC=com,DC=br</t>
  </si>
  <si>
    <t>Reginaldo Rosa Borges</t>
  </si>
  <si>
    <t>Rosa Borges</t>
  </si>
  <si>
    <t>reginaldo</t>
  </si>
  <si>
    <t>reginaldo@aviva.com.br</t>
  </si>
  <si>
    <t>CN=Reginaldo Rosa Borges,OU=Usuarios,OU=Recepcao Central,OU=Unidade Rio Quente,DC=aviva,DC=com,DC=br</t>
  </si>
  <si>
    <t>Hellen Cristine de Paula Vieira</t>
  </si>
  <si>
    <t>Hellen</t>
  </si>
  <si>
    <t>Cristine De Paula Vieira</t>
  </si>
  <si>
    <t>hellen.paula</t>
  </si>
  <si>
    <t>hellen.paula@aviva.com.br</t>
  </si>
  <si>
    <t>Analista De Contas A Pagar SR</t>
  </si>
  <si>
    <t>CN=Hellen Cristine de Paula Vieira,OU=Usuarios,OU=Tesouraria,OU=Unidade Rio Quente,DC=aviva,DC=com,DC=br</t>
  </si>
  <si>
    <t>Josevaldo Barbosa da Silva</t>
  </si>
  <si>
    <t>FERIAS - Josevaldo Barbosa da Silva</t>
  </si>
  <si>
    <t>Barbosa Da Silva</t>
  </si>
  <si>
    <t>josevaldo.silva</t>
  </si>
  <si>
    <t>josevaldo.silva@aviva.com.br</t>
  </si>
  <si>
    <t>CN=Josevaldo Barbosa da Silva,OU=Usuarios,OU=Tesouraria,OU=Unidade Rio Quente,DC=aviva,DC=com,DC=br</t>
  </si>
  <si>
    <t>Jose Antonio Batista</t>
  </si>
  <si>
    <t>DESATIVADO - Jose Antonio Batista</t>
  </si>
  <si>
    <t>Antonio Batista</t>
  </si>
  <si>
    <t>joseb</t>
  </si>
  <si>
    <t>joseb@aviva.com.br</t>
  </si>
  <si>
    <t>Analista De Contas A Pagar PL</t>
  </si>
  <si>
    <t>CN=Jose Antonio Batista,OU=Contas Desabilitadas,OU=Automacao - Autoseg,DC=aviva,DC=com,DC=br</t>
  </si>
  <si>
    <t>Celio Rodrigues da Cunha</t>
  </si>
  <si>
    <t>Celio</t>
  </si>
  <si>
    <t>Rodrigues Da Cunha</t>
  </si>
  <si>
    <t>celioc</t>
  </si>
  <si>
    <t>celioc@aviva.com.br</t>
  </si>
  <si>
    <t>Gerente Exp. Tesouraria</t>
  </si>
  <si>
    <t>CN=Celio Rodrigues da Cunha,OU=Usuarios,OU=Tesouraria,OU=Unidade Rio Quente,DC=aviva,DC=com,DC=br</t>
  </si>
  <si>
    <t>Ludiane Lemes da Silva</t>
  </si>
  <si>
    <t>Ludiane</t>
  </si>
  <si>
    <t>Lemes Da Silva</t>
  </si>
  <si>
    <t>ludiane</t>
  </si>
  <si>
    <t>ludiane@aviva.com.br</t>
  </si>
  <si>
    <t>CN=Ludiane Lemes da Silva,OU=Usuarios,OU=Controladoria,OU=Unidade Rio Quente,DC=aviva,DC=com,DC=br</t>
  </si>
  <si>
    <t>William Marques Silva</t>
  </si>
  <si>
    <t>DESATIVADO - William Marques Silva</t>
  </si>
  <si>
    <t>Marques Silva</t>
  </si>
  <si>
    <t>william.silva</t>
  </si>
  <si>
    <t>william.silva@aviva.com.br</t>
  </si>
  <si>
    <t>Sup.exp. De Recepcao</t>
  </si>
  <si>
    <t>CN=William Marques Silva,OU=Contas Desabilitadas,OU=Automacao - Autoseg,DC=aviva,DC=com,DC=br</t>
  </si>
  <si>
    <t>Flavio Henrique Martins de Oliveira Bortolani</t>
  </si>
  <si>
    <t>Henrique Martins De Oliveira Bortolani</t>
  </si>
  <si>
    <t>flaviob</t>
  </si>
  <si>
    <t>flaviob@aviva.com.br</t>
  </si>
  <si>
    <t>CN=Flavio Henrique Martins de Oliveira Bortolani,OU=Usuarios,OU=Controladoria,OU=Unidade Rio Quente,DC=aviva,DC=com,DC=br</t>
  </si>
  <si>
    <t>Lorraine Ferreira de Souza</t>
  </si>
  <si>
    <t>Lorraine</t>
  </si>
  <si>
    <t>Ferreira De Souza</t>
  </si>
  <si>
    <t>lorraine</t>
  </si>
  <si>
    <t>lorraine@aviva.com.br</t>
  </si>
  <si>
    <t>CN=Lorraine Ferreira de Souza,OU=Usuarios,OU=Tesouraria,OU=Unidade Rio Quente,DC=aviva,DC=com,DC=br</t>
  </si>
  <si>
    <t>Luiz Fernando de Oliveira</t>
  </si>
  <si>
    <t>Fernando De Oliveira</t>
  </si>
  <si>
    <t>luiz.oliveira</t>
  </si>
  <si>
    <t>luiz.oliveira@aviva.com.br</t>
  </si>
  <si>
    <t>CN=Luiz Fernando de Oliveira,OU=Usuarios,OU=Tesouraria,OU=Unidade Rio Quente,DC=aviva,DC=com,DC=br</t>
  </si>
  <si>
    <t>Debora Christina Santos Carneiro</t>
  </si>
  <si>
    <t>DESATIVADO - Debora Christina Santos Carneiro</t>
  </si>
  <si>
    <t>Christina Santos Carneiro</t>
  </si>
  <si>
    <t>debora.carneiro</t>
  </si>
  <si>
    <t>debora.carneiro@aviva.com.br</t>
  </si>
  <si>
    <t>CN=Debora Christina Santos Carneiro,OU=Contas Desabilitadas,OU=Automacao - Autoseg,DC=aviva,DC=com,DC=br</t>
  </si>
  <si>
    <t>Guilherme Wilker Dias Rodrigues</t>
  </si>
  <si>
    <t>Guilherme</t>
  </si>
  <si>
    <t>Wilker Dias Rodrigues</t>
  </si>
  <si>
    <t>guilherme.dias</t>
  </si>
  <si>
    <t>guilherme.dias@aviva.com.br</t>
  </si>
  <si>
    <t>CN=Guilherme Wilker Dias Rodrigues,OU=Usuarios,OU=Aviva Vacation Club,OU=Unidade Rio Quente,DC=aviva,DC=com,DC=br</t>
  </si>
  <si>
    <t>Jenifer Pereira Cabral</t>
  </si>
  <si>
    <t>Jenifer</t>
  </si>
  <si>
    <t>Pereira Cabral</t>
  </si>
  <si>
    <t>jenifer.cabral</t>
  </si>
  <si>
    <t>jenifer.cabral@aviva.com.br</t>
  </si>
  <si>
    <t>CN=Jenifer Pereira Cabral,OU=Usuarios,OU=Aviva Vacation Club,OU=Unidade Rio Quente,DC=aviva,DC=com,DC=br</t>
  </si>
  <si>
    <t>Losangela Naiara Santana Crepaldi</t>
  </si>
  <si>
    <t>DESATIVADO - Losangela Naiara Santana Crepaldi</t>
  </si>
  <si>
    <t>Losangela</t>
  </si>
  <si>
    <t>Naiara Santana Crepaldi</t>
  </si>
  <si>
    <t>losangela.crepaldi</t>
  </si>
  <si>
    <t>losangela.crepaldi@aviva.com.br</t>
  </si>
  <si>
    <t>CN=Losangela Naiara Santana Crepaldi,OU=Contas Desabilitadas,OU=Automacao - Autoseg,DC=aviva,DC=com,DC=br</t>
  </si>
  <si>
    <t>Maria Angela Maciel e Silva</t>
  </si>
  <si>
    <t>Angela Maciel e Silva</t>
  </si>
  <si>
    <t>maria.silva</t>
  </si>
  <si>
    <t>maria.silva@aviva.com.br</t>
  </si>
  <si>
    <t>Camareiro (a) I</t>
  </si>
  <si>
    <t>CN=Maria Angela Maciel e Silva,OU=Usuarios,OU=Aviva Vacation Club,OU=Unidade Rio Quente,DC=aviva,DC=com,DC=br</t>
  </si>
  <si>
    <t>3CX - Otimi</t>
  </si>
  <si>
    <t>3CX</t>
  </si>
  <si>
    <t>ext.otimi</t>
  </si>
  <si>
    <t>ext.otimi@aviva.com.br</t>
  </si>
  <si>
    <t>CN=3CX - Otimi,OU=Usuarios Terceiros,OU=Unidade Rio Quente,DC=aviva,DC=com,DC=br</t>
  </si>
  <si>
    <t>3DB Temporário</t>
  </si>
  <si>
    <t>3db.temp</t>
  </si>
  <si>
    <t>3db.temp@aviva.com.br</t>
  </si>
  <si>
    <t>CN=3DB Temporário,OU=Usuarios,OU=Temp,OU=Unidade Rio Quente,DC=aviva,DC=com,DC=br</t>
  </si>
  <si>
    <t>Adefrani Borges dos Santos</t>
  </si>
  <si>
    <t>Adefrani</t>
  </si>
  <si>
    <t>Borges Dos Santos</t>
  </si>
  <si>
    <t>adefrani.santos</t>
  </si>
  <si>
    <t>adefrani.santos@aviva.com.br</t>
  </si>
  <si>
    <t>CN=Adefrani Borges dos Santos,OU=Usuarios,OU=Manutencao,OU=Unidade Rio Quente,DC=aviva,DC=com,DC=br</t>
  </si>
  <si>
    <t>Adeilde Alves</t>
  </si>
  <si>
    <t>Adeilde</t>
  </si>
  <si>
    <t>adeilde.alves</t>
  </si>
  <si>
    <t>adeilde.alves@aviva.com.br</t>
  </si>
  <si>
    <t>Auxiliar Lavanderia</t>
  </si>
  <si>
    <t>GGHO - Gerência Geral Hospitalidade</t>
  </si>
  <si>
    <t>CN=Adeilde Alves,OU=Contas Desabilitadas,OU=Automacao - Autoseg,DC=aviva,DC=com,DC=br</t>
  </si>
  <si>
    <t>Adelicio Jeronimo Ferreira</t>
  </si>
  <si>
    <t>Adelicio</t>
  </si>
  <si>
    <t>Jeronimo Ferreira</t>
  </si>
  <si>
    <t>adelicio</t>
  </si>
  <si>
    <t>adelicio@aviva.com.br</t>
  </si>
  <si>
    <t>Sup.exp. De Operacoes Parques</t>
  </si>
  <si>
    <t>CN=Adelicio Jeronimo Ferreira,OU=Usuarios,OU=Temp,OU=Unidade Rio Quente,DC=aviva,DC=com,DC=br</t>
  </si>
  <si>
    <t>Ademar Divino Soares Junior</t>
  </si>
  <si>
    <t>Ademar</t>
  </si>
  <si>
    <t>Divino Soares Junior</t>
  </si>
  <si>
    <t>ademar.junior</t>
  </si>
  <si>
    <t>ademar.junior@aviva.com.br</t>
  </si>
  <si>
    <t>Coord. De Exp. Retencao</t>
  </si>
  <si>
    <t>CN=Ademar Divino Soares Junior,OU=Usuarios,OU=Aviva Vacation Club,OU=Unidade Rio Quente,DC=aviva,DC=com,DC=br</t>
  </si>
  <si>
    <t>Ademar Jose Ferreira</t>
  </si>
  <si>
    <t>ademar</t>
  </si>
  <si>
    <t>ademar@aviva.com.br</t>
  </si>
  <si>
    <t>CN=Ademar Jose Ferreira,OU=Usuarios,OU=Controladoria,OU=Unidade Rio Quente,DC=aviva,DC=com,DC=br</t>
  </si>
  <si>
    <t>Ademir Marques Santana</t>
  </si>
  <si>
    <t>Ademir</t>
  </si>
  <si>
    <t>Marques Santana</t>
  </si>
  <si>
    <t>ademirs</t>
  </si>
  <si>
    <t>ademirs@aviva.com.br</t>
  </si>
  <si>
    <t>Sup.exp. De Seguranca</t>
  </si>
  <si>
    <t>CN=Ademir Marques Santana,OU=Usuarios,OU=Temp,OU=Unidade Rio Quente,DC=aviva,DC=com,DC=br</t>
  </si>
  <si>
    <t>adilson ramos da conceição</t>
  </si>
  <si>
    <t>AFASTADO - Adilson Ramos da Conceição</t>
  </si>
  <si>
    <t>Adilson</t>
  </si>
  <si>
    <t>Ramos Da Conceicao</t>
  </si>
  <si>
    <t>adilson.conceicao</t>
  </si>
  <si>
    <t>adilson.conceicao@aviva.com.br</t>
  </si>
  <si>
    <t>Mecanico Maquinas Pequeno Porte</t>
  </si>
  <si>
    <t>CN=adilson ramos da conceição,OU=Usuarios,OU=Temp,OU=Unidade Rio Quente,DC=aviva,DC=com,DC=br</t>
  </si>
  <si>
    <t>Admaraes Alves Souza</t>
  </si>
  <si>
    <t>FERIAS - Admaraes Alves Souza</t>
  </si>
  <si>
    <t>Adimaraes</t>
  </si>
  <si>
    <t>Alves Souza</t>
  </si>
  <si>
    <t>admaraes</t>
  </si>
  <si>
    <t>admaraes@aviva.com.br</t>
  </si>
  <si>
    <t>CN=Admaraes Alves Souza,OU=Usuarios,OU=CPDA,OU=Unidade Rio Quente,DC=aviva,DC=com,DC=br</t>
  </si>
  <si>
    <t>Admin@rioquenteresorts.com.br</t>
  </si>
  <si>
    <t>CN=Admin,OU=Usuarios,OU=Temp,OU=Unidade Rio Quente,DC=aviva,DC=com,DC=br</t>
  </si>
  <si>
    <t>Admin TFS</t>
  </si>
  <si>
    <t>TFS Admin</t>
  </si>
  <si>
    <t>TFS</t>
  </si>
  <si>
    <t>tfs.admin</t>
  </si>
  <si>
    <t>tfs.admin@rioquenteresorts.com.br</t>
  </si>
  <si>
    <t>CN=Admin TFS,OU=Usuarios Servico,OU=Rio Quente,OU=Servidores,DC=aviva,DC=com,DC=br</t>
  </si>
  <si>
    <t>AdmSonicWall</t>
  </si>
  <si>
    <t>admsonicwall</t>
  </si>
  <si>
    <t>admsonicwall@rioquenteresorts.com.br</t>
  </si>
  <si>
    <t>CN=AdmSonicWall,OU=Usuarios,OU=Temp,OU=Unidade Rio Quente,DC=aviva,DC=com,DC=br</t>
  </si>
  <si>
    <t>Adrian Fernandes Oliveira dos Santos</t>
  </si>
  <si>
    <t>DESATIVADO - Adrian Fernandes Oliveira dos Santos</t>
  </si>
  <si>
    <t>Adrian</t>
  </si>
  <si>
    <t>Fernandes Oliveira Dos Santos</t>
  </si>
  <si>
    <t>adrian.santos</t>
  </si>
  <si>
    <t>adrian.santos@aviva.com.br</t>
  </si>
  <si>
    <t>CN=Adrian Fernandes Oliveira dos Santos,OU=Contas Desabilitadas,OU=Automacao - Autoseg,DC=aviva,DC=com,DC=br</t>
  </si>
  <si>
    <t>Adriana Goncalves</t>
  </si>
  <si>
    <t>Goncalves</t>
  </si>
  <si>
    <t>ext.adriana.goncalve</t>
  </si>
  <si>
    <t>ext.adriana.goncalves@aviva.com.br</t>
  </si>
  <si>
    <t>Unitono</t>
  </si>
  <si>
    <t>Consultora de Vendas</t>
  </si>
  <si>
    <t>CN=Adriana Goncalves,OU=UNITONO,OU=Usuarios Terceiros,OU=Unidade Rio Quente,DC=aviva,DC=com,DC=br</t>
  </si>
  <si>
    <t>Adriana Santos Ribeiro</t>
  </si>
  <si>
    <t>adriana.ribeiro</t>
  </si>
  <si>
    <t>adriana.ribeiro@aviva.com.br</t>
  </si>
  <si>
    <t>CN=Adriana Santos Ribeiro,OU=Usuarios,OU=Hotel Turismo,OU=Unidade Rio Quente,DC=aviva,DC=com,DC=br</t>
  </si>
  <si>
    <t>Adriano Duarte de Paula</t>
  </si>
  <si>
    <t>DESATIVADO - Adriano Duarte de Paula</t>
  </si>
  <si>
    <t>Duarte De Paula</t>
  </si>
  <si>
    <t>adriano</t>
  </si>
  <si>
    <t>adriano@aviva.com.br</t>
  </si>
  <si>
    <t>Gerente De Experiencia Entretenimento</t>
  </si>
  <si>
    <t>CN=Adriano Duarte de Paula,OU=Contas Desabilitadas,OU=Automacao - Autoseg,DC=aviva,DC=com,DC=br</t>
  </si>
  <si>
    <t>Adriano Oliveira de Jesus</t>
  </si>
  <si>
    <t>Oliveira De Jesus</t>
  </si>
  <si>
    <t>adriano.oliveira</t>
  </si>
  <si>
    <t>adriano.oliveira@aviva.com.br</t>
  </si>
  <si>
    <t>CN=Adriano Oliveira de Jesus,OU=Usuarios,OU=Temp,OU=Unidade Rio Quente,DC=aviva,DC=com,DC=br</t>
  </si>
  <si>
    <t>Marcelo da Silva</t>
  </si>
  <si>
    <t>Da Silva</t>
  </si>
  <si>
    <t>marcelo</t>
  </si>
  <si>
    <t>marcelo@aviva.com.br</t>
  </si>
  <si>
    <t>CN=Marcelo da Silva,OU=Usuarios,OU=Hotel Giardino,OU=Unidade Rio Quente,DC=aviva,DC=com,DC=br</t>
  </si>
  <si>
    <t>Ailton Conceição dos Santos</t>
  </si>
  <si>
    <t>Ailton Conceição</t>
  </si>
  <si>
    <t>ailton.santos</t>
  </si>
  <si>
    <t>ailton.santos@aviva.com.br</t>
  </si>
  <si>
    <t>Supervisor de Experiência Steward</t>
  </si>
  <si>
    <t>Cozinha Ala Agua</t>
  </si>
  <si>
    <t>CN=Ailton Conceição dos Santos,OU=Temp,OU=Unidade Rio Quente,DC=aviva,DC=com,DC=br</t>
  </si>
  <si>
    <t>Alan Junio Alves</t>
  </si>
  <si>
    <t>Junio Alves</t>
  </si>
  <si>
    <t>alan.alves</t>
  </si>
  <si>
    <t>alan.alves@aviva.com.br</t>
  </si>
  <si>
    <t>Garçom</t>
  </si>
  <si>
    <t>GEAP - Gerência de Experiência Entretenimento</t>
  </si>
  <si>
    <t>CN=Alan Junio Alves,OU=Contas Desabilitadas,OU=Automacao - Autoseg,DC=aviva,DC=com,DC=br</t>
  </si>
  <si>
    <t>Alejandro Araújo de Jesus</t>
  </si>
  <si>
    <t>Alejandro</t>
  </si>
  <si>
    <t>Araujo De Jesus</t>
  </si>
  <si>
    <t>alejandro.jesus</t>
  </si>
  <si>
    <t>alejandro.jesus@aviva.com.br</t>
  </si>
  <si>
    <t>Assistente De Manutencao</t>
  </si>
  <si>
    <t>CN=Alejandro Araújo de Jesus,OU=Usuarios,OU=Temp,OU=Unidade Rio Quente,DC=aviva,DC=com,DC=br</t>
  </si>
  <si>
    <t>Ailton Romano dos Santos Silva</t>
  </si>
  <si>
    <t>DESATIVADO - Ailton Romano dos Santos Silva</t>
  </si>
  <si>
    <t>Romano Dos Santos Silva</t>
  </si>
  <si>
    <t>ailton.silva</t>
  </si>
  <si>
    <t>ailton.silva@aviva.com.br</t>
  </si>
  <si>
    <t>Analista De Inteligencia De Negocios SR</t>
  </si>
  <si>
    <t>CN=Ailton Romano dos Santos Silva,OU=Contas Desabilitadas,OU=Automacao - Autoseg,DC=aviva,DC=com,DC=br</t>
  </si>
  <si>
    <t>Adriano Placidio da Silva</t>
  </si>
  <si>
    <t>DESATIVADO - Adriano Placidio da Silva</t>
  </si>
  <si>
    <t>Placidio Da Silva</t>
  </si>
  <si>
    <t>adriano.placidio</t>
  </si>
  <si>
    <t>adriano.placidio@aviva.com.br</t>
  </si>
  <si>
    <t>Assistente De Atendimento Vi</t>
  </si>
  <si>
    <t>CN=Adriano Placidio da Silva,OU=Contas Desabilitadas,OU=Automacao - Autoseg,DC=aviva,DC=com,DC=br</t>
  </si>
  <si>
    <t>Alanda Rodrigues Garajau</t>
  </si>
  <si>
    <t>DESATIVADO - Alanda Rodrigues Garajau</t>
  </si>
  <si>
    <t>Alanda</t>
  </si>
  <si>
    <t>Rodrigues Garajau</t>
  </si>
  <si>
    <t>alanda.garajau</t>
  </si>
  <si>
    <t>alanda.garajau@aviva.com.br</t>
  </si>
  <si>
    <t>Vendedor Interno</t>
  </si>
  <si>
    <t>CN=Alanda Rodrigues Garajau,OU=Contas Desabilitadas,OU=Automacao - Autoseg,DC=aviva,DC=com,DC=br</t>
  </si>
  <si>
    <t>Adriene Freitas de Jesus</t>
  </si>
  <si>
    <t>Adriene</t>
  </si>
  <si>
    <t>Freitas De Jesus</t>
  </si>
  <si>
    <t>adriene.freitas</t>
  </si>
  <si>
    <t>adriene.freitas@aviva.com.br</t>
  </si>
  <si>
    <t>Consultor De Negocios II</t>
  </si>
  <si>
    <t>CN=Adriene Freitas de Jesus,OU=Usuarios,OU=Aviva Vacation Club,OU=Unidade Rio Quente,DC=aviva,DC=com,DC=br</t>
  </si>
  <si>
    <t>Alessandra Araujo de Lima</t>
  </si>
  <si>
    <t>Araujo De Lima</t>
  </si>
  <si>
    <t>alessandra.lima</t>
  </si>
  <si>
    <t>alessandra.lima@aviva.com.br</t>
  </si>
  <si>
    <t>CN=Alessandra Araujo de Lima,OU=Usuarios,OU=Temp,OU=Unidade Rio Quente,DC=aviva,DC=com,DC=br</t>
  </si>
  <si>
    <t>Alessandra Araujo Resende</t>
  </si>
  <si>
    <t>Araujo Resende</t>
  </si>
  <si>
    <t>aresende</t>
  </si>
  <si>
    <t>aresende@aviva.com.br</t>
  </si>
  <si>
    <t>CN=Alessandra Araujo Resende,OU=Usuarios,OU=Hotel Giardino,OU=Unidade Rio Quente,DC=aviva,DC=com,DC=br</t>
  </si>
  <si>
    <t>Alessandra Cristina Batista Ferro</t>
  </si>
  <si>
    <t>DESATIVADO - Alessandra Cristina Batista Ferro</t>
  </si>
  <si>
    <t>Cristina Batista Ferro</t>
  </si>
  <si>
    <t>alessandra.ferro</t>
  </si>
  <si>
    <t>alessandra.ferro@aviva.com.br</t>
  </si>
  <si>
    <t>CN=Alessandra Cristina Batista Ferro,OU=Contas Desabilitadas,OU=Automacao - Autoseg,DC=aviva,DC=com,DC=br</t>
  </si>
  <si>
    <t>Alessandra De Araujo Carvalho</t>
  </si>
  <si>
    <t>DESATIVADO - Alessandra De Araujo Carvalho</t>
  </si>
  <si>
    <t>De Araujo Carvalho</t>
  </si>
  <si>
    <t>acarvalho</t>
  </si>
  <si>
    <t>acarvalho@aviva.com.br</t>
  </si>
  <si>
    <t>CN=Alessandra De Araujo Carvalho,OU=Contas Desabilitadas,OU=Automacao - Autoseg,DC=aviva,DC=com,DC=br</t>
  </si>
  <si>
    <t>Alessandra do Nascimento Santos</t>
  </si>
  <si>
    <t>alessandra.santos</t>
  </si>
  <si>
    <t>alessandra.santos@aviva.com.br</t>
  </si>
  <si>
    <t>CN=Alessandra do Nascimento Santos,OU=Usuarios,OU=Temp,OU=Unidade Rio Quente,DC=aviva,DC=com,DC=br</t>
  </si>
  <si>
    <t>Alessandra Soares de Oliveira</t>
  </si>
  <si>
    <t>DESATIVADO - Alessandra Soares de Oliveira</t>
  </si>
  <si>
    <t>Soares De Oliveira</t>
  </si>
  <si>
    <t>alessandra.oliveira</t>
  </si>
  <si>
    <t>alessandra.oliveira@aviva.com.br</t>
  </si>
  <si>
    <t>CN=Alessandra Soares de Oliveira,OU=Contas Desabilitadas,OU=Automacao - Autoseg,DC=aviva,DC=com,DC=br</t>
  </si>
  <si>
    <t>Alessandro Luiz da Cunha</t>
  </si>
  <si>
    <t>Luiz Da Cunha</t>
  </si>
  <si>
    <t>alessandroc</t>
  </si>
  <si>
    <t>alessandroc@aviva.com.br</t>
  </si>
  <si>
    <t>R00017</t>
  </si>
  <si>
    <t>Diretor Adj. Exp. Estrategia E Desenvolvimento De Negocios</t>
  </si>
  <si>
    <t>CN=Alessandro Luiz da Cunha,OU=Usuarios,OU=Estrategia e Inovacao,OU=Unidade Rio Quente,DC=aviva,DC=com,DC=br</t>
  </si>
  <si>
    <t>Alessandro Malvezzi</t>
  </si>
  <si>
    <t>Malvezzi</t>
  </si>
  <si>
    <t>malvezzi</t>
  </si>
  <si>
    <t>malvezzi@aviva.com.br</t>
  </si>
  <si>
    <t>Analista De Suprimentos PL</t>
  </si>
  <si>
    <t>CN=Alessandro Malvezzi,OU=Usuarios,OU=CPDA,OU=Unidade Rio Quente,DC=aviva,DC=com,DC=br</t>
  </si>
  <si>
    <t>Alex Bosso Belisiario</t>
  </si>
  <si>
    <t>Bosso Belisiario</t>
  </si>
  <si>
    <t>alex.belisiario</t>
  </si>
  <si>
    <t>alex.belisiario@aviva.com.br</t>
  </si>
  <si>
    <t>CN=Alex Bosso Belisiario,OU=Usuarios,OU=Aviva Vacation Club,OU=Unidade Rio Quente,DC=aviva,DC=com,DC=br</t>
  </si>
  <si>
    <t>Alex Dias Vieira</t>
  </si>
  <si>
    <t>Dias Vieira</t>
  </si>
  <si>
    <t>alex.vieira</t>
  </si>
  <si>
    <t>alex.vieira@aviva.com.br</t>
  </si>
  <si>
    <t>Vigilante - Treinador</t>
  </si>
  <si>
    <t>CN=Alex Dias Vieira,OU=Usuarios,OU=Temp,OU=Unidade Rio Quente,DC=aviva,DC=com,DC=br</t>
  </si>
  <si>
    <t>Alexandra Vieira da Silva</t>
  </si>
  <si>
    <t>DESATIVADO - Alexandra Vieira da Silva</t>
  </si>
  <si>
    <t>Vieira da Silva</t>
  </si>
  <si>
    <t>alexandra.silva</t>
  </si>
  <si>
    <t>alexandra.silva@aviva.com.br</t>
  </si>
  <si>
    <t>Supervisor de Vendas</t>
  </si>
  <si>
    <t>CN=Alexandra Vieira da Silva,OU=Contas Desabilitadas,OU=Automacao - Autoseg,DC=aviva,DC=com,DC=br</t>
  </si>
  <si>
    <t>Alexandre Gomes da Silva</t>
  </si>
  <si>
    <t>agsilva</t>
  </si>
  <si>
    <t>agsilva@aviva.com.br</t>
  </si>
  <si>
    <t>CN=Alexandre Gomes da Silva,OU=Usuarios Novos,OU=Automacao - Autoseg,DC=aviva,DC=com,DC=br</t>
  </si>
  <si>
    <t>Alexandre Pereira Bentes</t>
  </si>
  <si>
    <t>Pereira Bentes</t>
  </si>
  <si>
    <t>ext.alexandre.bentes</t>
  </si>
  <si>
    <t>ext.alexandre.bentes@aviva.com.br</t>
  </si>
  <si>
    <t>CN=Alexandre Pereira Bentes,OU=UNITONO,OU=Usuarios Terceiros,OU=Unidade Rio Quente,DC=aviva,DC=com,DC=br</t>
  </si>
  <si>
    <t>Alexandre Reis da Silva</t>
  </si>
  <si>
    <t>Reis da Silva</t>
  </si>
  <si>
    <t>ext.alexandre.silva</t>
  </si>
  <si>
    <t>ext.alexandre.silva@aviva.com.br</t>
  </si>
  <si>
    <t>CN=Alexandre Reis da Silva,OU=UNITONO,OU=Usuarios Terceiros,OU=Unidade Rio Quente,DC=aviva,DC=com,DC=br</t>
  </si>
  <si>
    <t>Alexsandra França da Silva</t>
  </si>
  <si>
    <t>Alexsandra</t>
  </si>
  <si>
    <t>Franca Da Silva</t>
  </si>
  <si>
    <t>alexsandra.franca</t>
  </si>
  <si>
    <t>alexsandra.franca@aviva.com.br</t>
  </si>
  <si>
    <t>CN=Alexsandra França da Silva,OU=Usuarios,OU=Hotel Cristal,OU=Unidade Rio Quente,DC=aviva,DC=com,DC=br</t>
  </si>
  <si>
    <t>Alfa</t>
  </si>
  <si>
    <t>alfa</t>
  </si>
  <si>
    <t>alfa@rioquenteresorts.com.br</t>
  </si>
  <si>
    <t>CN=Alfa,OU=Usuarios Servico,OU=Rio Quente,OU=Servidores,DC=aviva,DC=com,DC=br</t>
  </si>
  <si>
    <t>Alice José de Lima</t>
  </si>
  <si>
    <t>Jose De Lima</t>
  </si>
  <si>
    <t>alice.jose</t>
  </si>
  <si>
    <t>alice.jose@aviva.com.br</t>
  </si>
  <si>
    <t>Sup.exp. De Producao De Alimentos</t>
  </si>
  <si>
    <t>CN=Alice José de Lima,OU=Usuarios,OU=Hotel Pousada,OU=Unidade Rio Quente,DC=aviva,DC=com,DC=br</t>
  </si>
  <si>
    <t>Aline Oliveira Ferreira</t>
  </si>
  <si>
    <t>DESATIVADO - Aline Oliveira Ferreira</t>
  </si>
  <si>
    <t>aoferreira</t>
  </si>
  <si>
    <t>aoferreira@aviva.com.br</t>
  </si>
  <si>
    <t>GENC - Gerência de Experiência Novos Canais</t>
  </si>
  <si>
    <t>CN=Aline Oliveira Ferreira,OU=Contas Desabilitadas,OU=Automacao - Autoseg,DC=aviva,DC=com,DC=br</t>
  </si>
  <si>
    <t>Aline Pereira da Rocha</t>
  </si>
  <si>
    <t>DESATIVADO - Aline Pereira da Rocha</t>
  </si>
  <si>
    <t>Pereira Da Rocha</t>
  </si>
  <si>
    <t>aline.rocha</t>
  </si>
  <si>
    <t>aline.rocha@aviva.com.br</t>
  </si>
  <si>
    <t>CN=Aline Pereira da Rocha,OU=Contas Desabilitadas,OU=Automacao - Autoseg,DC=aviva,DC=com,DC=br</t>
  </si>
  <si>
    <t>Aline Pereira Lima</t>
  </si>
  <si>
    <t>DESATIVADO - Aline Pereira Lima</t>
  </si>
  <si>
    <t>Pereira Lima</t>
  </si>
  <si>
    <t>aline.lima</t>
  </si>
  <si>
    <t>aline.lima@aviva.com.br</t>
  </si>
  <si>
    <t>CN=Aline Pereira Lima,OU=Contas Desabilitadas,OU=Automacao - Autoseg,DC=aviva,DC=com,DC=br</t>
  </si>
  <si>
    <t>Aline Soares Milhomem</t>
  </si>
  <si>
    <t>Soares Milhomem</t>
  </si>
  <si>
    <t>aline.milhomem</t>
  </si>
  <si>
    <t>aline.milhomem@aviva.com.br</t>
  </si>
  <si>
    <t>CN=Aline Soares Milhomem,OU=Contas Desabilitadas,OU=Automacao - Autoseg,DC=aviva,DC=com,DC=br</t>
  </si>
  <si>
    <t>Alis Alali Reis Fonseca</t>
  </si>
  <si>
    <t>Alis</t>
  </si>
  <si>
    <t>Alali Reis Fonseca</t>
  </si>
  <si>
    <t>alis.fonseca</t>
  </si>
  <si>
    <t>alis.fonseca@aviva.com.br</t>
  </si>
  <si>
    <t>CN=Alis Alali Reis Fonseca,OU=Usuarios,OU=Temp,OU=Unidade Rio Quente,DC=aviva,DC=com,DC=br</t>
  </si>
  <si>
    <t>Allan da Silva Santos</t>
  </si>
  <si>
    <t>Allan</t>
  </si>
  <si>
    <t>da Silva Santos</t>
  </si>
  <si>
    <t>ext.allan.santos</t>
  </si>
  <si>
    <t>ext.allan.santos@aviva.com.br</t>
  </si>
  <si>
    <t>Supervisor</t>
  </si>
  <si>
    <t>CN=Allan da Silva Santos,OU=Usuarios Terceiros,OU=Unidade Rio Quente,DC=aviva,DC=com,DC=br</t>
  </si>
  <si>
    <t>Allan Keller Pereira</t>
  </si>
  <si>
    <t>DESATIVADO - Allan Keller Pereira</t>
  </si>
  <si>
    <t>Keller Pereira</t>
  </si>
  <si>
    <t>akeller</t>
  </si>
  <si>
    <t>akeller@aviva.com.br</t>
  </si>
  <si>
    <t>CN=Allan Keller Pereira,OU=Contas Desabilitadas,OU=Automacao - Autoseg,DC=aviva,DC=com,DC=br</t>
  </si>
  <si>
    <t>Alice Sales da Silveira</t>
  </si>
  <si>
    <t>DESATIVADO - Alice Sales da Silveira</t>
  </si>
  <si>
    <t>Sales Da Silveira</t>
  </si>
  <si>
    <t>alice.silveira</t>
  </si>
  <si>
    <t>alice.silveira@aviva.com.br</t>
  </si>
  <si>
    <t>CN=Alice Sales da Silveira,OU=Contas Desabilitadas,OU=Automacao - Autoseg,DC=aviva,DC=com,DC=br</t>
  </si>
  <si>
    <t>Alvim Rodrigues dos Reis Junior</t>
  </si>
  <si>
    <t>Alvim</t>
  </si>
  <si>
    <t>Rodrigues Dos Reis Junior</t>
  </si>
  <si>
    <t>alvim.junior</t>
  </si>
  <si>
    <t>alvim.junior@aviva.com.br</t>
  </si>
  <si>
    <t>Consultor De Turismo Fractional Club</t>
  </si>
  <si>
    <t>CN=Alvim Rodrigues dos Reis Junior,OU=Usuarios,OU=Aviva Vacation Club,OU=Unidade Rio Quente,DC=aviva,DC=com,DC=br</t>
  </si>
  <si>
    <t>Amanda Gomes Ferreira</t>
  </si>
  <si>
    <t>Gomes Ferreira</t>
  </si>
  <si>
    <t>agferreira</t>
  </si>
  <si>
    <t>agferreira@aviva.com.br</t>
  </si>
  <si>
    <t>Sup.exp. Atendimento Clientes</t>
  </si>
  <si>
    <t>CN=Amanda Gomes Ferreira,OU=Usuarios,OU=Aviva Vacation Club,OU=Unidade Rio Quente,DC=aviva,DC=com,DC=br</t>
  </si>
  <si>
    <t>Amanda Lorena Rodrigues Vieira</t>
  </si>
  <si>
    <t>Lorena Rodrigues Vieira</t>
  </si>
  <si>
    <t>amanda.vieira</t>
  </si>
  <si>
    <t>amanda.vieira@aviva.com.br</t>
  </si>
  <si>
    <t>CN=Amanda Lorena Rodrigues Vieira,OU=Usuarios,OU=Temp,OU=Unidade Rio Quente,DC=aviva,DC=com,DC=br</t>
  </si>
  <si>
    <t>Amanda Maria da Silva</t>
  </si>
  <si>
    <t>Maria Da Silva</t>
  </si>
  <si>
    <t>amanda.silva</t>
  </si>
  <si>
    <t>amanda.silva@aviva.com.br</t>
  </si>
  <si>
    <t>Sup.exp. De Governanca</t>
  </si>
  <si>
    <t>CN=Amanda Maria da Silva,OU=Usuarios,OU=Hotel Giardino,OU=Unidade Rio Quente,DC=aviva,DC=com,DC=br</t>
  </si>
  <si>
    <t>Amanda Mauricio dos Santos</t>
  </si>
  <si>
    <t>Mauricio Dos Santos</t>
  </si>
  <si>
    <t>amanda.santos</t>
  </si>
  <si>
    <t>amanda.santos@aviva.com.br</t>
  </si>
  <si>
    <t>CN=Amanda Mauricio dos Santos,OU=Usuarios,OU=Hotel Pousada,OU=Unidade Rio Quente,DC=aviva,DC=com,DC=br</t>
  </si>
  <si>
    <t>Amanda Rezaghi</t>
  </si>
  <si>
    <t>Rezaghi</t>
  </si>
  <si>
    <t>amanda.rezaghi</t>
  </si>
  <si>
    <t>amanda.rezaghi@aviva.com.br</t>
  </si>
  <si>
    <t>CN=Amanda Rezaghi,OU=Usuarios,OU=Hotel Cristal,OU=Unidade Rio Quente,DC=aviva,DC=com,DC=br</t>
  </si>
  <si>
    <t>Amanda Sueli Madeira Pereira</t>
  </si>
  <si>
    <t>DESATIVADO - Amanda Sueli Madeira Pereira</t>
  </si>
  <si>
    <t>Sueli Madeira Pereira</t>
  </si>
  <si>
    <t>amanda.pereira</t>
  </si>
  <si>
    <t>amanda.pereira@aviva.com.br</t>
  </si>
  <si>
    <t>CN=Amanda Sueli Madeira Pereira,OU=Contas Desabilitadas,OU=Automacao - Autoseg,DC=aviva,DC=com,DC=br</t>
  </si>
  <si>
    <t>Amarildo Jonatan Maia</t>
  </si>
  <si>
    <t>FERIAS - Amarildo Jonatan Maia</t>
  </si>
  <si>
    <t>Amarildo</t>
  </si>
  <si>
    <t>Jonatan Maia</t>
  </si>
  <si>
    <t>amarildo.maia</t>
  </si>
  <si>
    <t>amarildo.maia@aviva.com.br</t>
  </si>
  <si>
    <t>Coord. De Experiencia Vendas Diretas</t>
  </si>
  <si>
    <t>CN=Amarildo Jonatan Maia,OU=Usuarios,OU=Grupos Vendas,OU=Unidade Sao Paulo,DC=aviva,DC=com,DC=br</t>
  </si>
  <si>
    <t>Amir Abreu Gomes</t>
  </si>
  <si>
    <t>Amir</t>
  </si>
  <si>
    <t>Abreu Gomes</t>
  </si>
  <si>
    <t>ext.amir</t>
  </si>
  <si>
    <t>ext.amir@aviva.com.br</t>
  </si>
  <si>
    <t>ext.Almir@aviva.com.br</t>
  </si>
  <si>
    <t>CN=Amir Abreu Gomes,OU=Usuarios Terceiros,OU=Unidade Rio Quente,DC=aviva,DC=com,DC=br</t>
  </si>
  <si>
    <t>Ana Carolina Alves Silva</t>
  </si>
  <si>
    <t>Carolina Alves Silva</t>
  </si>
  <si>
    <t>ana.carolina</t>
  </si>
  <si>
    <t>ana.carolina@aviva.com.br</t>
  </si>
  <si>
    <t>CN=Ana Carolina Alves Silva,OU=Usuarios,OU=Temp,OU=Unidade Rio Quente,DC=aviva,DC=com,DC=br</t>
  </si>
  <si>
    <t>Ana Carolina de Souza Brito</t>
  </si>
  <si>
    <t>DESATIVADO - Ana Carolina de Souza Brito</t>
  </si>
  <si>
    <t>Carolina De Souza Brito</t>
  </si>
  <si>
    <t>ana.brito</t>
  </si>
  <si>
    <t>ana.brito@aviva.com.br</t>
  </si>
  <si>
    <t>CN=Ana Carolina de Souza Brito,OU=Contas Desabilitadas,OU=Automacao - Autoseg,DC=aviva,DC=com,DC=br</t>
  </si>
  <si>
    <t>Ana Carolina dos Santos Souza</t>
  </si>
  <si>
    <t>DESATIVADO - Ana Carolina dos Santos Souza</t>
  </si>
  <si>
    <t>Carolina Dos Santos Souza</t>
  </si>
  <si>
    <t>ana.ss</t>
  </si>
  <si>
    <t>ana.ss@aviva.com.br</t>
  </si>
  <si>
    <t>CN=Ana Carolina dos Santos Souza,OU=Contas Desabilitadas,OU=Automacao - Autoseg,DC=aviva,DC=com,DC=br</t>
  </si>
  <si>
    <t>Ana Carolina Filgueira Do Amaral</t>
  </si>
  <si>
    <t>DESATIVADO - Ana Carolina Filgueira Do Amaral</t>
  </si>
  <si>
    <t>Carolina Filgueira Do Amaral</t>
  </si>
  <si>
    <t>aamaral</t>
  </si>
  <si>
    <t>aamaral@aviva.com.br</t>
  </si>
  <si>
    <t>Analista Planejamento Financeiro SR</t>
  </si>
  <si>
    <t>CN=Ana Carolina Filgueira Do Amaral,OU=Contas Desabilitadas,OU=Automacao - Autoseg,DC=aviva,DC=com,DC=br</t>
  </si>
  <si>
    <t>Ana Carolina Vieira Morais</t>
  </si>
  <si>
    <t>Carolina Vieira Morais</t>
  </si>
  <si>
    <t>ana.vieira</t>
  </si>
  <si>
    <t>ana.vieira@aviva.com.br</t>
  </si>
  <si>
    <t>Executiva de Vendas I</t>
  </si>
  <si>
    <t>CN=Ana Carolina Vieira Morais,OU=Usuarios,OU=Temp,OU=Unidade Rio Quente,DC=aviva,DC=com,DC=br</t>
  </si>
  <si>
    <t>Ana Caroline Ferreira da Silva</t>
  </si>
  <si>
    <t>DESATIVADO - Ana Caroline Ferreira da Silva</t>
  </si>
  <si>
    <t>Caroline Ferreira Da Silva</t>
  </si>
  <si>
    <t>ana.caroline</t>
  </si>
  <si>
    <t>ana.caroline@aviva.com.br</t>
  </si>
  <si>
    <t>CN=Ana Caroline Ferreira da Silva,OU=Contas Desabilitadas,OU=Automacao - Autoseg,DC=aviva,DC=com,DC=br</t>
  </si>
  <si>
    <t>Ana Cecilia Souza Nascentes</t>
  </si>
  <si>
    <t>Cecilia Souza Nascentes</t>
  </si>
  <si>
    <t>ana.nascentes</t>
  </si>
  <si>
    <t>ana.nascentes@aviva.com.br</t>
  </si>
  <si>
    <t>CN=Ana Cecilia Souza Nascentes,OU=Usuarios,OU=Aviva Vacation Club,OU=Unidade Rio Quente,DC=aviva,DC=com,DC=br</t>
  </si>
  <si>
    <t>Ana Clara Oliveira de Sousa</t>
  </si>
  <si>
    <t>DESATIVADO - Ana Clara Oliveira de Sousa</t>
  </si>
  <si>
    <t>Clara Oliveira De Sousa</t>
  </si>
  <si>
    <t>ana.oliveira</t>
  </si>
  <si>
    <t>ana.oliveira@aviva.com.br</t>
  </si>
  <si>
    <t>Atendente De Portaria</t>
  </si>
  <si>
    <t>CN=Ana Clara Oliveira de Sousa,OU=Contas Desabilitadas,OU=Automacao - Autoseg,DC=aviva,DC=com,DC=br</t>
  </si>
  <si>
    <t>Ana Claudia Vidal Pereira</t>
  </si>
  <si>
    <t>Claudia Vidal Pereira</t>
  </si>
  <si>
    <t>ana.vidal</t>
  </si>
  <si>
    <t>ana.vidal@aviva.com.br</t>
  </si>
  <si>
    <t>CN=Ana Claudia Vidal Pereira,OU=Usuarios,OU=Aviva Vacation Club,OU=Unidade Rio Quente,DC=aviva,DC=com,DC=br</t>
  </si>
  <si>
    <t>Ana Maria Alves Silva</t>
  </si>
  <si>
    <t>DESATIVADO - Ana Maria Alves Silva</t>
  </si>
  <si>
    <t>Maria Alves Silva</t>
  </si>
  <si>
    <t>ana.maria</t>
  </si>
  <si>
    <t>ana.maria@aviva.com.br</t>
  </si>
  <si>
    <t>Inspetor(a) De Andar</t>
  </si>
  <si>
    <t>CN=Ana Maria Alves Silva,OU=Contas Desabilitadas,OU=Automacao - Autoseg,DC=aviva,DC=com,DC=br</t>
  </si>
  <si>
    <t>Ana Paula Alves Ribeiro da Silva</t>
  </si>
  <si>
    <t>Paula Alves Ribeiro Da Silva</t>
  </si>
  <si>
    <t>apsilva</t>
  </si>
  <si>
    <t>apsilva@aviva.com.br</t>
  </si>
  <si>
    <t>Cozinheiro I</t>
  </si>
  <si>
    <t>CN=Ana Paula Alves Ribeiro da Silva,OU=Usuarios,OU=Temp,OU=Unidade Rio Quente,DC=aviva,DC=com,DC=br</t>
  </si>
  <si>
    <t>Ana Paula de Oliveira</t>
  </si>
  <si>
    <t>DESATIVADO - Ana Paula de Oliveira</t>
  </si>
  <si>
    <t>Paula De Oliveira</t>
  </si>
  <si>
    <t>ana.paula</t>
  </si>
  <si>
    <t>ana.paula@aviva.com.br</t>
  </si>
  <si>
    <t>CN=Ana Paula de Oliveira,OU=Contas Desabilitadas,OU=Automacao - Autoseg,DC=aviva,DC=com,DC=br</t>
  </si>
  <si>
    <t>Ana Paula de Oliveira Santos</t>
  </si>
  <si>
    <t>Paula De Oliveira Santos</t>
  </si>
  <si>
    <t>ana.osantos</t>
  </si>
  <si>
    <t>ana.osantos@aviva.com.br</t>
  </si>
  <si>
    <t>CN=Ana Paula de Oliveira Santos,OU=Usuarios,OU=Aviva Vacation Club,OU=Unidade Rio Quente,DC=aviva,DC=com,DC=br</t>
  </si>
  <si>
    <t>Ana Paula Fernandes Dias Sales</t>
  </si>
  <si>
    <t>Paula Fernandes Dias Cortes</t>
  </si>
  <si>
    <t>ana.dias</t>
  </si>
  <si>
    <t>ana.dias@aviva.com.br</t>
  </si>
  <si>
    <t>CN=Ana Paula Fernandes Dias Sales,OU=Usuarios,OU=Temp,OU=Unidade Rio Quente,DC=aviva,DC=com,DC=br</t>
  </si>
  <si>
    <t>Ana Raquel Alencar Silva</t>
  </si>
  <si>
    <t>DESATIVADO - Ana Raquel Alencar Silva</t>
  </si>
  <si>
    <t>Raquel Alencar Silva</t>
  </si>
  <si>
    <t>araquel</t>
  </si>
  <si>
    <t>araquel@aviva.com.br</t>
  </si>
  <si>
    <t>Assistente De Suprimentos</t>
  </si>
  <si>
    <t>CN=Ana Raquel Alencar Silva,OU=Contas Desabilitadas,OU=Automacao - Autoseg,DC=aviva,DC=com,DC=br</t>
  </si>
  <si>
    <t>Ana Vitoria Duarte Ferreira</t>
  </si>
  <si>
    <t>Vitoria Duarte Ferreira</t>
  </si>
  <si>
    <t>ana.ferreira</t>
  </si>
  <si>
    <t>ana.ferreira@aviva.com.br</t>
  </si>
  <si>
    <t>CN=Ana Vitoria Duarte Ferreira,OU=Usuarios,OU=Hotel Giardino,OU=Unidade Rio Quente,DC=aviva,DC=com,DC=br</t>
  </si>
  <si>
    <t>Analice Santos barbosa</t>
  </si>
  <si>
    <t>DESATIVADO - Analice Santos barbosa</t>
  </si>
  <si>
    <t>Analice</t>
  </si>
  <si>
    <t>Santos Barbosa</t>
  </si>
  <si>
    <t>analice.barbosa</t>
  </si>
  <si>
    <t>analice.barbosa@aviva.com.br</t>
  </si>
  <si>
    <t>CN=Analice Santos barbosa,OU=Contas Desabilitadas,OU=Automacao - Autoseg,DC=aviva,DC=com,DC=br</t>
  </si>
  <si>
    <t>Anderson Leocadio Sobral</t>
  </si>
  <si>
    <t>DESATIVADO - Anderson Leocadio Sobral</t>
  </si>
  <si>
    <t>Leocadio Sobral</t>
  </si>
  <si>
    <t>anderson.sobral</t>
  </si>
  <si>
    <t>anderson.sobral@aviva.com.br</t>
  </si>
  <si>
    <t>CN=Anderson Leocadio Sobral,OU=Contas Desabilitadas,OU=Automacao - Autoseg,DC=aviva,DC=com,DC=br</t>
  </si>
  <si>
    <t>Anderson Rodrigues Silva</t>
  </si>
  <si>
    <t>DESATIVADO - Anderson Rodrigues Silva</t>
  </si>
  <si>
    <t>anderson.silvas</t>
  </si>
  <si>
    <t>anderson.silvas@aviva.com.br</t>
  </si>
  <si>
    <t>CN=Anderson Rodrigues Silva,OU=Contas Desabilitadas,OU=Automacao - Autoseg,DC=aviva,DC=com,DC=br</t>
  </si>
  <si>
    <t>Anderson Simão Soares</t>
  </si>
  <si>
    <t>Simão Soares</t>
  </si>
  <si>
    <t>ext.anderson.soares</t>
  </si>
  <si>
    <t>ext.anderson.soares@aviva.com.br</t>
  </si>
  <si>
    <t>CN=Anderson Simão Soares,OU=UNITONO,OU=Usuarios Terceiros,OU=Unidade Rio Quente,DC=aviva,DC=com,DC=br</t>
  </si>
  <si>
    <t>Andervon Pereira da Silva</t>
  </si>
  <si>
    <t>Andervon</t>
  </si>
  <si>
    <t>Pereira Da Silva</t>
  </si>
  <si>
    <t>andervon.silva</t>
  </si>
  <si>
    <t>andervon.silva@aviva.com.br</t>
  </si>
  <si>
    <t>Sup.exp. De Lazer</t>
  </si>
  <si>
    <t>CN=Andervon Pereira da Silva,OU=Usuarios,OU=Hot Park,OU=Unidade Rio Quente,DC=aviva,DC=com,DC=br</t>
  </si>
  <si>
    <t>André Elias Oliveira</t>
  </si>
  <si>
    <t>FERIAS - André Elias Oliveira</t>
  </si>
  <si>
    <t>Elias Oliveira</t>
  </si>
  <si>
    <t>andre.oliveira</t>
  </si>
  <si>
    <t>andre.oliveira@aviva.com.br</t>
  </si>
  <si>
    <t>CN=André Elias Oliveira,OU=Usuarios,OU=Manutencao,OU=Unidade Rio Quente,DC=aviva,DC=com,DC=br</t>
  </si>
  <si>
    <t>Andre Luiz de Oliveira Cunha Linhares</t>
  </si>
  <si>
    <t>DESATIVADO - Andre Luiz de Oliveira Cunha Linhares</t>
  </si>
  <si>
    <t>Luiz De Oliveira Cunha Linhares</t>
  </si>
  <si>
    <t>andre.linhares</t>
  </si>
  <si>
    <t>andre.linhares@aviva.com.br</t>
  </si>
  <si>
    <t>CN=Andre Luiz de Oliveira Cunha Linhares,OU=Contas Desabilitadas,OU=Automacao - Autoseg,DC=aviva,DC=com,DC=br</t>
  </si>
  <si>
    <t>André Luiz de Queiroz e Silva Junior</t>
  </si>
  <si>
    <t>Luiz De Queiroz E Silva Junior</t>
  </si>
  <si>
    <t>andre.silva</t>
  </si>
  <si>
    <t>andre.silva@aviva.com.br</t>
  </si>
  <si>
    <t>CN=André Luiz de Queiroz e Silva Junior,OU=Usuarios,OU=Temp,OU=Unidade Rio Quente,DC=aviva,DC=com,DC=br</t>
  </si>
  <si>
    <t>Andrea Moreira Feitosa</t>
  </si>
  <si>
    <t>DESATIVADO - Andrea Moreira Feitosa</t>
  </si>
  <si>
    <t>Moreira Feitosa</t>
  </si>
  <si>
    <t>andrea.feitosa</t>
  </si>
  <si>
    <t>andrea.feitosa@aviva.com.br</t>
  </si>
  <si>
    <t>Sup.exp. De Operacoes Turisticas</t>
  </si>
  <si>
    <t>CN=Andrea Moreira Feitosa,OU=Contas Desabilitadas,OU=Automacao - Autoseg,DC=aviva,DC=com,DC=br</t>
  </si>
  <si>
    <t>Andreia Ribeiro da Rocha</t>
  </si>
  <si>
    <t>DESATIVADO - Andreia Ribeiro da Rocha</t>
  </si>
  <si>
    <t>Andreia</t>
  </si>
  <si>
    <t>Ribeiro Da Rocha</t>
  </si>
  <si>
    <t>andreia.rocha</t>
  </si>
  <si>
    <t>andreia.rocha@aviva.com.br</t>
  </si>
  <si>
    <t>CN=Andreia Ribeiro da Rocha,OU=Contas Desabilitadas,OU=Automacao - Autoseg,DC=aviva,DC=com,DC=br</t>
  </si>
  <si>
    <t>Andreina Neiva Monteiro</t>
  </si>
  <si>
    <t>DESATIVADO - Andreina Neiva Monteiro</t>
  </si>
  <si>
    <t>Andreina</t>
  </si>
  <si>
    <t>Neiva Monteiro</t>
  </si>
  <si>
    <t>andreina.monteiro</t>
  </si>
  <si>
    <t>andreina.monteiro@aviva.com.br</t>
  </si>
  <si>
    <t>CN=Andreina Neiva Monteiro,OU=Contas Desabilitadas,OU=Automacao - Autoseg,DC=aviva,DC=com,DC=br</t>
  </si>
  <si>
    <t>Andressa de Oliveira Lopes</t>
  </si>
  <si>
    <t>de Oliveira Lopes</t>
  </si>
  <si>
    <t>andressa.lopes</t>
  </si>
  <si>
    <t>andressa.lopes@aviva.com.br</t>
  </si>
  <si>
    <t>Monitor de Lazer Noturno I</t>
  </si>
  <si>
    <t>CN=Andressa de Oliveira Lopes,OU=Usuarios,OU=Temp,OU=Unidade Rio Quente,DC=aviva,DC=com,DC=br</t>
  </si>
  <si>
    <t>Andressa Linda Pereira</t>
  </si>
  <si>
    <t>Linda Pereira</t>
  </si>
  <si>
    <t>andressa.pereira</t>
  </si>
  <si>
    <t>andressa.pereira@aviva.com.br</t>
  </si>
  <si>
    <t>CN=Andressa Linda Pereira,OU=Usuarios,OU=Aviva Vacation Club,OU=Unidade Rio Quente,DC=aviva,DC=com,DC=br</t>
  </si>
  <si>
    <t>Andrey Alves Garcia</t>
  </si>
  <si>
    <t>DESATIVADO - Andrey Alves Garcia</t>
  </si>
  <si>
    <t>Andrey</t>
  </si>
  <si>
    <t>Alves Garcia</t>
  </si>
  <si>
    <t>andrey</t>
  </si>
  <si>
    <t>andrey@aviva.com.br</t>
  </si>
  <si>
    <t>Coord. De Experiencia A&amp;B Hoteis</t>
  </si>
  <si>
    <t>CN=Andrey Alves Garcia,OU=Contas Desabilitadas,OU=Automacao - Autoseg,DC=aviva,DC=com,DC=br</t>
  </si>
  <si>
    <t>Andrey Ribeiro da Silva</t>
  </si>
  <si>
    <t>Ribeiro Da Silva</t>
  </si>
  <si>
    <t>andrey.silva</t>
  </si>
  <si>
    <t>andrey.silva@aviva.com.br</t>
  </si>
  <si>
    <t>Cozinheiro III</t>
  </si>
  <si>
    <t>CN=Andrey Ribeiro da Silva,OU=Usuarios,OU=Hotel Turismo,OU=Unidade Rio Quente,DC=aviva,DC=com,DC=br</t>
  </si>
  <si>
    <t>Angela Barbosa</t>
  </si>
  <si>
    <t>DESATIVADO - Angela Barbosa</t>
  </si>
  <si>
    <t>angela.b</t>
  </si>
  <si>
    <t>angela.b@aviva.com.br</t>
  </si>
  <si>
    <t>CN=Angela Barbosa,OU=Contas Desabilitadas,OU=Automacao - Autoseg,DC=aviva,DC=com,DC=br</t>
  </si>
  <si>
    <t>Angela Silva Santos</t>
  </si>
  <si>
    <t>angela.santos</t>
  </si>
  <si>
    <t>angela.santos@aviva.com.br</t>
  </si>
  <si>
    <t>Recepcionista De Parques - Treinador</t>
  </si>
  <si>
    <t>CN=Angela Silva Santos,OU=Usuarios,OU=Temp,OU=Unidade Rio Quente,DC=aviva,DC=com,DC=br</t>
  </si>
  <si>
    <t>Anna Carolina Luiz Tanus Soares</t>
  </si>
  <si>
    <t>Anna</t>
  </si>
  <si>
    <t>Carolina Luiz Tanus Soares</t>
  </si>
  <si>
    <t>anna.soares</t>
  </si>
  <si>
    <t>anna.soares@aviva.com.br</t>
  </si>
  <si>
    <t>Sup. De Exp Relacionament Vac.ownership</t>
  </si>
  <si>
    <t>CN=Anna Carolina Luiz Tanus Soares,OU=Usuarios,OU=Aviva Vacation Club,OU=Unidade Rio Quente,DC=aviva,DC=com,DC=br</t>
  </si>
  <si>
    <t>Anselmo Mendes Lima Filho</t>
  </si>
  <si>
    <t>Anselmo</t>
  </si>
  <si>
    <t>Mendes Lima Filho</t>
  </si>
  <si>
    <t>anselmo.filho</t>
  </si>
  <si>
    <t>anselmo.filho@aviva.com.br</t>
  </si>
  <si>
    <t>CN=Anselmo Mendes Lima Filho,OU=Contas Desabilitadas,OU=Automacao - Autoseg,DC=aviva,DC=com,DC=br</t>
  </si>
  <si>
    <t>Antonia da Silva Cruz</t>
  </si>
  <si>
    <t>Antonia</t>
  </si>
  <si>
    <t>Da Silva Da Cruz</t>
  </si>
  <si>
    <t>antonia.cruz</t>
  </si>
  <si>
    <t>antonia.cruz@aviva.com.br</t>
  </si>
  <si>
    <t>CN=Antonia da Silva Cruz,OU=Usuarios,OU=Hotel Pousada,OU=Unidade Rio Quente,DC=aviva,DC=com,DC=br</t>
  </si>
  <si>
    <t>Antonia Nascimento da Silva</t>
  </si>
  <si>
    <t>Nascimento Da Silva</t>
  </si>
  <si>
    <t>antonia.nascimento</t>
  </si>
  <si>
    <t>antonia.nascimento@aviva.com.br</t>
  </si>
  <si>
    <t>CN=Antonia Nascimento da Silva,OU=Usuarios,OU=Temp,OU=Unidade Rio Quente,DC=aviva,DC=com,DC=br</t>
  </si>
  <si>
    <t>Antonia Vanessa Da Silva Araujo</t>
  </si>
  <si>
    <t>DESATIVADO - Antonia Vanessa Da Silva Araujo</t>
  </si>
  <si>
    <t>Vanessa Da Silva Araujo</t>
  </si>
  <si>
    <t>avanessa</t>
  </si>
  <si>
    <t>avanessa@aviva.com.br</t>
  </si>
  <si>
    <t>CN=Antonia Vanessa Da Silva Araujo,OU=Contas Desabilitadas,OU=Automacao - Autoseg,DC=aviva,DC=com,DC=br</t>
  </si>
  <si>
    <t>Antonio Felipe Marques Valverde</t>
  </si>
  <si>
    <t>Felipe Marques Valverde</t>
  </si>
  <si>
    <t>antonio.valverde</t>
  </si>
  <si>
    <t>antonio.valverde@aviva.com.br</t>
  </si>
  <si>
    <t>CN=Antonio Felipe Marques Valverde,OU=Usuarios,OU=Aviva Vacation Club,OU=Unidade Rio Quente,DC=aviva,DC=com,DC=br</t>
  </si>
  <si>
    <t>Antonio Jose Carneiro da Silva</t>
  </si>
  <si>
    <t>DESATIVADO - Antonio Jose Carneiro da Silva</t>
  </si>
  <si>
    <t>Jose Carneiro da Silva</t>
  </si>
  <si>
    <t>antonio.carneiro</t>
  </si>
  <si>
    <t>antonio.carneiro@aviva.com.br</t>
  </si>
  <si>
    <t>Supervisor de Produção de Alimentos</t>
  </si>
  <si>
    <t>CN=Antonio Jose Carneiro da Silva,OU=Contas Desabilitadas,OU=Automacao - Autoseg,DC=aviva,DC=com,DC=br</t>
  </si>
  <si>
    <t>Antonio Marcos da Silva Carvalho</t>
  </si>
  <si>
    <t>DESATIVADO - Antonio Marcos da Silva Carvalho</t>
  </si>
  <si>
    <t>Marcos Da Silva Carvalho</t>
  </si>
  <si>
    <t>antonio.carvalho</t>
  </si>
  <si>
    <t>antonio.carvalho@aviva.com.br</t>
  </si>
  <si>
    <t>CN=Antonio Marcos da Silva Carvalho,OU=Contas Desabilitadas,OU=Automacao - Autoseg,DC=aviva,DC=com,DC=br</t>
  </si>
  <si>
    <t>Antonio Vieira do Nascimento</t>
  </si>
  <si>
    <t>DESATIVADO - Antonio Vieira do Nascimento</t>
  </si>
  <si>
    <t>Vieira Do Nascimento</t>
  </si>
  <si>
    <t>antonio.nascimento</t>
  </si>
  <si>
    <t>antonio.nascimento@aviva.com.br</t>
  </si>
  <si>
    <t>CN=Antonio Vieira do Nascimento,OU=Contas Desabilitadas,OU=Automacao - Autoseg,DC=aviva,DC=com,DC=br</t>
  </si>
  <si>
    <t>Antônia da Silva Amarante</t>
  </si>
  <si>
    <t>Da Silva Amarante</t>
  </si>
  <si>
    <t>antonia.amarante</t>
  </si>
  <si>
    <t>antonia.amarante@aviva.com.br</t>
  </si>
  <si>
    <t>Consultor De Negocios I</t>
  </si>
  <si>
    <t>CN=Antônia da Silva Amarante,OU=Usuarios,OU=Aviva Vacation Club,OU=Unidade Rio Quente,DC=aviva,DC=com,DC=br</t>
  </si>
  <si>
    <t>Aparecida Cardoso Ribeiro</t>
  </si>
  <si>
    <t>DESATIVADO - Aparecida Cardoso Ribeiro</t>
  </si>
  <si>
    <t>Aparecida</t>
  </si>
  <si>
    <t>Cardoso Ribeiro</t>
  </si>
  <si>
    <t>aparecida</t>
  </si>
  <si>
    <t>aparecida@aviva.com.br</t>
  </si>
  <si>
    <t>CN=Aparecida Cardoso Ribeiro,OU=Contas Desabilitadas,OU=Automacao - Autoseg,DC=aviva,DC=com,DC=br</t>
  </si>
  <si>
    <t>Aquila Beatriz Ribeiro Dias</t>
  </si>
  <si>
    <t>Aquila</t>
  </si>
  <si>
    <t>Beatriz Ribeiro Dias</t>
  </si>
  <si>
    <t>aquila.dias</t>
  </si>
  <si>
    <t>aquila.dias@aviva.com.br</t>
  </si>
  <si>
    <t>CN=Aquila Beatriz Ribeiro Dias,OU=Usuarios,OU=Hotel Pousada,OU=Unidade Rio Quente,DC=aviva,DC=com,DC=br</t>
  </si>
  <si>
    <t>Arceneide Pereira de Souza</t>
  </si>
  <si>
    <t>Arceneide</t>
  </si>
  <si>
    <t>Pereira de Souza</t>
  </si>
  <si>
    <t>arceneide.souza</t>
  </si>
  <si>
    <t>arceneide.souza@aviva.com.br</t>
  </si>
  <si>
    <t>Atendente de Portaria</t>
  </si>
  <si>
    <t>CN=Arceneide Pereira de Souza,OU=Usuarios,OU=Recepcao Servicos,OU=Unidade Rio Quente,DC=aviva,DC=com,DC=br</t>
  </si>
  <si>
    <t>Aretha Silva Duarte</t>
  </si>
  <si>
    <t>Aretha</t>
  </si>
  <si>
    <t>Silva Duarte</t>
  </si>
  <si>
    <t>aretha.duarte</t>
  </si>
  <si>
    <t>aretha.duarte@aviva.com.br</t>
  </si>
  <si>
    <t>Engenheiro Ambiental</t>
  </si>
  <si>
    <t>AEMA - Assessoria de Experiência Meio Ambiente</t>
  </si>
  <si>
    <t>CN=Aretha Silva Duarte,OU=Usuarios,OU=Meio Ambiente,OU=Unidade Rio Quente,DC=aviva,DC=com,DC=br</t>
  </si>
  <si>
    <t>Ariana Barreto da Silva</t>
  </si>
  <si>
    <t>Barreto da Silva</t>
  </si>
  <si>
    <t>ext.ariana.silva</t>
  </si>
  <si>
    <t>ext.ariana.silva@aviva.com.br</t>
  </si>
  <si>
    <t>CN=Ariana Barreto da Silva,OU=UNITONO,OU=Usuarios Terceiros,OU=Unidade Rio Quente,DC=aviva,DC=com,DC=br</t>
  </si>
  <si>
    <t>ariana</t>
  </si>
  <si>
    <t>ariana@aviva.com.br</t>
  </si>
  <si>
    <t>CN=Ariana Pereira Barbosa,OU=Usuarios Duplicados,OU=Automacao - Autoseg,DC=aviva,DC=com,DC=br</t>
  </si>
  <si>
    <t>Ariel Otavio Zuchi</t>
  </si>
  <si>
    <t>Ariel</t>
  </si>
  <si>
    <t>Otavio Zuchi</t>
  </si>
  <si>
    <t>ariel.zuchi</t>
  </si>
  <si>
    <t>ariel.zuchi@aviva.com.br</t>
  </si>
  <si>
    <t>Monitor De Lazer Noturno I</t>
  </si>
  <si>
    <t>CN=Ariel Otavio Zuchi,OU=Usuarios,OU=Temp,OU=Unidade Rio Quente,DC=aviva,DC=com,DC=br</t>
  </si>
  <si>
    <t>Aristilde Pinheiro Arruda</t>
  </si>
  <si>
    <t>Aristilde</t>
  </si>
  <si>
    <t>Pinheiro Arruda</t>
  </si>
  <si>
    <t>aristilde.arruda</t>
  </si>
  <si>
    <t>aristilde.arruda@aviva.com.br</t>
  </si>
  <si>
    <t>Guarda-vidas III - Treinador</t>
  </si>
  <si>
    <t>CN=Aristilde Pinheiro Arruda,OU=Usuarios,OU=Temp,OU=Unidade Rio Quente,DC=aviva,DC=com,DC=br</t>
  </si>
  <si>
    <t>Arpia Tecnologia</t>
  </si>
  <si>
    <t>ext.arpia</t>
  </si>
  <si>
    <t>ext.arpia@aviva.com.br</t>
  </si>
  <si>
    <t>CN=Arpia Tecnologia,OU=Usuarios Terceiros,OU=Unidade Rio Quente,DC=aviva,DC=com,DC=br</t>
  </si>
  <si>
    <t>Arquimedes Nobre</t>
  </si>
  <si>
    <t>Arquimedes</t>
  </si>
  <si>
    <t>ext.arquimedes.nobre</t>
  </si>
  <si>
    <t>ext.arquimedes.nobre@rioquenteresorts.com.br</t>
  </si>
  <si>
    <t>ext.arquimedes.nobre@aviva.com.br</t>
  </si>
  <si>
    <t>CN=Arquimedes Nobre,OU=Usuarios Terceiros,OU=Unidade Rio Quente,DC=aviva,DC=com,DC=br</t>
  </si>
  <si>
    <t>Arrenius Cley de Oliveira</t>
  </si>
  <si>
    <t>DESATIVADO - Arrenius Cley de Oliveira</t>
  </si>
  <si>
    <t>Arrenius</t>
  </si>
  <si>
    <t>Cley De Oliveira</t>
  </si>
  <si>
    <t>arrenius.cley</t>
  </si>
  <si>
    <t>arrenius.cley@aviva.com.br</t>
  </si>
  <si>
    <t>Gerente De Experiencia Manutencao</t>
  </si>
  <si>
    <t>CN=Arrenius Cley de Oliveira,OU=Contas Desabilitadas,OU=Automacao - Autoseg,DC=aviva,DC=com,DC=br</t>
  </si>
  <si>
    <t>Atendimento Estância Thermas</t>
  </si>
  <si>
    <t>Estância Thermas</t>
  </si>
  <si>
    <t>atendimento.estancia</t>
  </si>
  <si>
    <t>atendimento.estancia@rioquenteresorts.com.br</t>
  </si>
  <si>
    <t>atendimento.estancia@aviva.com.br</t>
  </si>
  <si>
    <t>CN=Atendimento Estância Thermas,OU=Usuarios Servico - Exchange,OU=Unidade Rio Quente,DC=aviva,DC=com,DC=br</t>
  </si>
  <si>
    <t>Atendimento Geti</t>
  </si>
  <si>
    <t>Geti</t>
  </si>
  <si>
    <t>atendimentogeti</t>
  </si>
  <si>
    <t>atendimentogeti@rioquenteresorts.com.br</t>
  </si>
  <si>
    <t>atendimentogeti@aviva.com.br</t>
  </si>
  <si>
    <t>CN=Atendimento Geti,OU=Usuarios Servico - Exchange,OU=Unidade Rio Quente,DC=aviva,DC=com,DC=br</t>
  </si>
  <si>
    <t>Athille Levinny de Paula Silva</t>
  </si>
  <si>
    <t>DESATIVADO - Athille Levinny de Paula Silva</t>
  </si>
  <si>
    <t>Athille</t>
  </si>
  <si>
    <t>Levinny De Paula Silva</t>
  </si>
  <si>
    <t>athille.silva</t>
  </si>
  <si>
    <t>athille.silva@aviva.com.br</t>
  </si>
  <si>
    <t>CN=Athille Levinny de Paula Silva,OU=Contas Desabilitadas,OU=Automacao - Autoseg,DC=aviva,DC=com,DC=br</t>
  </si>
  <si>
    <t>Athus Reynaldo Costa de Lima Correa</t>
  </si>
  <si>
    <t>DESATIVADO - Athus Reynaldo Costa de Lima Correa</t>
  </si>
  <si>
    <t>Athus</t>
  </si>
  <si>
    <t>Reynaldo Costa De Lima Correa</t>
  </si>
  <si>
    <t>athus.correa</t>
  </si>
  <si>
    <t>athus.correa@aviva.com.br</t>
  </si>
  <si>
    <t>CN=Athus Reynaldo Costa de Lima Correa,OU=Contas Desabilitadas,OU=Automacao - Autoseg,DC=aviva,DC=com,DC=br</t>
  </si>
  <si>
    <t>Atila Magnum Miguel Gonçalves</t>
  </si>
  <si>
    <t>Atila</t>
  </si>
  <si>
    <t>Magnum Miguel Goncalves</t>
  </si>
  <si>
    <t>atila.goncalves</t>
  </si>
  <si>
    <t>atila.goncalves@aviva.com.br</t>
  </si>
  <si>
    <t>Garcom - Treinador</t>
  </si>
  <si>
    <t>CN=Atila Magnum Miguel Gonçalves,OU=Usuarios,OU=Temp,OU=Unidade Rio Quente,DC=aviva,DC=com,DC=br</t>
  </si>
  <si>
    <t>Aviva Liga</t>
  </si>
  <si>
    <t>liga</t>
  </si>
  <si>
    <t>liga@aviva.com.br</t>
  </si>
  <si>
    <t>CN=Aviva Liga,OU=Usuarios Servico - Exchange,OU=Unidade Rio Quente,DC=aviva,DC=com,DC=br</t>
  </si>
  <si>
    <t>Ayonara Gomes da Silva</t>
  </si>
  <si>
    <t>DESATIVADO - Ayonara Gomes da Silva</t>
  </si>
  <si>
    <t>Ayonara</t>
  </si>
  <si>
    <t>ayonara.silva</t>
  </si>
  <si>
    <t>ayonara.silva@aviva.com.br</t>
  </si>
  <si>
    <t>Assistente de Atendimento I</t>
  </si>
  <si>
    <t>CN=Ayonara Gomes da Silva,OU=Contas Desabilitadas,OU=Automacao - Autoseg,DC=aviva,DC=com,DC=br</t>
  </si>
  <si>
    <t>Barbara Rosaria de Oliveria Silva</t>
  </si>
  <si>
    <t>DESATIVADO - Barbara Rosaria de Oliveria Silva</t>
  </si>
  <si>
    <t>Rosaria De Oliveira Silva</t>
  </si>
  <si>
    <t>barbara.oliveira</t>
  </si>
  <si>
    <t>barbara.oliveira@aviva.com.br</t>
  </si>
  <si>
    <t>CN=Barbara Rosaria de Oliveria Silva,OU=Contas Desabilitadas,OU=Automacao - Autoseg,DC=aviva,DC=com,DC=br</t>
  </si>
  <si>
    <t>Beatriz de Jesus Davidoski</t>
  </si>
  <si>
    <t>De Jesus Davidoski</t>
  </si>
  <si>
    <t>beatriz.davidoski</t>
  </si>
  <si>
    <t>beatriz.davidoski@aviva.com.br</t>
  </si>
  <si>
    <t>CN=Beatriz de Jesus Davidoski,OU=Usuarios,OU=Hot Park,OU=Unidade Rio Quente,DC=aviva,DC=com,DC=br</t>
  </si>
  <si>
    <t>Beatriz Silva Veloso</t>
  </si>
  <si>
    <t>Silva Veloso</t>
  </si>
  <si>
    <t>beatriz.veloso</t>
  </si>
  <si>
    <t>beatriz.veloso@aviva.com.br</t>
  </si>
  <si>
    <t>CN=Beatriz Silva Veloso,OU=Usuarios,OU=Hotel Pousada,OU=Unidade Rio Quente,DC=aviva,DC=com,DC=br</t>
  </si>
  <si>
    <t>Benedito Aguiar Pontes</t>
  </si>
  <si>
    <t>DESATIVADO - Benedito Aguiar Pontes</t>
  </si>
  <si>
    <t>Benedito</t>
  </si>
  <si>
    <t>Aguiar Pontes</t>
  </si>
  <si>
    <t>bpontes</t>
  </si>
  <si>
    <t>bpontes@aviva.com.br</t>
  </si>
  <si>
    <t>CN=Benedito Aguiar Pontes,OU=Contas Desabilitadas,OU=Automacao - Autoseg,DC=aviva,DC=com,DC=br</t>
  </si>
  <si>
    <t>Benjamin Ribeiro do Prado Filho</t>
  </si>
  <si>
    <t>DESATIVADO - Benjamin Ribeiro do Prado Filho</t>
  </si>
  <si>
    <t>Benjamin</t>
  </si>
  <si>
    <t>Ribeiro Do Prado Filho</t>
  </si>
  <si>
    <t>benjamin.filho</t>
  </si>
  <si>
    <t>benjamin.filho@aviva.com.br</t>
  </si>
  <si>
    <t>CN=Benjamin Ribeiro do Prado Filho,OU=Contas Desabilitadas,OU=Automacao - Autoseg,DC=aviva,DC=com,DC=br</t>
  </si>
  <si>
    <t>Bergsom Vinicio Silveira Pimenta</t>
  </si>
  <si>
    <t>Bergsom</t>
  </si>
  <si>
    <t>Vinicio Silveira Pimenta</t>
  </si>
  <si>
    <t>bergsom</t>
  </si>
  <si>
    <t>bergsom@aviva.com.br</t>
  </si>
  <si>
    <t>CN=Bergsom Vinicio Silveira Pimenta,OU=Usuarios,OU=Hotel Turismo,OU=Unidade Rio Quente,DC=aviva,DC=com,DC=br</t>
  </si>
  <si>
    <t>Brenno de Andrade Campos</t>
  </si>
  <si>
    <t>DESATIVADO - Brenno de Andrade Campos</t>
  </si>
  <si>
    <t>Brenno</t>
  </si>
  <si>
    <t>De Andrade Campos</t>
  </si>
  <si>
    <t>brenno.campos</t>
  </si>
  <si>
    <t>brenno.campos@aviva.com.br</t>
  </si>
  <si>
    <t>CN=Brenno de Andrade Campos,OU=Contas Desabilitadas,OU=Automacao - Autoseg,DC=aviva,DC=com,DC=br</t>
  </si>
  <si>
    <t>Bruna Apolinário Rodrigues da Cunha</t>
  </si>
  <si>
    <t>Apolinario Rodrigues Da Cunha</t>
  </si>
  <si>
    <t>bruna.apolinario</t>
  </si>
  <si>
    <t>bruna.apolinario@aviva.com.br</t>
  </si>
  <si>
    <t>Gerente Geral Exp Vacation Ownership</t>
  </si>
  <si>
    <t>CN=Bruna Apolinário Rodrigues da Cunha,OU=Usuarios,OU=Temp,OU=Unidade Rio Quente,DC=aviva,DC=com,DC=br</t>
  </si>
  <si>
    <t>Breyner Lester Teodoro</t>
  </si>
  <si>
    <t>DESATIVADO - Breyner Lester Teodoro</t>
  </si>
  <si>
    <t>Breyner</t>
  </si>
  <si>
    <t>Lester Teodoro</t>
  </si>
  <si>
    <t>breyner.teodoro</t>
  </si>
  <si>
    <t>breyner.teodoro@aviva.com.br</t>
  </si>
  <si>
    <t>Coord. Exp. Relacionamento Socios</t>
  </si>
  <si>
    <t>CN=Breyner Lester Teodoro,OU=Contas Desabilitadas,OU=Automacao - Autoseg,DC=aviva,DC=com,DC=br</t>
  </si>
  <si>
    <t>Bruna Franciele Emilia Fernandes</t>
  </si>
  <si>
    <t>Franciele Emilia Fernandes</t>
  </si>
  <si>
    <t>bruna.fernandes</t>
  </si>
  <si>
    <t>bruna.fernandes@aviva.com.br</t>
  </si>
  <si>
    <t>Analista De Qualidade JR</t>
  </si>
  <si>
    <t>CN=Bruna Franciele Emilia Fernandes,OU=Usuarios,OU=Aviva Vacation Club,OU=Unidade Rio Quente,DC=aviva,DC=com,DC=br</t>
  </si>
  <si>
    <t>Bruna Nitiele Mota de Oliveira</t>
  </si>
  <si>
    <t>Nitiele Mota De Oliveira</t>
  </si>
  <si>
    <t>bruna.mota</t>
  </si>
  <si>
    <t>bruna.mota@aviva.com.br</t>
  </si>
  <si>
    <t>CN=Bruna Nitiele Mota de Oliveira,OU=Usuarios,OU=Temp,OU=Unidade Rio Quente,DC=aviva,DC=com,DC=br</t>
  </si>
  <si>
    <t>Brunna Danielle Salazar De Oliveira</t>
  </si>
  <si>
    <t>Brunna</t>
  </si>
  <si>
    <t>Danielle Salazar De Oliveira</t>
  </si>
  <si>
    <t>bdanielle</t>
  </si>
  <si>
    <t>bdanielle@aviva.com.br</t>
  </si>
  <si>
    <t>CN=Brunna Danielle Salazar De Oliveira,OU=Usuarios Novos,OU=Automacao - Autoseg,DC=aviva,DC=com,DC=br</t>
  </si>
  <si>
    <t>Brunno Teodoro Silva</t>
  </si>
  <si>
    <t>Brunno</t>
  </si>
  <si>
    <t>Teodoro Silva</t>
  </si>
  <si>
    <t>brunno.silva</t>
  </si>
  <si>
    <t>brunno.silva@aviva.com.br</t>
  </si>
  <si>
    <t>Coord. De Experiencia Operacoes Parques</t>
  </si>
  <si>
    <t>CN=Brunno Teodoro Silva,OU=Usuarios,OU=Hot Park,OU=Unidade Rio Quente,DC=aviva,DC=com,DC=br</t>
  </si>
  <si>
    <t>Bruno Leonardo Sales da Silva</t>
  </si>
  <si>
    <t>Leonardo Sales Da Silva</t>
  </si>
  <si>
    <t>bruno.silva</t>
  </si>
  <si>
    <t>bruno.silva@aviva.com.br</t>
  </si>
  <si>
    <t>CN=Bruno Leonardo Sales da Silva,OU=Usuarios,OU=Controladoria,OU=Unidade Rio Quente,DC=aviva,DC=com,DC=br</t>
  </si>
  <si>
    <t>Bruno Marinho Coutinho Lima</t>
  </si>
  <si>
    <t>DESATIVADO - Bruno Marinho Coutinho Lima</t>
  </si>
  <si>
    <t>Marinho Coutinho Lima</t>
  </si>
  <si>
    <t>bruno.lima</t>
  </si>
  <si>
    <t>bruno.lima@aviva.com.br</t>
  </si>
  <si>
    <t>CN=Bruno Marinho Coutinho Lima,OU=Contas Desabilitadas,OU=Automacao - Autoseg,DC=aviva,DC=com,DC=br</t>
  </si>
  <si>
    <t>Bruno Rafael Araujo Godoy</t>
  </si>
  <si>
    <t>AUSENTE - Bruno Rafael Araujo Godoy</t>
  </si>
  <si>
    <t>Rafael Araujo Godoy</t>
  </si>
  <si>
    <t>bruno.godoy</t>
  </si>
  <si>
    <t>bruno.godoy@aviva.com.br</t>
  </si>
  <si>
    <t>CN=Bruno Rafael Araujo Godoy,OU=Contas Desabilitadas,OU=Automacao - Autoseg,DC=aviva,DC=com,DC=br</t>
  </si>
  <si>
    <t>Bruno Zoglio Diniz Braga</t>
  </si>
  <si>
    <t>DESATIVADO - Bruno Zoglio Diniz Braga</t>
  </si>
  <si>
    <t>Zoglio Diniz Braga</t>
  </si>
  <si>
    <t>bruno.diniz</t>
  </si>
  <si>
    <t>bruno.diniz@aviva.com.br</t>
  </si>
  <si>
    <t>Coord. De Experiencia Hospitalidade</t>
  </si>
  <si>
    <t>CN=Bruno Zoglio Diniz Braga,OU=Contas Desabilitadas,OU=Automacao - Autoseg,DC=aviva,DC=com,DC=br</t>
  </si>
  <si>
    <t>Byanka Rosa Senefonte</t>
  </si>
  <si>
    <t>DESATIVADO - Byanka Rosa Senefonte</t>
  </si>
  <si>
    <t>Byanka</t>
  </si>
  <si>
    <t>byanka.senefonte</t>
  </si>
  <si>
    <t>byanka.senefonte@aviva.com.br</t>
  </si>
  <si>
    <t>Atendente de Hotelaria I</t>
  </si>
  <si>
    <t>CN=Byanka Rosa Senefonte,OU=Contas Desabilitadas,OU=Automacao - Autoseg,DC=aviva,DC=com,DC=br</t>
  </si>
  <si>
    <t>Camila Alves Rocha</t>
  </si>
  <si>
    <t>Alves Rocha</t>
  </si>
  <si>
    <t>camila.rocha</t>
  </si>
  <si>
    <t>camila.rocha@aviva.com.br</t>
  </si>
  <si>
    <t>CN=Camila Alves Rocha,OU=Usuarios,OU=Temp,OU=Unidade Rio Quente,DC=aviva,DC=com,DC=br</t>
  </si>
  <si>
    <t>Camila Claudia Rosa</t>
  </si>
  <si>
    <t>Claudia Rosa</t>
  </si>
  <si>
    <t>camila.rosa</t>
  </si>
  <si>
    <t>camila.rosa@aviva.com.br</t>
  </si>
  <si>
    <t>CN=Camila Claudia Rosa,OU=Usuarios,OU=Temp,OU=Unidade Rio Quente,DC=aviva,DC=com,DC=br</t>
  </si>
  <si>
    <t>Camila Goncalves</t>
  </si>
  <si>
    <t>camila.goncalves</t>
  </si>
  <si>
    <t>camila.goncalves@aviva.com.br</t>
  </si>
  <si>
    <t>CN=Camila Goncalves,OU=Usuarios,OU=Hotel Pousada,OU=Unidade Rio Quente,DC=aviva,DC=com,DC=br</t>
  </si>
  <si>
    <t>Caren de Oliveira Silva</t>
  </si>
  <si>
    <t>DESATIVADO - Caren de Oliveira Silva</t>
  </si>
  <si>
    <t>Caren</t>
  </si>
  <si>
    <t>De Oliveira Silva</t>
  </si>
  <si>
    <t>caren.silva</t>
  </si>
  <si>
    <t>caren.silva@aviva.com.br</t>
  </si>
  <si>
    <t>CN=Caren de Oliveira Silva,OU=Contas Desabilitadas,OU=Automacao - Autoseg,DC=aviva,DC=com,DC=br</t>
  </si>
  <si>
    <t>Carlo Hyther Felix dos Santos Junior</t>
  </si>
  <si>
    <t>Carlo</t>
  </si>
  <si>
    <t>Hyther Felix Dos Santos Junior</t>
  </si>
  <si>
    <t>carlo.junior</t>
  </si>
  <si>
    <t>carlo.junior@aviva.com.br</t>
  </si>
  <si>
    <t>Coord. De Exp. Processos E Qualidade</t>
  </si>
  <si>
    <t>CN=Carlo Hyther Felix dos Santos Junior,OU=Usuarios,OU=Estrategia e Inovacao,OU=Unidade Costa do Sauipe,DC=aviva,DC=com,DC=br</t>
  </si>
  <si>
    <t>Carlos Bruno Sousa Ramos</t>
  </si>
  <si>
    <t>Bruno Sousa Ramos</t>
  </si>
  <si>
    <t>carlos.ramos</t>
  </si>
  <si>
    <t>carlos.ramos@aviva.com.br</t>
  </si>
  <si>
    <t>CN=Carlos Bruno Sousa Ramos,OU=Usuarios,OU=Recepcao Servicos,OU=Unidade Rio Quente,DC=aviva,DC=com,DC=br</t>
  </si>
  <si>
    <t>Carlos Daniel de Souza Guimaraes</t>
  </si>
  <si>
    <t>Daniel De Souza Guimaraes</t>
  </si>
  <si>
    <t>carlos.guimaraes</t>
  </si>
  <si>
    <t>carlos.guimaraes@aviva.com.br</t>
  </si>
  <si>
    <t>CN=Carlos Daniel de Souza Guimaraes,OU=Usuarios,OU=Manutencao,OU=Unidade Rio Quente,DC=aviva,DC=com,DC=br</t>
  </si>
  <si>
    <t>Carlos Eliab Soares Duarte</t>
  </si>
  <si>
    <t>Eliab Soares Duarte</t>
  </si>
  <si>
    <t>carlos.duarte</t>
  </si>
  <si>
    <t>carlos.duarte@aviva.com.br</t>
  </si>
  <si>
    <t>CN=Carlos Eliab Soares Duarte,OU=Usuarios,OU=Hotel Pousada,OU=Unidade Rio Quente,DC=aviva,DC=com,DC=br</t>
  </si>
  <si>
    <t>Carlos Henrique Leão Teixeira</t>
  </si>
  <si>
    <t>Henrique Leao Teixeira</t>
  </si>
  <si>
    <t>carlos.teixeira</t>
  </si>
  <si>
    <t>carlos.teixeira@aviva.com.br</t>
  </si>
  <si>
    <t>CN=Carlos Henrique Leão Teixeira,OU=Usuarios,OU=Temp,OU=Unidade Rio Quente,DC=aviva,DC=com,DC=br</t>
  </si>
  <si>
    <t>Carlos Rodrigues da SIlva</t>
  </si>
  <si>
    <t>Rodrigues Da Silva</t>
  </si>
  <si>
    <t>carlosr</t>
  </si>
  <si>
    <t>carlosr@aviva.com.br</t>
  </si>
  <si>
    <t>Tecnico De Som E Luz III - Treinador</t>
  </si>
  <si>
    <t>CN=Carlos Rodrigues da SIlva,OU=Usuarios,OU=Hotel Pousada,OU=Unidade Rio Quente,DC=aviva,DC=com,DC=br</t>
  </si>
  <si>
    <t>Carlos Rodrigues Da Silva Junior</t>
  </si>
  <si>
    <t>Rodrigues Da Silva Junior</t>
  </si>
  <si>
    <t>cjunior</t>
  </si>
  <si>
    <t>cjunior@aviva.com.br</t>
  </si>
  <si>
    <t>Atendente De Hotelaria I</t>
  </si>
  <si>
    <t>CN=Carlos Rodrigues Da Silva Junior,OU=Usuarios,OU=Hotel Turismo,OU=Unidade Rio Quente,DC=aviva,DC=com,DC=br</t>
  </si>
  <si>
    <t>Carlos Eduardo Bispo Soares</t>
  </si>
  <si>
    <t>Eduardo Bispo Soares</t>
  </si>
  <si>
    <t>carlos.ebs</t>
  </si>
  <si>
    <t>carlos.ebs@aviva.com.br</t>
  </si>
  <si>
    <t>CN=Carlos Eduardo Bispo Soares,OU=Usuarios,OU=TI,OU=Unidade Rio Quente,DC=aviva,DC=com,DC=br</t>
  </si>
  <si>
    <t>Carlos Roberto Rodrigues</t>
  </si>
  <si>
    <t>DESATIVADO - Carlos Roberto Rodrigues</t>
  </si>
  <si>
    <t>Roberto Rodrigues</t>
  </si>
  <si>
    <t>carlos.rodrigues</t>
  </si>
  <si>
    <t>carlos.rodrigues@aviva.com.br</t>
  </si>
  <si>
    <t>Auxiliar Lavanderia - Treinador</t>
  </si>
  <si>
    <t>CN=Carlos Roberto Rodrigues,OU=Contas Desabilitadas,OU=Automacao - Autoseg,DC=aviva,DC=com,DC=br</t>
  </si>
  <si>
    <t>Caroene Martins Diniz</t>
  </si>
  <si>
    <t>Caroene</t>
  </si>
  <si>
    <t>Martins Diniz</t>
  </si>
  <si>
    <t>caroene.martins</t>
  </si>
  <si>
    <t>caroene.martins@aviva.com.br</t>
  </si>
  <si>
    <t>CN=Caroene Martins Diniz,OU=Usuarios,OU=Temp,OU=Unidade Rio Quente,DC=aviva,DC=com,DC=br</t>
  </si>
  <si>
    <t>Carolina Lucia Lopes</t>
  </si>
  <si>
    <t>DESATIVADO - Carolina Lucia Lopes</t>
  </si>
  <si>
    <t>Carolina</t>
  </si>
  <si>
    <t>Lucia Lopes</t>
  </si>
  <si>
    <t>carolina.lopes</t>
  </si>
  <si>
    <t>carolina.lopes@aviva.com.br</t>
  </si>
  <si>
    <t>CN=Carolina Lucia Lopes,OU=Contas Desabilitadas,OU=Automacao - Autoseg,DC=aviva,DC=com,DC=br</t>
  </si>
  <si>
    <t>Cassia Silva Pinheiro de Oliveira</t>
  </si>
  <si>
    <t>Silva Pinheiro de Oliveira</t>
  </si>
  <si>
    <t>cassia.oliveira</t>
  </si>
  <si>
    <t>cassia.oliveira@aviva.com.br</t>
  </si>
  <si>
    <t>Atendente de Hotelaria</t>
  </si>
  <si>
    <t>CN=Cassia Silva Pinheiro de Oliveira,OU=Contas Desabilitadas,OU=Automacao - Autoseg,DC=aviva,DC=com,DC=br</t>
  </si>
  <si>
    <t>Cassio Roberto dos Santos</t>
  </si>
  <si>
    <t>Cassio</t>
  </si>
  <si>
    <t>Roberto Dos Santos</t>
  </si>
  <si>
    <t>cassio.santos</t>
  </si>
  <si>
    <t>cassio.santos@aviva.com.br</t>
  </si>
  <si>
    <t>Monitor De Lazer Noturno II</t>
  </si>
  <si>
    <t>CN=Cassio Roberto dos Santos,OU=Usuarios,OU=Hotel Pousada,OU=Unidade Rio Quente,DC=aviva,DC=com,DC=br</t>
  </si>
  <si>
    <t>Cedric Alexander Viana Lima</t>
  </si>
  <si>
    <t>Cedric</t>
  </si>
  <si>
    <t>Alexander Viana Lima</t>
  </si>
  <si>
    <t>cedric.lima</t>
  </si>
  <si>
    <t>cedric.lima@aviva.com.br</t>
  </si>
  <si>
    <t>CN=Cedric Alexander Viana Lima,OU=Usuarios,OU=Controladoria,OU=Unidade Rio Quente,DC=aviva,DC=com,DC=br</t>
  </si>
  <si>
    <t>Celio Cardoso dos Santos</t>
  </si>
  <si>
    <t>Cardoso Dos Santos</t>
  </si>
  <si>
    <t>celio.santos</t>
  </si>
  <si>
    <t>celio.santos@aviva.com.br</t>
  </si>
  <si>
    <t>Sup. De Experiencia Suprimentos</t>
  </si>
  <si>
    <t>CN=Celio Cardoso dos Santos,OU=Usuarios,OU=CPDA,OU=Unidade Rio Quente,DC=aviva,DC=com,DC=br</t>
  </si>
  <si>
    <t>CEO Aviva</t>
  </si>
  <si>
    <t>CEO</t>
  </si>
  <si>
    <t>ceo</t>
  </si>
  <si>
    <t>ceo@aviva.com.br</t>
  </si>
  <si>
    <t>Diretoria Executiva de Experiência</t>
  </si>
  <si>
    <t>DEEX - Diretoria Executiva de Experiência</t>
  </si>
  <si>
    <t>CN=CEO Aviva,OU=Usuarios,OU=Diretoria,OU=Unidade Sao Paulo,DC=aviva,DC=com,DC=br</t>
  </si>
  <si>
    <t>Charlys Alves Neves</t>
  </si>
  <si>
    <t>Charlys</t>
  </si>
  <si>
    <t>Alves Neves</t>
  </si>
  <si>
    <t>charlys.neves</t>
  </si>
  <si>
    <t>charlys.neves@aviva.com.br</t>
  </si>
  <si>
    <t>CN=Charlys Alves Neves,OU=Usuarios,OU=Recepcao Servicos,OU=Unidade Rio Quente,DC=aviva,DC=com,DC=br</t>
  </si>
  <si>
    <t>Checkin RQVC</t>
  </si>
  <si>
    <t>Checkin</t>
  </si>
  <si>
    <t>RQVC</t>
  </si>
  <si>
    <t>checkinrqvc</t>
  </si>
  <si>
    <t>checkinrqvc@rioquenteresorts.com.br</t>
  </si>
  <si>
    <t>checkinrqvc@aviva.com.br</t>
  </si>
  <si>
    <t>CN=Checkin RQVC,OU=Usuarios Servico - Exchange,OU=Unidade Rio Quente,DC=aviva,DC=com,DC=br</t>
  </si>
  <si>
    <t>Christian Junio da Silva</t>
  </si>
  <si>
    <t>Christian Junior da Silva</t>
  </si>
  <si>
    <t>Christian</t>
  </si>
  <si>
    <t>Junio Da Silva</t>
  </si>
  <si>
    <t>christian.silva</t>
  </si>
  <si>
    <t>christian.silva@aviva.com.br</t>
  </si>
  <si>
    <t>Dj</t>
  </si>
  <si>
    <t>CN=Christian Junio da Silva,OU=Usuarios,OU=Temp,OU=Unidade Rio Quente,DC=aviva,DC=com,DC=br</t>
  </si>
  <si>
    <t>Christian Lopes de Oliveira</t>
  </si>
  <si>
    <t>Lopes De Oliveira</t>
  </si>
  <si>
    <t>christian.oliveira</t>
  </si>
  <si>
    <t>christian.oliveira@aviva.com.br</t>
  </si>
  <si>
    <t>Analista De Inteligencia De Negocios PL</t>
  </si>
  <si>
    <t>CN=Christian Lopes de Oliveira,OU=Usuarios,OU=Controladoria,OU=Unidade Rio Quente,DC=aviva,DC=com,DC=br</t>
  </si>
  <si>
    <t>Christian Silva Francisco</t>
  </si>
  <si>
    <t>Silva Francisco</t>
  </si>
  <si>
    <t>christian.francisco</t>
  </si>
  <si>
    <t>christian.francisco@aviva.com.br</t>
  </si>
  <si>
    <t>Assistente De Controle</t>
  </si>
  <si>
    <t>GEPA - Gerência de Experiência Produção de Alimentos</t>
  </si>
  <si>
    <t>CN=Christian Silva Francisco,OU=Usuarios,OU=CPDA,OU=Unidade Rio Quente,DC=aviva,DC=com,DC=br</t>
  </si>
  <si>
    <t>Cibelle Oliveira Ribeiro</t>
  </si>
  <si>
    <t>Cibelle</t>
  </si>
  <si>
    <t>De Oliveira Ribeiro</t>
  </si>
  <si>
    <t>cibelle.ribeiro</t>
  </si>
  <si>
    <t>cibelle.ribeiro@aviva.com.br</t>
  </si>
  <si>
    <t>CN=Cibelle Oliveira Ribeiro,OU=Usuarios,OU=Temp,OU=Unidade Rio Quente,DC=aviva,DC=com,DC=br</t>
  </si>
  <si>
    <t>Cisco Auth</t>
  </si>
  <si>
    <t>Cisco</t>
  </si>
  <si>
    <t>Auth</t>
  </si>
  <si>
    <t>cisco_auth</t>
  </si>
  <si>
    <t>cisco_auth@rqr.com.br</t>
  </si>
  <si>
    <t>CN=Cisco Auth,OU=Usuarios Servico,OU=Rio Quente,OU=Servidores,DC=aviva,DC=com,DC=br</t>
  </si>
  <si>
    <t>Claudia Aline de Oliveira</t>
  </si>
  <si>
    <t>Aline Fernandes De Oliveira</t>
  </si>
  <si>
    <t>claudia.oliveira</t>
  </si>
  <si>
    <t>claudia.oliveira@aviva.com.br</t>
  </si>
  <si>
    <t>CN=Claudia Aline de Oliveira,OU=Usuarios,OU=Eco Ventura Park,OU=Unidade Rio Quente,DC=aviva,DC=com,DC=br</t>
  </si>
  <si>
    <t>Claudia Cristina Godinho de Freitas Primo</t>
  </si>
  <si>
    <t>Cristina Godinho de Freitas</t>
  </si>
  <si>
    <t>tclaudia.primo</t>
  </si>
  <si>
    <t>tclaudia.primo@aviva.com.br</t>
  </si>
  <si>
    <t>Guia de Turismo</t>
  </si>
  <si>
    <t>GEOT - Gerência de Experiência Operações Turisticas</t>
  </si>
  <si>
    <t>CN=Claudia Cristina Godinho de Freitas Primo,OU=Usuarios,OU=Hotel Pousada,OU=Unidade Rio Quente,DC=aviva,DC=com,DC=br</t>
  </si>
  <si>
    <t>Claudia Mara Palhares</t>
  </si>
  <si>
    <t>Mara Palhares</t>
  </si>
  <si>
    <t>claudia.palhares</t>
  </si>
  <si>
    <t>claudia.palhares@aviva.com.br</t>
  </si>
  <si>
    <t>Coord. De Experiencia Shopping</t>
  </si>
  <si>
    <t>CN=Claudia Mara Palhares,OU=Usuarios,OU=Hot Park,OU=Unidade Rio Quente,DC=aviva,DC=com,DC=br</t>
  </si>
  <si>
    <t>Claudiana de Souza Delgado Nascimento</t>
  </si>
  <si>
    <t>DESATIVADO - Claudiana de Souza Delgado Nascimento</t>
  </si>
  <si>
    <t>De Souza Delgado Nascimento</t>
  </si>
  <si>
    <t>claudiana.nascimento</t>
  </si>
  <si>
    <t>claudiana.nascimento@aviva.com.br</t>
  </si>
  <si>
    <t>CN=Claudiana de Souza Delgado Nascimento,OU=Contas Desabilitadas,OU=Automacao - Autoseg,DC=aviva,DC=com,DC=br</t>
  </si>
  <si>
    <t>Claudio de Oliveira Silva</t>
  </si>
  <si>
    <t>DESATIVADO - Claudio de Oliveira Silva</t>
  </si>
  <si>
    <t>claudio.silva</t>
  </si>
  <si>
    <t>claudio.silva@aviva.com.br</t>
  </si>
  <si>
    <t>CN=Claudio de Oliveira Silva,OU=Contas Desabilitadas,OU=Automacao - Autoseg,DC=aviva,DC=com,DC=br</t>
  </si>
  <si>
    <t>Cleia de Jesus Freitas Andrade Pires</t>
  </si>
  <si>
    <t>Cleia</t>
  </si>
  <si>
    <t>De Jesus Freitas Andrade Pires</t>
  </si>
  <si>
    <t>cleia.andrade</t>
  </si>
  <si>
    <t>cleia.andrade@aviva.com.br</t>
  </si>
  <si>
    <t>CN=Cleia de Jesus Freitas Andrade Pires,OU=Usuarios,OU=Aviva Vacation Club,OU=Unidade Rio Quente,DC=aviva,DC=com,DC=br</t>
  </si>
  <si>
    <t>Cleidson Lauriano Silva</t>
  </si>
  <si>
    <t>Cleidson</t>
  </si>
  <si>
    <t>cleidsons</t>
  </si>
  <si>
    <t>cleidsons@aviva.com.br</t>
  </si>
  <si>
    <t>CN=Cleidson Lauriano Silva,OU=Usuarios,OU=Controladoria,OU=Unidade Rio Quente,DC=aviva,DC=com,DC=br</t>
  </si>
  <si>
    <t>Cleiton da Silva Teixeira</t>
  </si>
  <si>
    <t>Da Silva Teixeira</t>
  </si>
  <si>
    <t>cleiton.teixeira</t>
  </si>
  <si>
    <t>cleiton.teixeira@aviva.com.br</t>
  </si>
  <si>
    <t>Motorista Transporte Rodoviario-treinad</t>
  </si>
  <si>
    <t>CN=Cleiton da Silva Teixeira,OU=Usuarios,OU=Logistica e Transporte,OU=Unidade Rio Quente,DC=aviva,DC=com,DC=br</t>
  </si>
  <si>
    <t>Clelia Maria da Silva</t>
  </si>
  <si>
    <t>Clelia</t>
  </si>
  <si>
    <t>Maria da Silva</t>
  </si>
  <si>
    <t>ext.clelia.silva</t>
  </si>
  <si>
    <t>ext.clelia.silva@aviva.com.br</t>
  </si>
  <si>
    <t>terceirizado</t>
  </si>
  <si>
    <t>CN=Clelia Maria da Silva,OU=Temp,OU=Unidade Rio Quente,DC=aviva,DC=com,DC=br</t>
  </si>
  <si>
    <t>Cleiton dos Santos Dantas</t>
  </si>
  <si>
    <t>Cleiton Dantas</t>
  </si>
  <si>
    <t>Dos Santos Dantas</t>
  </si>
  <si>
    <t>cleiton</t>
  </si>
  <si>
    <t>cleiton@aviva.com.br</t>
  </si>
  <si>
    <t>CN=Cleiton dos Santos Dantas,OU=Usuarios,OU=TI,OU=Unidade Rio Quente,DC=aviva,DC=com,DC=br</t>
  </si>
  <si>
    <t>Cleusmar Soares Azevedo</t>
  </si>
  <si>
    <t>Cleusmar</t>
  </si>
  <si>
    <t>Soares De Azevedo</t>
  </si>
  <si>
    <t>cleusmar</t>
  </si>
  <si>
    <t>cleusmar@aviva.com.br</t>
  </si>
  <si>
    <t>CN=Cleusmar Soares Azevedo,OU=Usuarios,OU=Temp,OU=Unidade Rio Quente,DC=aviva,DC=com,DC=br</t>
  </si>
  <si>
    <t>Comitê Socioambiental</t>
  </si>
  <si>
    <t>comitesocioambiental</t>
  </si>
  <si>
    <t>comitesocioambiental@aviva.com.br</t>
  </si>
  <si>
    <t>CN=Comitê Socioambiental,OU=Usuarios Servico - Exchange,OU=Unidade Rio Quente,DC=aviva,DC=com,DC=br</t>
  </si>
  <si>
    <t>Comunicação DETH</t>
  </si>
  <si>
    <t>comunicacaoth</t>
  </si>
  <si>
    <t>comunicacaoth@aviva.com.br</t>
  </si>
  <si>
    <t>CN=Comunicação DETH,OU=Usuarios Servico - Exchange,OU=Unidade Rio Quente,DC=aviva,DC=com,DC=br</t>
  </si>
  <si>
    <t>Comunicação Estratégia e Inovação</t>
  </si>
  <si>
    <t>informeporque</t>
  </si>
  <si>
    <t>informeporque@aviva.com.br</t>
  </si>
  <si>
    <t>CN=Comunicação Estratégia e Inovação,OU=Usuarios Servico - Exchange,OU=Unidade Rio Quente,DC=aviva,DC=com,DC=br</t>
  </si>
  <si>
    <t>Confirmação Check-in Hotel Cristal</t>
  </si>
  <si>
    <t>Confirmação</t>
  </si>
  <si>
    <t>Check-in Hotel Cristal</t>
  </si>
  <si>
    <t>confirmacaocheckin</t>
  </si>
  <si>
    <t>confirmacaocheckin@aviva.com.br</t>
  </si>
  <si>
    <t>CN=Confirmação Check-in Hotel Cristal,OU=Usuarios Servico - Exchange,OU=Unidade Rio Quente,DC=aviva,DC=com,DC=br</t>
  </si>
  <si>
    <t>Consumo Interno</t>
  </si>
  <si>
    <t>Consumointerno</t>
  </si>
  <si>
    <t>consumointerno</t>
  </si>
  <si>
    <t>consumointerno@aviva.com.br</t>
  </si>
  <si>
    <t>CN=Consumo Interno,OU=Usuarios Servico - Exchange,OU=Unidade Rio Quente,DC=aviva,DC=com,DC=br</t>
  </si>
  <si>
    <t>Cristiane Carvalho Ribeiro Neiva Cardoso</t>
  </si>
  <si>
    <t>AUSENTE - Cristiane Carvalho Ribeiro Neiva Cardoso</t>
  </si>
  <si>
    <t>Carvalho Ribeiro</t>
  </si>
  <si>
    <t>cristiane.cardoso</t>
  </si>
  <si>
    <t>cristiane.cardoso@aviva.com.br</t>
  </si>
  <si>
    <t>CN=Cristiane Carvalho Ribeiro Neiva Cardoso,OU=Contas Desabilitadas,OU=Automacao - Autoseg,DC=aviva,DC=com,DC=br</t>
  </si>
  <si>
    <t>Cristina Maria da Silva</t>
  </si>
  <si>
    <t>cristina.silva</t>
  </si>
  <si>
    <t>cristina.silva@aviva.com.br</t>
  </si>
  <si>
    <t>CN=Cristina Maria da Silva,OU=Usuarios,OU=Hotel Turismo,OU=Unidade Rio Quente,DC=aviva,DC=com,DC=br</t>
  </si>
  <si>
    <t>Cristovo Rhay Magalhães Martins</t>
  </si>
  <si>
    <t>Cristovo</t>
  </si>
  <si>
    <t>Rhay Magalhaes Martins</t>
  </si>
  <si>
    <t>cristovo.rhay</t>
  </si>
  <si>
    <t>cristovo.rhay@aviva.com.br</t>
  </si>
  <si>
    <t>CN=Cristovo Rhay Magalhães Martins,OU=Usuarios,OU=Temp,OU=Unidade Rio Quente,DC=aviva,DC=com,DC=br</t>
  </si>
  <si>
    <t>CSC - Centro Serviço Compartilhado</t>
  </si>
  <si>
    <t>Comunicação CSC</t>
  </si>
  <si>
    <t>comunicacaocsc</t>
  </si>
  <si>
    <t>comunicacaocsc@aviva.com.br</t>
  </si>
  <si>
    <t>CN=CSC - Centro Serviço Compartilhado,OU=Usuarios Servico - Exchange,OU=Unidade Rio Quente,DC=aviva,DC=com,DC=br</t>
  </si>
  <si>
    <t>Daiana Cristina Sousa da Silva</t>
  </si>
  <si>
    <t>Cristina Sousa Da Silva</t>
  </si>
  <si>
    <t>daiana.silva</t>
  </si>
  <si>
    <t>daiana.silva@aviva.com.br</t>
  </si>
  <si>
    <t>Atendente De Hotelaria - Treinador</t>
  </si>
  <si>
    <t>CN=Daiana Cristina Sousa da Silva,OU=Usuarios,OU=Temp,OU=Unidade Rio Quente,DC=aviva,DC=com,DC=br</t>
  </si>
  <si>
    <t>Daiany Pellozo Rodrigues</t>
  </si>
  <si>
    <t>Daiany</t>
  </si>
  <si>
    <t>Pellozo Rodrigues</t>
  </si>
  <si>
    <t>daiany.rodrigues</t>
  </si>
  <si>
    <t>daiany.rodrigues@aviva.com.br</t>
  </si>
  <si>
    <t>CN=Daiany Pellozo Rodrigues,OU=Usuarios,OU=Temp,OU=Unidade Rio Quente,DC=aviva,DC=com,DC=br</t>
  </si>
  <si>
    <t>Dailton Marques da Silva</t>
  </si>
  <si>
    <t>DESATIVADO - Dailton Marques da Silva</t>
  </si>
  <si>
    <t>Dailton</t>
  </si>
  <si>
    <t>Marques Da Silva</t>
  </si>
  <si>
    <t>dailton.silva</t>
  </si>
  <si>
    <t>dailton.silva@aviva.com.br</t>
  </si>
  <si>
    <t>CN=Dailton Marques da Silva,OU=Contas Desabilitadas,OU=Automacao - Autoseg,DC=aviva,DC=com,DC=br</t>
  </si>
  <si>
    <t>Daisy Milena de Souza Freitas</t>
  </si>
  <si>
    <t>Daisy</t>
  </si>
  <si>
    <t>Milena De Souza Freitas</t>
  </si>
  <si>
    <t>daisy.freitas</t>
  </si>
  <si>
    <t>daisy.freitas@aviva.com.br</t>
  </si>
  <si>
    <t>CN=Daisy Milena de Souza Freitas,OU=Usuarios,OU=Aviva Vacation Club,OU=Unidade Rio Quente,DC=aviva,DC=com,DC=br</t>
  </si>
  <si>
    <t>Damyane Vieira de Paiva</t>
  </si>
  <si>
    <t>DESATIVADO - Damyane Vieira de Paiva</t>
  </si>
  <si>
    <t>Damyane</t>
  </si>
  <si>
    <t>Vieira De Paiva</t>
  </si>
  <si>
    <t>damyane.paiva</t>
  </si>
  <si>
    <t>damyane.paiva@aviva.com.br</t>
  </si>
  <si>
    <t>Assistente De Atendimento VI</t>
  </si>
  <si>
    <t>CN=Damyane Vieira de Paiva,OU=Contas Desabilitadas,OU=Automacao - Autoseg,DC=aviva,DC=com,DC=br</t>
  </si>
  <si>
    <t>Daniel Bowkunowicz</t>
  </si>
  <si>
    <t>Bowkunowicz</t>
  </si>
  <si>
    <t>daniel.bowkunowicz</t>
  </si>
  <si>
    <t>daniel.bowkunowicz@aviva.com.br</t>
  </si>
  <si>
    <t>CN=Daniel Bowkunowicz,OU=Usuarios,OU=Temp,OU=Unidade Rio Quente,DC=aviva,DC=com,DC=br</t>
  </si>
  <si>
    <t>Daniel Lima Pereira</t>
  </si>
  <si>
    <t>daniel.pereira</t>
  </si>
  <si>
    <t>daniel.pereira@aviva.com.br</t>
  </si>
  <si>
    <t>CN=Daniel Lima Pereira,OU=Usuarios,OU=Hotel Pousada,OU=Unidade Rio Quente,DC=aviva,DC=com,DC=br</t>
  </si>
  <si>
    <t>Daniel Pinheiro de Macedo Junior</t>
  </si>
  <si>
    <t>DESATIVADO - Daniel Pinheiro de Macedo Junior</t>
  </si>
  <si>
    <t>Pinheiro De Macedo Junior</t>
  </si>
  <si>
    <t>daniel.junior</t>
  </si>
  <si>
    <t>daniel.junior@aviva.com.br</t>
  </si>
  <si>
    <t>CN=Daniel Pinheiro de Macedo Junior,OU=Contas Desabilitadas,OU=Automacao - Autoseg,DC=aviva,DC=com,DC=br</t>
  </si>
  <si>
    <t>Daniela Aparecida dos Santos</t>
  </si>
  <si>
    <t>DESATIVADO - Daniela Aparecida dos Santos</t>
  </si>
  <si>
    <t>Aparecida Dos Santos</t>
  </si>
  <si>
    <t>daniela.santos</t>
  </si>
  <si>
    <t>daniela.santos@aviva.com.br</t>
  </si>
  <si>
    <t>Executivo De Vendas Ii</t>
  </si>
  <si>
    <t>CN=Daniela Aparecida dos Santos,OU=Contas Desabilitadas,OU=Automacao - Autoseg,DC=aviva,DC=com,DC=br</t>
  </si>
  <si>
    <t>Daniela Portes Fernandes</t>
  </si>
  <si>
    <t>Portes Fernandes</t>
  </si>
  <si>
    <t>daniela.portes</t>
  </si>
  <si>
    <t>daniela.portes@aviva.com.br</t>
  </si>
  <si>
    <t>CN=Daniela Portes Fernandes,OU=Usuarios,OU=Logistica e Transporte,OU=Unidade Rio Quente,DC=aviva,DC=com,DC=br</t>
  </si>
  <si>
    <t>Danielle Patrícia de Sousa</t>
  </si>
  <si>
    <t>Patrícia de Sousa</t>
  </si>
  <si>
    <t>danielle.sousa</t>
  </si>
  <si>
    <t>danielle.sousa@aviva.com.br</t>
  </si>
  <si>
    <t>SENU - Supervisão de Experiencia Nutrição</t>
  </si>
  <si>
    <t>CN=Danielle Patrícia de Sousa,OU=Usuarios,OU=Eco Ventura Park,OU=Unidade Rio Quente,DC=aviva,DC=com,DC=br</t>
  </si>
  <si>
    <t>Danilo Andrades Mateus</t>
  </si>
  <si>
    <t>DESATIVADO - Danilo Andrades Mateus</t>
  </si>
  <si>
    <t>Andrades Mateus</t>
  </si>
  <si>
    <t>danilo.mateus</t>
  </si>
  <si>
    <t>danilo.mateus@aviva.com.br</t>
  </si>
  <si>
    <t>CN=Danilo Andrades Mateus,OU=Contas Desabilitadas,OU=Automacao - Autoseg,DC=aviva,DC=com,DC=br</t>
  </si>
  <si>
    <t>Danilo Francisco Dantas</t>
  </si>
  <si>
    <t>Francisco Dantas</t>
  </si>
  <si>
    <t>ddantas</t>
  </si>
  <si>
    <t>ddantas@aviva.com.br</t>
  </si>
  <si>
    <t>Coord. De Experiencia Chef Gastronomico</t>
  </si>
  <si>
    <t>CN=Danilo Francisco Dantas,OU=Usuarios,OU=CPDA,OU=Unidade Rio Quente,DC=aviva,DC=com,DC=br</t>
  </si>
  <si>
    <t>Danilo Marinho da Costa</t>
  </si>
  <si>
    <t>Marinho Da Costa</t>
  </si>
  <si>
    <t>danilo.costa</t>
  </si>
  <si>
    <t>danilo.costa@aviva.com.br</t>
  </si>
  <si>
    <t>CN=Danilo Marinho da Costa,OU=Usuarios,OU=Recepcao Servicos,OU=Unidade Rio Quente,DC=aviva,DC=com,DC=br</t>
  </si>
  <si>
    <t>Danilo Miguel Pereira da Silva</t>
  </si>
  <si>
    <t>Miguel Pereira Da Silva</t>
  </si>
  <si>
    <t>danilo.silva</t>
  </si>
  <si>
    <t>danilo.silva@aviva.com.br</t>
  </si>
  <si>
    <t>CN=Danilo Miguel Pereira da Silva,OU=Usuarios,OU=CPDA,OU=Unidade Rio Quente,DC=aviva,DC=com,DC=br</t>
  </si>
  <si>
    <t>Danrley Marinho Lima</t>
  </si>
  <si>
    <t>Danrley</t>
  </si>
  <si>
    <t>Marinho Lima</t>
  </si>
  <si>
    <t>danrley.lima</t>
  </si>
  <si>
    <t>danrley.lima@aviva.com.br</t>
  </si>
  <si>
    <t>CN=Danrley Marinho Lima,OU=Usuarios,OU=Temp,OU=Unidade Rio Quente,DC=aviva,DC=com,DC=br</t>
  </si>
  <si>
    <t>Davi Barbosa da Costa</t>
  </si>
  <si>
    <t>Davi</t>
  </si>
  <si>
    <t>Barbosa Da Costa</t>
  </si>
  <si>
    <t>davi.costa</t>
  </si>
  <si>
    <t>davi.costa@aviva.com.br</t>
  </si>
  <si>
    <t>CN=Davi Barbosa da Costa,OU=Usuarios,OU=Temp,OU=Unidade Rio Quente,DC=aviva,DC=com,DC=br</t>
  </si>
  <si>
    <t>David José de Jesus Passos</t>
  </si>
  <si>
    <t>DESATIVADO - David José de Jesus Passos</t>
  </si>
  <si>
    <t>Jose De Jesus Passos</t>
  </si>
  <si>
    <t>david.passos</t>
  </si>
  <si>
    <t>david.passos@aviva.com.br</t>
  </si>
  <si>
    <t>CN=David José de Jesus Passos,OU=Contas Desabilitadas,OU=Automacao - Autoseg,DC=aviva,DC=com,DC=br</t>
  </si>
  <si>
    <t>David Jose dos Santos</t>
  </si>
  <si>
    <t>Jose Dos Santos</t>
  </si>
  <si>
    <t>mdavid.santos</t>
  </si>
  <si>
    <t>mdavid.santos@aviva.com.br</t>
  </si>
  <si>
    <t>CN=David Jose dos Santos,OU=Usuarios,OU=Temp,OU=Unidade Rio Quente,DC=aviva,DC=com,DC=br</t>
  </si>
  <si>
    <t>David Alves de Carvalho</t>
  </si>
  <si>
    <t>Alves De Carvalho</t>
  </si>
  <si>
    <t>david.carvalho</t>
  </si>
  <si>
    <t>david.carvalho@aviva.com.br</t>
  </si>
  <si>
    <t>Gerente De Experiencia A&amp;B Parques</t>
  </si>
  <si>
    <t>CN=David Alves de Carvalho,OU=Usuarios,OU=Temp,OU=Unidade Rio Quente,DC=aviva,DC=com,DC=br</t>
  </si>
  <si>
    <t>David Junior dos Santos</t>
  </si>
  <si>
    <t>Junior dos Santos</t>
  </si>
  <si>
    <t>david.santos</t>
  </si>
  <si>
    <t>david.santos@aviva.com.br</t>
  </si>
  <si>
    <t>Encanador</t>
  </si>
  <si>
    <t>GGIE - Gerência Geral Infraestrutura</t>
  </si>
  <si>
    <t>CN=David Junior dos Santos,OU=Usuarios,OU=Temp,OU=Unidade Rio Quente,DC=aviva,DC=com,DC=br</t>
  </si>
  <si>
    <t>Davilla Conceição Oliveira</t>
  </si>
  <si>
    <t>Davilla</t>
  </si>
  <si>
    <t>Conceicao Oliveira</t>
  </si>
  <si>
    <t>davilla.oliveira</t>
  </si>
  <si>
    <t>davilla.oliveira@aviva.com.br</t>
  </si>
  <si>
    <t>CN=Davilla Conceição Oliveira,OU=Usuarios,OU=Temp,OU=Unidade Rio Quente,DC=aviva,DC=com,DC=br</t>
  </si>
  <si>
    <t>Dayane Alves Gomes</t>
  </si>
  <si>
    <t>DESATIVADO - Dayane Alves Gomes</t>
  </si>
  <si>
    <t>Alves Gomes</t>
  </si>
  <si>
    <t>dayane.gomes</t>
  </si>
  <si>
    <t>dayane.gomes@aviva.com.br</t>
  </si>
  <si>
    <t>CN=Dayane Alves Gomes,OU=Contas Desabilitadas,OU=Automacao - Autoseg,DC=aviva,DC=com,DC=br</t>
  </si>
  <si>
    <t>Debora Abreu Luz</t>
  </si>
  <si>
    <t>FERIAS - Debora Abreu Luz</t>
  </si>
  <si>
    <t>Abreu Luz</t>
  </si>
  <si>
    <t>debora.luz</t>
  </si>
  <si>
    <t>debora.luz@aviva.com.br</t>
  </si>
  <si>
    <t>CN=Debora Abreu Luz,OU=Usuarios,OU=Hotel Cristal,OU=Unidade Rio Quente,DC=aviva,DC=com,DC=br</t>
  </si>
  <si>
    <t>Debora Aparecida Pires da Silva</t>
  </si>
  <si>
    <t>Aparecida Pires Da Silva</t>
  </si>
  <si>
    <t>debora.pires</t>
  </si>
  <si>
    <t>debora.pires@aviva.com.br</t>
  </si>
  <si>
    <t>CN=Debora Aparecida Pires da Silva,OU=Usuarios,OU=Temp,OU=Unidade Rio Quente,DC=aviva,DC=com,DC=br</t>
  </si>
  <si>
    <t>Debora Cristina Silva Castilho</t>
  </si>
  <si>
    <t>DESATIVADO - Debora Cristina Silva Castilho</t>
  </si>
  <si>
    <t>Cristina Silva Castilho</t>
  </si>
  <si>
    <t>dcastilho</t>
  </si>
  <si>
    <t>dcastilho@aviva.com.br</t>
  </si>
  <si>
    <t>CN=Debora Cristina Silva Castilho,OU=Contas Desabilitadas,OU=Automacao - Autoseg,DC=aviva,DC=com,DC=br</t>
  </si>
  <si>
    <t>Debora da Silva Dias</t>
  </si>
  <si>
    <t>Da Silva Dias</t>
  </si>
  <si>
    <t>debora.dias</t>
  </si>
  <si>
    <t>debora.dias@aviva.com.br</t>
  </si>
  <si>
    <t>CN=Debora da Silva Dias,OU=Usuarios,OU=Temp,OU=Unidade Rio Quente,DC=aviva,DC=com,DC=br</t>
  </si>
  <si>
    <t>Debora Helena Coutinho</t>
  </si>
  <si>
    <t>Helena Coutinho</t>
  </si>
  <si>
    <t>debora.coutinho</t>
  </si>
  <si>
    <t>debora.coutinho@aviva.com.br</t>
  </si>
  <si>
    <t>Consultor De Negocios</t>
  </si>
  <si>
    <t>CN=Debora Helena Coutinho,OU=Usuarios,OU=Aviva Vacation Club,OU=Unidade Rio Quente,DC=aviva,DC=com,DC=br</t>
  </si>
  <si>
    <t>Deise Castro da Silva</t>
  </si>
  <si>
    <t>Deise</t>
  </si>
  <si>
    <t>Castro Da Silva</t>
  </si>
  <si>
    <t>deise.silva</t>
  </si>
  <si>
    <t>deise.silva@aviva.com.br</t>
  </si>
  <si>
    <t>CN=Deise Castro da Silva,OU=Usuarios,OU=Temp,OU=Unidade Rio Quente,DC=aviva,DC=com,DC=br</t>
  </si>
  <si>
    <t>Deise Lucia de Oliveira</t>
  </si>
  <si>
    <t>DESATIVADO - Deise Lucia de Oliveira</t>
  </si>
  <si>
    <t>Lucia De Oliveira</t>
  </si>
  <si>
    <t>deise.oliveira</t>
  </si>
  <si>
    <t>deise.oliveira@aviva.com.br</t>
  </si>
  <si>
    <t>CN=Deise Lucia de Oliveira,OU=Contas Desabilitadas,OU=Automacao - Autoseg,DC=aviva,DC=com,DC=br</t>
  </si>
  <si>
    <t>Delsiene Maria Fereira Peres</t>
  </si>
  <si>
    <t>Delsiene</t>
  </si>
  <si>
    <t>Maria Fereira Peres</t>
  </si>
  <si>
    <t>ext.ibmt4</t>
  </si>
  <si>
    <t>ext.ibmt4@aviva.com.br</t>
  </si>
  <si>
    <t>CN=Delsiene Maria Fereira Peres,OU=Contas Desabilitadas,OU=Automacao - Autoseg,DC=aviva,DC=com,DC=br</t>
  </si>
  <si>
    <t>Denilson da Silva Reis</t>
  </si>
  <si>
    <t>DESATIVADO - Denilson da Silva Reis</t>
  </si>
  <si>
    <t>Da Silva Reis</t>
  </si>
  <si>
    <t>denilson.reis</t>
  </si>
  <si>
    <t>denilson.reis@aviva.com.br</t>
  </si>
  <si>
    <t>CN=Denilson da Silva Reis,OU=Contas Desabilitadas,OU=Automacao - Autoseg,DC=aviva,DC=com,DC=br</t>
  </si>
  <si>
    <t>Denis Henrique Gonçalves Batista</t>
  </si>
  <si>
    <t>DESATIVADO - Denis Henrique Gonçalves Batista</t>
  </si>
  <si>
    <t>Denis</t>
  </si>
  <si>
    <t>Henrique Gonçalves Batista</t>
  </si>
  <si>
    <t>denis.batista</t>
  </si>
  <si>
    <t>denis.batista@aviva.com.br</t>
  </si>
  <si>
    <t>Recepcionista de Hotel</t>
  </si>
  <si>
    <t>GEHA - Gerência de Experiência Hotéis Administrados</t>
  </si>
  <si>
    <t>CN=Denis Henrique Gonçalves Batista,OU=Contas Desabilitadas,OU=Automacao - Autoseg,DC=aviva,DC=com,DC=br</t>
  </si>
  <si>
    <t>Deny Atila Nunes de Araujo</t>
  </si>
  <si>
    <t>DESATIVADO - Deny Atila Nunes de Araujo</t>
  </si>
  <si>
    <t>Deny</t>
  </si>
  <si>
    <t>Atila Nunes De Araujo</t>
  </si>
  <si>
    <t>deny.araujo</t>
  </si>
  <si>
    <t>deny.araujo@aviva.com.br</t>
  </si>
  <si>
    <t>Analista De Monitoramento De Processos PL</t>
  </si>
  <si>
    <t>CN=Deny Atila Nunes de Araujo,OU=Contas Desabilitadas,OU=Automacao - Autoseg,DC=aviva,DC=com,DC=br</t>
  </si>
  <si>
    <t>Deone José Alves Castilho</t>
  </si>
  <si>
    <t>DESATIVADO - Deone José Alves Castilho</t>
  </si>
  <si>
    <t>Deone</t>
  </si>
  <si>
    <t>Jose Alves Castilho</t>
  </si>
  <si>
    <t>deone.castilho</t>
  </si>
  <si>
    <t>deone.castilho@aviva.com.br</t>
  </si>
  <si>
    <t>Sup.exp. De Horta Organica</t>
  </si>
  <si>
    <t>CN=Deone José Alves Castilho,OU=Contas Desabilitadas,OU=Automacao - Autoseg,DC=aviva,DC=com,DC=br</t>
  </si>
  <si>
    <t>Agnaldo Silva Deadozio</t>
  </si>
  <si>
    <t>DESATIVADO - Agnaldo Silva Deadozio</t>
  </si>
  <si>
    <t>DESATIVADO - Agnaldo</t>
  </si>
  <si>
    <t>Silva Deadozio</t>
  </si>
  <si>
    <t>agnaldo.deadozio</t>
  </si>
  <si>
    <t>agnaldo.deadozio@aviva.com.br</t>
  </si>
  <si>
    <t>CN=Agnaldo Silva Deadozio,OU=Contas Desabilitadas,OU=Automacao - Autoseg,DC=aviva,DC=com,DC=br</t>
  </si>
  <si>
    <t>Amanda Batista Gatinho Lima</t>
  </si>
  <si>
    <t>DESATIVADO - Amanda Batista Gatinho Lima</t>
  </si>
  <si>
    <t>DESATIVADO - Amanda</t>
  </si>
  <si>
    <t>Batista Gatinho Lima</t>
  </si>
  <si>
    <t>amanda.lima</t>
  </si>
  <si>
    <t>amanda.lima@aviva.com.br</t>
  </si>
  <si>
    <t>GEHT - Gerência de Experiência Hotéis</t>
  </si>
  <si>
    <t>CN=Amanda Batista Gatinho Lima,OU=Contas Desabilitadas,OU=Automacao - Autoseg,DC=aviva,DC=com,DC=br</t>
  </si>
  <si>
    <t>Ana Lidia Garcia Camargo</t>
  </si>
  <si>
    <t>DESATIVADO - Ana Lidia Garcia Camargo</t>
  </si>
  <si>
    <t>DESATIVADO - Ana</t>
  </si>
  <si>
    <t>Lidia Garcia Camargo</t>
  </si>
  <si>
    <t>ana.camargo</t>
  </si>
  <si>
    <t>ana.camargo@aviva.com.br</t>
  </si>
  <si>
    <t>CN=Ana Lidia Garcia Camargo,OU=Contas Desabilitadas,OU=Automacao - Autoseg,DC=aviva,DC=com,DC=br</t>
  </si>
  <si>
    <t>Anderson da Silva Vaz</t>
  </si>
  <si>
    <t>DESATIVADO - Anderson da Silva Vaz</t>
  </si>
  <si>
    <t>DESATIVADO - Anderson</t>
  </si>
  <si>
    <t>da Silva Vaz</t>
  </si>
  <si>
    <t>anderson.vaz</t>
  </si>
  <si>
    <t>anderson.vaz@aviva.com.br</t>
  </si>
  <si>
    <t>CN=Anderson da Silva Vaz,OU=Contas Desabilitadas,OU=Automacao - Autoseg,DC=aviva,DC=com,DC=br</t>
  </si>
  <si>
    <t>Anderson dos Santos Pereira</t>
  </si>
  <si>
    <t>DESATIVADO - Anderson dos Santos Pereira</t>
  </si>
  <si>
    <t>ext.anderson.pereira</t>
  </si>
  <si>
    <t>ext.anderson.pereira@aviva.com.br</t>
  </si>
  <si>
    <t>CN=Anderson dos Santos Pereira,OU=Contas Desabilitadas,OU=Automacao - Autoseg,DC=aviva,DC=com,DC=br</t>
  </si>
  <si>
    <t>Andrea Tome da Silva Fujimoto</t>
  </si>
  <si>
    <t>DESATIVADO - Andrea Tome da Silva Fujimoto</t>
  </si>
  <si>
    <t>Tome da Silva Fujimoto</t>
  </si>
  <si>
    <t>ext.andrea.fujimoto</t>
  </si>
  <si>
    <t>ext.andrea.fujimoto@aviva.com.br</t>
  </si>
  <si>
    <t>CN=Andrea Tome da Silva Fujimoto,OU=UNITONO,OU=Usuarios Terceiros,OU=Unidade Rio Quente,DC=aviva,DC=com,DC=br</t>
  </si>
  <si>
    <t>Anna Beatriz Rezende Muniz</t>
  </si>
  <si>
    <t>DESATIVADO - Anna Beatriz Rezende Muniz</t>
  </si>
  <si>
    <t>DESATIVADO - Anna</t>
  </si>
  <si>
    <t>Beatriz Rezende Muniz</t>
  </si>
  <si>
    <t>anna.muniz</t>
  </si>
  <si>
    <t>anna.muniz@aviva.com.br</t>
  </si>
  <si>
    <t>CN=Anna Beatriz Rezende Muniz,OU=Contas Desabilitadas,OU=Automacao - Autoseg,DC=aviva,DC=com,DC=br</t>
  </si>
  <si>
    <t>Anna Rafaela Luiz Tanus Soares</t>
  </si>
  <si>
    <t>DESATIVADO - Anna Rafaela Luiz Tanus Soares</t>
  </si>
  <si>
    <t>Anna Rafaela</t>
  </si>
  <si>
    <t>Luiz Tanus Soares</t>
  </si>
  <si>
    <t>anna.tanus</t>
  </si>
  <si>
    <t>anna.tanus@aviva.com.br</t>
  </si>
  <si>
    <t>Assistente de Atendimento III</t>
  </si>
  <si>
    <t>CN=Anna Rafaela Luiz Tanus Soares,OU=Contas Desabilitadas,OU=Automacao - Autoseg,DC=aviva,DC=com,DC=br</t>
  </si>
  <si>
    <t>Augusto Alves Santana</t>
  </si>
  <si>
    <t>DESATIVADO - Augusto Alves Santana</t>
  </si>
  <si>
    <t>Augusto</t>
  </si>
  <si>
    <t>augusto.alves</t>
  </si>
  <si>
    <t>augusto.alves@aviva.com.br</t>
  </si>
  <si>
    <t>Analista de Qualidade</t>
  </si>
  <si>
    <t>CN=Augusto Alves Santana,OU=Contas Desabilitadas,OU=Automacao - Autoseg,DC=aviva,DC=com,DC=br</t>
  </si>
  <si>
    <t>Barbara Gomes de Oliveira</t>
  </si>
  <si>
    <t>DESATIVADO - Barbara Gomes de Oliveira</t>
  </si>
  <si>
    <t>Gomes de Oliveira</t>
  </si>
  <si>
    <t>barbara.gomes</t>
  </si>
  <si>
    <t>barbara.gomes@aviva.com.br</t>
  </si>
  <si>
    <t>Atendente de Parques</t>
  </si>
  <si>
    <t>CN=Barbara Gomes de Oliveira,OU=Contas Desabilitadas,OU=Automacao - Autoseg,DC=aviva,DC=com,DC=br</t>
  </si>
  <si>
    <t>Camila Moura de Jesus</t>
  </si>
  <si>
    <t>DESATIVADO - Camila Moura de Jesus</t>
  </si>
  <si>
    <t>Moura de Jesus</t>
  </si>
  <si>
    <t>camila.jesus</t>
  </si>
  <si>
    <t>camila.jesus@aviva.com.br</t>
  </si>
  <si>
    <t>CN=Camila Moura de Jesus,OU=Contas Desabilitadas,OU=Automacao - Autoseg,DC=aviva,DC=com,DC=br</t>
  </si>
  <si>
    <t>Cledson Luiz Contijo Assunção</t>
  </si>
  <si>
    <t>DESATIVADO - Cledson Luiz Contijo Assunção</t>
  </si>
  <si>
    <t>Cledson</t>
  </si>
  <si>
    <t>Luiz Contijo Assunção</t>
  </si>
  <si>
    <t>cledson.assuncao</t>
  </si>
  <si>
    <t>cledson.assuncao@aviva.com.br</t>
  </si>
  <si>
    <t>Assistente de Atendimento VI</t>
  </si>
  <si>
    <t>CN=Cledson Luiz Contijo Assunção,OU=Contas Desabilitadas,OU=Automacao - Autoseg,DC=aviva,DC=com,DC=br</t>
  </si>
  <si>
    <t>Cleitiane Rocha Beserra</t>
  </si>
  <si>
    <t>DESATIVADO - Cleitiane Rocha Beserra</t>
  </si>
  <si>
    <t>Cleitiane</t>
  </si>
  <si>
    <t>Rocha Beserra</t>
  </si>
  <si>
    <t>cleitiane.beserra</t>
  </si>
  <si>
    <t>cleitiane.beserra@aviva.com.br</t>
  </si>
  <si>
    <t>CN=Cleitiane Rocha Beserra,OU=Contas Desabilitadas,OU=Automacao - Autoseg,DC=aviva,DC=com,DC=br</t>
  </si>
  <si>
    <t>Deiveson Alves Barroso</t>
  </si>
  <si>
    <t>DESATIVADO - Deiveson Alves Barroso</t>
  </si>
  <si>
    <t>Deiveson</t>
  </si>
  <si>
    <t>Alves Barroso</t>
  </si>
  <si>
    <t>deiveson.barroso</t>
  </si>
  <si>
    <t>deiveson.barroso@aviva.com.br</t>
  </si>
  <si>
    <t>Supervisor de Experiência Hospitalidade</t>
  </si>
  <si>
    <t>CN=Deiveson Alves Barroso,OU=Contas Desabilitadas,OU=Automacao - Autoseg,DC=aviva,DC=com,DC=br</t>
  </si>
  <si>
    <t>Edson Luis da Silva</t>
  </si>
  <si>
    <t>DESATIVADO - Edson Luis da Silva</t>
  </si>
  <si>
    <t>Luis da Silva</t>
  </si>
  <si>
    <t>edson</t>
  </si>
  <si>
    <t>edson@aviva.com.br</t>
  </si>
  <si>
    <t>Gerente de Experiência Controladoria</t>
  </si>
  <si>
    <t>CN=Edson Luis da Silva,OU=Contas Desabilitadas,OU=Automacao - Autoseg,DC=aviva,DC=com,DC=br</t>
  </si>
  <si>
    <t>Elian Ribeiro Zanelato</t>
  </si>
  <si>
    <t>DESATIVADO - Elian Ribeiro Zanelato</t>
  </si>
  <si>
    <t>Elian</t>
  </si>
  <si>
    <t>Ribeiro Zanelato</t>
  </si>
  <si>
    <t>elian.zanelato</t>
  </si>
  <si>
    <t>elian.zanelato@aviva.com.br</t>
  </si>
  <si>
    <t>Coordenadora de Experiência Grupos e Eventos</t>
  </si>
  <si>
    <t>CN=Elian Ribeiro Zanelato,OU=Contas Desabilitadas,OU=Automacao - Autoseg,DC=aviva,DC=com,DC=br</t>
  </si>
  <si>
    <t>Eliézer Ferreira Lima</t>
  </si>
  <si>
    <t>DESATIVADO - Eliézer Ferreira Lima</t>
  </si>
  <si>
    <t>Eliézer</t>
  </si>
  <si>
    <t>eliezer.lima</t>
  </si>
  <si>
    <t>eliezer.lima@aviva.com.br</t>
  </si>
  <si>
    <t>CN=Eliézer Ferreira Lima,OU=Contas Desabilitadas,OU=Automacao - Autoseg,DC=aviva,DC=com,DC=br</t>
  </si>
  <si>
    <t>Fabricio Araújo Santos</t>
  </si>
  <si>
    <t>DESATIVADO - Fabricio Araújo Santos</t>
  </si>
  <si>
    <t>Araújo Santos</t>
  </si>
  <si>
    <t>fabricio.santos</t>
  </si>
  <si>
    <t>fabricio.santos@aviva.com.br</t>
  </si>
  <si>
    <t>Analista de Sistemas JR</t>
  </si>
  <si>
    <t>CN=Fabricio Araújo Santos,OU=Contas Desabilitadas,OU=Automacao - Autoseg,DC=aviva,DC=com,DC=br</t>
  </si>
  <si>
    <t>Fabrício da Costa Vinci</t>
  </si>
  <si>
    <t>DESATIVADO - Fabrício da Costa Vinci</t>
  </si>
  <si>
    <t>Fabrício</t>
  </si>
  <si>
    <t>da Costa Vinci</t>
  </si>
  <si>
    <t>fabricio.vinci</t>
  </si>
  <si>
    <t>fabricio.vinci@aviva.com.br</t>
  </si>
  <si>
    <t>Coordenador Experiencia  Vendas</t>
  </si>
  <si>
    <t>CN=Fabrício da Costa Vinci,OU=Contas Desabilitadas,OU=Automacao - Autoseg,DC=aviva,DC=com,DC=br</t>
  </si>
  <si>
    <t>Gabriela Adriana Bacelar</t>
  </si>
  <si>
    <t>DESATIVADO - GABRIELA ADRIANA BACELAR</t>
  </si>
  <si>
    <t>GABRIELA</t>
  </si>
  <si>
    <t>BACELAR</t>
  </si>
  <si>
    <t>gabriela.bacelar</t>
  </si>
  <si>
    <t>gabriela.bacelar@aviva.com.br</t>
  </si>
  <si>
    <t>SUP.EXP. DE VENDAS</t>
  </si>
  <si>
    <t>CN=Gabriela Adriana Bacelar,OU=Contas Desabilitadas,OU=Automacao - Autoseg,DC=aviva,DC=com,DC=br</t>
  </si>
  <si>
    <t>Gilson Gomes da Silva</t>
  </si>
  <si>
    <t>DESATIVADO - Gilson Gomes da Silva</t>
  </si>
  <si>
    <t>Gilson</t>
  </si>
  <si>
    <t>gilson.silva</t>
  </si>
  <si>
    <t>gilson.silva@aviva.com.br</t>
  </si>
  <si>
    <t>CN=Gilson Gomes da Silva,OU=Contas Desabilitadas,OU=Automacao - Autoseg,DC=aviva,DC=com,DC=br</t>
  </si>
  <si>
    <t>Guilherme de Alcantara Menezes</t>
  </si>
  <si>
    <t>DESATIVADO - Guilherme de Alcantara Menezes</t>
  </si>
  <si>
    <t>de Alcantara Menezes</t>
  </si>
  <si>
    <t>guilherme.menezes</t>
  </si>
  <si>
    <t>guilherme.menezes@aviva.com.br</t>
  </si>
  <si>
    <t>Analista de Planejamento Financeiro SR</t>
  </si>
  <si>
    <t>CN=Guilherme de Alcantara Menezes,OU=Contas Desabilitadas,OU=Automacao - Autoseg,DC=aviva,DC=com,DC=br</t>
  </si>
  <si>
    <t>Hemily Ferreira Matos Araujo</t>
  </si>
  <si>
    <t>DESATIVADO - Hemily Ferreira Matos Araujo</t>
  </si>
  <si>
    <t>Hemily</t>
  </si>
  <si>
    <t>Ferreira Matos Araujo</t>
  </si>
  <si>
    <t>hemily.araujo</t>
  </si>
  <si>
    <t>hemily.araujo@aviva.com.br</t>
  </si>
  <si>
    <t>CN=Hemily Ferreira Matos Araujo,OU=Contas Desabilitadas,OU=Automacao - Autoseg,DC=aviva,DC=com,DC=br</t>
  </si>
  <si>
    <t>Iris Popovs</t>
  </si>
  <si>
    <t>DESATIVADO - Iris Popovs</t>
  </si>
  <si>
    <t>Popovs</t>
  </si>
  <si>
    <t>iris.popovs</t>
  </si>
  <si>
    <t>iris.popovs@aviva.com.br</t>
  </si>
  <si>
    <t>Coordenador de Operações Turísticas</t>
  </si>
  <si>
    <t>GEOT - Gerência de Experiência Operações Turísticas</t>
  </si>
  <si>
    <t>CN=Iris Popovs,OU=Contas Desabilitadas,OU=Automacao - Autoseg,DC=aviva,DC=com,DC=br</t>
  </si>
  <si>
    <t>Italo Vicente Ferreira Passos da Silva</t>
  </si>
  <si>
    <t>Italo Vicente Ferreira</t>
  </si>
  <si>
    <t>Passos da Silva</t>
  </si>
  <si>
    <t>italo.passos</t>
  </si>
  <si>
    <t>italo.passos@aviva.com.br</t>
  </si>
  <si>
    <t>CN=Italo Vicente Ferreira Passos da Silva,OU=Contas Desabilitadas,OU=Automacao - Autoseg,DC=aviva,DC=com,DC=br</t>
  </si>
  <si>
    <t>Jones Keis Francisco da Silva</t>
  </si>
  <si>
    <t>DESATIVADO - Jones Keis Francisco da Silva</t>
  </si>
  <si>
    <t>Jones</t>
  </si>
  <si>
    <t>Keis Francisco da Silva</t>
  </si>
  <si>
    <t>ext.jones.silva</t>
  </si>
  <si>
    <t>ext.jones.silva@aviva.com.br</t>
  </si>
  <si>
    <t>CN=Jones Keis Francisco da Silva,OU=UNITONO,OU=Usuarios Terceiros,OU=Unidade Rio Quente,DC=aviva,DC=com,DC=br</t>
  </si>
  <si>
    <t>Jordana Borges de Mendonca</t>
  </si>
  <si>
    <t>DESATIVADO - Jordana Borges de Mendonca</t>
  </si>
  <si>
    <t>Borges de Mendonca</t>
  </si>
  <si>
    <t>jordana.mendonca</t>
  </si>
  <si>
    <t>jordana.mendonca@aviva.com.br</t>
  </si>
  <si>
    <t>CN=Jordana Borges de Mendonca,OU=Contas Desabilitadas,OU=Automacao - Autoseg,DC=aviva,DC=com,DC=br</t>
  </si>
  <si>
    <t>Júlia Rodrigues</t>
  </si>
  <si>
    <t>DESATIVADO - Júlia Rodrigues</t>
  </si>
  <si>
    <t>Júlia</t>
  </si>
  <si>
    <t>julia.rodrigues</t>
  </si>
  <si>
    <t>julia.rodrigues@aviva.com.br</t>
  </si>
  <si>
    <t>Estagiário</t>
  </si>
  <si>
    <t>CN=Júlia Rodrigues,OU=Contas Desabilitadas,OU=Automacao - Autoseg,DC=aviva,DC=com,DC=br</t>
  </si>
  <si>
    <t>Juliano Nascimento Ribeiro</t>
  </si>
  <si>
    <t>DESATIVADO - Juliano Nascimento Ribeiro</t>
  </si>
  <si>
    <t>Juliano</t>
  </si>
  <si>
    <t>Nascimento Ribeiro</t>
  </si>
  <si>
    <t>juliano.ribeiro</t>
  </si>
  <si>
    <t>juliano.ribeiro@aviva.com.br</t>
  </si>
  <si>
    <t>CN=Juliano Nascimento Ribeiro,OU=Contas Desabilitadas,OU=Automacao - Autoseg,DC=aviva,DC=com,DC=br</t>
  </si>
  <si>
    <t>Junior Amancio Ferreira da Silva</t>
  </si>
  <si>
    <t>DESATIVADO - Junior Amancio Ferreira da Silva</t>
  </si>
  <si>
    <t>Amancio Ferreira da Silva</t>
  </si>
  <si>
    <t>ext.junior.silva</t>
  </si>
  <si>
    <t>ext.junior.silva@aviva.com.br</t>
  </si>
  <si>
    <t>CN=Junior Amancio Ferreira da Silva,OU=UNITONO,OU=Usuarios Terceiros,OU=Unidade Rio Quente,DC=aviva,DC=com,DC=br</t>
  </si>
  <si>
    <t>Kayman Felipe Inacio Clemente</t>
  </si>
  <si>
    <t>DESATIVADO - Kayman Felipe Inacio Clemente</t>
  </si>
  <si>
    <t>Kayman</t>
  </si>
  <si>
    <t>Felipe Inacio Clemente</t>
  </si>
  <si>
    <t>kayman.clemente</t>
  </si>
  <si>
    <t>kayman.clemente@aviva.com.br</t>
  </si>
  <si>
    <t>CN=Kayman Felipe Inacio Clemente,OU=Contas Desabilitadas,OU=Automacao - Autoseg,DC=aviva,DC=com,DC=br</t>
  </si>
  <si>
    <t>Kenia Almeida da Silva</t>
  </si>
  <si>
    <t>DESATIVADO - Kenia Almeida da Silva</t>
  </si>
  <si>
    <t>Almeida da Silva</t>
  </si>
  <si>
    <t>kenia.almeida</t>
  </si>
  <si>
    <t>kenia.almeida@aviva.com.br</t>
  </si>
  <si>
    <t>Supervisora de Captação Off Site</t>
  </si>
  <si>
    <t>CN=Kenia Almeida da Silva,OU=Contas Desabilitadas,OU=Automacao - Autoseg,DC=aviva,DC=com,DC=br</t>
  </si>
  <si>
    <t>Kevin de Morais Gonzaga</t>
  </si>
  <si>
    <t>DESATIVADO - Kevin de Morais Gonzaga</t>
  </si>
  <si>
    <t>Kevin</t>
  </si>
  <si>
    <t>de Morais Gonzaga</t>
  </si>
  <si>
    <t>ext.kevin.gonzaga</t>
  </si>
  <si>
    <t>ext.kevin.gonzaga@aviva.com.br</t>
  </si>
  <si>
    <t>CN=Kevin de Morais Gonzaga,OU=UNITONO,OU=Usuarios Terceiros,OU=Unidade Rio Quente,DC=aviva,DC=com,DC=br</t>
  </si>
  <si>
    <t>Laerth Lourenço da Cunha</t>
  </si>
  <si>
    <t>DESATIVADO - Laerth Lourenço da Cunha</t>
  </si>
  <si>
    <t>Laerth</t>
  </si>
  <si>
    <t>Lourenço da Cunha</t>
  </si>
  <si>
    <t>laerth.cunha</t>
  </si>
  <si>
    <t>laerth.cunha@aviva.com.br</t>
  </si>
  <si>
    <t>Assistente de Eventos</t>
  </si>
  <si>
    <t>CN=Laerth Lourenço da Cunha,OU=Contas Desabilitadas,OU=Automacao - Autoseg,DC=aviva,DC=com,DC=br</t>
  </si>
  <si>
    <t>Lara Vitoria Caetano dos Santos</t>
  </si>
  <si>
    <t>DESATIVADO - Lara Vitoria Caetano dos Santos</t>
  </si>
  <si>
    <t>Vitoria Caetano dos Santos</t>
  </si>
  <si>
    <t>lara.santos</t>
  </si>
  <si>
    <t>lara.santos@aviva.com.br</t>
  </si>
  <si>
    <t>Jovem Aprendiz</t>
  </si>
  <si>
    <t>CN=Lara Vitoria Caetano dos Santos,OU=Contas Desabilitadas,OU=Automacao - Autoseg,DC=aviva,DC=com,DC=br</t>
  </si>
  <si>
    <t>lessandra Volusia Nery</t>
  </si>
  <si>
    <t>DESATIVADO - lessandra Volusia Nery</t>
  </si>
  <si>
    <t>lessandra</t>
  </si>
  <si>
    <t>Volusia Nery</t>
  </si>
  <si>
    <t>alessandra.nery</t>
  </si>
  <si>
    <t>alessandra.nery@aviva.com.br</t>
  </si>
  <si>
    <t>CN=lessandra Volusia Nery,OU=Contas Desabilitadas,OU=Automacao - Autoseg,DC=aviva,DC=com,DC=br</t>
  </si>
  <si>
    <t>Leticia Maria de Jesus Rodrigues</t>
  </si>
  <si>
    <t>DESATIVADO - LETICIA MARIA DE JESUS RODRIGUES</t>
  </si>
  <si>
    <t>LETICIA</t>
  </si>
  <si>
    <t>RODRIGUES</t>
  </si>
  <si>
    <t>leticia.jesus</t>
  </si>
  <si>
    <t>leticia.jesus@aviva.com.br</t>
  </si>
  <si>
    <t>GARCOM</t>
  </si>
  <si>
    <t>CN=Leticia Maria de Jesus Rodrigues,OU=Contas Desabilitadas,OU=Automacao - Autoseg,DC=aviva,DC=com,DC=br</t>
  </si>
  <si>
    <t>Lidiane Oliveira Malaquias</t>
  </si>
  <si>
    <t>DESATIVADO - Lidiane Oliveira Malaquias</t>
  </si>
  <si>
    <t>Lidiane</t>
  </si>
  <si>
    <t>Oliveira Malaquias</t>
  </si>
  <si>
    <t>lidiane.malaquias</t>
  </si>
  <si>
    <t>lidiane.malaquias@aviva.com.br</t>
  </si>
  <si>
    <t>CN=Lidiane Oliveira Malaquias,OU=Contas Desabilitadas,OU=Automacao - Autoseg,DC=aviva,DC=com,DC=br</t>
  </si>
  <si>
    <t>Lorraine Alves Ferreira</t>
  </si>
  <si>
    <t>DESATIVADO - Lorraine Alves Ferreira</t>
  </si>
  <si>
    <t>Alves Ferreira</t>
  </si>
  <si>
    <t>lorraine.alves</t>
  </si>
  <si>
    <t>lorraine.alves@aviva.com.br</t>
  </si>
  <si>
    <t>CN=Lorraine Alves Ferreira,OU=Contas Desabilitadas,OU=Automacao - Autoseg,DC=aviva,DC=com,DC=br</t>
  </si>
  <si>
    <t>Luciana Aparecida Alves</t>
  </si>
  <si>
    <t>DESATIVADO - Luciana Aparecida Alves</t>
  </si>
  <si>
    <t>Aparecida Alves</t>
  </si>
  <si>
    <t>luciana.aparecida</t>
  </si>
  <si>
    <t>luciana.aparecida@aviva.com.br</t>
  </si>
  <si>
    <t>Executivo de Contas II</t>
  </si>
  <si>
    <t>CN=Luciana Aparecida Alves,OU=Contas Desabilitadas,OU=Automacao - Autoseg,DC=aviva,DC=com,DC=br</t>
  </si>
  <si>
    <t>Maira Gabriela Mesquita Lemes</t>
  </si>
  <si>
    <t>DESATIVADO - Maira Gabriela Mesquita Lemes</t>
  </si>
  <si>
    <t>Gabriela Mesquita Lemes</t>
  </si>
  <si>
    <t>maira.lemes</t>
  </si>
  <si>
    <t>maira.lemes@aviva.com.br</t>
  </si>
  <si>
    <t>CN=Maira Gabriela Mesquita Lemes,OU=Contas Desabilitadas,OU=Automacao - Autoseg,DC=aviva,DC=com,DC=br</t>
  </si>
  <si>
    <t>Matheus Henrique da Conceição</t>
  </si>
  <si>
    <t>DESATIVADO - Matheus Henrique da Conceição</t>
  </si>
  <si>
    <t>Henrique da Conceição</t>
  </si>
  <si>
    <t>ext.matheus.conceica</t>
  </si>
  <si>
    <t>ext.matheus.conceica@aviva.com.br</t>
  </si>
  <si>
    <t>CN=Matheus Henrique da Conceição,OU=UNITONO,OU=Usuarios Terceiros,OU=Unidade Rio Quente,DC=aviva,DC=com,DC=br</t>
  </si>
  <si>
    <t>Mirian Cavalcante</t>
  </si>
  <si>
    <t>DESATIVADO - Mirian Cavalcante</t>
  </si>
  <si>
    <t>Cavalcante</t>
  </si>
  <si>
    <t>mirian.cavalcante</t>
  </si>
  <si>
    <t>mirian.cavalcante@aviva.com.br</t>
  </si>
  <si>
    <t>Analista de Talentos Humanos SR</t>
  </si>
  <si>
    <t>CN=Mirian Cavalcante,OU=Contas Desabilitadas,OU=Automacao - Autoseg,DC=aviva,DC=com,DC=br</t>
  </si>
  <si>
    <t>Mirian Tami Tsuboi</t>
  </si>
  <si>
    <t>DESATIVADO - Mirian Tami Tsuboi</t>
  </si>
  <si>
    <t>Tami Tsuboi</t>
  </si>
  <si>
    <t>mirian.tami</t>
  </si>
  <si>
    <t>mirian.tami@aviva.com.br</t>
  </si>
  <si>
    <t>CN=Mirian Tami Tsuboi,OU=Contas Desabilitadas,OU=Automacao - Autoseg,DC=aviva,DC=com,DC=br</t>
  </si>
  <si>
    <t>Onilma Alves da Silva</t>
  </si>
  <si>
    <t>DESATIVADO - Onilma Alves da Silva</t>
  </si>
  <si>
    <t>Onilma</t>
  </si>
  <si>
    <t>Alves da Silva</t>
  </si>
  <si>
    <t>onilma.silva</t>
  </si>
  <si>
    <t>onilma.silva@aviva.com.br</t>
  </si>
  <si>
    <t>CN=Onilma Alves da Silva,OU=Contas Desabilitadas,OU=Automacao - Autoseg,DC=aviva,DC=com,DC=br</t>
  </si>
  <si>
    <t>Leandro Barbosa de Padua Carvalho</t>
  </si>
  <si>
    <t>DESATIVADO - Leandro Barbosa de Padua Carvalho</t>
  </si>
  <si>
    <t>Barbosa de Padua Carvalho</t>
  </si>
  <si>
    <t>leandro.carvalho</t>
  </si>
  <si>
    <t>leandro.carvalho@aviva.com.br</t>
  </si>
  <si>
    <t>Gerente de Experiência Financeiro</t>
  </si>
  <si>
    <t>CN=Leandro Barbosa de Padua Carvalho,OU=Contas Desabilitadas,OU=Automacao - Autoseg,DC=aviva,DC=com,DC=br</t>
  </si>
  <si>
    <t>Raony Luan Teodoro de Carvalho</t>
  </si>
  <si>
    <t>DESATIVADO - Raony Luan Teodoro de Carvalho</t>
  </si>
  <si>
    <t>Raony</t>
  </si>
  <si>
    <t>Luan Teodoro de Carvalho</t>
  </si>
  <si>
    <t>raony.carvalho</t>
  </si>
  <si>
    <t>raony.carvalho@aviva.com.br</t>
  </si>
  <si>
    <t>Recepcionista de Restaurante</t>
  </si>
  <si>
    <t>CN=Raony Luan Teodoro de Carvalho,OU=Contas Desabilitadas,OU=Automacao - Autoseg,DC=aviva,DC=com,DC=br</t>
  </si>
  <si>
    <t>Silvia Renata Sanches do Nascimento</t>
  </si>
  <si>
    <t>DESATIVADO - Silvia Renata Sanches do Nascimento</t>
  </si>
  <si>
    <t>Renata Sanches do Nascimento</t>
  </si>
  <si>
    <t>silvia.nascimento</t>
  </si>
  <si>
    <t>silvia.nascimento@aviva.com.br</t>
  </si>
  <si>
    <t>Consultora de Relacionamento</t>
  </si>
  <si>
    <t>CN=Silvia Renata Sanches do Nascimento,OU=Contas Desabilitadas,OU=Automacao - Autoseg,DC=aviva,DC=com,DC=br</t>
  </si>
  <si>
    <t>Stephanie Ferreira Zucchini</t>
  </si>
  <si>
    <t>DESATIVADO - Stephanie Ferreira Zucchini</t>
  </si>
  <si>
    <t>Stephanie</t>
  </si>
  <si>
    <t>Ferreira Zucchini</t>
  </si>
  <si>
    <t>stephanie.zucchini</t>
  </si>
  <si>
    <t>stephanie.zucchini@aviva.com.br</t>
  </si>
  <si>
    <t>Consultora de Marketing</t>
  </si>
  <si>
    <t xml:space="preserve">GEMK - Gerência de Experiência Marketing </t>
  </si>
  <si>
    <t>CN=Stephanie Ferreira Zucchini,OU=Contas Desabilitadas,OU=Automacao - Autoseg,DC=aviva,DC=com,DC=br</t>
  </si>
  <si>
    <t>Tallyta Fernandes de Oliveira Vieira</t>
  </si>
  <si>
    <t>DESATIVADO - Tallyta Fernandes de Oliveira Vieira</t>
  </si>
  <si>
    <t>Tallyta</t>
  </si>
  <si>
    <t>Fernandes de Oliveira Vieira</t>
  </si>
  <si>
    <t>tallyta.vieira</t>
  </si>
  <si>
    <t>tallyta.vieira@aviva.com.br</t>
  </si>
  <si>
    <t>CN=Tallyta Fernandes de Oliveira Vieira,OU=Contas Desabilitadas,OU=Automacao - Autoseg,DC=aviva,DC=com,DC=br</t>
  </si>
  <si>
    <t>Taynara de Sousa Pereira Alves</t>
  </si>
  <si>
    <t>DESATIVADO - Taynara de Sousa Pereira Alves</t>
  </si>
  <si>
    <t>Taynara</t>
  </si>
  <si>
    <t>de Sousa Pereira Alves</t>
  </si>
  <si>
    <t>taynara.alves</t>
  </si>
  <si>
    <t>taynara.alves@aviva.com.br</t>
  </si>
  <si>
    <t>GEHO - Gerência Geral de Experiência Hospitalidade</t>
  </si>
  <si>
    <t>CN=Taynara de Sousa Pereira Alves,OU=Contas Desabilitadas,OU=Automacao - Autoseg,DC=aviva,DC=com,DC=br</t>
  </si>
  <si>
    <t>Tiago Jose de Sousa</t>
  </si>
  <si>
    <t>DESATIVADO - Tiago Jose de Sousa</t>
  </si>
  <si>
    <t>Jose de Sousa</t>
  </si>
  <si>
    <t>tiago.sousa</t>
  </si>
  <si>
    <t>tiago.sousa@aviva.com.br</t>
  </si>
  <si>
    <t>CN=Tiago Jose de Sousa,OU=Contas Desabilitadas,OU=Automacao - Autoseg,DC=aviva,DC=com,DC=br</t>
  </si>
  <si>
    <t>Vanessa Matos Rocha</t>
  </si>
  <si>
    <t>DESATIVADO - Vanessa Matos Rocha</t>
  </si>
  <si>
    <t>Matos Rocha</t>
  </si>
  <si>
    <t>vanessa.rocha</t>
  </si>
  <si>
    <t>vanessa.rocha@aviva.com.br</t>
  </si>
  <si>
    <t>Analista de Processos PL</t>
  </si>
  <si>
    <t>CN=Vanessa Matos Rocha,OU=Contas Desabilitadas,OU=Automacao - Autoseg,DC=aviva,DC=com,DC=br</t>
  </si>
  <si>
    <t>Vinicius Santana da Silva</t>
  </si>
  <si>
    <t>DESATIVADO - Vinicius Santana da Silva</t>
  </si>
  <si>
    <t>Santana da Silva</t>
  </si>
  <si>
    <t>vinicius.santana</t>
  </si>
  <si>
    <t>vinicius.santana@aviva.com.br</t>
  </si>
  <si>
    <t>CN=Vinicius Santana da Silva,OU=Contas Desabilitadas,OU=Automacao - Autoseg,DC=aviva,DC=com,DC=br</t>
  </si>
  <si>
    <t>Wellington Carlos Ferreira</t>
  </si>
  <si>
    <t>DESATIVADO - Wellington Carlos Ferreira</t>
  </si>
  <si>
    <t>Carlos Ferreira</t>
  </si>
  <si>
    <t>wellington.ferreira</t>
  </si>
  <si>
    <t>wellington.ferreira@aviva.com.br</t>
  </si>
  <si>
    <t>CN=Wellington Carlos Ferreira,OU=Contas Desabilitadas,OU=Automacao - Autoseg,DC=aviva,DC=com,DC=br</t>
  </si>
  <si>
    <t>William de Souza Veras</t>
  </si>
  <si>
    <t>DESATIVADO - William de Souza Veras</t>
  </si>
  <si>
    <t>de Souza Veras</t>
  </si>
  <si>
    <t>ext.william.veras</t>
  </si>
  <si>
    <t>ext.william.veras@aviva.com.br</t>
  </si>
  <si>
    <t>Supervisor de Operação</t>
  </si>
  <si>
    <t>CN=William de Souza Veras,OU=UNITONO,OU=Usuarios Terceiros,OU=Unidade Rio Quente,DC=aviva,DC=com,DC=br</t>
  </si>
  <si>
    <t>Wilson Rogério de Oliveira Rocha</t>
  </si>
  <si>
    <t>DESATIVADO - Wilson Rogério de Oliveira Rocha</t>
  </si>
  <si>
    <t>Wilson</t>
  </si>
  <si>
    <t>Rogério de Oliveira Rocha</t>
  </si>
  <si>
    <t>wilson.rocha</t>
  </si>
  <si>
    <t>wilson.rocha@aviva.com.br</t>
  </si>
  <si>
    <t>CN=Wilson Rogério de Oliveira Rocha,OU=Contas Desabilitadas,OU=Automacao - Autoseg,DC=aviva,DC=com,DC=br</t>
  </si>
  <si>
    <t>Cliciane Ferreira Hens</t>
  </si>
  <si>
    <t>DESATIVADO- Cliciane Ferreira Hens</t>
  </si>
  <si>
    <t>DESATIVADO- Cliciane</t>
  </si>
  <si>
    <t>Ferreira Hens</t>
  </si>
  <si>
    <t>cliciane.hens</t>
  </si>
  <si>
    <t>cliciane.hens@aviva.com.br</t>
  </si>
  <si>
    <t>CN=Cliciane Ferreira Hens,OU=Contas Desabilitadas,OU=Automacao - Autoseg,DC=aviva,DC=com,DC=br</t>
  </si>
  <si>
    <t>Eduardo da Silva Tessari</t>
  </si>
  <si>
    <t>DESATIVADO -Eduardo da Silva Tessari</t>
  </si>
  <si>
    <t>da Silva Tessari</t>
  </si>
  <si>
    <t>ext.eduardo.tessari</t>
  </si>
  <si>
    <t>ext.eduardo.tessari@aviva.com.br</t>
  </si>
  <si>
    <t>CN=Eduardo da Silva Tessari,OU=UNITONO,OU=Usuarios Terceiros,OU=Unidade Rio Quente,DC=aviva,DC=com,DC=br</t>
  </si>
  <si>
    <t>Fabio Mazini Pereira de Souza</t>
  </si>
  <si>
    <t>DESATIVADO -Fabio Mazini Pereira de Souza</t>
  </si>
  <si>
    <t>Mazini Pereira de Souza</t>
  </si>
  <si>
    <t>fabio.mazini</t>
  </si>
  <si>
    <t>fabio.mazini@aviva.com.br</t>
  </si>
  <si>
    <t>Coordenador de Experiência Marketing</t>
  </si>
  <si>
    <t>CN=Fabio Mazini Pereira de Souza,OU=Contas Desabilitadas,OU=Automacao - Autoseg,DC=aviva,DC=com,DC=br</t>
  </si>
  <si>
    <t>Natalia Rodrigues Martins</t>
  </si>
  <si>
    <t>DESATIVADO- Natalia Rodrigues Martins</t>
  </si>
  <si>
    <t>Rodrigues Martins</t>
  </si>
  <si>
    <t>natalia.martins</t>
  </si>
  <si>
    <t>natalia.martins@aviva.com.br</t>
  </si>
  <si>
    <t>Monitora de Recreação I</t>
  </si>
  <si>
    <t>CN=Natalia Rodrigues Martins,OU=Contas Desabilitadas,OU=Automacao - Autoseg,DC=aviva,DC=com,DC=br</t>
  </si>
  <si>
    <t>Tatiane Silva Nascimento</t>
  </si>
  <si>
    <t>DESATIVADO -Tatiane Silva Nascimento</t>
  </si>
  <si>
    <t>Tatiane</t>
  </si>
  <si>
    <t>Silva Nascimento</t>
  </si>
  <si>
    <t>tatiane.silva</t>
  </si>
  <si>
    <t>tatiane.silva@aviva.com.br</t>
  </si>
  <si>
    <t>Comprador Pleno</t>
  </si>
  <si>
    <t>CN=Tatiane Silva Nascimento,OU=Contas Desabilitadas,OU=Automacao - Autoseg,DC=aviva,DC=com,DC=br</t>
  </si>
  <si>
    <t>Douglas Sales de Medeiros Brito</t>
  </si>
  <si>
    <t>DESATIVDO - Douglas Sales de Medeiros Brito</t>
  </si>
  <si>
    <t>Sales de Medeiros Brito</t>
  </si>
  <si>
    <t>ext.douglas.brito</t>
  </si>
  <si>
    <t>ext.douglas.brito@aviva.com.br</t>
  </si>
  <si>
    <t>CN=Douglas Sales de Medeiros Brito,OU=UNITONO,OU=Usuarios Terceiros,OU=Unidade Rio Quente,DC=aviva,DC=com,DC=br</t>
  </si>
  <si>
    <t>Deucimar de Souza</t>
  </si>
  <si>
    <t>FERIAS - Deucimar de Souza</t>
  </si>
  <si>
    <t>Deucimar</t>
  </si>
  <si>
    <t>De Souza</t>
  </si>
  <si>
    <t>deucimar</t>
  </si>
  <si>
    <t>deucimar@aviva.com.br</t>
  </si>
  <si>
    <t>Coord. De Experiencia Contabil</t>
  </si>
  <si>
    <t>CN=Deucimar de Souza,OU=Usuarios,OU=Controladoria,OU=Unidade Rio Quente,DC=aviva,DC=com,DC=br</t>
  </si>
  <si>
    <t>Diego Manoel Dias Lemos</t>
  </si>
  <si>
    <t>DESATIVADO - Diego Manoel Dias Lemos</t>
  </si>
  <si>
    <t>Manoel Dias Lemos</t>
  </si>
  <si>
    <t>diego.lemos</t>
  </si>
  <si>
    <t>diego.lemos@aviva.com.br</t>
  </si>
  <si>
    <t>CN=Diego Manoel Dias Lemos,OU=Contas Desabilitadas,OU=Automacao - Autoseg,DC=aviva,DC=com,DC=br</t>
  </si>
  <si>
    <t>Diego Oliveira Gomes</t>
  </si>
  <si>
    <t>Oliveira Gomes</t>
  </si>
  <si>
    <t>diego.gomes</t>
  </si>
  <si>
    <t>diego.gomes@aviva.com.br</t>
  </si>
  <si>
    <t>CN=Diego Oliveira Gomes,OU=Usuarios,OU=Hotel Cristal,OU=Unidade Rio Quente,DC=aviva,DC=com,DC=br</t>
  </si>
  <si>
    <t>Dionatan Diego Luiz Leite</t>
  </si>
  <si>
    <t>DESATIVADO - Dionatan Diego Luiz Leite</t>
  </si>
  <si>
    <t>Dionatan</t>
  </si>
  <si>
    <t>Diego Luiz Leite</t>
  </si>
  <si>
    <t>dionatan.leite</t>
  </si>
  <si>
    <t>dionatan.leite@aviva.com.br</t>
  </si>
  <si>
    <t>CN=Dionatan Diego Luiz Leite,OU=Contas Desabilitadas,OU=Automacao - Autoseg,DC=aviva,DC=com,DC=br</t>
  </si>
  <si>
    <t>Divina Aparecida S. Nunes</t>
  </si>
  <si>
    <t>Aparecida Da Silveira Nunes</t>
  </si>
  <si>
    <t>divina.nunes</t>
  </si>
  <si>
    <t>divina.nunes@aviva.com.br</t>
  </si>
  <si>
    <t>CN=Divina Aparecida S. Nunes,OU=Usuarios,OU=Hotel Cristal,OU=Unidade Rio Quente,DC=aviva,DC=com,DC=br</t>
  </si>
  <si>
    <t>Divino Eterno Vieira</t>
  </si>
  <si>
    <t>FERIAS - Divino Eterno Vieira</t>
  </si>
  <si>
    <t>Divino</t>
  </si>
  <si>
    <t>Eterno Vieira</t>
  </si>
  <si>
    <t>divino.vieira</t>
  </si>
  <si>
    <t>divino.vieira@aviva.com.br</t>
  </si>
  <si>
    <t>CN=Divino Eterno Vieira,OU=Usuarios,OU=Hotel Cristal,OU=Unidade Rio Quente,DC=aviva,DC=com,DC=br</t>
  </si>
  <si>
    <t>Djenifer Cristina Gondim da Silva</t>
  </si>
  <si>
    <t>DESATIVADO - Djenifer Cristina Gondim da Silva</t>
  </si>
  <si>
    <t>Djenifer</t>
  </si>
  <si>
    <t>Cristina Gondim Da Silva</t>
  </si>
  <si>
    <t>djenifer.silva</t>
  </si>
  <si>
    <t>djenifer.silva@aviva.com.br</t>
  </si>
  <si>
    <t>CN=Djenifer Cristina Gondim da Silva,OU=Contas Desabilitadas,OU=Automacao - Autoseg,DC=aviva,DC=com,DC=br</t>
  </si>
  <si>
    <t>Donimarques de Souza Filho</t>
  </si>
  <si>
    <t>DESATIVADO - Donimarques de Souza Filho</t>
  </si>
  <si>
    <t>Donimarques</t>
  </si>
  <si>
    <t>De Souza Filho</t>
  </si>
  <si>
    <t>donimarques.filho</t>
  </si>
  <si>
    <t>donimarques.filho@aviva.com.br</t>
  </si>
  <si>
    <t>Consultor Hot Park Club</t>
  </si>
  <si>
    <t>CN=Donimarques de Souza Filho,OU=Contas Desabilitadas,OU=Automacao - Autoseg,DC=aviva,DC=com,DC=br</t>
  </si>
  <si>
    <t>Douglas Henrique Silva Costa</t>
  </si>
  <si>
    <t>Henrique Silva Costa</t>
  </si>
  <si>
    <t>douglas.costa</t>
  </si>
  <si>
    <t>douglas.costa@aviva.com.br</t>
  </si>
  <si>
    <t>CN=Douglas Henrique Silva Costa,OU=Usuarios,OU=Controladoria,OU=Unidade Rio Quente,DC=aviva,DC=com,DC=br</t>
  </si>
  <si>
    <t>Douglas de Almeida Neto</t>
  </si>
  <si>
    <t>De Almeida Neto</t>
  </si>
  <si>
    <t>douglas.neto</t>
  </si>
  <si>
    <t>douglas.neto@aviva.com.br</t>
  </si>
  <si>
    <t>Promotor De Vendas</t>
  </si>
  <si>
    <t>CN=Douglas de Almeida Neto,OU=Usuarios Novos,OU=Automacao - Autoseg,DC=aviva,DC=com,DC=br</t>
  </si>
  <si>
    <t>Djalma Rodrigues da Silva</t>
  </si>
  <si>
    <t>Djalma</t>
  </si>
  <si>
    <t>djalma</t>
  </si>
  <si>
    <t>djalma@aviva.com.br</t>
  </si>
  <si>
    <t>Especialista Cash &amp; Funding</t>
  </si>
  <si>
    <t>CN=Djalma Rodrigues da Silva,OU=Usuarios,OU=Controladoria,OU=Unidade Rio Quente,DC=aviva,DC=com,DC=br</t>
  </si>
  <si>
    <t>Drielly Gomes Rodrigues da Silva</t>
  </si>
  <si>
    <t>Drielly</t>
  </si>
  <si>
    <t>Gomes Rodrigues Silva</t>
  </si>
  <si>
    <t>dgsilva</t>
  </si>
  <si>
    <t>dgsilva@aviva.com.br</t>
  </si>
  <si>
    <t>CN=Drielly Gomes Rodrigues da Silva,OU=Usuarios,OU=Temp,OU=Unidade Rio Quente,DC=aviva,DC=com,DC=br</t>
  </si>
  <si>
    <t>EAD GRQ</t>
  </si>
  <si>
    <t>EAD</t>
  </si>
  <si>
    <t>GRQ</t>
  </si>
  <si>
    <t>ead.grq</t>
  </si>
  <si>
    <t>ead.grq@ctrq.com.br</t>
  </si>
  <si>
    <t>ead.grq@aviva.com.br</t>
  </si>
  <si>
    <t>CN=EAD GRQ,OU=Usuarios Servico - Exchange,OU=Unidade Rio Quente,DC=aviva,DC=com,DC=br</t>
  </si>
  <si>
    <t>Eder Junior de Oliveira dos Reis</t>
  </si>
  <si>
    <t>Junior De Oliveira Dos Reis</t>
  </si>
  <si>
    <t>eder.reis</t>
  </si>
  <si>
    <t>eder.reis@aviva.com.br</t>
  </si>
  <si>
    <t>Sup.exp. De Trafego</t>
  </si>
  <si>
    <t>CN=Eder Junior de Oliveira dos Reis,OU=Usuarios,OU=Patrimonio,OU=Unidade Rio Quente,DC=aviva,DC=com,DC=br</t>
  </si>
  <si>
    <t>Ederson Candido Pereira</t>
  </si>
  <si>
    <t>DESATIVADO - Ederson Candido Pereira</t>
  </si>
  <si>
    <t>Ederson</t>
  </si>
  <si>
    <t>Candido Pereira</t>
  </si>
  <si>
    <t>ederson.pereira</t>
  </si>
  <si>
    <t>ederson.pereira@aviva.com.br</t>
  </si>
  <si>
    <t>CN=Ederson Candido Pereira,OU=Contas Desabilitadas,OU=Automacao - Autoseg,DC=aviva,DC=com,DC=br</t>
  </si>
  <si>
    <t>Edielton Carlos de Oliveira</t>
  </si>
  <si>
    <t>DESATIVADO - Edielton Carlos de Oliveira</t>
  </si>
  <si>
    <t>Edielton</t>
  </si>
  <si>
    <t>Carlos De Oliveira</t>
  </si>
  <si>
    <t>edielton.oliveira</t>
  </si>
  <si>
    <t>edielton.oliveira@aviva.com.br</t>
  </si>
  <si>
    <t>CN=Edielton Carlos de Oliveira,OU=Contas Desabilitadas,OU=Automacao - Autoseg,DC=aviva,DC=com,DC=br</t>
  </si>
  <si>
    <t>Edileusa Sousa Fonseca</t>
  </si>
  <si>
    <t>DESATIVADO - Edileusa Sousa Fonseca</t>
  </si>
  <si>
    <t>Edileusa</t>
  </si>
  <si>
    <t>De Sousa Fonseca</t>
  </si>
  <si>
    <t>edileusa.fonseca</t>
  </si>
  <si>
    <t>edileusa.fonseca@aviva.com.br</t>
  </si>
  <si>
    <t>Recepcionista De Hotel</t>
  </si>
  <si>
    <t>CN=Edileusa Sousa Fonseca,OU=Contas Desabilitadas,OU=Automacao - Autoseg,DC=aviva,DC=com,DC=br</t>
  </si>
  <si>
    <t>Edilson Rodrigues Carrijo</t>
  </si>
  <si>
    <t>DESATIVADO - Edilson Rodrigues Carrijo</t>
  </si>
  <si>
    <t>Rodrigues Carrijo</t>
  </si>
  <si>
    <t>edilson</t>
  </si>
  <si>
    <t>edilson@aviva.com.br</t>
  </si>
  <si>
    <t>CN=Edilson Rodrigues Carrijo,OU=Contas Desabilitadas,OU=Automacao - Autoseg,DC=aviva,DC=com,DC=br</t>
  </si>
  <si>
    <t>Edinaldo Soares Monteiro</t>
  </si>
  <si>
    <t>AUSENTE - Edinaldo Soares Monteiro</t>
  </si>
  <si>
    <t>Edinaldo</t>
  </si>
  <si>
    <t>Soares Monteiro</t>
  </si>
  <si>
    <t>edinaldo.soares</t>
  </si>
  <si>
    <t>edinaldo.soares@aviva.com.br</t>
  </si>
  <si>
    <t>CN=Edinaldo Soares Monteiro,OU=Contas Desabilitadas,OU=Automacao - Autoseg,DC=aviva,DC=com,DC=br</t>
  </si>
  <si>
    <t>Edmar Antonio Gonçalves</t>
  </si>
  <si>
    <t>Edmar</t>
  </si>
  <si>
    <t>Antonio Goncalves</t>
  </si>
  <si>
    <t>edmar.goncalves</t>
  </si>
  <si>
    <t>edmar.goncalves@aviva.com.br</t>
  </si>
  <si>
    <t>CN=Edmar Antonio Gonçalves,OU=Usuarios,OU=Hot Park,OU=Unidade Rio Quente,DC=aviva,DC=com,DC=br</t>
  </si>
  <si>
    <t>Edson Avelino da Silva</t>
  </si>
  <si>
    <t>Avelino Da Silva</t>
  </si>
  <si>
    <t>edson.silva</t>
  </si>
  <si>
    <t>edson.silva@aviva.com.br</t>
  </si>
  <si>
    <t>CN=Edson Avelino da Silva,OU=Usuarios,OU=Temp,OU=Unidade Rio Quente,DC=aviva,DC=com,DC=br</t>
  </si>
  <si>
    <t>Edson Cândido Gonçalves</t>
  </si>
  <si>
    <t>Candido Goncalves</t>
  </si>
  <si>
    <t>edson.goncalves</t>
  </si>
  <si>
    <t>edson.goncalves@aviva.com.br</t>
  </si>
  <si>
    <t>R00014</t>
  </si>
  <si>
    <t>Diretor Adjunto De Experiencia Vacation Ownership</t>
  </si>
  <si>
    <t>CN=Edson Cândido Gonçalves,OU=Contas Desabilitadas,OU=Automacao - Autoseg,DC=aviva,DC=com,DC=br</t>
  </si>
  <si>
    <t>Edson Junio Chaves de Melo</t>
  </si>
  <si>
    <t>Junio Chaves De Melo</t>
  </si>
  <si>
    <t>edson.melo</t>
  </si>
  <si>
    <t>edson.melo@aviva.com.br</t>
  </si>
  <si>
    <t>CN=Edson Junio Chaves de Melo,OU=Contas Desabilitadas,OU=Automacao - Autoseg,DC=aviva,DC=com,DC=br</t>
  </si>
  <si>
    <t>Eduardo Felipe Padilha</t>
  </si>
  <si>
    <t>Felipe Padilha</t>
  </si>
  <si>
    <t>epadilha</t>
  </si>
  <si>
    <t>epadilha@aviva.com.br</t>
  </si>
  <si>
    <t>Sup. De Experiencia Captacao</t>
  </si>
  <si>
    <t>CN=Eduardo Felipe Padilha,OU=Usuarios,OU=Temp,OU=Unidade Rio Quente,DC=aviva,DC=com,DC=br</t>
  </si>
  <si>
    <t>Eduardo Leal de Oliveira</t>
  </si>
  <si>
    <t>Leal De Oliveira</t>
  </si>
  <si>
    <t>eduardo.oliveira</t>
  </si>
  <si>
    <t>eduardo.oliveira@aviva.com.br</t>
  </si>
  <si>
    <t>CN=Eduardo Leal de Oliveira,OU=Usuarios,OU=Manutencao,OU=Unidade Rio Quente,DC=aviva,DC=com,DC=br</t>
  </si>
  <si>
    <t>Eduardo Oliveira Silva</t>
  </si>
  <si>
    <t>DESATIVADO - Eduardo Oliveira Silva</t>
  </si>
  <si>
    <t>eduardo.silva</t>
  </si>
  <si>
    <t>eduardo.silva@aviva.com.br</t>
  </si>
  <si>
    <t>CN=Eduardo Oliveira Silva,OU=Contas Desabilitadas,OU=Automacao - Autoseg,DC=aviva,DC=com,DC=br</t>
  </si>
  <si>
    <t>Eduardo Silva Queiroz</t>
  </si>
  <si>
    <t>DESATIVADO - Eduardo Silva Queiroz</t>
  </si>
  <si>
    <t>Silva Queiroz</t>
  </si>
  <si>
    <t>eduardo.queiroz</t>
  </si>
  <si>
    <t>eduardo.queiroz@aviva.com.br</t>
  </si>
  <si>
    <t>Sup.exp. De Shopping</t>
  </si>
  <si>
    <t>CN=Eduardo Silva Queiroz,OU=Contas Desabilitadas,OU=Automacao - Autoseg,DC=aviva,DC=com,DC=br</t>
  </si>
  <si>
    <t>Edvania Ferreira de Moura</t>
  </si>
  <si>
    <t>Edvania</t>
  </si>
  <si>
    <t>Ferreira De Moura</t>
  </si>
  <si>
    <t>edvania.moura</t>
  </si>
  <si>
    <t>edvania.moura@aviva.com.br</t>
  </si>
  <si>
    <t>CN=Edvania Ferreira de Moura,OU=Usuarios,OU=Aviva Vacation Club,OU=Unidade Rio Quente,DC=aviva,DC=com,DC=br</t>
  </si>
  <si>
    <t>Elba Carvalho Passini</t>
  </si>
  <si>
    <t>DESATIVADO - Elba Carvalho Passini</t>
  </si>
  <si>
    <t>Elba</t>
  </si>
  <si>
    <t>Carvalho Passini</t>
  </si>
  <si>
    <t>elba.passini</t>
  </si>
  <si>
    <t>elba.passini@aviva.com.br</t>
  </si>
  <si>
    <t>CN=Elba Carvalho Passini,OU=Contas Desabilitadas,OU=Automacao - Autoseg,DC=aviva,DC=com,DC=br</t>
  </si>
  <si>
    <t>Elenilton Martins da Costa</t>
  </si>
  <si>
    <t>DESATIVADO - Elenilton Martins da Costa</t>
  </si>
  <si>
    <t>Elenilton</t>
  </si>
  <si>
    <t>Martins Da Costa</t>
  </si>
  <si>
    <t>elenilton.costa</t>
  </si>
  <si>
    <t>elenilton.costa@aviva.com.br</t>
  </si>
  <si>
    <t>CN=Elenilton Martins da Costa,OU=Contas Desabilitadas,OU=Automacao - Autoseg,DC=aviva,DC=com,DC=br</t>
  </si>
  <si>
    <t>Eleonora Haddad Nieri Incerpi</t>
  </si>
  <si>
    <t>DESATIVADO - Eleonora Haddad Nieri Incerpi</t>
  </si>
  <si>
    <t>Eleonora</t>
  </si>
  <si>
    <t>Haddad Nieri Incerpi</t>
  </si>
  <si>
    <t>eleonora.incerpi</t>
  </si>
  <si>
    <t>eleonora.incerpi@aviva.com.br</t>
  </si>
  <si>
    <t>CN=Eleonora Haddad Nieri Incerpi,OU=Contas Desabilitadas,OU=Automacao - Autoseg,DC=aviva,DC=com,DC=br</t>
  </si>
  <si>
    <t>Eliane Alves da Silva</t>
  </si>
  <si>
    <t>Eliane</t>
  </si>
  <si>
    <t>eliane.silva</t>
  </si>
  <si>
    <t>eliane.silva@aviva.com.br</t>
  </si>
  <si>
    <t>CN=Eliane Alves da Silva,OU=Contas Desabilitadas,OU=Automacao - Autoseg,DC=aviva,DC=com,DC=br</t>
  </si>
  <si>
    <t>Elias Moura e Silva</t>
  </si>
  <si>
    <t>Elias</t>
  </si>
  <si>
    <t>Moura E Silva</t>
  </si>
  <si>
    <t>elias.silva</t>
  </si>
  <si>
    <t>elias.silva@aviva.com.br</t>
  </si>
  <si>
    <t>CN=Elias Moura e Silva,OU=Usuarios,OU=Temp,OU=Unidade Rio Quente,DC=aviva,DC=com,DC=br</t>
  </si>
  <si>
    <t>Elber Vicente das Neves</t>
  </si>
  <si>
    <t>Elber</t>
  </si>
  <si>
    <t>Vicente Das Neves</t>
  </si>
  <si>
    <t>elber.neves</t>
  </si>
  <si>
    <t>elber.neves@aviva.com.br</t>
  </si>
  <si>
    <t>Sup.exp. De Manutencao</t>
  </si>
  <si>
    <t>CN=Elber Vicente das Neves,OU=Usuarios,OU=Temp,OU=Unidade Rio Quente,DC=aviva,DC=com,DC=br</t>
  </si>
  <si>
    <t>Eliel Cesário Rios</t>
  </si>
  <si>
    <t>Eliel</t>
  </si>
  <si>
    <t>Cesário Rios</t>
  </si>
  <si>
    <t>eliel.rios</t>
  </si>
  <si>
    <t>eliel.rios@aviva.com.br</t>
  </si>
  <si>
    <t>CN=Eliel Cesário Rios,OU=Contas Desabilitadas,OU=Automacao - Autoseg,DC=aviva,DC=com,DC=br</t>
  </si>
  <si>
    <t>Eliane da Silva Amarante</t>
  </si>
  <si>
    <t>DESATIVADO - Eliane da Silva Amarante</t>
  </si>
  <si>
    <t>elianes</t>
  </si>
  <si>
    <t>elianes@aviva.com.br</t>
  </si>
  <si>
    <t>CN=Eliane da Silva Amarante,OU=Contas Desabilitadas,OU=Automacao - Autoseg,DC=aviva,DC=com,DC=br</t>
  </si>
  <si>
    <t>Elias de Sousa</t>
  </si>
  <si>
    <t>DESATIVADO - Elias de Sousa</t>
  </si>
  <si>
    <t>De Sousa</t>
  </si>
  <si>
    <t>elias.sousa</t>
  </si>
  <si>
    <t>elias.sousa@aviva.com.br</t>
  </si>
  <si>
    <t>CN=Elias de Sousa,OU=Contas Desabilitadas,OU=Automacao - Autoseg,DC=aviva,DC=com,DC=br</t>
  </si>
  <si>
    <t>Elielson Silva Gonçalves</t>
  </si>
  <si>
    <t>Elielson</t>
  </si>
  <si>
    <t>Silva Goncalves</t>
  </si>
  <si>
    <t>elielson.goncalves</t>
  </si>
  <si>
    <t>elielson.goncalves@aviva.com.br</t>
  </si>
  <si>
    <t>CN=Elielson Silva Gonçalves,OU=Usuarios,OU=Hotel Cristal,OU=Unidade Rio Quente,DC=aviva,DC=com,DC=br</t>
  </si>
  <si>
    <t>Eliene Antonia Francisca Vieira</t>
  </si>
  <si>
    <t>Antonia Francisca Vieira</t>
  </si>
  <si>
    <t>eliene.vieira</t>
  </si>
  <si>
    <t>eliene.vieira@aviva.com.br</t>
  </si>
  <si>
    <t>CN=Eliene Antonia Francisca Vieira,OU=Usuarios,OU=Temp,OU=Unidade Rio Quente,DC=aviva,DC=com,DC=br</t>
  </si>
  <si>
    <t>Elisabeth Lujan</t>
  </si>
  <si>
    <t>Elisabeth</t>
  </si>
  <si>
    <t>Lujan</t>
  </si>
  <si>
    <t>telisabeth.lujan</t>
  </si>
  <si>
    <t>telisabeth.lujan@aviva.com.br</t>
  </si>
  <si>
    <t>CN=Elisabeth Lujan,OU=Usuarios,OU=Hotel Pousada,OU=Unidade Rio Quente,DC=aviva,DC=com,DC=br</t>
  </si>
  <si>
    <t>Elisangela Fonseca Beduino dos Reis</t>
  </si>
  <si>
    <t>Elisangela</t>
  </si>
  <si>
    <t>Fonseca Beduino dos Reis</t>
  </si>
  <si>
    <t>ext.elisangela.reis</t>
  </si>
  <si>
    <t>ext.elisangela.reis@aviva.com.br</t>
  </si>
  <si>
    <t>CN=Elisangela Fonseca Beduino dos Reis,OU=UNITONO,OU=Usuarios Terceiros,OU=Unidade Rio Quente,DC=aviva,DC=com,DC=br</t>
  </si>
  <si>
    <t>Elita Vargas Sanches</t>
  </si>
  <si>
    <t>Elita Vargas</t>
  </si>
  <si>
    <t>Sanches</t>
  </si>
  <si>
    <t>ext.elita.sanches</t>
  </si>
  <si>
    <t>ext.elita.sanches@aviva.com.br</t>
  </si>
  <si>
    <t>CN=Elita Vargas Sanches,OU=UNITONO,OU=Usuarios Terceiros,OU=Unidade Rio Quente,DC=aviva,DC=com,DC=br</t>
  </si>
  <si>
    <t>Eloin Luiz Pereira Neto</t>
  </si>
  <si>
    <t>Eloin</t>
  </si>
  <si>
    <t>Luiz Pereira Neto</t>
  </si>
  <si>
    <t>eloin</t>
  </si>
  <si>
    <t>eloin@aviva.com.br</t>
  </si>
  <si>
    <t>CN=Eloin Luiz Pereira Neto,OU=Usuarios,OU=Aviva Vacation Club,OU=Unidade Rio Quente,DC=aviva,DC=com,DC=br</t>
  </si>
  <si>
    <t>Elvislenon Rodrigues da Silva</t>
  </si>
  <si>
    <t>Elvislenon</t>
  </si>
  <si>
    <t>elvislenon.silva</t>
  </si>
  <si>
    <t>elvislenon.silva@aviva.com.br</t>
  </si>
  <si>
    <t>CN=Elvislenon Rodrigues da Silva,OU=Usuarios,OU=Aviva Vacation Club,OU=Unidade Rio Quente,DC=aviva,DC=com,DC=br</t>
  </si>
  <si>
    <t>Emanuel Ferreira Serbeto</t>
  </si>
  <si>
    <t>DESATIVADO - Emanuel Ferreira Serbeto</t>
  </si>
  <si>
    <t>Emanuel</t>
  </si>
  <si>
    <t>Ferreira Serbeto</t>
  </si>
  <si>
    <t>emanuel</t>
  </si>
  <si>
    <t>emanuel@aviva.com.br</t>
  </si>
  <si>
    <t>Supervisor de Experiência In Casa</t>
  </si>
  <si>
    <t>CN=Emanuel Ferreira Serbeto,OU=Contas Desabilitadas,OU=Automacao - Autoseg,DC=aviva,DC=com,DC=br</t>
  </si>
  <si>
    <t>Emanuela Rodrigues Silva</t>
  </si>
  <si>
    <t>DESATIVADO - Emanuela Rodrigues Silva</t>
  </si>
  <si>
    <t>Emanuela</t>
  </si>
  <si>
    <t>emanuela.silva</t>
  </si>
  <si>
    <t>emanuela.silva@aviva.com.br</t>
  </si>
  <si>
    <t>CN=Emanuela Rodrigues Silva,OU=Contas Desabilitadas,OU=Automacao - Autoseg,DC=aviva,DC=com,DC=br</t>
  </si>
  <si>
    <t>Emerson Antonio de Jesus Oliveira</t>
  </si>
  <si>
    <t>DESATIVADO - Emerson Antonio de Jesus Oliveira</t>
  </si>
  <si>
    <t>Emerson</t>
  </si>
  <si>
    <t>Antonio De Jesus Oliveira</t>
  </si>
  <si>
    <t>emerson.oliveira</t>
  </si>
  <si>
    <t>emerson.oliveira@aviva.com.br</t>
  </si>
  <si>
    <t>CN=Emerson Antonio de Jesus Oliveira,OU=Contas Desabilitadas,OU=Automacao - Autoseg,DC=aviva,DC=com,DC=br</t>
  </si>
  <si>
    <t>Emmanuel Alexander Rodrigues</t>
  </si>
  <si>
    <t>DESATIVADO - Emmanuel</t>
  </si>
  <si>
    <t>Alexander Rodrigues</t>
  </si>
  <si>
    <t>emmanuel.rodrigues</t>
  </si>
  <si>
    <t>emmanuel.rodrigues@aviva.com.br</t>
  </si>
  <si>
    <t>CN=Emmanuel Alexander Rodrigues,OU=Contas Desabilitadas,OU=Automacao - Autoseg,DC=aviva,DC=com,DC=br</t>
  </si>
  <si>
    <t>Eneas Manoel da Silva Neto</t>
  </si>
  <si>
    <t>Eneas</t>
  </si>
  <si>
    <t>Manoel Da Silva Neto</t>
  </si>
  <si>
    <t>eneas.neto</t>
  </si>
  <si>
    <t>eneas.neto@aviva.com.br</t>
  </si>
  <si>
    <t>CN=Eneas Manoel da Silva Neto,OU=Usuarios,OU=Temp,OU=Unidade Rio Quente,DC=aviva,DC=com,DC=br</t>
  </si>
  <si>
    <t>Enio Lopes do Nascimento</t>
  </si>
  <si>
    <t>DESATIVADO - Enio Lopes do Nascimento</t>
  </si>
  <si>
    <t>Enio</t>
  </si>
  <si>
    <t>Lopes Do Nascimento</t>
  </si>
  <si>
    <t>eniol</t>
  </si>
  <si>
    <t>eniol@aviva.com.br</t>
  </si>
  <si>
    <t>Coord. De Experiencia De Pcp</t>
  </si>
  <si>
    <t>CN=Enio Lopes do Nascimento,OU=Contas Desabilitadas,OU=Automacao - Autoseg,DC=aviva,DC=com,DC=br</t>
  </si>
  <si>
    <t>Erenilson Rodrigues de Souza</t>
  </si>
  <si>
    <t>Erenilson</t>
  </si>
  <si>
    <t>Rodrigues De Souza</t>
  </si>
  <si>
    <t>erenilson.souza</t>
  </si>
  <si>
    <t>erenilson.souza@aviva.com.br</t>
  </si>
  <si>
    <t>Coord. De Experiencia Captacao</t>
  </si>
  <si>
    <t>CN=Erenilson Rodrigues de Souza,OU=Usuarios,OU=Temp,OU=Unidade Rio Quente,DC=aviva,DC=com,DC=br</t>
  </si>
  <si>
    <t>Erica de Almeida Felipe</t>
  </si>
  <si>
    <t>DESATIVADO - Erica de Almeida Felipe</t>
  </si>
  <si>
    <t>De Almeida Felipe</t>
  </si>
  <si>
    <t>erica.felipe</t>
  </si>
  <si>
    <t>erica.felipe@aviva.com.br</t>
  </si>
  <si>
    <t>Sup.exp. De Eventos</t>
  </si>
  <si>
    <t>CN=Erica de Almeida Felipe,OU=Contas Desabilitadas,OU=Automacao - Autoseg,DC=aviva,DC=com,DC=br</t>
  </si>
  <si>
    <t>Erica Salome Goncalves</t>
  </si>
  <si>
    <t>FERIAS - Erica Salomé Gonçalves</t>
  </si>
  <si>
    <t>Salome Goncalves</t>
  </si>
  <si>
    <t>ericas</t>
  </si>
  <si>
    <t>ericas@aviva.com.br</t>
  </si>
  <si>
    <t>Coord. Experiencia Nutricao</t>
  </si>
  <si>
    <t>CN=Erica Salome Goncalves,OU=Usuarios,OU=Hotel Cristal,OU=Unidade Rio Quente,DC=aviva,DC=com,DC=br</t>
  </si>
  <si>
    <t>Erivaldo Quirino dos Santos</t>
  </si>
  <si>
    <t>Erivaldo</t>
  </si>
  <si>
    <t>Quirino dos Santos</t>
  </si>
  <si>
    <t>erivaldo.santos</t>
  </si>
  <si>
    <t>erivaldo.santos@aviva.com.br</t>
  </si>
  <si>
    <t>CN=Erivaldo Quirino dos Santos,OU=Usuarios,OU=Recepcao Servicos,OU=Unidade Rio Quente,DC=aviva,DC=com,DC=br</t>
  </si>
  <si>
    <t>Erverson Roniel Santos Araujo</t>
  </si>
  <si>
    <t>DESATIVADO - Erverson Roniel Santos Araujo</t>
  </si>
  <si>
    <t>Erverson</t>
  </si>
  <si>
    <t>Roniel Santos Araujo</t>
  </si>
  <si>
    <t>erverson.araujo</t>
  </si>
  <si>
    <t>erverson.araujo@aviva.com.br</t>
  </si>
  <si>
    <t>Recepcionista De Hotel - Treinador</t>
  </si>
  <si>
    <t>CN=Erverson Roniel Santos Araujo,OU=Contas Desabilitadas,OU=Automacao - Autoseg,DC=aviva,DC=com,DC=br</t>
  </si>
  <si>
    <t>Euder Teodoro de Oliveira</t>
  </si>
  <si>
    <t>Euder</t>
  </si>
  <si>
    <t>Teodoro De Oliveira</t>
  </si>
  <si>
    <t>euder.oliveira</t>
  </si>
  <si>
    <t>euder.oliveira@aviva.com.br</t>
  </si>
  <si>
    <t>CN=Euder Teodoro de Oliveira,OU=Usuarios,OU=Temp,OU=Unidade Rio Quente,DC=aviva,DC=com,DC=br</t>
  </si>
  <si>
    <t>Eunice Raquel dos Santos da Silva</t>
  </si>
  <si>
    <t>DESATIVADO - Eunice Raquel dos Santos da Silva</t>
  </si>
  <si>
    <t>Eunice</t>
  </si>
  <si>
    <t>Raquel Dos Santos Da Silva</t>
  </si>
  <si>
    <t>eunice.silva</t>
  </si>
  <si>
    <t>eunice.silva@aviva.com.br</t>
  </si>
  <si>
    <t>CN=Eunice Raquel dos Santos da Silva,OU=Contas Desabilitadas,OU=Automacao - Autoseg,DC=aviva,DC=com,DC=br</t>
  </si>
  <si>
    <t>Eusa Maria Alves Feitosa</t>
  </si>
  <si>
    <t>DESATIVADO - Eusa Maria Alves Feitosa</t>
  </si>
  <si>
    <t>Eusa</t>
  </si>
  <si>
    <t>Maria Alves Feitoza</t>
  </si>
  <si>
    <t>eusa.feitosa</t>
  </si>
  <si>
    <t>eusa.feitosa@aviva.com.br</t>
  </si>
  <si>
    <t>Camareiro (a) I - Treinador</t>
  </si>
  <si>
    <t>CN=Eusa Maria Alves Feitosa,OU=Contas Desabilitadas,OU=Automacao - Autoseg,DC=aviva,DC=com,DC=br</t>
  </si>
  <si>
    <t>Evandro Conceição Costa Mendes</t>
  </si>
  <si>
    <t>DESATIVADO - Evandro Conceição Costa Mendes</t>
  </si>
  <si>
    <t>Conceicao Costa Mendes</t>
  </si>
  <si>
    <t>evandro.mendes</t>
  </si>
  <si>
    <t>evandro.mendes@aviva.com.br</t>
  </si>
  <si>
    <t>CN=Evandro Conceição Costa Mendes,OU=Contas Desabilitadas,OU=Automacao - Autoseg,DC=aviva,DC=com,DC=br</t>
  </si>
  <si>
    <t>Everaldo Pedro de Oliveira</t>
  </si>
  <si>
    <t>DESATIVADO - Everaldo Pedro de Oliveira</t>
  </si>
  <si>
    <t>Everaldo</t>
  </si>
  <si>
    <t>Pedro De Oliveira</t>
  </si>
  <si>
    <t>everaldo.oliveira</t>
  </si>
  <si>
    <t>everaldo.oliveira@aviva.com.br</t>
  </si>
  <si>
    <t>CN=Everaldo Pedro de Oliveira,OU=Contas Desabilitadas,OU=Automacao - Autoseg,DC=aviva,DC=com,DC=br</t>
  </si>
  <si>
    <t>Ext Ubiqua Brasil Ltda ME</t>
  </si>
  <si>
    <t>Ubiqua Brasil Ltda ME</t>
  </si>
  <si>
    <t>ext.ubicua</t>
  </si>
  <si>
    <t>ext.ubicua@aviva.com.br</t>
  </si>
  <si>
    <t>CN=Ext Ubiqua Brasil Ltda ME,OU=Usuarios Terceiros,OU=Unidade Rio Quente,DC=aviva,DC=com,DC=br</t>
  </si>
  <si>
    <t>ext.3.db</t>
  </si>
  <si>
    <t>ext.3.db@rioquenteresorts.com.br</t>
  </si>
  <si>
    <t>CN=ext.3.db,OU=Usuarios Terceiros,OU=Unidade Rio Quente,DC=aviva,DC=com,DC=br</t>
  </si>
  <si>
    <t>ext.cms</t>
  </si>
  <si>
    <t>ext.cms@rioquenteresorts.com.br</t>
  </si>
  <si>
    <t>CN=ext.cms,OU=Usuarios Terceiros,OU=Unidade Rio Quente,DC=aviva,DC=com,DC=br</t>
  </si>
  <si>
    <t>ext.dclick</t>
  </si>
  <si>
    <t>ext.dclick@rqr.com.br</t>
  </si>
  <si>
    <t>CN=ext.dclick,OU=Usuarios Terceiros,OU=Unidade Rio Quente,DC=aviva,DC=com,DC=br</t>
  </si>
  <si>
    <t>ext.pmweb</t>
  </si>
  <si>
    <t>ext.pmweb@rqr.com.br</t>
  </si>
  <si>
    <t>CN=ext.pmweb,OU=Usuarios Terceiros,OU=Unidade Rio Quente,DC=aviva,DC=com,DC=br</t>
  </si>
  <si>
    <t>Fabiana Noberto de Sousa</t>
  </si>
  <si>
    <t>Noberto De Sousa Furtado</t>
  </si>
  <si>
    <t>fabiana.noberto</t>
  </si>
  <si>
    <t>fabiana.noberto@aviva.com.br</t>
  </si>
  <si>
    <t>CN=Fabiana Noberto de Sousa,OU=Usuarios,OU=Aviva Vacation Club,OU=Unidade Rio Quente,DC=aviva,DC=com,DC=br</t>
  </si>
  <si>
    <t>Ezequiel Pereira Assunção</t>
  </si>
  <si>
    <t>DESATIVADO - Ezequiel Pereira Assunção</t>
  </si>
  <si>
    <t>Ezequiel</t>
  </si>
  <si>
    <t>Pereira Assuncao</t>
  </si>
  <si>
    <t>ezequiel.assuncao</t>
  </si>
  <si>
    <t>ezequiel.assuncao@aviva.com.br</t>
  </si>
  <si>
    <t>CN=Ezequiel Pereira Assunção,OU=Contas Desabilitadas,OU=Automacao - Autoseg,DC=aviva,DC=com,DC=br</t>
  </si>
  <si>
    <t>Ezio Antonio Pires Rabelo</t>
  </si>
  <si>
    <t>Ezio</t>
  </si>
  <si>
    <t>Antonio Pires Rabelo</t>
  </si>
  <si>
    <t>ezio</t>
  </si>
  <si>
    <t>ezio@aviva.com.br</t>
  </si>
  <si>
    <t>CN=Ezio Antonio Pires Rabelo,OU=Usuarios,OU=Suprimentos,OU=Unidade Rio Quente,DC=aviva,DC=com,DC=br</t>
  </si>
  <si>
    <t>Fabiana Rogeria de Oliveira</t>
  </si>
  <si>
    <t>Rogeria De Oliveira</t>
  </si>
  <si>
    <t>fabiana.oliveira</t>
  </si>
  <si>
    <t>fabiana.oliveira@aviva.com.br</t>
  </si>
  <si>
    <t>CN=Fabiana Rogeria de Oliveira,OU=Usuarios,OU=Temp,OU=Unidade Rio Quente,DC=aviva,DC=com,DC=br</t>
  </si>
  <si>
    <t>Fabiana Silva Gundim</t>
  </si>
  <si>
    <t>Silva Gundim</t>
  </si>
  <si>
    <t>fabiana.gundim</t>
  </si>
  <si>
    <t>fabiana.gundim@aviva.com.br</t>
  </si>
  <si>
    <t>CN=Fabiana Silva Gundim,OU=Usuarios,OU=Aviva Vacation Club,OU=Unidade Rio Quente,DC=aviva,DC=com,DC=br</t>
  </si>
  <si>
    <t>Fabiana Valadao Marques</t>
  </si>
  <si>
    <t>Fabiana Valadão Marques</t>
  </si>
  <si>
    <t>Valadao Marques Do Vale</t>
  </si>
  <si>
    <t>fabianam</t>
  </si>
  <si>
    <t>fabianam@aviva.com.br</t>
  </si>
  <si>
    <t>Gerente De Exp Projetos&amp;implantacao</t>
  </si>
  <si>
    <t>CN=Fabiana Valadao Marques,OU=Usuarios,OU=GEPI,OU=Unidade Rio Quente,DC=aviva,DC=com,DC=br</t>
  </si>
  <si>
    <t>Fabio dos Reis Alves</t>
  </si>
  <si>
    <t>Dos Reis Alves</t>
  </si>
  <si>
    <t>fabio.alves</t>
  </si>
  <si>
    <t>fabio.alves@aviva.com.br</t>
  </si>
  <si>
    <t>Coord. De Experiencia Manutencao</t>
  </si>
  <si>
    <t>CN=Fabio dos Reis Alves,OU=Usuarios,OU=Manutencao,OU=Unidade Rio Quente,DC=aviva,DC=com,DC=br</t>
  </si>
  <si>
    <t>Fabiola Aparecida Goulart</t>
  </si>
  <si>
    <t>DESATIVADO - Fabiola Aparecida Goulart</t>
  </si>
  <si>
    <t>Aparecida Goulart</t>
  </si>
  <si>
    <t>fabiola.goulart</t>
  </si>
  <si>
    <t>fabiola.goulart@aviva.com.br</t>
  </si>
  <si>
    <t>CN=Fabiola Aparecida Goulart,OU=Contas Desabilitadas,OU=Automacao - Autoseg,DC=aviva,DC=com,DC=br</t>
  </si>
  <si>
    <t>Fabiola Candida De Sousa</t>
  </si>
  <si>
    <t>DESATIVADO - Fabiola Candida De Sousa</t>
  </si>
  <si>
    <t>Candida De Sousa</t>
  </si>
  <si>
    <t>fcandida</t>
  </si>
  <si>
    <t>fcandida@aviva.com.br</t>
  </si>
  <si>
    <t>CN=Fabiola Candida De Sousa,OU=Contas Desabilitadas,OU=Automacao - Autoseg,DC=aviva,DC=com,DC=br</t>
  </si>
  <si>
    <t>Felipe dos Santos Rodrigues da Silva</t>
  </si>
  <si>
    <t>Dos Santos Rodrigues Da Silva</t>
  </si>
  <si>
    <t>felipe.santos</t>
  </si>
  <si>
    <t>felipe.santos@aviva.com.br</t>
  </si>
  <si>
    <t>CN=Felipe dos Santos Rodrigues da Silva,OU=Usuarios,OU=Temp,OU=Unidade Rio Quente,DC=aviva,DC=com,DC=br</t>
  </si>
  <si>
    <t>Felipe Goncalves Rezende</t>
  </si>
  <si>
    <t>DESATIVADO - Felipe Goncalves Rezende</t>
  </si>
  <si>
    <t>Goncalves Rezende</t>
  </si>
  <si>
    <t>felipe.rezende</t>
  </si>
  <si>
    <t>felipe.rezende@aviva.com.br</t>
  </si>
  <si>
    <t>CN=Felipe Goncalves Rezende,OU=Contas Desabilitadas,OU=Automacao - Autoseg,DC=aviva,DC=com,DC=br</t>
  </si>
  <si>
    <t>Felipe Jorge Barbosa Martins</t>
  </si>
  <si>
    <t>DESATIVADO - Felipe Jorge Barbosa Martins</t>
  </si>
  <si>
    <t>Jorge Barbosa Martins</t>
  </si>
  <si>
    <t>felipe.martins</t>
  </si>
  <si>
    <t>felipe.martins@aviva.com.br</t>
  </si>
  <si>
    <t>CN=Felipe Jorge Barbosa Martins,OU=Contas Desabilitadas,OU=Automacao - Autoseg,DC=aviva,DC=com,DC=br</t>
  </si>
  <si>
    <t>Felipe Rodrigues Melo</t>
  </si>
  <si>
    <t>FERIAS - Felipe Rodrigues Melo</t>
  </si>
  <si>
    <t>Rodrigues Melo</t>
  </si>
  <si>
    <t>felipe.melo</t>
  </si>
  <si>
    <t>felipe.melo@aviva.com.br</t>
  </si>
  <si>
    <t>Motorista</t>
  </si>
  <si>
    <t>CN=Felipe Rodrigues Melo,OU=Usuarios,OU=Temp,OU=Unidade Rio Quente,DC=aviva,DC=com,DC=br</t>
  </si>
  <si>
    <t>Gabriela Keila de Oliveira</t>
  </si>
  <si>
    <t>FERIAS - Gabriela Keila de Oliveira</t>
  </si>
  <si>
    <t>Keila de Oliveira</t>
  </si>
  <si>
    <t>gabriela.oliveira</t>
  </si>
  <si>
    <t>gabriela.oliveira@aviva.com.br</t>
  </si>
  <si>
    <t>CN=Gabriela Keila de Oliveira,OU=Contas Desabilitadas,OU=Automacao - Autoseg,DC=aviva,DC=com,DC=br</t>
  </si>
  <si>
    <t>Fernanda da Silva Saraiva</t>
  </si>
  <si>
    <t>da Silva Saraiva</t>
  </si>
  <si>
    <t>fernanda.saraiva</t>
  </si>
  <si>
    <t>fernanda.saraiva@aviva.com.br</t>
  </si>
  <si>
    <t>Garçonete</t>
  </si>
  <si>
    <t>CN=Fernanda da Silva Saraiva,OU=Usuarios,OU=Temp,OU=Unidade Rio Quente,DC=aviva,DC=com,DC=br</t>
  </si>
  <si>
    <t>Fernanda Rodrigues Mendonça Carl</t>
  </si>
  <si>
    <t>Rodrigues Mendonca Carl</t>
  </si>
  <si>
    <t>fernanda.carl</t>
  </si>
  <si>
    <t>fernanda.carl@aviva.com.br</t>
  </si>
  <si>
    <t>Coordenador Exp Lazer Artistico</t>
  </si>
  <si>
    <t>CN=Fernanda Rodrigues Mendonça Carl,OU=Usuarios,OU=Hotel Pousada,OU=Unidade Rio Quente,DC=aviva,DC=com,DC=br</t>
  </si>
  <si>
    <t>Fernando Antonio Menezes Guedes</t>
  </si>
  <si>
    <t>DESATIVADO - Fernando Antonio Menezes Guedes</t>
  </si>
  <si>
    <t>Antonio Menezes Guedes</t>
  </si>
  <si>
    <t>fernando.guedes</t>
  </si>
  <si>
    <t>fernando.guedes@aviva.com.br</t>
  </si>
  <si>
    <t>Sup.exp. De Captacao Parques</t>
  </si>
  <si>
    <t>CN=Fernando Antonio Menezes Guedes,OU=Contas Desabilitadas,OU=Automacao - Autoseg,DC=aviva,DC=com,DC=br</t>
  </si>
  <si>
    <t>Fernando do Socorro F. Abreu</t>
  </si>
  <si>
    <t>DESATIVADO - Fernando do Socorro Faria Abreu</t>
  </si>
  <si>
    <t>Do Socorro Faria Abreu</t>
  </si>
  <si>
    <t>fernandoa</t>
  </si>
  <si>
    <t>fernandoa@aviva.com.br</t>
  </si>
  <si>
    <t>Gerente Geral Exp Entretenimento</t>
  </si>
  <si>
    <t>CN=Fernando do Socorro F. Abreu,OU=Contas Desabilitadas,OU=Automacao - Autoseg,DC=aviva,DC=com,DC=br</t>
  </si>
  <si>
    <t>Fernando Libardi</t>
  </si>
  <si>
    <t>DESATIVADO - Fernando Libardi</t>
  </si>
  <si>
    <t>Libardi</t>
  </si>
  <si>
    <t>fernando.libardi</t>
  </si>
  <si>
    <t>fernando.libardi@aviva.com.br</t>
  </si>
  <si>
    <t>CN=Fernando Libardi,OU=Contas Desabilitadas,OU=Automacao - Autoseg,DC=aviva,DC=com,DC=br</t>
  </si>
  <si>
    <t>Financeiro Vacation Ownership</t>
  </si>
  <si>
    <t>Vacation Ownership</t>
  </si>
  <si>
    <t>vo.financeiro</t>
  </si>
  <si>
    <t>vo.financeiro@rioquenteresorts.com.br</t>
  </si>
  <si>
    <t>vo.financeiro@aviva.com.br</t>
  </si>
  <si>
    <t>CN=Financeiro Vacation Ownership,OU=Usuarios Servico - Exchange,OU=Unidade Rio Quente,DC=aviva,DC=com,DC=br</t>
  </si>
  <si>
    <t>Flavia Regina Rodrigues da Silva</t>
  </si>
  <si>
    <t>Regina Rodrigues da Silva</t>
  </si>
  <si>
    <t>ext.flavia.silva</t>
  </si>
  <si>
    <t>ext.flavia.silva@aviva.com.br</t>
  </si>
  <si>
    <t>Backoffice</t>
  </si>
  <si>
    <t>CN=Flavia Regina Rodrigues da Silva,OU=UNITONO,OU=Usuarios Terceiros,OU=Unidade Rio Quente,DC=aviva,DC=com,DC=br</t>
  </si>
  <si>
    <t>Flaviane dos Santos Morais</t>
  </si>
  <si>
    <t>DESATIVADO - Flaviane dos Santos Morais</t>
  </si>
  <si>
    <t>Flaviane</t>
  </si>
  <si>
    <t>Dos Santos Morais</t>
  </si>
  <si>
    <t>flaviane.morais</t>
  </si>
  <si>
    <t>flaviane.morais@aviva.com.br</t>
  </si>
  <si>
    <t>CN=Flaviane dos Santos Morais,OU=Contas Desabilitadas,OU=Automacao - Autoseg,DC=aviva,DC=com,DC=br</t>
  </si>
  <si>
    <t>Flavio da Costa Silva</t>
  </si>
  <si>
    <t>Da Costa Silva</t>
  </si>
  <si>
    <t>flavioc</t>
  </si>
  <si>
    <t>flavioc@aviva.com.br</t>
  </si>
  <si>
    <t>CN=Flavio da Costa Silva,OU=Usuarios,OU=Temp,OU=Unidade Rio Quente,DC=aviva,DC=com,DC=br</t>
  </si>
  <si>
    <t>Flavio Elias Alves</t>
  </si>
  <si>
    <t>Elias Alves</t>
  </si>
  <si>
    <t>flavio.alves</t>
  </si>
  <si>
    <t>flavio.alves@aviva.com.br</t>
  </si>
  <si>
    <t>CN=Flavio Elias Alves,OU=Usuarios,OU=Hotel Giardino,OU=Unidade Rio Quente,DC=aviva,DC=com,DC=br</t>
  </si>
  <si>
    <t>Franciele Silva Santos</t>
  </si>
  <si>
    <t>DESATIVADO - Franciele Silva Santos</t>
  </si>
  <si>
    <t>Franciele</t>
  </si>
  <si>
    <t>franciele.santos</t>
  </si>
  <si>
    <t>franciele.santos@aviva.com.br</t>
  </si>
  <si>
    <t>CN=Franciele Silva Santos,OU=Contas Desabilitadas,OU=Automacao - Autoseg,DC=aviva,DC=com,DC=br</t>
  </si>
  <si>
    <t>Francielle Rodrigues de Oliveira</t>
  </si>
  <si>
    <t>Francielle</t>
  </si>
  <si>
    <t>Rodrigues De Oliveira</t>
  </si>
  <si>
    <t>francieller</t>
  </si>
  <si>
    <t>francieller@aviva.com.br</t>
  </si>
  <si>
    <t>CN=Francielle Rodrigues de Oliveira,OU=Usuarios,OU=Aviva Vacation Club,OU=Unidade Rio Quente,DC=aviva,DC=com,DC=br</t>
  </si>
  <si>
    <t>Francielle de Oliveira Prado</t>
  </si>
  <si>
    <t>de Oliveira Prado</t>
  </si>
  <si>
    <t>francielle.prado</t>
  </si>
  <si>
    <t>francielle.prado@aviva.com.br</t>
  </si>
  <si>
    <t>Recepcionista de parque</t>
  </si>
  <si>
    <t>GEOP - Gerência de Experiência Operações Parque</t>
  </si>
  <si>
    <t>CN=Francielle de Oliveira Prado,OU=Contas Desabilitadas,OU=Automacao - Autoseg,DC=aviva,DC=com,DC=br</t>
  </si>
  <si>
    <t>Flavio Rosa de Lima</t>
  </si>
  <si>
    <t>Rosa De Lima</t>
  </si>
  <si>
    <t>flavior</t>
  </si>
  <si>
    <t>flavior@aviva.com.br</t>
  </si>
  <si>
    <t>Coord. De Experiencia A&amp;B Parques</t>
  </si>
  <si>
    <t>CN=Flavio Rosa de Lima,OU=Usuarios,OU=Hot Park,OU=Unidade Rio Quente,DC=aviva,DC=com,DC=br</t>
  </si>
  <si>
    <t>Francine Dominicheli Rinaldi</t>
  </si>
  <si>
    <t>Francine</t>
  </si>
  <si>
    <t>Dominicheli Rinaldi</t>
  </si>
  <si>
    <t>ext.francine.rinaldi</t>
  </si>
  <si>
    <t>ext.francine.rinaldi@aviva.com.br</t>
  </si>
  <si>
    <t>CN=Francine Dominicheli Rinaldi,OU=UNITONO,OU=Usuarios Terceiros,OU=Unidade Rio Quente,DC=aviva,DC=com,DC=br</t>
  </si>
  <si>
    <t>Francisca Tamires dos Santos Lopes</t>
  </si>
  <si>
    <t>Francisca</t>
  </si>
  <si>
    <t>Tamires Dos Santos Lopes</t>
  </si>
  <si>
    <t>francisca.tamires</t>
  </si>
  <si>
    <t>francisca.tamires@aviva.com.br</t>
  </si>
  <si>
    <t>CN=Francisca Tamires dos Santos Lopes,OU=Usuarios,OU=Aviva Vacation Club,OU=Unidade Rio Quente,DC=aviva,DC=com,DC=br</t>
  </si>
  <si>
    <t>Francisco Albert Lopes da Silva</t>
  </si>
  <si>
    <t>Albert Lopes Da Silva</t>
  </si>
  <si>
    <t>francisco.lopes</t>
  </si>
  <si>
    <t>francisco.lopes@aviva.com.br</t>
  </si>
  <si>
    <t>CN=Francisco Albert Lopes da Silva,OU=Usuarios,OU=Hotel Pousada,OU=Unidade Rio Quente,DC=aviva,DC=com,DC=br</t>
  </si>
  <si>
    <t>Francisco da Silva Santos</t>
  </si>
  <si>
    <t>DESATIVADO - Francisco da Silva Santos</t>
  </si>
  <si>
    <t>francisco.silvas</t>
  </si>
  <si>
    <t>francisco.silvas@aviva.com.br</t>
  </si>
  <si>
    <t>CN=Francisco da Silva Santos,OU=Contas Desabilitadas,OU=Automacao - Autoseg,DC=aviva,DC=com,DC=br</t>
  </si>
  <si>
    <t>Francisco de Sousa Lima</t>
  </si>
  <si>
    <t>de Sousa Lima</t>
  </si>
  <si>
    <t>francisco.lima</t>
  </si>
  <si>
    <t>francisco.lima@aviva.com.br</t>
  </si>
  <si>
    <t>Montador de Cenário</t>
  </si>
  <si>
    <t>CN=Francisco de Sousa Lima,OU=Usuarios,OU=Hot Park,OU=Unidade Rio Quente,DC=aviva,DC=com,DC=br</t>
  </si>
  <si>
    <t>Francisco Dimas Silva Araujo</t>
  </si>
  <si>
    <t>Dimas Silva Araujo</t>
  </si>
  <si>
    <t>francisco.araujo</t>
  </si>
  <si>
    <t>francisco.araujo@aviva.com.br</t>
  </si>
  <si>
    <t>CN=Francisco Dimas Silva Araujo,OU=Usuarios,OU=Hotel Pousada,OU=Unidade Rio Quente,DC=aviva,DC=com,DC=br</t>
  </si>
  <si>
    <t>Francisco Erivando de Sousa Galdino</t>
  </si>
  <si>
    <t>Erivando De Sousa Galdino</t>
  </si>
  <si>
    <t>francisco.galdino</t>
  </si>
  <si>
    <t>francisco.galdino@aviva.com.br</t>
  </si>
  <si>
    <t>CN=Francisco Erivando de Sousa Galdino,OU=Usuarios,OU=Hotel Cristal,OU=Unidade Rio Quente,DC=aviva,DC=com,DC=br</t>
  </si>
  <si>
    <t>Francisco Rendo Calvo</t>
  </si>
  <si>
    <t>DESATIVADO - Paco Calvo</t>
  </si>
  <si>
    <t>Rendo Calvo</t>
  </si>
  <si>
    <t>paco.calvo</t>
  </si>
  <si>
    <t>paco.calvo@aviva.com.br</t>
  </si>
  <si>
    <t>R00016</t>
  </si>
  <si>
    <t>Diretor Adjunto Exp De Operacoes</t>
  </si>
  <si>
    <t>CN=Francisco Rendo Calvo,OU=Contas Desabilitadas,OU=Automacao - Autoseg,DC=aviva,DC=com,DC=br</t>
  </si>
  <si>
    <t>Franklin José Teixeira Oliveira</t>
  </si>
  <si>
    <t>DESATIVADO - Franklin José Teixeira Oliveira</t>
  </si>
  <si>
    <t>Franklin</t>
  </si>
  <si>
    <t>Jose Teixeira Oliveira</t>
  </si>
  <si>
    <t>franklin.oliveira</t>
  </si>
  <si>
    <t>franklin.oliveira@aviva.com.br</t>
  </si>
  <si>
    <t>CN=Franklin José Teixeira Oliveira,OU=Contas Desabilitadas,OU=Automacao - Autoseg,DC=aviva,DC=com,DC=br</t>
  </si>
  <si>
    <t>Gabriel Alves Cury</t>
  </si>
  <si>
    <t>Alves Cury</t>
  </si>
  <si>
    <t>gabriel.cury</t>
  </si>
  <si>
    <t>gabriel.cury@aviva.com.br</t>
  </si>
  <si>
    <t>Coord. De Experiencia Juridico</t>
  </si>
  <si>
    <t>CN=Gabriel Alves Cury,OU=Usuarios,OU=Juridico,OU=Unidade Rio Quente,DC=aviva,DC=com,DC=br</t>
  </si>
  <si>
    <t>Gabriel Augusto Batista Tavares</t>
  </si>
  <si>
    <t>DESATIVADO - Gabriel Augusto Batista Tavares</t>
  </si>
  <si>
    <t>Augusto Batista Tavares</t>
  </si>
  <si>
    <t>gabriel.tavares</t>
  </si>
  <si>
    <t>gabriel.tavares@aviva.com.br</t>
  </si>
  <si>
    <t>CN=Gabriel Augusto Batista Tavares,OU=Contas Desabilitadas,OU=Automacao - Autoseg,DC=aviva,DC=com,DC=br</t>
  </si>
  <si>
    <t>Gabriel Blauth de Araujo</t>
  </si>
  <si>
    <t>DESATIVADO - Gabriel Blauth de Araujo</t>
  </si>
  <si>
    <t>Blauth De Araujo</t>
  </si>
  <si>
    <t>gabriel.araujo</t>
  </si>
  <si>
    <t>gabriel.araujo@aviva.com.br</t>
  </si>
  <si>
    <t>Assistente Administrativo De Vendas</t>
  </si>
  <si>
    <t>CN=Gabriel Blauth de Araujo,OU=Contas Desabilitadas,OU=Automacao - Autoseg,DC=aviva,DC=com,DC=br</t>
  </si>
  <si>
    <t>Gabriel Mendonça Ribeiro Vasques</t>
  </si>
  <si>
    <t>Mendonca Ribeiro Vasques</t>
  </si>
  <si>
    <t>gabriel.vasques</t>
  </si>
  <si>
    <t>gabriel.vasques@aviva.com.br</t>
  </si>
  <si>
    <t>CN=Gabriel Mendonça Ribeiro Vasques,OU=Usuarios,OU=Temp,OU=Unidade Rio Quente,DC=aviva,DC=com,DC=br</t>
  </si>
  <si>
    <t>Gabriela de Magalhães Silva</t>
  </si>
  <si>
    <t>de Magalhães Silva</t>
  </si>
  <si>
    <t>gabriela.silva</t>
  </si>
  <si>
    <t>gabriela.silva@aviva.com.br</t>
  </si>
  <si>
    <t>Assistente de Vendas</t>
  </si>
  <si>
    <t>CN=Gabriela de Magalhães Silva,OU=Usuarios,OU=Temp,OU=Unidade Rio Quente,DC=aviva,DC=com,DC=br</t>
  </si>
  <si>
    <t>GABRIELA FERREIRA RODRIGUES</t>
  </si>
  <si>
    <t>Gabriela Ferreira Rodrigues</t>
  </si>
  <si>
    <t>ext.grodrigues</t>
  </si>
  <si>
    <t>ext.grodrigues@aviva.com.br</t>
  </si>
  <si>
    <t>CN=GABRIELA FERREIRA RODRIGUES,OU=UNITONO,OU=Usuarios Terceiros,OU=Unidade Rio Quente,DC=aviva,DC=com,DC=br</t>
  </si>
  <si>
    <t>Gabriela Soares Nogueira</t>
  </si>
  <si>
    <t>DESATIVADO - Gabriela Soares Nogueira</t>
  </si>
  <si>
    <t>Soares Nogueira</t>
  </si>
  <si>
    <t>gabriela.nogueira</t>
  </si>
  <si>
    <t>gabriela.nogueira@aviva.com.br</t>
  </si>
  <si>
    <t>CN=Gabriela Soares Nogueira,OU=Contas Desabilitadas,OU=Automacao - Autoseg,DC=aviva,DC=com,DC=br</t>
  </si>
  <si>
    <t>Gabriele dos Santos Silva</t>
  </si>
  <si>
    <t>Gabriele</t>
  </si>
  <si>
    <t>dos Santos Silva</t>
  </si>
  <si>
    <t>ext.gabriele.silva</t>
  </si>
  <si>
    <t>ext.gabriele.silva@aviva.com.br</t>
  </si>
  <si>
    <t>CN=Gabriele dos Santos Silva,OU=UNITONO,OU=Usuarios Terceiros,OU=Unidade Rio Quente,DC=aviva,DC=com,DC=br</t>
  </si>
  <si>
    <t>Gabriella Faria Rodrigues</t>
  </si>
  <si>
    <t>Gabriella</t>
  </si>
  <si>
    <t>Faria Rodrigues Araujo</t>
  </si>
  <si>
    <t>gabriella.rodrigues</t>
  </si>
  <si>
    <t>gabriella.rodrigues@aviva.com.br</t>
  </si>
  <si>
    <t>Consultor De Vendas - Treinador</t>
  </si>
  <si>
    <t>CN=Gabriella Faria Rodrigues,OU=Usuarios,OU=Aviva Vacation Club,OU=Unidade Rio Quente,DC=aviva,DC=com,DC=br</t>
  </si>
  <si>
    <t>Gabrielle Domingos do Nascimento Leite</t>
  </si>
  <si>
    <t>Gabrielle</t>
  </si>
  <si>
    <t>Domingos Do Nascimento Leite</t>
  </si>
  <si>
    <t>gabrielle.leite</t>
  </si>
  <si>
    <t>gabrielle.leite@aviva.com.br</t>
  </si>
  <si>
    <t>CN=Gabrielle Domingos do Nascimento Leite,OU=Usuarios,OU=Temp,OU=Unidade Rio Quente,DC=aviva,DC=com,DC=br</t>
  </si>
  <si>
    <t>Gabrielly Nogueira Oliveira</t>
  </si>
  <si>
    <t>Gabrielly</t>
  </si>
  <si>
    <t>Nogueira Oliveira</t>
  </si>
  <si>
    <t>gabrielly.oliveira</t>
  </si>
  <si>
    <t>gabrielly.oliveira@aviva.com.br</t>
  </si>
  <si>
    <t>Atendente De Spa I</t>
  </si>
  <si>
    <t>CN=Gabrielly Nogueira Oliveira,OU=Usuarios,OU=Temp,OU=Unidade Rio Quente,DC=aviva,DC=com,DC=br</t>
  </si>
  <si>
    <t>Gabrielly Xavier Andrade</t>
  </si>
  <si>
    <t>Xavier Andrade</t>
  </si>
  <si>
    <t>gabrielly.andrade</t>
  </si>
  <si>
    <t>gabrielly.andrade@aviva.com.br</t>
  </si>
  <si>
    <t>CN=Gabrielly Xavier Andrade,OU=Usuarios,OU=Temp,OU=Unidade Rio Quente,DC=aviva,DC=com,DC=br</t>
  </si>
  <si>
    <t>Geiciane Abreu Coutinho</t>
  </si>
  <si>
    <t>Geiciane</t>
  </si>
  <si>
    <t>Abreu Coutinho</t>
  </si>
  <si>
    <t>geiciane.coutinho</t>
  </si>
  <si>
    <t>geiciane.coutinho@aviva.com.br</t>
  </si>
  <si>
    <t>CN=Geiciane Abreu Coutinho,OU=Usuarios,OU=Temp,OU=Unidade Rio Quente,DC=aviva,DC=com,DC=br</t>
  </si>
  <si>
    <t>Geovane Oliveira da Costa</t>
  </si>
  <si>
    <t>geovane.costa</t>
  </si>
  <si>
    <t>geovane.costa@aviva.com.br</t>
  </si>
  <si>
    <t>CN=Geovane Oliveira da Costa,OU=Usuarios,OU=Temp,OU=Unidade Rio Quente,DC=aviva,DC=com,DC=br</t>
  </si>
  <si>
    <t>Geovanny Barbosa Ribeiro</t>
  </si>
  <si>
    <t>Geovanny Barbosa ribeiro</t>
  </si>
  <si>
    <t>Geovanny</t>
  </si>
  <si>
    <t>Barbosa ribeiro</t>
  </si>
  <si>
    <t>geovanny.ribeiro</t>
  </si>
  <si>
    <t>geovanny.ribeiro@aviva.com.br</t>
  </si>
  <si>
    <t>CN=Geovanny Barbosa Ribeiro,OU=Contas Desabilitadas,OU=Automacao - Autoseg,DC=aviva,DC=com,DC=br</t>
  </si>
  <si>
    <t>Geremias Lobo Neto</t>
  </si>
  <si>
    <t>Geremias</t>
  </si>
  <si>
    <t>Lobo Neto</t>
  </si>
  <si>
    <t>geremiasl</t>
  </si>
  <si>
    <t>geremiasl@aviva.com.br</t>
  </si>
  <si>
    <t>CN=Geremias Lobo Neto,OU=Usuarios,OU=Temp,OU=Unidade Rio Quente,DC=aviva,DC=com,DC=br</t>
  </si>
  <si>
    <t>Genicleide Maria Silva Torres França</t>
  </si>
  <si>
    <t>DESATIVADO - Genicleide Maria Silva Torres França</t>
  </si>
  <si>
    <t>Genicleide</t>
  </si>
  <si>
    <t>Maria Torres Franca</t>
  </si>
  <si>
    <t>genicleide.franca</t>
  </si>
  <si>
    <t>genicleide.franca@aviva.com.br</t>
  </si>
  <si>
    <t>CN=Genicleide Maria Silva Torres França,OU=Contas Desabilitadas,OU=Automacao - Autoseg,DC=aviva,DC=com,DC=br</t>
  </si>
  <si>
    <t>George de Castro Santana</t>
  </si>
  <si>
    <t>George</t>
  </si>
  <si>
    <t>De Castro Santana</t>
  </si>
  <si>
    <t>george.santana</t>
  </si>
  <si>
    <t>george.santana@aviva.com.br</t>
  </si>
  <si>
    <t>Coord. De Experiencia A&amp;b Hoteis</t>
  </si>
  <si>
    <t>CN=George de Castro Santana,OU=Contas Desabilitadas,OU=Automacao - Autoseg,DC=aviva,DC=com,DC=br</t>
  </si>
  <si>
    <t>Geisa Daniella Santos</t>
  </si>
  <si>
    <t>DESATIVADO - Geisa Daniella Santos</t>
  </si>
  <si>
    <t>Geisa</t>
  </si>
  <si>
    <t>Daniella Dos Santos</t>
  </si>
  <si>
    <t>geisa.santos</t>
  </si>
  <si>
    <t>geisa.santos@aviva.com.br</t>
  </si>
  <si>
    <t>CN=Geisa Daniella Santos,OU=Contas Desabilitadas,OU=Automacao - Autoseg,DC=aviva,DC=com,DC=br</t>
  </si>
  <si>
    <t>Genilson da Silva Reis</t>
  </si>
  <si>
    <t>Genilson</t>
  </si>
  <si>
    <t>genilson.reis</t>
  </si>
  <si>
    <t>genilson.reis@aviva.com.br</t>
  </si>
  <si>
    <t>CN=Genilson da Silva Reis,OU=Usuarios,OU=Lavanderia,OU=Unidade Rio Quente,DC=aviva,DC=com,DC=br</t>
  </si>
  <si>
    <t>Gerlane dos Santos Carneiro</t>
  </si>
  <si>
    <t>Gerlane</t>
  </si>
  <si>
    <t>Dos Santos Carneiro</t>
  </si>
  <si>
    <t>gerlane.carneiro</t>
  </si>
  <si>
    <t>gerlane.carneiro@aviva.com.br</t>
  </si>
  <si>
    <t>CN=Gerlane dos Santos Carneiro,OU=Usuarios,OU=Temp,OU=Unidade Rio Quente,DC=aviva,DC=com,DC=br</t>
  </si>
  <si>
    <t>Gerlane Oliveira dos Santos</t>
  </si>
  <si>
    <t>gerlane.santos</t>
  </si>
  <si>
    <t>gerlane.santos@aviva.com.br</t>
  </si>
  <si>
    <t>Cozinheira I</t>
  </si>
  <si>
    <t>CN=Gerlane Oliveira dos Santos,OU=Usuarios,OU=Temp,OU=Unidade Rio Quente,DC=aviva,DC=com,DC=br</t>
  </si>
  <si>
    <t>Gesmar Gomes de Oliveira</t>
  </si>
  <si>
    <t>Gesmar</t>
  </si>
  <si>
    <t>Gomes De Oliveira</t>
  </si>
  <si>
    <t>gesmar</t>
  </si>
  <si>
    <t>gesmar@aviva.com.br</t>
  </si>
  <si>
    <t>Gerente Experiencia Operacoes Parques</t>
  </si>
  <si>
    <t>CN=Gesmar Gomes de Oliveira,OU=Usuarios,OU=Temp,OU=Unidade Rio Quente,DC=aviva,DC=com,DC=br</t>
  </si>
  <si>
    <t>Gestao de Impressoras</t>
  </si>
  <si>
    <t>Gestao</t>
  </si>
  <si>
    <t>de Impressoras</t>
  </si>
  <si>
    <t>gestaoimpressoras</t>
  </si>
  <si>
    <t>gestaoimpressoras@rioquenteresorts.com.br</t>
  </si>
  <si>
    <t>gestaoimpressoras@aviva.com.br</t>
  </si>
  <si>
    <t>CN=Gestao de Impressoras,OU=Usuarios Servico - Exchange,OU=Unidade Rio Quente,DC=aviva,DC=com,DC=br</t>
  </si>
  <si>
    <t>Gestao Desempenho Aviva</t>
  </si>
  <si>
    <t>avaliacaoca</t>
  </si>
  <si>
    <t>gestaodesempenho@aviva.com.br</t>
  </si>
  <si>
    <t>CN=Gestao Desempenho Aviva,OU=Usuarios Servico - Exchange,OU=Unidade Rio Quente,DC=aviva,DC=com,DC=br</t>
  </si>
  <si>
    <t>Gianne Oliveira de Amorim</t>
  </si>
  <si>
    <t>Gianne</t>
  </si>
  <si>
    <t>Oliveira De Amorim</t>
  </si>
  <si>
    <t>gianne.amorim</t>
  </si>
  <si>
    <t>gianne.amorim@aviva.com.br</t>
  </si>
  <si>
    <t>Tecnico Em Irrigacao - Treinador</t>
  </si>
  <si>
    <t>CN=Gianne Oliveira de Amorim,OU=Usuarios,OU=Temp,OU=Unidade Rio Quente,DC=aviva,DC=com,DC=br</t>
  </si>
  <si>
    <t>Gil Romes Correira</t>
  </si>
  <si>
    <t>DESATIVADO - Gil Romes Correira</t>
  </si>
  <si>
    <t>Gil</t>
  </si>
  <si>
    <t>Romes Correia Da Silva</t>
  </si>
  <si>
    <t>gil</t>
  </si>
  <si>
    <t>gil@aviva.com.br</t>
  </si>
  <si>
    <t>CN=Gil Romes Correira,OU=Contas Desabilitadas,OU=Automacao - Autoseg,DC=aviva,DC=com,DC=br</t>
  </si>
  <si>
    <t>Gildo Quirino do Egito</t>
  </si>
  <si>
    <t>DESATIVADO - Gildo Quirino do Egito</t>
  </si>
  <si>
    <t>Gildo</t>
  </si>
  <si>
    <t>Quirino Do Egito</t>
  </si>
  <si>
    <t>gildo.egito</t>
  </si>
  <si>
    <t>gildo.egito@aviva.com.br</t>
  </si>
  <si>
    <t>Analista De Eventos JR</t>
  </si>
  <si>
    <t>CN=Gildo Quirino do Egito,OU=Contas Desabilitadas,OU=Automacao - Autoseg,DC=aviva,DC=com,DC=br</t>
  </si>
  <si>
    <t>Gildo Silva Junior</t>
  </si>
  <si>
    <t>Silva Junior</t>
  </si>
  <si>
    <t>gildo.junior</t>
  </si>
  <si>
    <t>gildo.junior@aviva.com.br</t>
  </si>
  <si>
    <t>Sup.exp. De A&amp;B Parques</t>
  </si>
  <si>
    <t>CN=Gildo Silva Junior,OU=Usuarios,OU=Temp,OU=Unidade Rio Quente,DC=aviva,DC=com,DC=br</t>
  </si>
  <si>
    <t>Gilmarckes da Silva Feitoza</t>
  </si>
  <si>
    <t>Gilmarcks</t>
  </si>
  <si>
    <t>Da Silva Feitoza</t>
  </si>
  <si>
    <t>gilmarckes</t>
  </si>
  <si>
    <t>gilmarckes@aviva.com.br</t>
  </si>
  <si>
    <t>CN=Gilmarckes da Silva Feitoza,OU=Usuarios,OU=Eco Ventura Park,OU=Unidade Rio Quente,DC=aviva,DC=com,DC=br</t>
  </si>
  <si>
    <t>Girliane Oliveira dos Santos</t>
  </si>
  <si>
    <t>Girliane</t>
  </si>
  <si>
    <t>ext.girliane.santos</t>
  </si>
  <si>
    <t>ext.girliane.santos@aviva.com.br</t>
  </si>
  <si>
    <t>CN=Girliane Oliveira dos Santos,OU=UNITONO,OU=Usuarios Terceiros,OU=Unidade Rio Quente,DC=aviva,DC=com,DC=br</t>
  </si>
  <si>
    <t>Giselle da Silva Carvalho</t>
  </si>
  <si>
    <t>Giselle</t>
  </si>
  <si>
    <t>Da Silva Carvalho</t>
  </si>
  <si>
    <t>giselle.carvalho</t>
  </si>
  <si>
    <t>giselle.carvalho@aviva.com.br</t>
  </si>
  <si>
    <t>Recepcionista De Parque I</t>
  </si>
  <si>
    <t>CN=Giselle da Silva Carvalho,OU=Usuarios,OU=Temp,OU=Unidade Rio Quente,DC=aviva,DC=com,DC=br</t>
  </si>
  <si>
    <t>Giselle Dias Santana</t>
  </si>
  <si>
    <t>Dias Santana</t>
  </si>
  <si>
    <t>giselle.santana</t>
  </si>
  <si>
    <t>giselle.santana@aviva.com.br</t>
  </si>
  <si>
    <t>CN=Giselle Dias Santana,OU=Usuarios,OU=Temp,OU=Unidade Rio Quente,DC=aviva,DC=com,DC=br</t>
  </si>
  <si>
    <t>Giselly de Lima Rocha</t>
  </si>
  <si>
    <t>DESATIVADO - Giselly de Lima Rocha</t>
  </si>
  <si>
    <t>Giselly</t>
  </si>
  <si>
    <t>De Lima Rocha</t>
  </si>
  <si>
    <t>giselly.rocha</t>
  </si>
  <si>
    <t>giselly.rocha@aviva.com.br</t>
  </si>
  <si>
    <t>Sup.exp. De Spa</t>
  </si>
  <si>
    <t>CN=Giselly de Lima Rocha,OU=Contas Desabilitadas,OU=Automacao - Autoseg,DC=aviva,DC=com,DC=br</t>
  </si>
  <si>
    <t>Giulia Meinrich Schild Cardoso</t>
  </si>
  <si>
    <t>DESATIVADO - Giulia Meinrich Schild Cardoso</t>
  </si>
  <si>
    <t>Giulia</t>
  </si>
  <si>
    <t>Meinrich Schild Cardoso</t>
  </si>
  <si>
    <t>giulia.cardoso</t>
  </si>
  <si>
    <t>giulia.cardoso@aviva.com.br</t>
  </si>
  <si>
    <t>Analista Administrativo de Vendas</t>
  </si>
  <si>
    <t>CN=Giulia Meinrich Schild Cardoso,OU=Contas Desabilitadas,OU=Automacao - Autoseg,DC=aviva,DC=com,DC=br</t>
  </si>
  <si>
    <t>Givanilson Batista Souza</t>
  </si>
  <si>
    <t>FERIAS - Givanilson Batista Souza</t>
  </si>
  <si>
    <t>Givanilson</t>
  </si>
  <si>
    <t>Batista Souza</t>
  </si>
  <si>
    <t>givanilson.souza</t>
  </si>
  <si>
    <t>givanilson.souza@aviva.com.br</t>
  </si>
  <si>
    <t>CN=Givanilson Batista Souza,OU=Usuarios,OU=Aviva Vacation Club,OU=Unidade Rio Quente,DC=aviva,DC=com,DC=br</t>
  </si>
  <si>
    <t>Gizelia Aparecida Montes</t>
  </si>
  <si>
    <t>Gizelia</t>
  </si>
  <si>
    <t>Aparecida Montes</t>
  </si>
  <si>
    <t>gizelia.montes</t>
  </si>
  <si>
    <t>gizelia.montes@aviva.com.br</t>
  </si>
  <si>
    <t>CN=Gizelia Aparecida Montes,OU=Usuarios,OU=Temp,OU=Unidade Rio Quente,DC=aviva,DC=com,DC=br</t>
  </si>
  <si>
    <t>Glaucia Juliane De Assis Santos Silva</t>
  </si>
  <si>
    <t>DESATIVADO - Glaucia Juliane De Assis Santos Silva</t>
  </si>
  <si>
    <t>Glaucia</t>
  </si>
  <si>
    <t>Juliane De Assis Santos Silva</t>
  </si>
  <si>
    <t>glaucia.silva</t>
  </si>
  <si>
    <t>glaucia.silva@aviva.com.br</t>
  </si>
  <si>
    <t>CN=Glaucia Juliane De Assis Santos Silva,OU=Contas Desabilitadas,OU=Automacao - Autoseg,DC=aviva,DC=com,DC=br</t>
  </si>
  <si>
    <t>Gleide Eduardo Silva</t>
  </si>
  <si>
    <t>Gleide</t>
  </si>
  <si>
    <t>Eduardo Silva</t>
  </si>
  <si>
    <t>gleides</t>
  </si>
  <si>
    <t>gleides@aviva.com.br</t>
  </si>
  <si>
    <t>CN=Gleide Eduardo Silva,OU=Contas Desabilitadas,OU=Automacao - Autoseg,DC=aviva,DC=com,DC=br</t>
  </si>
  <si>
    <t>Glesmar Ribeiro de Souza</t>
  </si>
  <si>
    <t>DESATIVADO - Glesmar Ribeiro de Souza</t>
  </si>
  <si>
    <t>Glesmar</t>
  </si>
  <si>
    <t>Ribeiro De Souza</t>
  </si>
  <si>
    <t>glesmar.souza</t>
  </si>
  <si>
    <t>glesmar.souza@aviva.com.br</t>
  </si>
  <si>
    <t>CN=Glesmar Ribeiro de Souza,OU=Contas Desabilitadas,OU=Automacao - Autoseg,DC=aviva,DC=com,DC=br</t>
  </si>
  <si>
    <t>Grasiele Ferreira de Lima</t>
  </si>
  <si>
    <t>DESATIVADO - Grasiele Ferreira de Lima</t>
  </si>
  <si>
    <t>Grasiele</t>
  </si>
  <si>
    <t>Ferreira De Lima</t>
  </si>
  <si>
    <t>grasiele.lima</t>
  </si>
  <si>
    <t>grasiele.lima@aviva.com.br</t>
  </si>
  <si>
    <t>CN=Grasiele Ferreira de Lima,OU=Contas Desabilitadas,OU=Automacao - Autoseg,DC=aviva,DC=com,DC=br</t>
  </si>
  <si>
    <t>Grupo Empreza</t>
  </si>
  <si>
    <t>grupoempreza</t>
  </si>
  <si>
    <t>grupoempreza@rioquenteresorts.com.br</t>
  </si>
  <si>
    <t>CN=Grupo Empreza,OU=Usuarios Terceiros,OU=Unidade Rio Quente,DC=aviva,DC=com,DC=br</t>
  </si>
  <si>
    <t>Grupo Rio Quente</t>
  </si>
  <si>
    <t>Grupo</t>
  </si>
  <si>
    <t>Rio Quente</t>
  </si>
  <si>
    <t>noreply</t>
  </si>
  <si>
    <t>noreply@aviva.com.br</t>
  </si>
  <si>
    <t>CN=Grupo Rio Quente,OU=Usuarios Servico - Exchange,OU=Unidade Rio Quente,DC=aviva,DC=com,DC=br</t>
  </si>
  <si>
    <t>Guilherme Gonçalves Martins</t>
  </si>
  <si>
    <t>Goncalves Martins</t>
  </si>
  <si>
    <t>guilherme.martins</t>
  </si>
  <si>
    <t>guilherme.martins@aviva.com.br</t>
  </si>
  <si>
    <t>CN=Guilherme Gonçalves Martins,OU=Usuarios,OU=Almoxarifado,OU=Unidade Rio Quente,DC=aviva,DC=com,DC=br</t>
  </si>
  <si>
    <t>Gustavo Jose Goncalves Fidelis Costa</t>
  </si>
  <si>
    <t>DESATIVADO - Gustavo Jose Goncalves Fidelis Costa</t>
  </si>
  <si>
    <t>Jose Goncalves Fidelis Costa</t>
  </si>
  <si>
    <t>gustavo.costa</t>
  </si>
  <si>
    <t>gustavo.costa@aviva.com.br</t>
  </si>
  <si>
    <t>CN=Gustavo Jose Goncalves Fidelis Costa,OU=Contas Desabilitadas,OU=Automacao - Autoseg,DC=aviva,DC=com,DC=br</t>
  </si>
  <si>
    <t>Goigor Rodrigues de Oliveira da Cunha</t>
  </si>
  <si>
    <t>DESATIVADO - Goigor Rodrigues de Oliveira da Cunha</t>
  </si>
  <si>
    <t>Goigor</t>
  </si>
  <si>
    <t>Rodrigues De Oliveira Da Cunha</t>
  </si>
  <si>
    <t>goigor.cunha</t>
  </si>
  <si>
    <t>goigor.cunha@aviva.com.br</t>
  </si>
  <si>
    <t>Vendedor Externo</t>
  </si>
  <si>
    <t>CN=Goigor Rodrigues de Oliveira da Cunha,OU=Contas Desabilitadas,OU=Automacao - Autoseg,DC=aviva,DC=com,DC=br</t>
  </si>
  <si>
    <t>Gleison Almeida</t>
  </si>
  <si>
    <t>Gleison</t>
  </si>
  <si>
    <t>Almeida</t>
  </si>
  <si>
    <t>gleison.almeida</t>
  </si>
  <si>
    <t>gleison.almeida@aviva.com.br</t>
  </si>
  <si>
    <t>Analista de Suporte Sr</t>
  </si>
  <si>
    <t>CN=Gleison Almeida,OU=Contas Desabilitadas,OU=Automacao - Autoseg,DC=aviva,DC=com,DC=br</t>
  </si>
  <si>
    <t>Guilherme de Sousa Coelho</t>
  </si>
  <si>
    <t>De Sousa Coelho</t>
  </si>
  <si>
    <t>guilherme.sousa</t>
  </si>
  <si>
    <t>guilherme.sousa@aviva.com.br</t>
  </si>
  <si>
    <t>Gerente Exp. Novos Canais</t>
  </si>
  <si>
    <t>CN=Guilherme de Sousa Coelho,OU=Usuarios,OU=Temp,OU=Unidade Rio Quente,DC=aviva,DC=com,DC=br</t>
  </si>
  <si>
    <t>Gutemberg Silva Mourão</t>
  </si>
  <si>
    <t>Gutemberg</t>
  </si>
  <si>
    <t>Silva Mourao</t>
  </si>
  <si>
    <t>gutemberg.mourao</t>
  </si>
  <si>
    <t>gutemberg.mourao@aviva.com.br</t>
  </si>
  <si>
    <t>CN=Gutemberg Silva Mourão,OU=Usuarios,OU=Temp,OU=Unidade Rio Quente,DC=aviva,DC=com,DC=br</t>
  </si>
  <si>
    <t>Habny Borges da Silva</t>
  </si>
  <si>
    <t>FERIAS - Habny Borges da Silva</t>
  </si>
  <si>
    <t>Habny</t>
  </si>
  <si>
    <t>Borges Da Silva</t>
  </si>
  <si>
    <t>habny.silva</t>
  </si>
  <si>
    <t>habny.silva@aviva.com.br</t>
  </si>
  <si>
    <t>Coord. De Experiencia De PCP</t>
  </si>
  <si>
    <t>CN=Habny Borges da Silva,OU=Usuarios,OU=CPDA,OU=Unidade Rio Quente,DC=aviva,DC=com,DC=br</t>
  </si>
  <si>
    <t>Hadryan Antonio de Almeida</t>
  </si>
  <si>
    <t>DESATIVADO - Hadryan Antonio de Almeida</t>
  </si>
  <si>
    <t>Hadryan</t>
  </si>
  <si>
    <t>Antonio de Almeida</t>
  </si>
  <si>
    <t>hadryan.almeida</t>
  </si>
  <si>
    <t>hadryan.almeida@aviva.com.br</t>
  </si>
  <si>
    <t>CN=Hadryan Antonio de Almeida,OU=Contas Desabilitadas,OU=Automacao - Autoseg,DC=aviva,DC=com,DC=br</t>
  </si>
  <si>
    <t>Hannah Iara Silva</t>
  </si>
  <si>
    <t>DESATIVADO - Hannah Iara Silva</t>
  </si>
  <si>
    <t>Hannah</t>
  </si>
  <si>
    <t>Iara Silva</t>
  </si>
  <si>
    <t>hannah.silva</t>
  </si>
  <si>
    <t>hannah.silva@aviva.com.br</t>
  </si>
  <si>
    <t>Analista Planejamento Financeiro Pl</t>
  </si>
  <si>
    <t>CN=Hannah Iara Silva,OU=Contas Desabilitadas,OU=Automacao - Autoseg,DC=aviva,DC=com,DC=br</t>
  </si>
  <si>
    <t>Helena Stephanny Souza Silva</t>
  </si>
  <si>
    <t>DESATIVADO - Helena Stephanny Souza Silva</t>
  </si>
  <si>
    <t>Helena</t>
  </si>
  <si>
    <t>Stephanny Souza Silva</t>
  </si>
  <si>
    <t>helena.silva</t>
  </si>
  <si>
    <t>helena.silva@aviva.com.br</t>
  </si>
  <si>
    <t>Analista De Relacionamento</t>
  </si>
  <si>
    <t>CN=Helena Stephanny Souza Silva,OU=Contas Desabilitadas,OU=Automacao - Autoseg,DC=aviva,DC=com,DC=br</t>
  </si>
  <si>
    <t>Heliamar Urzeda da Silva</t>
  </si>
  <si>
    <t>DESATIVADO - Heliamar Urzeda da Silva</t>
  </si>
  <si>
    <t>Heliamar</t>
  </si>
  <si>
    <t>Urzeda Da Silva</t>
  </si>
  <si>
    <t>heliamar</t>
  </si>
  <si>
    <t>heliamar@aviva.com.br</t>
  </si>
  <si>
    <t>CN=Heliamar Urzeda da Silva,OU=Contas Desabilitadas,OU=Automacao - Autoseg,DC=aviva,DC=com,DC=br</t>
  </si>
  <si>
    <t>Helival Adriano Gomes Coutinho</t>
  </si>
  <si>
    <t>FERIAS - Helival Adriano Gomes Coutinho</t>
  </si>
  <si>
    <t>Helival</t>
  </si>
  <si>
    <t>Adriano Gomes Coutinho</t>
  </si>
  <si>
    <t>helival.coutinho</t>
  </si>
  <si>
    <t>helival.coutinho@aviva.com.br</t>
  </si>
  <si>
    <t>CN=Helival Adriano Gomes Coutinho,OU=Usuarios,OU=Hotel Pousada,OU=Unidade Rio Quente,DC=aviva,DC=com,DC=br</t>
  </si>
  <si>
    <t>Hellen Judith Henrique de Albuquerque</t>
  </si>
  <si>
    <t>DESATIVADO - Hellen Judith Henrique de Albuquerque</t>
  </si>
  <si>
    <t>Judith Henrique De Albuquerque</t>
  </si>
  <si>
    <t>hellen.albuquerque</t>
  </si>
  <si>
    <t>hellen.albuquerque@aviva.com.br</t>
  </si>
  <si>
    <t>Consultor De Turismo - Cross Training</t>
  </si>
  <si>
    <t>CN=Hellen Judith Henrique de Albuquerque,OU=Contas Desabilitadas,OU=Automacao - Autoseg,DC=aviva,DC=com,DC=br</t>
  </si>
  <si>
    <t>Heloisa Feitosa Arantes</t>
  </si>
  <si>
    <t>DESATIVADO - Heloisa Feitosa Arantes</t>
  </si>
  <si>
    <t>Heloisa</t>
  </si>
  <si>
    <t>Feitosa Arantes</t>
  </si>
  <si>
    <t>heloisa.arantes</t>
  </si>
  <si>
    <t>heloisa.arantes@aviva.com.br</t>
  </si>
  <si>
    <t>CN=Heloisa Feitosa Arantes,OU=Contas Desabilitadas,OU=Automacao - Autoseg,DC=aviva,DC=com,DC=br</t>
  </si>
  <si>
    <t>Henrique Cirqueira Lima</t>
  </si>
  <si>
    <t>Henrique</t>
  </si>
  <si>
    <t>Cirqueira Lima</t>
  </si>
  <si>
    <t>henrique.lima</t>
  </si>
  <si>
    <t>henrique.lima@aviva.com.br</t>
  </si>
  <si>
    <t>Engenheiro Civil JR</t>
  </si>
  <si>
    <t>CN=Henrique Cirqueira Lima,OU=Usuarios,OU=Manutencao,OU=Unidade Rio Quente,DC=aviva,DC=com,DC=br</t>
  </si>
  <si>
    <t>Hiago Victor Pereira Guimaraes</t>
  </si>
  <si>
    <t>Hiago</t>
  </si>
  <si>
    <t>Victor Pereira Guimaraes</t>
  </si>
  <si>
    <t>hiago.guimaraes</t>
  </si>
  <si>
    <t>hiago.guimaraes@aviva.com.br</t>
  </si>
  <si>
    <t>CN=Hiago Victor Pereira Guimaraes,OU=Usuarios,OU=Hotel Pousada,OU=Unidade Rio Quente,DC=aviva,DC=com,DC=br</t>
  </si>
  <si>
    <t>Hilber Jose de Almeida</t>
  </si>
  <si>
    <t>Hilber</t>
  </si>
  <si>
    <t>Jose De Almeida</t>
  </si>
  <si>
    <t>hilber.almeida</t>
  </si>
  <si>
    <t>hilber.almeida@aviva.com.br</t>
  </si>
  <si>
    <t>CN=Hilber Jose de Almeida,OU=Usuarios,OU=Aviva Vacation Club,OU=Unidade Rio Quente,DC=aviva,DC=com,DC=br</t>
  </si>
  <si>
    <t>Hub do Bem</t>
  </si>
  <si>
    <t>hubdobem</t>
  </si>
  <si>
    <t>hubdobem@aviva.com.br</t>
  </si>
  <si>
    <t>CN=Hub do Bem,OU=Usuarios Servico - Exchange,OU=Unidade Rio Quente,DC=aviva,DC=com,DC=br</t>
  </si>
  <si>
    <t>Igor Fernandes Magalhaes</t>
  </si>
  <si>
    <t>Fernandes Magalhaes</t>
  </si>
  <si>
    <t>igor.magalhaes</t>
  </si>
  <si>
    <t>igor.magalhaes@aviva.com.br</t>
  </si>
  <si>
    <t>Sup. De Experiencia A&amp;B Hoteis</t>
  </si>
  <si>
    <t>CN=Igor Fernandes Magalhaes,OU=Usuarios,OU=Hotel Pousada,OU=Unidade Rio Quente,DC=aviva,DC=com,DC=br</t>
  </si>
  <si>
    <t>Igor Gabriel da Silva Fialho</t>
  </si>
  <si>
    <t>DESATIVADO - Igor Gabriel da Silva Fialho</t>
  </si>
  <si>
    <t>Gabriel Da Silva Fialho</t>
  </si>
  <si>
    <t>ifialho</t>
  </si>
  <si>
    <t>ifialho@aviva.com.br</t>
  </si>
  <si>
    <t>CN=Igor Gabriel da Silva Fialho,OU=Contas Desabilitadas,OU=Automacao - Autoseg,DC=aviva,DC=com,DC=br</t>
  </si>
  <si>
    <t>Igor Marcellino Rodrigues</t>
  </si>
  <si>
    <t>Marcellino Rodrigues</t>
  </si>
  <si>
    <t>igor.rodrigues</t>
  </si>
  <si>
    <t>igor.rodrigues@aviva.com.br</t>
  </si>
  <si>
    <t>CN=Igor Marcellino Rodrigues,OU=Contas Desabilitadas,OU=Automacao - Autoseg,DC=aviva,DC=com,DC=br</t>
  </si>
  <si>
    <t>Igor Martins de Oliveira</t>
  </si>
  <si>
    <t>Martins De Oliveira</t>
  </si>
  <si>
    <t>migor.oliveira</t>
  </si>
  <si>
    <t>migor.oliveira@aviva.com.br</t>
  </si>
  <si>
    <t>CN=Igor Martins de Oliveira,OU=Usuarios,OU=TH,OU=Unidade Rio Quente,DC=aviva,DC=com,DC=br</t>
  </si>
  <si>
    <t>Igor Rodrigo Lustoza Borges de Souza</t>
  </si>
  <si>
    <t>Rodrigo Lustoza Borges De Souza</t>
  </si>
  <si>
    <t>igor.borges</t>
  </si>
  <si>
    <t>igor.borges@aviva.com.br</t>
  </si>
  <si>
    <t>CN=Igor Rodrigo Lustoza Borges de Souza,OU=Usuarios,OU=Temp,OU=Unidade Rio Quente,DC=aviva,DC=com,DC=br</t>
  </si>
  <si>
    <t>Ilda Aparecida Beraldi Ferreira</t>
  </si>
  <si>
    <t>Ilda</t>
  </si>
  <si>
    <t>Aparecida Beraldi Ferreira</t>
  </si>
  <si>
    <t>ext.ilda.ferreira</t>
  </si>
  <si>
    <t>ext.ilda.ferreira@aviva.com.br</t>
  </si>
  <si>
    <t>Analista de Atendimento</t>
  </si>
  <si>
    <t>CN=Ilda Aparecida Beraldi Ferreira,OU=UNITONO,OU=Usuarios Terceiros,OU=Unidade Rio Quente,DC=aviva,DC=com,DC=br</t>
  </si>
  <si>
    <t>Ilton Alves de Santana</t>
  </si>
  <si>
    <t>Ilton</t>
  </si>
  <si>
    <t>ilton.santana</t>
  </si>
  <si>
    <t>ilton.santana@aviva.com.br</t>
  </si>
  <si>
    <t>CN=Ilton Alves de Santana,OU=Usuarios,OU=CPDA,OU=Unidade Rio Quente,DC=aviva,DC=com,DC=br</t>
  </si>
  <si>
    <t>Igor Ribeiro Ferreira</t>
  </si>
  <si>
    <t>Ribeiro Ferreira</t>
  </si>
  <si>
    <t>igor.ferreira</t>
  </si>
  <si>
    <t>igor.ferreira@aviva.com.br</t>
  </si>
  <si>
    <t>CN=Igor Ribeiro Ferreira,OU=Usuarios,OU=Temp,OU=Unidade Rio Quente,DC=aviva,DC=com,DC=br</t>
  </si>
  <si>
    <t>Incasa Residence Club</t>
  </si>
  <si>
    <t>Incasa</t>
  </si>
  <si>
    <t>Residence Club</t>
  </si>
  <si>
    <t>incasaresidenceclub</t>
  </si>
  <si>
    <t>incasaresidenceclub@aviva.com.br</t>
  </si>
  <si>
    <t>CN=Incasa Residence Club,OU=Usuarios Servico - Exchange,OU=Unidade Rio Quente,DC=aviva,DC=com,DC=br</t>
  </si>
  <si>
    <t>Ines Monteiro Miranda</t>
  </si>
  <si>
    <t>Ines</t>
  </si>
  <si>
    <t>Monteiro Miranda</t>
  </si>
  <si>
    <t>ext.ines.miranda</t>
  </si>
  <si>
    <t>ext.ines.miranda@aviva.com.br</t>
  </si>
  <si>
    <t>CN=Ines Monteiro Miranda,OU=UNITONO,OU=Usuarios Terceiros,OU=Unidade Rio Quente,DC=aviva,DC=com,DC=br</t>
  </si>
  <si>
    <t>Iorrana Ribeiro de Sousa</t>
  </si>
  <si>
    <t>Iorrana</t>
  </si>
  <si>
    <t>Ribeiro De Sousa</t>
  </si>
  <si>
    <t>iorrana.sousa</t>
  </si>
  <si>
    <t>iorrana.sousa@aviva.com.br</t>
  </si>
  <si>
    <t>CN=Iorrana Ribeiro de Sousa,OU=Usuarios,OU=Aviva Vacation Club,OU=Unidade Rio Quente,DC=aviva,DC=com,DC=br</t>
  </si>
  <si>
    <t>Inara Kellen Monteiro Ferreira</t>
  </si>
  <si>
    <t>Inara</t>
  </si>
  <si>
    <t>Kellen Monteiro Ferreira</t>
  </si>
  <si>
    <t>inara.ferreira</t>
  </si>
  <si>
    <t>inara.ferreira@aviva.com.br</t>
  </si>
  <si>
    <t>CN=Inara Kellen Monteiro Ferreira,OU=Usuarios Novos,OU=Automacao - Autoseg,DC=aviva,DC=com,DC=br</t>
  </si>
  <si>
    <t>Iraceli Vieira da Silva</t>
  </si>
  <si>
    <t>Iraceli</t>
  </si>
  <si>
    <t>Vieira Da Silva</t>
  </si>
  <si>
    <t>iraceli.silva</t>
  </si>
  <si>
    <t>iraceli.silva@aviva.com.br</t>
  </si>
  <si>
    <t>CN=Iraceli Vieira da Silva,OU=Usuarios,OU=Hotel Cristal,OU=Unidade Rio Quente,DC=aviva,DC=com,DC=br</t>
  </si>
  <si>
    <t>Iria Jaquicilene fernandes Campelo</t>
  </si>
  <si>
    <t>Iria</t>
  </si>
  <si>
    <t>Jaquicilene fernandes Campelo</t>
  </si>
  <si>
    <t>ext.iria.campelo</t>
  </si>
  <si>
    <t>ext.iria.campelo@aviva.com.br</t>
  </si>
  <si>
    <t>CN=Iria Jaquicilene fernandes Campelo,OU=UNITONO,OU=Usuarios Terceiros,OU=Unidade Rio Quente,DC=aviva,DC=com,DC=br</t>
  </si>
  <si>
    <t>Ismael Pereira de Souza</t>
  </si>
  <si>
    <t>Pereira De Souza</t>
  </si>
  <si>
    <t>ismael.pereira</t>
  </si>
  <si>
    <t>ismael.pereira@aviva.com.br</t>
  </si>
  <si>
    <t>CN=Ismael Pereira de Souza,OU=Usuarios,OU=CPDA,OU=Unidade Rio Quente,DC=aviva,DC=com,DC=br</t>
  </si>
  <si>
    <t>Israel Dantas de Carvalho Paiva</t>
  </si>
  <si>
    <t>DESATIVADO - Israel dantas de carvalho paiva</t>
  </si>
  <si>
    <t>Israel</t>
  </si>
  <si>
    <t>Dantas De Carvalho Paiva</t>
  </si>
  <si>
    <t>israel.paiva</t>
  </si>
  <si>
    <t>israel.paiva@aviva.com.br</t>
  </si>
  <si>
    <t>CN=Israel Dantas de Carvalho Paiva,OU=Contas Desabilitadas,OU=Automacao - Autoseg,DC=aviva,DC=com,DC=br</t>
  </si>
  <si>
    <t>Italo Robert da Silva Freitas</t>
  </si>
  <si>
    <t>DESATIVADO - Italo Robert da Silva Freitas</t>
  </si>
  <si>
    <t>Robert Da Silva Freitas</t>
  </si>
  <si>
    <t>italo.freitas</t>
  </si>
  <si>
    <t>italo.freitas@aviva.com.br</t>
  </si>
  <si>
    <t>CN=Italo Robert da Silva Freitas,OU=Contas Desabilitadas,OU=Automacao - Autoseg,DC=aviva,DC=com,DC=br</t>
  </si>
  <si>
    <t>Ivan Barbosa da Silva</t>
  </si>
  <si>
    <t>Ivan</t>
  </si>
  <si>
    <t>Barbosa da Silva</t>
  </si>
  <si>
    <t>ext.ivan.silva</t>
  </si>
  <si>
    <t>ext.ivan.silva@aviva.com.br</t>
  </si>
  <si>
    <t>CN=Ivan Barbosa da Silva,OU=UNITONO,OU=Usuarios Terceiros,OU=Unidade Rio Quente,DC=aviva,DC=com,DC=br</t>
  </si>
  <si>
    <t>Ivan da Silva Mendes Junior</t>
  </si>
  <si>
    <t>DESATIVADO - Ivan da Silva Mendes Junior</t>
  </si>
  <si>
    <t>Da Silva Mendes Junior</t>
  </si>
  <si>
    <t>ivan.junior</t>
  </si>
  <si>
    <t>ivan.junior@aviva.com.br</t>
  </si>
  <si>
    <t>Analista De Suprimentos Jr</t>
  </si>
  <si>
    <t>CN=Ivan da Silva Mendes Junior,OU=Contas Desabilitadas,OU=Automacao - Autoseg,DC=aviva,DC=com,DC=br</t>
  </si>
  <si>
    <t>Ivanes Alves Silva</t>
  </si>
  <si>
    <t>DESATIVADO - Ivanes Alves Silva</t>
  </si>
  <si>
    <t>Ivanes</t>
  </si>
  <si>
    <t>Alves Silva</t>
  </si>
  <si>
    <t>ivanes.silva</t>
  </si>
  <si>
    <t>ivanes.silva@aviva.com.br</t>
  </si>
  <si>
    <t>CN=Ivanes Alves Silva,OU=Contas Desabilitadas,OU=Automacao - Autoseg,DC=aviva,DC=com,DC=br</t>
  </si>
  <si>
    <t>Ivanildo Santos de Almeida</t>
  </si>
  <si>
    <t>Ivanildo</t>
  </si>
  <si>
    <t>Santos De Almeida</t>
  </si>
  <si>
    <t>ivanildo.almeida</t>
  </si>
  <si>
    <t>ivanildo.almeida@aviva.com.br</t>
  </si>
  <si>
    <t>CN=Ivanildo Santos de Almeida,OU=Usuarios,OU=Hot Park,OU=Unidade Rio Quente,DC=aviva,DC=com,DC=br</t>
  </si>
  <si>
    <t>Izabel da Silva Leal</t>
  </si>
  <si>
    <t>AFASTADO - Izabel da Silva Leal</t>
  </si>
  <si>
    <t>Izabel</t>
  </si>
  <si>
    <t>Da Silva Leal</t>
  </si>
  <si>
    <t>izabel.leal</t>
  </si>
  <si>
    <t>izabel.leal@aviva.com.br</t>
  </si>
  <si>
    <t>CN=Izabel da Silva Leal,OU=Usuarios,OU=Aviva Vacation Club,OU=Unidade Rio Quente,DC=aviva,DC=com,DC=br</t>
  </si>
  <si>
    <t>Izael Lima da Silva</t>
  </si>
  <si>
    <t>Izael</t>
  </si>
  <si>
    <t>Lima Da Silva</t>
  </si>
  <si>
    <t>izael.silva</t>
  </si>
  <si>
    <t>izael.silva@aviva.com.br</t>
  </si>
  <si>
    <t>CN=Izael Lima da Silva,OU=Usuarios,OU=Logistica e Transporte,OU=Unidade Rio Quente,DC=aviva,DC=com,DC=br</t>
  </si>
  <si>
    <t>Jaci Rosa Moreira</t>
  </si>
  <si>
    <t>Jaci</t>
  </si>
  <si>
    <t>Rosa Moreira</t>
  </si>
  <si>
    <t>jaci</t>
  </si>
  <si>
    <t>jaci@aviva.com.br</t>
  </si>
  <si>
    <t>Operador De Caldeira</t>
  </si>
  <si>
    <t>CN=Jaci Rosa Moreira,OU=Usuarios,OU=Temp,OU=Unidade Rio Quente,DC=aviva,DC=com,DC=br</t>
  </si>
  <si>
    <t>Jan Carlos Sebastião dos Reis</t>
  </si>
  <si>
    <t>Jan</t>
  </si>
  <si>
    <t>Carlos Sebastiao Dos Reis</t>
  </si>
  <si>
    <t>jan.reis</t>
  </si>
  <si>
    <t>jan.reis@aviva.com.br</t>
  </si>
  <si>
    <t>CN=Jan Carlos Sebastião dos Reis,OU=Usuarios,OU=Meio Ambiente,OU=Unidade Rio Quente,DC=aviva,DC=com,DC=br</t>
  </si>
  <si>
    <t>Jane da Silva Amarante</t>
  </si>
  <si>
    <t>jane.amarante</t>
  </si>
  <si>
    <t>jane.amarante@aviva.com.br</t>
  </si>
  <si>
    <t>CN=Jane da Silva Amarante,OU=Usuarios Novos,OU=Automacao - Autoseg,DC=aviva,DC=com,DC=br</t>
  </si>
  <si>
    <t>Jaqueline dos Santos Silva</t>
  </si>
  <si>
    <t>DESATIVADO - Jaqueline dos Santos Silva</t>
  </si>
  <si>
    <t>jaqueline.silva</t>
  </si>
  <si>
    <t>jaqueline.silva@aviva.com.br</t>
  </si>
  <si>
    <t>CN=Jaqueline dos Santos Silva,OU=Contas Desabilitadas,OU=Automacao - Autoseg,DC=aviva,DC=com,DC=br</t>
  </si>
  <si>
    <t>Jaqueline Gonçalves Vieira</t>
  </si>
  <si>
    <t>Goncalves Vieira</t>
  </si>
  <si>
    <t>jaqueline.vieira</t>
  </si>
  <si>
    <t>jaqueline.vieira@aviva.com.br</t>
  </si>
  <si>
    <t>CN=Jaqueline Gonçalves Vieira,OU=Usuarios,OU=Temp,OU=Unidade Rio Quente,DC=aviva,DC=com,DC=br</t>
  </si>
  <si>
    <t>Jaqueline Santos de Vasconcelos</t>
  </si>
  <si>
    <t>Santos de Vasconcelos</t>
  </si>
  <si>
    <t>ext.jaqueline.vascon</t>
  </si>
  <si>
    <t>ext.jaqueline.vasconcelos@aviva.com.br</t>
  </si>
  <si>
    <t>CN=Jaqueline Santos de Vasconcelos,OU=UNITONO,OU=Usuarios Terceiros,OU=Unidade Rio Quente,DC=aviva,DC=com,DC=br</t>
  </si>
  <si>
    <t>Jaqueline Seabra da Silva</t>
  </si>
  <si>
    <t>Seabra Da Silva</t>
  </si>
  <si>
    <t>jaqueline.seabra</t>
  </si>
  <si>
    <t>jaqueline.seabra@aviva.com.br</t>
  </si>
  <si>
    <t>CN=Jaqueline Seabra da Silva,OU=Usuarios,OU=Temp,OU=Unidade Rio Quente,DC=aviva,DC=com,DC=br</t>
  </si>
  <si>
    <t>Jarlan Oliveira de Carvalho</t>
  </si>
  <si>
    <t>DESATIVADO - Jarlan Oliveira de Carvalho</t>
  </si>
  <si>
    <t>Jarlan</t>
  </si>
  <si>
    <t>Oliveira De Carvalho</t>
  </si>
  <si>
    <t>jarlan.carvalho</t>
  </si>
  <si>
    <t>jarlan.carvalho@aviva.com.br</t>
  </si>
  <si>
    <t>CN=Jarlan Oliveira de Carvalho,OU=Contas Desabilitadas,OU=Automacao - Autoseg,DC=aviva,DC=com,DC=br</t>
  </si>
  <si>
    <t>Jeferson Sousa Xavier</t>
  </si>
  <si>
    <t>DESATIVADO - Jeferson Sousa Xavier</t>
  </si>
  <si>
    <t>Sousa Xavier</t>
  </si>
  <si>
    <t>jeferson.xavier</t>
  </si>
  <si>
    <t>jeferson.xavier@aviva.com.br</t>
  </si>
  <si>
    <t>CN=Jeferson Sousa Xavier,OU=Contas Desabilitadas,OU=Automacao - Autoseg,DC=aviva,DC=com,DC=br</t>
  </si>
  <si>
    <t>Jefferson Cardoso Damacena</t>
  </si>
  <si>
    <t>Cardoso Damacena</t>
  </si>
  <si>
    <t>jeffersonc</t>
  </si>
  <si>
    <t>jeffersonc@aviva.com.br</t>
  </si>
  <si>
    <t>CN=Jefferson Cardoso Damacena,OU=Usuarios,OU=Suprimentos,OU=Unidade Rio Quente,DC=aviva,DC=com,DC=br</t>
  </si>
  <si>
    <t>Jefferson Gomes Jansen</t>
  </si>
  <si>
    <t>Gomes Jansen</t>
  </si>
  <si>
    <t>jefferson.jansen</t>
  </si>
  <si>
    <t>jefferson.jansen@aviva.com.br</t>
  </si>
  <si>
    <t>CN=Jefferson Gomes Jansen,OU=Usuarios,OU=Temp,OU=Unidade Rio Quente,DC=aviva,DC=com,DC=br</t>
  </si>
  <si>
    <t>Jeiel dos Santos Inez</t>
  </si>
  <si>
    <t>Jeiel</t>
  </si>
  <si>
    <t>Dos Santos Inez</t>
  </si>
  <si>
    <t>jeiel.santos</t>
  </si>
  <si>
    <t>jeiel.santos@aviva.com.br</t>
  </si>
  <si>
    <t>CN=Jeiel dos Santos Inez,OU=Usuarios,OU=Hotel Pousada,OU=Unidade Rio Quente,DC=aviva,DC=com,DC=br</t>
  </si>
  <si>
    <t>Jeise Kely da Silva Esteves</t>
  </si>
  <si>
    <t>DESATIVADO - Jeise Kely da Silva Esteves</t>
  </si>
  <si>
    <t>Jeise</t>
  </si>
  <si>
    <t>Kely Da Silva Esteves</t>
  </si>
  <si>
    <t>jeise.esteves</t>
  </si>
  <si>
    <t>jeise.esteves@aviva.com.br</t>
  </si>
  <si>
    <t>CN=Jeise Kely da Silva Esteves,OU=Contas Desabilitadas,OU=Automacao - Autoseg,DC=aviva,DC=com,DC=br</t>
  </si>
  <si>
    <t>Jessica Batista da Silva</t>
  </si>
  <si>
    <t>Batista Da Silva</t>
  </si>
  <si>
    <t>jessica.batista</t>
  </si>
  <si>
    <t>jessica.batista@aviva.com.br</t>
  </si>
  <si>
    <t>CN=Jessica Batista da Silva,OU=Usuarios,OU=Aviva Vacation Club,OU=Unidade Rio Quente,DC=aviva,DC=com,DC=br</t>
  </si>
  <si>
    <t>Jessica Batista Pereira</t>
  </si>
  <si>
    <t>Batista Pereira</t>
  </si>
  <si>
    <t>jessica.pereira</t>
  </si>
  <si>
    <t>jessica.pereira@aviva.com.br</t>
  </si>
  <si>
    <t>CN=Jessica Batista Pereira,OU=Contas Desabilitadas,OU=Automacao - Autoseg,DC=aviva,DC=com,DC=br</t>
  </si>
  <si>
    <t>Jessica Cristina Custodio Silva</t>
  </si>
  <si>
    <t>Cristina Custodio Silva</t>
  </si>
  <si>
    <t>jessica.custodio</t>
  </si>
  <si>
    <t>jessica.custodio@aviva.com.br</t>
  </si>
  <si>
    <t>CN=Jessica Cristina Custodio Silva,OU=Usuarios,OU=Hotel Pousada,OU=Unidade Rio Quente,DC=aviva,DC=com,DC=br</t>
  </si>
  <si>
    <t>Jessica da Silva Souza</t>
  </si>
  <si>
    <t>Da Silva Souza</t>
  </si>
  <si>
    <t>jessica.s</t>
  </si>
  <si>
    <t>jessica.s@aviva.com.br</t>
  </si>
  <si>
    <t>CN=Jessica da Silva Souza,OU=Usuarios,OU=Temp,OU=Unidade Rio Quente,DC=aviva,DC=com,DC=br</t>
  </si>
  <si>
    <t>Jessica de Souza Santos</t>
  </si>
  <si>
    <t>DESATIVADO - Jessica de Souza Santos</t>
  </si>
  <si>
    <t>De Souza Santos</t>
  </si>
  <si>
    <t>jessica.ssantos</t>
  </si>
  <si>
    <t>jessica.ssantos@aviva.com.br</t>
  </si>
  <si>
    <t>CN=Jessica de Souza Santos,OU=Contas Desabilitadas,OU=Automacao - Autoseg,DC=aviva,DC=com,DC=br</t>
  </si>
  <si>
    <t>Jessica do Nascimento Sena</t>
  </si>
  <si>
    <t>do Nascimento Sena</t>
  </si>
  <si>
    <t>jessica.sena</t>
  </si>
  <si>
    <t>jessica.sena@aviva.com.br</t>
  </si>
  <si>
    <t>Analista de atendimento</t>
  </si>
  <si>
    <t>CN=Jessica do Nascimento Sena,OU=Usuarios,OU=Temp,OU=Unidade Rio Quente,DC=aviva,DC=com,DC=br</t>
  </si>
  <si>
    <t>Jessica Paula Cruvinel</t>
  </si>
  <si>
    <t>Paula Cruvinel</t>
  </si>
  <si>
    <t>jessica.cruvinel</t>
  </si>
  <si>
    <t>jessica.cruvinel@aviva.com.br</t>
  </si>
  <si>
    <t>CN=Jessica Paula Cruvinel,OU=Usuarios,OU=Aviva Vacation Club,OU=Unidade Rio Quente,DC=aviva,DC=com,DC=br</t>
  </si>
  <si>
    <t>Jhenifer Candida da Silva</t>
  </si>
  <si>
    <t>Candida Da Silva</t>
  </si>
  <si>
    <t>jcandida</t>
  </si>
  <si>
    <t>jcandida@aviva.com.br</t>
  </si>
  <si>
    <t>CN=Jhenifer Candida da Silva,OU=Usuarios,OU=Hotel Cristal,OU=Unidade Rio Quente,DC=aviva,DC=com,DC=br</t>
  </si>
  <si>
    <t>Jhony Evangelista da Silva</t>
  </si>
  <si>
    <t>DESATIVADO - Jhony Evangelista da Silva</t>
  </si>
  <si>
    <t>Jhony</t>
  </si>
  <si>
    <t>jhony.silva</t>
  </si>
  <si>
    <t>jhony.silva@aviva.com.br</t>
  </si>
  <si>
    <t>CN=Jhony Evangelista da Silva,OU=Contas Desabilitadas,OU=Automacao - Autoseg,DC=aviva,DC=com,DC=br</t>
  </si>
  <si>
    <t>Jhoser Miller de Oliveira</t>
  </si>
  <si>
    <t>Jhoser</t>
  </si>
  <si>
    <t>Miller De Oliveira</t>
  </si>
  <si>
    <t>jhoser.oliveira</t>
  </si>
  <si>
    <t>jhoser.oliveira@aviva.com.br</t>
  </si>
  <si>
    <t>CN=Jhoser Miller de Oliveira,OU=Usuarios,OU=Hotel Turismo,OU=Unidade Rio Quente,DC=aviva,DC=com,DC=br</t>
  </si>
  <si>
    <t>Joana Darc Cassimiller Lopes Rodrigues</t>
  </si>
  <si>
    <t>DESATIVADO - Joana Darc Cassimiller Lopes Rodrigues</t>
  </si>
  <si>
    <t>Joana</t>
  </si>
  <si>
    <t>Darc Cassimiller Lopes Rodrigues</t>
  </si>
  <si>
    <t>joana.rodrigues</t>
  </si>
  <si>
    <t>joana.rodrigues@aviva.com.br</t>
  </si>
  <si>
    <t>CN=Joana Darc Cassimiller Lopes Rodrigues,OU=Contas Desabilitadas,OU=Automacao - Autoseg,DC=aviva,DC=com,DC=br</t>
  </si>
  <si>
    <t>João Batista da Silva Neto</t>
  </si>
  <si>
    <t>Batista da Silva Neto</t>
  </si>
  <si>
    <t>joao.silva</t>
  </si>
  <si>
    <t>joao.silva@aviva.com.br</t>
  </si>
  <si>
    <t>CN=João Batista da Silva Neto,OU=Contas Desabilitadas,OU=Automacao - Autoseg,DC=aviva,DC=com,DC=br</t>
  </si>
  <si>
    <t>João Batista de Freitas Junior</t>
  </si>
  <si>
    <t>Batista De Freitas Junior</t>
  </si>
  <si>
    <t>joao.freitas</t>
  </si>
  <si>
    <t>joao.freitas@aviva.com.br</t>
  </si>
  <si>
    <t>CN=João Batista de Freitas Junior,OU=Contas Desabilitadas,OU=Automacao - Autoseg,DC=aviva,DC=com,DC=br</t>
  </si>
  <si>
    <t>Joao Batista de Moura</t>
  </si>
  <si>
    <t>DESATIVADO - Joao Batista de Moura</t>
  </si>
  <si>
    <t>Batista De Moura</t>
  </si>
  <si>
    <t>joaom</t>
  </si>
  <si>
    <t>joaom@aviva.com.br</t>
  </si>
  <si>
    <t>CN=Joao Batista de Moura,OU=Contas Desabilitadas,OU=Automacao - Autoseg,DC=aviva,DC=com,DC=br</t>
  </si>
  <si>
    <t>João Crisostomo Neto</t>
  </si>
  <si>
    <t>Crisostomo Neto</t>
  </si>
  <si>
    <t>joao.neto</t>
  </si>
  <si>
    <t>joao.neto@aviva.com.br</t>
  </si>
  <si>
    <t>CN=João Crisostomo Neto,OU=Usuarios,OU=Aviva Vacation Club,OU=Unidade Rio Quente,DC=aviva,DC=com,DC=br</t>
  </si>
  <si>
    <t>João de Castro Junior</t>
  </si>
  <si>
    <t>De Castro Junior</t>
  </si>
  <si>
    <t>joao.junior</t>
  </si>
  <si>
    <t>joao.junior@aviva.com.br</t>
  </si>
  <si>
    <t>CN=João de Castro Junior,OU=Usuarios,OU=Temp,OU=Unidade Rio Quente,DC=aviva,DC=com,DC=br</t>
  </si>
  <si>
    <t>João Luiz Ferreira Filho</t>
  </si>
  <si>
    <t>DESATIVADO - João Luiz Ferreira Filho</t>
  </si>
  <si>
    <t>Luiz Ferreira Filho</t>
  </si>
  <si>
    <t>joao.luiz</t>
  </si>
  <si>
    <t>joao.luiz@aviva.com.br</t>
  </si>
  <si>
    <t>CN=João Luiz Ferreira Filho,OU=Contas Desabilitadas,OU=Automacao - Autoseg,DC=aviva,DC=com,DC=br</t>
  </si>
  <si>
    <t>Joao Nilson Carvalhaes Lobo</t>
  </si>
  <si>
    <t>Nilson Carvalhaes Lobo</t>
  </si>
  <si>
    <t>joao.lobo</t>
  </si>
  <si>
    <t>joao.lobo@aviva.com.br</t>
  </si>
  <si>
    <t>CN=Joao Nilson Carvalhaes Lobo,OU=Usuarios,OU=Aviva Vacation Club,OU=Unidade Rio Quente,DC=aviva,DC=com,DC=br</t>
  </si>
  <si>
    <t>João Paulo Alves Pereira</t>
  </si>
  <si>
    <t>Paulo Alves Pereira</t>
  </si>
  <si>
    <t>joao.pereira</t>
  </si>
  <si>
    <t>joao.pereira@aviva.com.br</t>
  </si>
  <si>
    <t>CN=João Paulo Alves Pereira,OU=Usuarios,OU=Temp,OU=Unidade Rio Quente,DC=aviva,DC=com,DC=br</t>
  </si>
  <si>
    <t>João Paulo de Oliveira Campos</t>
  </si>
  <si>
    <t>Paulo De Oliveira Campos</t>
  </si>
  <si>
    <t>joao.campos</t>
  </si>
  <si>
    <t>joao.campos@aviva.com.br</t>
  </si>
  <si>
    <t>CN=João Paulo de Oliveira Campos,OU=Usuarios,OU=Hotel Pousada,OU=Unidade Rio Quente,DC=aviva,DC=com,DC=br</t>
  </si>
  <si>
    <t>João Paulo de Oliveira Morais</t>
  </si>
  <si>
    <t>DESATIVADO - João Paulo de Oliveira Morais</t>
  </si>
  <si>
    <t>Paulo De Oliveira Morais</t>
  </si>
  <si>
    <t>joao.morais</t>
  </si>
  <si>
    <t>joao.morais@aviva.com.br</t>
  </si>
  <si>
    <t>CN=João Paulo de Oliveira Morais,OU=Contas Desabilitadas,OU=Automacao - Autoseg,DC=aviva,DC=com,DC=br</t>
  </si>
  <si>
    <t>João Paulo Gonçalves Barbosa</t>
  </si>
  <si>
    <t>Paulo Goncalves Barbosa</t>
  </si>
  <si>
    <t>joao.gbarbosa</t>
  </si>
  <si>
    <t>joao.gbarbosa@aviva.com.br</t>
  </si>
  <si>
    <t>CN=João Paulo Gonçalves Barbosa,OU=Usuarios,OU=Hotel Pousada,OU=Unidade Rio Quente,DC=aviva,DC=com,DC=br</t>
  </si>
  <si>
    <t>Joao Pedro Tome Ala</t>
  </si>
  <si>
    <t>Pedro Tome Ala</t>
  </si>
  <si>
    <t>joao.ala</t>
  </si>
  <si>
    <t>joao.ala@aviva.com.br</t>
  </si>
  <si>
    <t>CN=Joao Pedro Tome Ala,OU=Contas Desabilitadas,OU=Automacao - Autoseg,DC=aviva,DC=com,DC=br</t>
  </si>
  <si>
    <t>Joao Paulo Borges</t>
  </si>
  <si>
    <t>DESATIVADO - Joao Paulo Borges</t>
  </si>
  <si>
    <t>Paulo Borges</t>
  </si>
  <si>
    <t>joao.paulo</t>
  </si>
  <si>
    <t>joao.paulo@aviva.com.br</t>
  </si>
  <si>
    <t>CN=Joao Paulo Borges,OU=Contas Desabilitadas,OU=Automacao - Autoseg,DC=aviva,DC=com,DC=br</t>
  </si>
  <si>
    <t>Joao Luiz da Silva</t>
  </si>
  <si>
    <t>DESATIVADO - Joao Luiz da Silva</t>
  </si>
  <si>
    <t>Luiz Da Silva</t>
  </si>
  <si>
    <t>joaos</t>
  </si>
  <si>
    <t>joaos@aviva.com.br</t>
  </si>
  <si>
    <t>CN=Joao Luiz da Silva,OU=Contas Desabilitadas,OU=Automacao - Autoseg,DC=aviva,DC=com,DC=br</t>
  </si>
  <si>
    <t>João Paulo de Lima Costa</t>
  </si>
  <si>
    <t>DESATIVADO - João Paulo de Lima Costa</t>
  </si>
  <si>
    <t>João Paulo</t>
  </si>
  <si>
    <t>de Lima Costa</t>
  </si>
  <si>
    <t>joao.lima</t>
  </si>
  <si>
    <t>joao.lima@aviva.com.br</t>
  </si>
  <si>
    <t>Coordenador de Experiência Planejamento Obras</t>
  </si>
  <si>
    <t>DEEX-O - Diretoria Executiva de Experiência - Operacional</t>
  </si>
  <si>
    <t>CN=João Paulo de Lima Costa,OU=Contas Desabilitadas,OU=Automacao - Autoseg,DC=aviva,DC=com,DC=br</t>
  </si>
  <si>
    <t>Johnny Soares do Nascimento</t>
  </si>
  <si>
    <t>DESATIVADO - Johnny Soares do Nascimento</t>
  </si>
  <si>
    <t>Johnny</t>
  </si>
  <si>
    <t>Soares Do Nascimento</t>
  </si>
  <si>
    <t>johnny.nascimento</t>
  </si>
  <si>
    <t>johnny.nascimento@aviva.com.br</t>
  </si>
  <si>
    <t>CN=Johnny Soares do Nascimento,OU=Contas Desabilitadas,OU=Automacao - Autoseg,DC=aviva,DC=com,DC=br</t>
  </si>
  <si>
    <t>Johny Lins Lima</t>
  </si>
  <si>
    <t>DESATIVADO - Johny Lins Lima</t>
  </si>
  <si>
    <t>Johny</t>
  </si>
  <si>
    <t>Lins Lima</t>
  </si>
  <si>
    <t>jlins</t>
  </si>
  <si>
    <t>jlins@aviva.com.br</t>
  </si>
  <si>
    <t>CN=Johny Lins Lima,OU=Contas Desabilitadas,OU=Automacao - Autoseg,DC=aviva,DC=com,DC=br</t>
  </si>
  <si>
    <t>Jonathan Andrade Silva</t>
  </si>
  <si>
    <t>Andrade Silva</t>
  </si>
  <si>
    <t>jonathan.andrade</t>
  </si>
  <si>
    <t>jonathan.andrade@aviva.com.br</t>
  </si>
  <si>
    <t>Analista Suprimentos JR</t>
  </si>
  <si>
    <t>CN=Jonathan Andrade Silva,OU=Usuarios,OU=Hot Park,OU=Unidade Rio Quente,DC=aviva,DC=com,DC=br</t>
  </si>
  <si>
    <t>Jonathan Braz de Oliveira</t>
  </si>
  <si>
    <t>Braz De Oliveira</t>
  </si>
  <si>
    <t>jonathan.oliveira</t>
  </si>
  <si>
    <t>jonathan.oliveira@aviva.com.br</t>
  </si>
  <si>
    <t>CN=Jonathan Braz de Oliveira,OU=Usuarios,OU=Controladoria,OU=Unidade Rio Quente,DC=aviva,DC=com,DC=br</t>
  </si>
  <si>
    <t>Joice da Silva Santos</t>
  </si>
  <si>
    <t>joice.santos</t>
  </si>
  <si>
    <t>joice.santos@aviva.com.br</t>
  </si>
  <si>
    <t>CN=Joice da Silva Santos,OU=Usuarios,OU=Temp,OU=Unidade Rio Quente,DC=aviva,DC=com,DC=br</t>
  </si>
  <si>
    <t>Jonathan Rodrigues Ferreira</t>
  </si>
  <si>
    <t>DESATIVADO - Jonathan Rodrigues Ferreira</t>
  </si>
  <si>
    <t>Rodrigues Ferreira</t>
  </si>
  <si>
    <t>jonathan.ferreira</t>
  </si>
  <si>
    <t>jonathan.ferreira@aviva.com.br</t>
  </si>
  <si>
    <t>CN=Jonathan Rodrigues Ferreira,OU=Contas Desabilitadas,OU=Automacao - Autoseg,DC=aviva,DC=com,DC=br</t>
  </si>
  <si>
    <t>Jonathas de Sousa Spindola</t>
  </si>
  <si>
    <t>FERIAS - Jonathas de Sousa Spindola</t>
  </si>
  <si>
    <t>Jonathas</t>
  </si>
  <si>
    <t>De Sousa Spindola</t>
  </si>
  <si>
    <t>jonathas.spindola</t>
  </si>
  <si>
    <t>jonathas.spindola@aviva.com.br</t>
  </si>
  <si>
    <t>CN=Jonathas de Sousa Spindola,OU=Usuarios,OU=Hot Park,OU=Unidade Rio Quente,DC=aviva,DC=com,DC=br</t>
  </si>
  <si>
    <t>Jordanna Gabriela Martins Barbosa</t>
  </si>
  <si>
    <t>Jordanna</t>
  </si>
  <si>
    <t>Gabriela Martins Barbosa</t>
  </si>
  <si>
    <t>jordanna.barbosa</t>
  </si>
  <si>
    <t>jordanna.barbosa@aviva.com.br</t>
  </si>
  <si>
    <t>CN=Jordanna Gabriela Martins Barbosa,OU=Usuarios,OU=Temp,OU=Unidade Rio Quente,DC=aviva,DC=com,DC=br</t>
  </si>
  <si>
    <t>Jordilei Rodrigues Santos</t>
  </si>
  <si>
    <t>Jordilei</t>
  </si>
  <si>
    <t>Rodrigues Santos</t>
  </si>
  <si>
    <t>jordilei.santos</t>
  </si>
  <si>
    <t>jordilei.santos@aviva.com.br</t>
  </si>
  <si>
    <t>Assistente de Manutencao</t>
  </si>
  <si>
    <t>CN=Jordilei Rodrigues Santos,OU=Usuarios,OU=Temp,OU=Unidade Rio Quente,DC=aviva,DC=com,DC=br</t>
  </si>
  <si>
    <t>Jorge Henrique Gonçalves Arevalo</t>
  </si>
  <si>
    <t>DESATIVADO - Jorge Henrique Gonçalves Arevalo</t>
  </si>
  <si>
    <t>Henrique Goncalves Arevalo</t>
  </si>
  <si>
    <t>jorge.arevalo</t>
  </si>
  <si>
    <t>jorge.arevalo@aviva.com.br</t>
  </si>
  <si>
    <t>CN=Jorge Henrique Gonçalves Arevalo,OU=Contas Desabilitadas,OU=Automacao - Autoseg,DC=aviva,DC=com,DC=br</t>
  </si>
  <si>
    <t>Jorge Lucas Cardoso Martins de Oliveira</t>
  </si>
  <si>
    <t>DESATIVADO - Jorge Lucas Cardoso Martins de Oliveira</t>
  </si>
  <si>
    <t>Lucas Cardoso Martins De Oliveira</t>
  </si>
  <si>
    <t>jorge.oliveira</t>
  </si>
  <si>
    <t>jorge.oliveira@aviva.com.br</t>
  </si>
  <si>
    <t>CN=Jorge Lucas Cardoso Martins de Oliveira,OU=Contas Desabilitadas,OU=Automacao - Autoseg,DC=aviva,DC=com,DC=br</t>
  </si>
  <si>
    <t>Jorge William Monteiro Gonçalves</t>
  </si>
  <si>
    <t>William Monteiro Goncalves</t>
  </si>
  <si>
    <t>jorge.goncalves</t>
  </si>
  <si>
    <t>jorge.goncalves@aviva.com.br</t>
  </si>
  <si>
    <t>CN=Jorge William Monteiro Gonçalves,OU=Usuarios,OU=Temp,OU=Unidade Rio Quente,DC=aviva,DC=com,DC=br</t>
  </si>
  <si>
    <t>Jose Antonio da Silva</t>
  </si>
  <si>
    <t>Antonio Da Silva</t>
  </si>
  <si>
    <t>jose.antonio</t>
  </si>
  <si>
    <t>jose.antonio@aviva.com.br</t>
  </si>
  <si>
    <t>CN=Jose Antonio da Silva,OU=Flat 1,OU=Usuarios,OU=Flat,OU=Unidade Rio Quente,DC=aviva,DC=com,DC=br</t>
  </si>
  <si>
    <t>José Bastos Correia</t>
  </si>
  <si>
    <t>DESATIVADO - José Bastos Correia</t>
  </si>
  <si>
    <t>Bastos Correia</t>
  </si>
  <si>
    <t>jose.correia</t>
  </si>
  <si>
    <t>jose.correia@aviva.com.br</t>
  </si>
  <si>
    <t>CN=José Bastos Correia,OU=Contas Desabilitadas,OU=Automacao - Autoseg,DC=aviva,DC=com,DC=br</t>
  </si>
  <si>
    <t>Jose Donizetti</t>
  </si>
  <si>
    <t>Donizetti De Souza</t>
  </si>
  <si>
    <t>jdonizetti</t>
  </si>
  <si>
    <t>jdonizetti@aviva.com.br</t>
  </si>
  <si>
    <t>Coord. De Experiencia Lazer</t>
  </si>
  <si>
    <t>CN=Jose Donizetti,OU=Usuarios,OU=Aviva Vacation Club,OU=Unidade Rio Quente,DC=aviva,DC=com,DC=br</t>
  </si>
  <si>
    <t>Jose Elton Sales Carvalho</t>
  </si>
  <si>
    <t>AFASTADO - Jose Elton Sales Carvalho</t>
  </si>
  <si>
    <t>Elton Sales Carvalho</t>
  </si>
  <si>
    <t>jose.carvalho</t>
  </si>
  <si>
    <t>jose.carvalho@aviva.com.br</t>
  </si>
  <si>
    <t>CN=Jose Elton Sales Carvalho,OU=Usuarios,OU=Temp,OU=Unidade Rio Quente,DC=aviva,DC=com,DC=br</t>
  </si>
  <si>
    <t>Jose Mauro de Castro</t>
  </si>
  <si>
    <t>Mauro De Castro</t>
  </si>
  <si>
    <t>jose.castro</t>
  </si>
  <si>
    <t>jose.castro@aviva.com.br</t>
  </si>
  <si>
    <t>CN=Jose Mauro de Castro,OU=Usuarios,OU=Temp,OU=Unidade Rio Quente,DC=aviva,DC=com,DC=br</t>
  </si>
  <si>
    <t>José Ricardo Ribeiro Gomes</t>
  </si>
  <si>
    <t>DESATIVADO - José Ricardo Ribeiro Gomes</t>
  </si>
  <si>
    <t>Ricardo Ribeiro Gomes</t>
  </si>
  <si>
    <t>jose.gomes</t>
  </si>
  <si>
    <t>jose.gomes@aviva.com.br</t>
  </si>
  <si>
    <t>EXECUTIVO DE CONTAS III</t>
  </si>
  <si>
    <t>CN=José Ricardo Ribeiro Gomes,OU=Contas Desabilitadas,OU=Automacao - Autoseg,DC=aviva,DC=com,DC=br</t>
  </si>
  <si>
    <t>Jose Ronaldo dos Santos</t>
  </si>
  <si>
    <t>Ronaldo Dos Santos</t>
  </si>
  <si>
    <t>jose.ronaldo</t>
  </si>
  <si>
    <t>jose.ronaldo@aviva.com.br</t>
  </si>
  <si>
    <t>CN=Jose Ronaldo dos Santos,OU=Usuarios,OU=Temp,OU=Unidade Rio Quente,DC=aviva,DC=com,DC=br</t>
  </si>
  <si>
    <t>Joseanne Fernandes Peres</t>
  </si>
  <si>
    <t>DESATIVADO - Joseanne Fernandes Peres</t>
  </si>
  <si>
    <t>Joseanne</t>
  </si>
  <si>
    <t>Fernandes Peres</t>
  </si>
  <si>
    <t>joseanne.peres</t>
  </si>
  <si>
    <t>joseanne.peres@aviva.com.br</t>
  </si>
  <si>
    <t>CN=Joseanne Fernandes Peres,OU=Contas Desabilitadas,OU=Automacao - Autoseg,DC=aviva,DC=com,DC=br</t>
  </si>
  <si>
    <t>Josie Ferreira de Araujo</t>
  </si>
  <si>
    <t>Josie</t>
  </si>
  <si>
    <t>Ferreira De Araujo</t>
  </si>
  <si>
    <t>josie.araujo</t>
  </si>
  <si>
    <t>josie.araujo@aviva.com.br</t>
  </si>
  <si>
    <t>CN=Josie Ferreira de Araujo,OU=Usuarios,OU=Temp,OU=Unidade Rio Quente,DC=aviva,DC=com,DC=br</t>
  </si>
  <si>
    <t>Josilene Garcia Teixeira</t>
  </si>
  <si>
    <t>Josilene</t>
  </si>
  <si>
    <t>Garcia Teixeira</t>
  </si>
  <si>
    <t>josilene.teixeira</t>
  </si>
  <si>
    <t>josilene.teixeira@aviva.com.br</t>
  </si>
  <si>
    <t>Analista De Qualidade PL - Treinador</t>
  </si>
  <si>
    <t>CN=Josilene Garcia Teixeira,OU=Usuarios,OU=Suprimentos,OU=Unidade Rio Quente,DC=aviva,DC=com,DC=br</t>
  </si>
  <si>
    <t>Joyce Rayane dos Santos</t>
  </si>
  <si>
    <t>Joyce</t>
  </si>
  <si>
    <t>Rayane dos Santos</t>
  </si>
  <si>
    <t>ext.joyce.santos</t>
  </si>
  <si>
    <t>ext.joyce.santos@aviva.com.br</t>
  </si>
  <si>
    <t>CN=Joyce Rayane dos Santos,OU=UNITONO,OU=Usuarios Terceiros,OU=Unidade Rio Quente,DC=aviva,DC=com,DC=br</t>
  </si>
  <si>
    <t>Jucieudes Salazar Cardozo</t>
  </si>
  <si>
    <t>Jucieudes</t>
  </si>
  <si>
    <t>Salazar Cardozo</t>
  </si>
  <si>
    <t>jucieudes.cardozo</t>
  </si>
  <si>
    <t>jucieudes.cardozo@aviva.com.br</t>
  </si>
  <si>
    <t>CN=Jucieudes Salazar Cardozo,OU=Usuarios,OU=Hotel Pousada,OU=Unidade Rio Quente,DC=aviva,DC=com,DC=br</t>
  </si>
  <si>
    <t>Judson Ramos</t>
  </si>
  <si>
    <t>Judson</t>
  </si>
  <si>
    <t>Ramos Ribeiro</t>
  </si>
  <si>
    <t>judson.ramos</t>
  </si>
  <si>
    <t>judson.ramos@aviva.com.br</t>
  </si>
  <si>
    <t>CN=Judson Ramos,OU=Usuarios,OU=CPDA,OU=Unidade Rio Quente,DC=aviva,DC=com,DC=br</t>
  </si>
  <si>
    <t>Joyce Kelly Tavares Ulisses</t>
  </si>
  <si>
    <t>DESATIVADO - Joyce</t>
  </si>
  <si>
    <t>Kelly Tavares Ulisses</t>
  </si>
  <si>
    <t>joyce.ulisses</t>
  </si>
  <si>
    <t>joyce.ulisses@aviva.com.br</t>
  </si>
  <si>
    <t>CN=Joyce Kelly Tavares Ulisses,OU=Contas Desabilitadas,OU=Automacao - Autoseg,DC=aviva,DC=com,DC=br</t>
  </si>
  <si>
    <t>Jose Raimundo Marques</t>
  </si>
  <si>
    <t>DESATIVADO - Jose Raimundo Marques</t>
  </si>
  <si>
    <t>Raimundo Marques</t>
  </si>
  <si>
    <t>jose.marques</t>
  </si>
  <si>
    <t>jose.marques@aviva.com.br</t>
  </si>
  <si>
    <t>CN=Jose Raimundo Marques,OU=Contas Desabilitadas,OU=Automacao - Autoseg,DC=aviva,DC=com,DC=br</t>
  </si>
  <si>
    <t>Jose Petronilo Silva Costa</t>
  </si>
  <si>
    <t>Petronilo Silva Costa</t>
  </si>
  <si>
    <t>jpetronilo</t>
  </si>
  <si>
    <t>petro@aviva.com.br</t>
  </si>
  <si>
    <t>Gerente Geral Exp Supply Chain</t>
  </si>
  <si>
    <t>CN=Jose Petronilo Silva Costa,OU=Contas Desabilitadas,OU=Automacao - Autoseg,DC=aviva,DC=com,DC=br</t>
  </si>
  <si>
    <t>Juliana Alves de Sousa</t>
  </si>
  <si>
    <t>DESATIVADO - Juliana Alves de Sousa</t>
  </si>
  <si>
    <t>Alves De Sousa</t>
  </si>
  <si>
    <t>juliana.sousa</t>
  </si>
  <si>
    <t>juliana.sousa@aviva.com.br</t>
  </si>
  <si>
    <t>CN=Juliana Alves de Sousa,OU=Contas Desabilitadas,OU=Automacao - Autoseg,DC=aviva,DC=com,DC=br</t>
  </si>
  <si>
    <t>Juliana Alves Neves</t>
  </si>
  <si>
    <t>juliana.neves</t>
  </si>
  <si>
    <t>juliana.neves@aviva.com.br</t>
  </si>
  <si>
    <t>CN=Juliana Alves Neves,OU=Usuarios,OU=Temp,OU=Unidade Rio Quente,DC=aviva,DC=com,DC=br</t>
  </si>
  <si>
    <t>Juliana Porto Ortiz</t>
  </si>
  <si>
    <t>Porto Ortiz Ferreira</t>
  </si>
  <si>
    <t>julianap</t>
  </si>
  <si>
    <t>julianap@aviva.com.br</t>
  </si>
  <si>
    <t>CN=Juliana Porto Ortiz,OU=Usuarios,OU=Tesouraria,OU=Unidade Rio Quente,DC=aviva,DC=com,DC=br</t>
  </si>
  <si>
    <t>Juliano Santos Cardial</t>
  </si>
  <si>
    <t>DESATIVADO - Juliano Santos Cardial</t>
  </si>
  <si>
    <t>Santos Cardial</t>
  </si>
  <si>
    <t>juliano.cardial</t>
  </si>
  <si>
    <t>juliano.cardial@aviva.com.br</t>
  </si>
  <si>
    <t>CN=Juliano Santos Cardial,OU=Contas Desabilitadas,OU=Automacao - Autoseg,DC=aviva,DC=com,DC=br</t>
  </si>
  <si>
    <t>Julimar Ventura Maximo Filho</t>
  </si>
  <si>
    <t>Julimar</t>
  </si>
  <si>
    <t>Ventura Maximo Filho</t>
  </si>
  <si>
    <t>julimar.filho</t>
  </si>
  <si>
    <t>julimar.filho@aviva.com.br</t>
  </si>
  <si>
    <t>CN=Julimar Ventura Maximo Filho,OU=Usuarios,OU=Hotel Cristal,OU=Unidade Rio Quente,DC=aviva,DC=com,DC=br</t>
  </si>
  <si>
    <t>Jully dos Reis Correa</t>
  </si>
  <si>
    <t>Jully</t>
  </si>
  <si>
    <t>dos Reis Correa</t>
  </si>
  <si>
    <t>ext.jully.correa</t>
  </si>
  <si>
    <t>ext.jully.correa@aviva.com.br</t>
  </si>
  <si>
    <t>CN=Jully dos Reis Correa,OU=UNITONO,OU=Usuarios Terceiros,OU=Unidade Rio Quente,DC=aviva,DC=com,DC=br</t>
  </si>
  <si>
    <t>Junio de Oliveira Amorim</t>
  </si>
  <si>
    <t>Junio</t>
  </si>
  <si>
    <t>De Oliveira Amorim</t>
  </si>
  <si>
    <t>junio.amorim</t>
  </si>
  <si>
    <t>junio.amorim@aviva.com.br</t>
  </si>
  <si>
    <t>CN=Junio de Oliveira Amorim,OU=Usuarios,OU=Temp,OU=Unidade Rio Quente,DC=aviva,DC=com,DC=br</t>
  </si>
  <si>
    <t>Jurandir Ferreira Santos</t>
  </si>
  <si>
    <t>Ferreira Santos</t>
  </si>
  <si>
    <t>jurandir</t>
  </si>
  <si>
    <t>jurandir@aviva.com.br</t>
  </si>
  <si>
    <t>Coord. De Experiencia Seguranca</t>
  </si>
  <si>
    <t>CN=Jurandir Ferreira Santos,OU=Usuarios,OU=Seguranca Patrimonial,OU=Unidade Rio Quente,DC=aviva,DC=com,DC=br</t>
  </si>
  <si>
    <t>Juverson Paulo Marques Silva</t>
  </si>
  <si>
    <t>Juverson</t>
  </si>
  <si>
    <t>Paulo Marques Silva</t>
  </si>
  <si>
    <t>juverson.silva</t>
  </si>
  <si>
    <t>juverson.silva@aviva.com.br</t>
  </si>
  <si>
    <t>CN=Juverson Paulo Marques Silva,OU=Usuarios,OU=Temp,OU=Unidade Rio Quente,DC=aviva,DC=com,DC=br</t>
  </si>
  <si>
    <t>Kamila Martins da Silva</t>
  </si>
  <si>
    <t>DESATIVADO - Kamila Martins da Silva</t>
  </si>
  <si>
    <t>kamila.silva</t>
  </si>
  <si>
    <t>kamila.silva@aviva.com.br</t>
  </si>
  <si>
    <t>CN=Kamila Martins da Silva,OU=Contas Desabilitadas,OU=Automacao - Autoseg,DC=aviva,DC=com,DC=br</t>
  </si>
  <si>
    <t>Kamilla Resende Barros</t>
  </si>
  <si>
    <t>Resende Barros</t>
  </si>
  <si>
    <t>kbarros</t>
  </si>
  <si>
    <t>kbarros@aviva.com.br</t>
  </si>
  <si>
    <t>CN=Kamilla Resende Barros,OU=Usuarios,OU=Aviva Vacation Club,OU=Unidade Rio Quente,DC=aviva,DC=com,DC=br</t>
  </si>
  <si>
    <t>Karen Xavier Andrade</t>
  </si>
  <si>
    <t>Karen</t>
  </si>
  <si>
    <t>karen.andrade</t>
  </si>
  <si>
    <t>karen.andrade@aviva.com.br</t>
  </si>
  <si>
    <t>CN=Karen Xavier Andrade,OU=Usuarios,OU=Temp,OU=Unidade Rio Quente,DC=aviva,DC=com,DC=br</t>
  </si>
  <si>
    <t>Karla Rejane Moreira Rocha</t>
  </si>
  <si>
    <t>Rejane Moreira Rocha</t>
  </si>
  <si>
    <t>karla.rocha</t>
  </si>
  <si>
    <t>karla.rocha@aviva.com.br</t>
  </si>
  <si>
    <t>Consultor De Vendas Fractional Club</t>
  </si>
  <si>
    <t>CN=Karla Rejane Moreira Rocha,OU=Usuarios,OU=Aviva Vacation Club,OU=Unidade Rio Quente,DC=aviva,DC=com,DC=br</t>
  </si>
  <si>
    <t>Karliane Correia</t>
  </si>
  <si>
    <t>Karliane</t>
  </si>
  <si>
    <t>karliane.correia</t>
  </si>
  <si>
    <t>karliane.correia@aviva.com.br</t>
  </si>
  <si>
    <t>CN=Karliane Correia,OU=Usuarios,OU=Hotel Pousada,OU=Unidade Rio Quente,DC=aviva,DC=com,DC=br</t>
  </si>
  <si>
    <t>Karolline Chartier de Carvalho</t>
  </si>
  <si>
    <t>Karolline</t>
  </si>
  <si>
    <t>Chartier De Carvalho</t>
  </si>
  <si>
    <t>karolline.carvalho</t>
  </si>
  <si>
    <t>karolline.carvalho@aviva.com.br</t>
  </si>
  <si>
    <t>CN=Karolline Chartier de Carvalho,OU=Usuarios,OU=Temp,OU=Unidade Rio Quente,DC=aviva,DC=com,DC=br</t>
  </si>
  <si>
    <t>Kayk de Kassio Pereira Lima</t>
  </si>
  <si>
    <t>Kayk</t>
  </si>
  <si>
    <t>De Kassio Pereira Lima</t>
  </si>
  <si>
    <t>kayk.lima</t>
  </si>
  <si>
    <t>kayk.lima@aviva.com.br</t>
  </si>
  <si>
    <t>CN=Kayk de Kassio Pereira Lima,OU=Usuarios,OU=Hotel Turismo,OU=Unidade Rio Quente,DC=aviva,DC=com,DC=br</t>
  </si>
  <si>
    <t>Keila Magna Gonçalves Pereira</t>
  </si>
  <si>
    <t>DESATIVADO - Keila Magna Gonçalves Pereira</t>
  </si>
  <si>
    <t>Keila</t>
  </si>
  <si>
    <t>Magna Goncalves Pereira</t>
  </si>
  <si>
    <t>keila.pereira</t>
  </si>
  <si>
    <t>keila.pereira@aviva.com.br</t>
  </si>
  <si>
    <t>CN=Keila Magna Gonçalves Pereira,OU=Contas Desabilitadas,OU=Automacao - Autoseg,DC=aviva,DC=com,DC=br</t>
  </si>
  <si>
    <t>Keilla Batista de Andrade</t>
  </si>
  <si>
    <t>Keilla</t>
  </si>
  <si>
    <t>Batista De Andrade Rabelo</t>
  </si>
  <si>
    <t>keilla.andrade</t>
  </si>
  <si>
    <t>keilla.andrade@aviva.com.br</t>
  </si>
  <si>
    <t>CN=Keilla Batista de Andrade,OU=Usuarios,OU=Hot Park,OU=Unidade Rio Quente,DC=aviva,DC=com,DC=br</t>
  </si>
  <si>
    <t>Kely Divina Eterna Rodrigues da Silva</t>
  </si>
  <si>
    <t>Kely</t>
  </si>
  <si>
    <t>Divina Eterna Rodrigues Da Silva</t>
  </si>
  <si>
    <t>kely.silva</t>
  </si>
  <si>
    <t>kely.silva@aviva.com.br</t>
  </si>
  <si>
    <t>CN=Kely Divina Eterna Rodrigues da Silva,OU=Usuarios,OU=Aviva Vacation Club,OU=Unidade Rio Quente,DC=aviva,DC=com,DC=br</t>
  </si>
  <si>
    <t>Kenia Aparecida Bosso de F. Silva</t>
  </si>
  <si>
    <t>DESATIVADO - Kenia Aparecida Bosso de Freitas Silva</t>
  </si>
  <si>
    <t>Aparecida Bosso De Freitas Silva</t>
  </si>
  <si>
    <t>kenia.aparecida</t>
  </si>
  <si>
    <t>kenia.aparecida@aviva.com.br</t>
  </si>
  <si>
    <t>CN=Kenia Aparecida Bosso de F. Silva,OU=Contas Desabilitadas,OU=Automacao - Autoseg,DC=aviva,DC=com,DC=br</t>
  </si>
  <si>
    <t>Kleuber Naves de Avila</t>
  </si>
  <si>
    <t>Kleuber</t>
  </si>
  <si>
    <t>Naves De Avila</t>
  </si>
  <si>
    <t>kleuber.avila</t>
  </si>
  <si>
    <t>kleuber.avila@aviva.com.br</t>
  </si>
  <si>
    <t>CN=Kleuber Naves de Avila,OU=Usuarios,OU=TH,OU=Unidade Rio Quente,DC=aviva,DC=com,DC=br</t>
  </si>
  <si>
    <t>Lailce Rodrigues de Almeida</t>
  </si>
  <si>
    <t>DESATIVADO - Lailce Rodrigues de Almeida</t>
  </si>
  <si>
    <t>Lailce</t>
  </si>
  <si>
    <t>Rodrigues de Almeida</t>
  </si>
  <si>
    <t>ext.lalmeida</t>
  </si>
  <si>
    <t>ext.lalmeida@aviva.com.br</t>
  </si>
  <si>
    <t>CN=Lailce Rodrigues de Almeida,OU=Contas Desabilitadas,OU=Automacao - Autoseg,DC=aviva,DC=com,DC=br</t>
  </si>
  <si>
    <t>Laini de Melo Silva</t>
  </si>
  <si>
    <t>Laini</t>
  </si>
  <si>
    <t>De Melo Silva Osmani</t>
  </si>
  <si>
    <t>laini</t>
  </si>
  <si>
    <t>laini@aviva.com.br</t>
  </si>
  <si>
    <t>Gerente Geral Exp Talentos Humanos</t>
  </si>
  <si>
    <t>CN=Laini de Melo Silva,OU=Usuarios,OU=TH,OU=Unidade Rio Quente,DC=aviva,DC=com,DC=br</t>
  </si>
  <si>
    <t>Kennedy Rodrigues de Paiva</t>
  </si>
  <si>
    <t>DESATIVADO - Kennedy Rodrigues de Paiva</t>
  </si>
  <si>
    <t>Rodrigues De Paiva</t>
  </si>
  <si>
    <t>kennedy.paiva</t>
  </si>
  <si>
    <t>kennedy.paiva@aviva.com.br</t>
  </si>
  <si>
    <t>CN=Kennedy Rodrigues de Paiva,OU=Contas Desabilitadas,OU=Automacao - Autoseg,DC=aviva,DC=com,DC=br</t>
  </si>
  <si>
    <t>Kleryson Luis Seriacopi</t>
  </si>
  <si>
    <t>Kleryson</t>
  </si>
  <si>
    <t>Luis Seriacopi</t>
  </si>
  <si>
    <t>kseriacopi</t>
  </si>
  <si>
    <t>kleryson.seriacopi@aviva.com.br</t>
  </si>
  <si>
    <t>Sup. De Experiencia Vendas Regionais</t>
  </si>
  <si>
    <t>CN=Kleryson Luis Seriacopi,OU=Usuarios,OU=Temp,OU=Unidade Rio Quente,DC=aviva,DC=com,DC=br</t>
  </si>
  <si>
    <t>Keilla Marcia Gabriel</t>
  </si>
  <si>
    <t>DESATIVADO - Keilla Marcia Gabriel</t>
  </si>
  <si>
    <t>Marcia Gabriel</t>
  </si>
  <si>
    <t>kgabriel</t>
  </si>
  <si>
    <t>kgabriel@aviva.com.br</t>
  </si>
  <si>
    <t>CN=Keilla Marcia Gabriel,OU=Contas Desabilitadas,OU=Automacao - Autoseg,DC=aviva,DC=com,DC=br</t>
  </si>
  <si>
    <t>Kelcilene Cristina Lucas</t>
  </si>
  <si>
    <t>Kelcilene</t>
  </si>
  <si>
    <t>Cristina Lucas</t>
  </si>
  <si>
    <t>kelcilene.lucas</t>
  </si>
  <si>
    <t>kelcilene.lucas@aviva.com.br</t>
  </si>
  <si>
    <t>Gerente Customer Experience</t>
  </si>
  <si>
    <t>CN=Kelcilene Cristina Lucas,OU=Usuarios,OU=Estrategia e Inovacao,OU=Unidade Rio Quente,DC=aviva,DC=com,DC=br</t>
  </si>
  <si>
    <t>Larise Gabrielle de Melo Costa</t>
  </si>
  <si>
    <t>Larise</t>
  </si>
  <si>
    <t>Gabrielle de Melo Costa</t>
  </si>
  <si>
    <t>larise.costa</t>
  </si>
  <si>
    <t>larise.costa@aviva.com.br</t>
  </si>
  <si>
    <t>CN=Larise Gabrielle de Melo Costa,OU=Usuarios,OU=Aviva Vacation Club,OU=Unidade Rio Quente,DC=aviva,DC=com,DC=br</t>
  </si>
  <si>
    <t>Larissa de Camargo</t>
  </si>
  <si>
    <t>de Camargo</t>
  </si>
  <si>
    <t>larissa.camargo</t>
  </si>
  <si>
    <t>larissa.camargo@aviva.com.br</t>
  </si>
  <si>
    <t>CN=Larissa de Camargo,OU=Contas Desabilitadas,OU=Automacao - Autoseg,DC=aviva,DC=com,DC=br</t>
  </si>
  <si>
    <t>Larissa Martins Teixeira</t>
  </si>
  <si>
    <t>Martins Teixeira</t>
  </si>
  <si>
    <t>larissa.teixeira</t>
  </si>
  <si>
    <t>larissa.teixeira@aviva.com.br</t>
  </si>
  <si>
    <t>CN=Larissa Martins Teixeira,OU=Usuarios,OU=Aviva Vacation Club,OU=Unidade Rio Quente,DC=aviva,DC=com,DC=br</t>
  </si>
  <si>
    <t>Larisse Teixeira Berchor</t>
  </si>
  <si>
    <t>Larisse</t>
  </si>
  <si>
    <t>Teixeira Berchor</t>
  </si>
  <si>
    <t>larisse.berchor</t>
  </si>
  <si>
    <t>larisse.berchor@aviva.com.br</t>
  </si>
  <si>
    <t>CN=Larisse Teixeira Berchor,OU=Usuarios,OU=Hotel Turismo,OU=Unidade Rio Quente,DC=aviva,DC=com,DC=br</t>
  </si>
  <si>
    <t>Lauana Spindola de Melo</t>
  </si>
  <si>
    <t>DESATIVADO - Lauana Spindola de Melo</t>
  </si>
  <si>
    <t>Lauana</t>
  </si>
  <si>
    <t>Spindola de Melo</t>
  </si>
  <si>
    <t>lauana</t>
  </si>
  <si>
    <t>lauana@aviva.com.br</t>
  </si>
  <si>
    <t>Supervisor de Negociação</t>
  </si>
  <si>
    <t>CN=Lauana Spindola de Melo,OU=Contas Desabilitadas,OU=Automacao - Autoseg,DC=aviva,DC=com,DC=br</t>
  </si>
  <si>
    <t>Laura Alice Lobato</t>
  </si>
  <si>
    <t>Laura</t>
  </si>
  <si>
    <t>Alice Lobato De Araujo</t>
  </si>
  <si>
    <t>laura.lobato</t>
  </si>
  <si>
    <t>laura.lobato@aviva.com.br</t>
  </si>
  <si>
    <t>CN=Laura Alice Lobato,OU=Usuarios,OU=Temp,OU=Unidade Rio Quente,DC=aviva,DC=com,DC=br</t>
  </si>
  <si>
    <t>Laura Dobal Jansen Uchoa</t>
  </si>
  <si>
    <t>DESATIVADO - Laura Dobal Jansen Uchoa</t>
  </si>
  <si>
    <t>Dobal Jansen Uchoa</t>
  </si>
  <si>
    <t>laura.uchoa</t>
  </si>
  <si>
    <t>laura.uchoa@aviva.com.br</t>
  </si>
  <si>
    <t>Consultor De Marketing III</t>
  </si>
  <si>
    <t>CN=Laura Dobal Jansen Uchoa,OU=Contas Desabilitadas,OU=Automacao - Autoseg,DC=aviva,DC=com,DC=br</t>
  </si>
  <si>
    <t>Lazaro Mello Da Silva</t>
  </si>
  <si>
    <t>Lazaro</t>
  </si>
  <si>
    <t>Mello Da Silva</t>
  </si>
  <si>
    <t>lmello</t>
  </si>
  <si>
    <t>lmello@aviva.com.br</t>
  </si>
  <si>
    <t>CN=Lazaro Mello Da Silva,OU=Usuarios,OU=Hotel Pousada,OU=Unidade Rio Quente,DC=aviva,DC=com,DC=br</t>
  </si>
  <si>
    <t>LDC Suporte</t>
  </si>
  <si>
    <t>LDC</t>
  </si>
  <si>
    <t>Suporte</t>
  </si>
  <si>
    <t>suporte.ldc</t>
  </si>
  <si>
    <t>suporte.ldc@rqr.com.br</t>
  </si>
  <si>
    <t>CN=LDC Suporte,OU=Usuarios Terceiros,OU=Unidade Rio Quente,DC=aviva,DC=com,DC=br</t>
  </si>
  <si>
    <t>Leandro Da Paixao De Souza</t>
  </si>
  <si>
    <t>Da Paixao De Souza</t>
  </si>
  <si>
    <t>leandro.souza</t>
  </si>
  <si>
    <t>leandro.souza@aviva.com.br</t>
  </si>
  <si>
    <t>CN=Leandro Da Paixao De Souza,OU=Usuarios,OU=Planejamento Financeiro,OU=Unidade Costa do Sauipe,DC=aviva,DC=com,DC=br</t>
  </si>
  <si>
    <t>Leandro De Souza Sirqueira</t>
  </si>
  <si>
    <t>DESATIVADO - Leandro De Souza Sirqueira</t>
  </si>
  <si>
    <t>De Souza Sirqueira</t>
  </si>
  <si>
    <t>lsirqueira</t>
  </si>
  <si>
    <t>lsirqueira@aviva.com.br</t>
  </si>
  <si>
    <t>CN=Leandro De Souza Sirqueira,OU=Contas Desabilitadas,OU=Automacao - Autoseg,DC=aviva,DC=com,DC=br</t>
  </si>
  <si>
    <t>Leandro Duarte Alves</t>
  </si>
  <si>
    <t>Duarte Alves</t>
  </si>
  <si>
    <t>leandro.duarte</t>
  </si>
  <si>
    <t>leandro.duarte@aviva.com.br</t>
  </si>
  <si>
    <t>CN=Leandro Duarte Alves,OU=Usuarios,OU=Aviva Vacation Club,OU=Unidade Rio Quente,DC=aviva,DC=com,DC=br</t>
  </si>
  <si>
    <t>Leandro Rodrigues dos Santos</t>
  </si>
  <si>
    <t>leandro.rodrigues</t>
  </si>
  <si>
    <t>leandro.rodrigues@aviva.com.br</t>
  </si>
  <si>
    <t>CN=Leandro Rodrigues dos Santos,OU=Contas Desabilitadas,OU=Automacao - Autoseg,DC=aviva,DC=com,DC=br</t>
  </si>
  <si>
    <t>Lee Majores Xavier</t>
  </si>
  <si>
    <t>Lee</t>
  </si>
  <si>
    <t>Majores Xavier</t>
  </si>
  <si>
    <t>lee</t>
  </si>
  <si>
    <t>lee@aviva.com.br</t>
  </si>
  <si>
    <t>CN=Lee Majores Xavier,OU=Usuarios,OU=Temp,OU=Unidade Rio Quente,DC=aviva,DC=com,DC=br</t>
  </si>
  <si>
    <t>Leidiany de Jesus Vieira</t>
  </si>
  <si>
    <t>DESATIVADO - Leidiany de Jesus Vieira</t>
  </si>
  <si>
    <t>Leidiany</t>
  </si>
  <si>
    <t>De Jesus Vieira Menezes</t>
  </si>
  <si>
    <t>leidiany.vieira</t>
  </si>
  <si>
    <t>leidiany.vieira@aviva.com.br</t>
  </si>
  <si>
    <t>CN=Leidiany de Jesus Vieira,OU=Contas Desabilitadas,OU=Automacao - Autoseg,DC=aviva,DC=com,DC=br</t>
  </si>
  <si>
    <t>Leila Maria da Silva Rodrigues</t>
  </si>
  <si>
    <t>DESATIVADO - Leila Maria da Silva Rodrigues</t>
  </si>
  <si>
    <t>Leila</t>
  </si>
  <si>
    <t>Maria Da Silva Rodrigues</t>
  </si>
  <si>
    <t>leilam</t>
  </si>
  <si>
    <t>leilam@aviva.com.br</t>
  </si>
  <si>
    <t>CN=Leila Maria da Silva Rodrigues,OU=Contas Desabilitadas,OU=Automacao - Autoseg,DC=aviva,DC=com,DC=br</t>
  </si>
  <si>
    <t>Leonardo Garcia de Oliveira</t>
  </si>
  <si>
    <t>Garcia De Oliveira</t>
  </si>
  <si>
    <t>leonardog</t>
  </si>
  <si>
    <t>leonardog@aviva.com.br</t>
  </si>
  <si>
    <t>CN=Leonardo Garcia de Oliveira,OU=Usuarios,OU=Temp,OU=Unidade Rio Quente,DC=aviva,DC=com,DC=br</t>
  </si>
  <si>
    <t>Leonardo Marques Garcia</t>
  </si>
  <si>
    <t>DESATIVADO - Leonardo Marques Garcia</t>
  </si>
  <si>
    <t>Marques Garcia</t>
  </si>
  <si>
    <t>leonardo.marques</t>
  </si>
  <si>
    <t>leonardo.marques@aviva.com.br</t>
  </si>
  <si>
    <t>CN=Leonardo Marques Garcia,OU=Contas Desabilitadas,OU=Automacao - Autoseg,DC=aviva,DC=com,DC=br</t>
  </si>
  <si>
    <t>Leirima Santos de Sousa</t>
  </si>
  <si>
    <t>Leirima</t>
  </si>
  <si>
    <t>Santos De Sousa</t>
  </si>
  <si>
    <t>leirima.sousa</t>
  </si>
  <si>
    <t>leirima.sousa@aviva.com.br</t>
  </si>
  <si>
    <t>CN=Leirima Santos de Sousa,OU=Usuarios,OU=Aviva Vacation Club,OU=Unidade Rio Quente,DC=aviva,DC=com,DC=br</t>
  </si>
  <si>
    <t>Leonardo Lauriano dos Santos</t>
  </si>
  <si>
    <t>DESATIVADO - Leonardo Lauriano dos Santos</t>
  </si>
  <si>
    <t>Lauriano Dos Santos</t>
  </si>
  <si>
    <t>leonardo.lauriano</t>
  </si>
  <si>
    <t>leonardo.lauriano@aviva.com.br</t>
  </si>
  <si>
    <t>CN=Leonardo Lauriano dos Santos,OU=Contas Desabilitadas,OU=Automacao - Autoseg,DC=aviva,DC=com,DC=br</t>
  </si>
  <si>
    <t>Leonardo De Aguiar Da Conceicao</t>
  </si>
  <si>
    <t>De Aguiar Da Conceicao</t>
  </si>
  <si>
    <t>laguiar</t>
  </si>
  <si>
    <t>laguiar@aviva.com.br</t>
  </si>
  <si>
    <t>CN=Leonardo De Aguiar Da Conceicao,OU=Usuarios,OU=Temp,OU=Unidade Rio Quente,DC=aviva,DC=com,DC=br</t>
  </si>
  <si>
    <t>Leila Silva dos Santos</t>
  </si>
  <si>
    <t>leila.santos</t>
  </si>
  <si>
    <t>leila.santos@aviva.com.br</t>
  </si>
  <si>
    <t>CN=Leila Silva dos Santos,OU=Usuarios,OU=Temp,OU=Unidade Rio Quente,DC=aviva,DC=com,DC=br</t>
  </si>
  <si>
    <t>Leticia De Souza Silva</t>
  </si>
  <si>
    <t>De Souza Silva</t>
  </si>
  <si>
    <t>lsilvas</t>
  </si>
  <si>
    <t>lsilvas@aviva.com.br</t>
  </si>
  <si>
    <t>CN=Leticia De Souza Silva,OU=Usuarios,OU=Aviva Vacation Club,OU=Unidade Rio Quente,DC=aviva,DC=com,DC=br</t>
  </si>
  <si>
    <t>Leticia dos Santos Franca</t>
  </si>
  <si>
    <t>DESATIVADO - Leticia dos Santos Franca</t>
  </si>
  <si>
    <t>Dos Santos Franca</t>
  </si>
  <si>
    <t>leticia.franca</t>
  </si>
  <si>
    <t>leticia.franca@aviva.com.br</t>
  </si>
  <si>
    <t>CN=Leticia dos Santos Franca,OU=Contas Desabilitadas,OU=Automacao - Autoseg,DC=aviva,DC=com,DC=br</t>
  </si>
  <si>
    <t>Leticia Pacheco Mendonça</t>
  </si>
  <si>
    <t>FERIAS - Leticia Pacheco Mendonça</t>
  </si>
  <si>
    <t>Pacheco Mendonca</t>
  </si>
  <si>
    <t>leticia.mendonca</t>
  </si>
  <si>
    <t>leticia.mendonca@aviva.com.br</t>
  </si>
  <si>
    <t>CN=Leticia Pacheco Mendonça,OU=Usuarios,OU=Recepcao Servicos,OU=Unidade Rio Quente,DC=aviva,DC=com,DC=br</t>
  </si>
  <si>
    <t>liberacaoacessogesto Geti</t>
  </si>
  <si>
    <t>liberacaoacessogesto</t>
  </si>
  <si>
    <t>liberacaoacessogesto@rioquenteresorts.com.br</t>
  </si>
  <si>
    <t>E-mal Topdesk</t>
  </si>
  <si>
    <t>liberacaoacessogesto@aviva.com.br</t>
  </si>
  <si>
    <t>CN=liberacaoacessogesto Geti,OU=Usuarios Servico - Exchange,OU=Unidade Rio Quente,DC=aviva,DC=com,DC=br</t>
  </si>
  <si>
    <t>Libia Eliana Rodrigues</t>
  </si>
  <si>
    <t>DESATIVADO - Libia Eliana Rodrigues</t>
  </si>
  <si>
    <t>Libia</t>
  </si>
  <si>
    <t>Eliana Rodrigues</t>
  </si>
  <si>
    <t>libia.rodrigues</t>
  </si>
  <si>
    <t>libia.rodrigues@aviva.com.br</t>
  </si>
  <si>
    <t>CN=Libia Eliana Rodrigues,OU=Contas Desabilitadas,OU=Automacao - Autoseg,DC=aviva,DC=com,DC=br</t>
  </si>
  <si>
    <t>Licia Grande Silva</t>
  </si>
  <si>
    <t>Licia</t>
  </si>
  <si>
    <t>Grande Silva</t>
  </si>
  <si>
    <t>licia.silva</t>
  </si>
  <si>
    <t>licia.silva@aviva.com.br</t>
  </si>
  <si>
    <t>Monitor De Recreacao I - Treinador</t>
  </si>
  <si>
    <t>CN=Licia Grande Silva,OU=Usuarios,OU=Hotel Pousada,OU=Unidade Rio Quente,DC=aviva,DC=com,DC=br</t>
  </si>
  <si>
    <t>Lidia Mara Pereira De Carvalho</t>
  </si>
  <si>
    <t>AUSENTE - Lidia Mara Pereira De Carvalho</t>
  </si>
  <si>
    <t>Lidia</t>
  </si>
  <si>
    <t>Mara Pereira De Carvalho</t>
  </si>
  <si>
    <t>lmara</t>
  </si>
  <si>
    <t>lmara@aviva.com.br</t>
  </si>
  <si>
    <t>CN=Lidia Mara Pereira De Carvalho,OU=Contas Desabilitadas,OU=Automacao - Autoseg,DC=aviva,DC=com,DC=br</t>
  </si>
  <si>
    <t>Lidiane dos Santos Alves</t>
  </si>
  <si>
    <t>DESATIVADO - Lidiane dos Santos Alves</t>
  </si>
  <si>
    <t>Dos Santos Alves</t>
  </si>
  <si>
    <t>lidiane.alves</t>
  </si>
  <si>
    <t>lidiane.alves@aviva.com.br</t>
  </si>
  <si>
    <t>CN=Lidiane dos Santos Alves,OU=Contas Desabilitadas,OU=Automacao - Autoseg,DC=aviva,DC=com,DC=br</t>
  </si>
  <si>
    <t>Lilian Alves da Silva</t>
  </si>
  <si>
    <t>Lilian</t>
  </si>
  <si>
    <t>lilian.alves</t>
  </si>
  <si>
    <t>lilian.alves@aviva.com.br</t>
  </si>
  <si>
    <t>Analista de Qualidade JR</t>
  </si>
  <si>
    <t>CN=Lilian Alves da Silva,OU=Contas Desabilitadas,OU=Automacao - Autoseg,DC=aviva,DC=com,DC=br</t>
  </si>
  <si>
    <t>Lilian Rosa da Silva</t>
  </si>
  <si>
    <t>lilianr</t>
  </si>
  <si>
    <t>lilianr@aviva.com.br</t>
  </si>
  <si>
    <t>CN=Lilian Rosa da Silva,OU=Usuarios,OU=Aviva Vacation Club,OU=Unidade Rio Quente,DC=aviva,DC=com,DC=br</t>
  </si>
  <si>
    <t>Liliane Costa Dutra e Silva</t>
  </si>
  <si>
    <t>Costa Dutra E Silva</t>
  </si>
  <si>
    <t>lcsilva</t>
  </si>
  <si>
    <t>lcsilva@aviva.com.br</t>
  </si>
  <si>
    <t>CN=Liliane Costa Dutra e Silva,OU=Usuarios,OU=Temp,OU=Unidade Rio Quente,DC=aviva,DC=com,DC=br</t>
  </si>
  <si>
    <t>Liliane Priscila Machado Honorio</t>
  </si>
  <si>
    <t>DESATIVADO - Liliane Priscila Machado Honorio</t>
  </si>
  <si>
    <t>Priscila Machado Honorio</t>
  </si>
  <si>
    <t>liliane</t>
  </si>
  <si>
    <t>liliane@aviva.com.br</t>
  </si>
  <si>
    <t>Sup. De Experiencia Vendas</t>
  </si>
  <si>
    <t>CN=Liliane Priscila Machado Honorio,OU=Contas Desabilitadas,OU=Automacao - Autoseg,DC=aviva,DC=com,DC=br</t>
  </si>
  <si>
    <t>Lindomar Pereira dos Santos Filho</t>
  </si>
  <si>
    <t>Lindomar</t>
  </si>
  <si>
    <t>Pereira Dos Santos Filho</t>
  </si>
  <si>
    <t>lindomar.filho</t>
  </si>
  <si>
    <t>lindomar.filho@aviva.com.br</t>
  </si>
  <si>
    <t>Coord. de Exp. Sub Chef Gastronomico</t>
  </si>
  <si>
    <t>CN=Lindomar Pereira dos Santos Filho,OU=Usuarios,OU=Hotel Pousada,OU=Unidade Rio Quente,DC=aviva,DC=com,DC=br</t>
  </si>
  <si>
    <t>Lindomar Sebastiao de Souza</t>
  </si>
  <si>
    <t>Sebastiao De Souza</t>
  </si>
  <si>
    <t>souza</t>
  </si>
  <si>
    <t>souza@aviva.com.br</t>
  </si>
  <si>
    <t>CN=Lindomar Sebastiao de Souza,OU=Usuarios,OU=Hotel Pousada,OU=Unidade Rio Quente,DC=aviva,DC=com,DC=br</t>
  </si>
  <si>
    <t>Lineia Santos Pereira</t>
  </si>
  <si>
    <t>Lineia</t>
  </si>
  <si>
    <t>Santos Pereira</t>
  </si>
  <si>
    <t>lineia.pereira</t>
  </si>
  <si>
    <t>lineia.pereira@aviva.com.br</t>
  </si>
  <si>
    <t>CN=Lineia Santos Pereira,OU=Usuarios,OU=Hot Park,OU=Unidade Rio Quente,DC=aviva,DC=com,DC=br</t>
  </si>
  <si>
    <t>Liniker Alves Carneiro</t>
  </si>
  <si>
    <t>Liniker</t>
  </si>
  <si>
    <t>liniker</t>
  </si>
  <si>
    <t>liniker@aviva.com.br</t>
  </si>
  <si>
    <t>CN=Liniker Alves Carneiro,OU=Usuarios,OU=Hotel Turismo,OU=Unidade Rio Quente,DC=aviva,DC=com,DC=br</t>
  </si>
  <si>
    <t>Livia Zuhaire Danif</t>
  </si>
  <si>
    <t>DESATIVADO - Livia Zuhaire Danif</t>
  </si>
  <si>
    <t>Zuhaire Danif</t>
  </si>
  <si>
    <t>livia.danif</t>
  </si>
  <si>
    <t>livia.danif@aviva.com.br</t>
  </si>
  <si>
    <t>CN=Livia Zuhaire Danif,OU=Contas Desabilitadas,OU=Automacao - Autoseg,DC=aviva,DC=com,DC=br</t>
  </si>
  <si>
    <t>Leonardo Ribeiro de Faria</t>
  </si>
  <si>
    <t>DESATIVADO - Leonardo Ribeiro de Faria</t>
  </si>
  <si>
    <t>Ribeiro De Faria</t>
  </si>
  <si>
    <t>leonardo.faria</t>
  </si>
  <si>
    <t>leonardo.faria@aviva.com.br</t>
  </si>
  <si>
    <t>CN=Leonardo Ribeiro de Faria,OU=Contas Desabilitadas,OU=Automacao - Autoseg,DC=aviva,DC=com,DC=br</t>
  </si>
  <si>
    <t>Lorhaine Naiara Padilha de Siqueira</t>
  </si>
  <si>
    <t>DESATIVADO - Lorhaine Naiara Padilha de Siqueira</t>
  </si>
  <si>
    <t>Lorhaine</t>
  </si>
  <si>
    <t>Naiara Padilha De Siqueira</t>
  </si>
  <si>
    <t>lorhaine.siqueira</t>
  </si>
  <si>
    <t>lorhaine.siqueira@aviva.com.br</t>
  </si>
  <si>
    <t>CN=Lorhaine Naiara Padilha de Siqueira,OU=Contas Desabilitadas,OU=Automacao - Autoseg,DC=aviva,DC=com,DC=br</t>
  </si>
  <si>
    <t>Lourdes Marques de Souza Lopes</t>
  </si>
  <si>
    <t>Lourdes</t>
  </si>
  <si>
    <t>Marques de Souza Lopes</t>
  </si>
  <si>
    <t>ext.lourdes.lopes</t>
  </si>
  <si>
    <t>ext.lourdes.lopes@aviva.com.br</t>
  </si>
  <si>
    <t>CN=Lourdes Marques de Souza Lopes,OU=UNITONO,OU=Usuarios Terceiros,OU=Unidade Rio Quente,DC=aviva,DC=com,DC=br</t>
  </si>
  <si>
    <t>Luan Luiz de Freitas</t>
  </si>
  <si>
    <t>Luan Luiz de Freitas silva</t>
  </si>
  <si>
    <t>Luiz De Freitas Silva</t>
  </si>
  <si>
    <t>luan.freitas</t>
  </si>
  <si>
    <t>luan.freitas@aviva.com.br</t>
  </si>
  <si>
    <t>Mecanico De Refrigeracao II</t>
  </si>
  <si>
    <t>CN=Luan Luiz de Freitas,OU=Usuarios,OU=Temp,OU=Unidade Rio Quente,DC=aviva,DC=com,DC=br</t>
  </si>
  <si>
    <t>Lorrany Verônica Silva Santos</t>
  </si>
  <si>
    <t>DESATIVADO - Lorrany Verônica Silva Santos</t>
  </si>
  <si>
    <t>Lorrany</t>
  </si>
  <si>
    <t>Veronica Silva Santos</t>
  </si>
  <si>
    <t>mlorrany.santos</t>
  </si>
  <si>
    <t>mlorrany.santos@aviva.com.br</t>
  </si>
  <si>
    <t>CN=Lorrany Verônica Silva Santos,OU=Contas Desabilitadas,OU=Automacao - Autoseg,DC=aviva,DC=com,DC=br</t>
  </si>
  <si>
    <t>Lohayne Caroline Rosa de Souza</t>
  </si>
  <si>
    <t>DESATIVADO - Lohayne Caroline Rosa de Souza</t>
  </si>
  <si>
    <t>Lohayne</t>
  </si>
  <si>
    <t>Caroline Rosa De Souza</t>
  </si>
  <si>
    <t>lohayne</t>
  </si>
  <si>
    <t>lohayne@aviva.com.br</t>
  </si>
  <si>
    <t>CN=Lohayne Caroline Rosa de Souza,OU=Contas Desabilitadas,OU=Automacao - Autoseg,DC=aviva,DC=com,DC=br</t>
  </si>
  <si>
    <t>Louise Penze Branco</t>
  </si>
  <si>
    <t>FERIAS - Louise Penze Branco</t>
  </si>
  <si>
    <t>Louise</t>
  </si>
  <si>
    <t>louise</t>
  </si>
  <si>
    <t>louise@aviva.com.br</t>
  </si>
  <si>
    <t>Coord. Exp Relacionamento Vac.ownership</t>
  </si>
  <si>
    <t>CN=Louise Penze Branco,OU=Usuarios,OU=Aviva Vacation Club,OU=Unidade Rio Quente,DC=aviva,DC=com,DC=br</t>
  </si>
  <si>
    <t>Lorrainny Ferreira Silva</t>
  </si>
  <si>
    <t>DESATIVADO - Lorrainny Ferreira Silva</t>
  </si>
  <si>
    <t>Lorrainny</t>
  </si>
  <si>
    <t>Ferreira Silva</t>
  </si>
  <si>
    <t>lorrainny.ferreira</t>
  </si>
  <si>
    <t>lorrainny.ferreira@aviva.com.br</t>
  </si>
  <si>
    <t>CN=Lorrainny Ferreira Silva,OU=Contas Desabilitadas,OU=Automacao - Autoseg,DC=aviva,DC=com,DC=br</t>
  </si>
  <si>
    <t>Lorraine Borges de Lima Santos</t>
  </si>
  <si>
    <t>Borges De Lima Santos</t>
  </si>
  <si>
    <t>lorraine.santos</t>
  </si>
  <si>
    <t>lorraine.santos@aviva.com.br</t>
  </si>
  <si>
    <t>CN=Lorraine Borges de Lima Santos,OU=Usuarios,OU=Hot Park,OU=Unidade Rio Quente,DC=aviva,DC=com,DC=br</t>
  </si>
  <si>
    <t>Luana Almeida da Silva Delvechio</t>
  </si>
  <si>
    <t>Almeida da Silva Delvechio</t>
  </si>
  <si>
    <t>ext.luana.delvechio</t>
  </si>
  <si>
    <t>ext.luana.delvechio@aviva.com.br</t>
  </si>
  <si>
    <t>CN=Luana Almeida da Silva Delvechio,OU=UNITONO,OU=Usuarios Terceiros,OU=Unidade Rio Quente,DC=aviva,DC=com,DC=br</t>
  </si>
  <si>
    <t>Luana Crystina Borges Sales</t>
  </si>
  <si>
    <t>Crystina Borges Sales</t>
  </si>
  <si>
    <t>luana.sales</t>
  </si>
  <si>
    <t>luana.sales@aviva.com.br</t>
  </si>
  <si>
    <t>CN=Luana Crystina Borges Sales,OU=Usuarios,OU=Hotel Turismo,OU=Unidade Rio Quente,DC=aviva,DC=com,DC=br</t>
  </si>
  <si>
    <t>Luana de Jesus Rodrigues Nogueira</t>
  </si>
  <si>
    <t>DESATIVADO - Luana de Jesus Rodrigues Nogueira</t>
  </si>
  <si>
    <t>De Jesus Rodrigues Nogueira</t>
  </si>
  <si>
    <t>luana.nogueira</t>
  </si>
  <si>
    <t>luana.nogueira@aviva.com.br</t>
  </si>
  <si>
    <t>CN=Luana de Jesus Rodrigues Nogueira,OU=Contas Desabilitadas,OU=Automacao - Autoseg,DC=aviva,DC=com,DC=br</t>
  </si>
  <si>
    <t>Luana Luiza Gonçalves Rosa</t>
  </si>
  <si>
    <t>AFASTADO - Luana Luiza Gonçalves Rosa</t>
  </si>
  <si>
    <t>Luiza Goncalves Rosa</t>
  </si>
  <si>
    <t>luana.rosa</t>
  </si>
  <si>
    <t>luana.rosa@aviva.com.br</t>
  </si>
  <si>
    <t>CN=Luana Luiza Gonçalves Rosa,OU=Usuarios,OU=Hot Park,OU=Unidade Rio Quente,DC=aviva,DC=com,DC=br</t>
  </si>
  <si>
    <t>Luana Pichiteli Eduardo</t>
  </si>
  <si>
    <t>DESATIVADO - Luana Pichiteli Eduardo</t>
  </si>
  <si>
    <t>Pichiteli Eduardo</t>
  </si>
  <si>
    <t>luana.eduardo</t>
  </si>
  <si>
    <t>luana.eduardo@aviva.com.br</t>
  </si>
  <si>
    <t>CN=Luana Pichiteli Eduardo,OU=Contas Desabilitadas,OU=Automacao - Autoseg,DC=aviva,DC=com,DC=br</t>
  </si>
  <si>
    <t>Luana Santos da Lapa</t>
  </si>
  <si>
    <t>Santos Da Lapa</t>
  </si>
  <si>
    <t>luana.lapa</t>
  </si>
  <si>
    <t>luana.lapa@aviva.com.br</t>
  </si>
  <si>
    <t>CN=Luana Santos da Lapa,OU=Usuarios,OU=Aviva Vacation Club,OU=Unidade Rio Quente,DC=aviva,DC=com,DC=br</t>
  </si>
  <si>
    <t>Lucas Santana Mendonça</t>
  </si>
  <si>
    <t>DESATIVADO - Lucas Santana Mendonça</t>
  </si>
  <si>
    <t>Santana Mendonca</t>
  </si>
  <si>
    <t>lmendonca</t>
  </si>
  <si>
    <t>lmendonca@aviva.com.br</t>
  </si>
  <si>
    <t>CN=Lucas Santana Mendonça,OU=Contas Desabilitadas,OU=Automacao - Autoseg,DC=aviva,DC=com,DC=br</t>
  </si>
  <si>
    <t>Lucas Soares de Oliveira Miranda</t>
  </si>
  <si>
    <t>Soares De Oliveira Miranda</t>
  </si>
  <si>
    <t>lucas.miranda</t>
  </si>
  <si>
    <t>lucas.miranda@aviva.com.br</t>
  </si>
  <si>
    <t>CN=Lucas Soares de Oliveira Miranda,OU=Usuarios,OU=Temp,OU=Unidade Rio Quente,DC=aviva,DC=com,DC=br</t>
  </si>
  <si>
    <t>Lucas Woston Barbosa da Cruz</t>
  </si>
  <si>
    <t>Woston Barbosa Da Cruz</t>
  </si>
  <si>
    <t>lucas.cruz</t>
  </si>
  <si>
    <t>lucas.cruz@aviva.com.br</t>
  </si>
  <si>
    <t>CN=Lucas Woston Barbosa da Cruz,OU=Usuarios,OU=Aviva Vacation Club,OU=Unidade Rio Quente,DC=aviva,DC=com,DC=br</t>
  </si>
  <si>
    <t>Lucia Alves Rosa</t>
  </si>
  <si>
    <t>DESATIVADO - Lucia Alves Rosa</t>
  </si>
  <si>
    <t>Lucia</t>
  </si>
  <si>
    <t>Alves Rosa</t>
  </si>
  <si>
    <t>lucia.rosa</t>
  </si>
  <si>
    <t>lucia.rosa@aviva.com.br</t>
  </si>
  <si>
    <t>CN=Lucia Alves Rosa,OU=Contas Desabilitadas,OU=Automacao - Autoseg,DC=aviva,DC=com,DC=br</t>
  </si>
  <si>
    <t>Luciana Cardoso da Silva Cruz</t>
  </si>
  <si>
    <t>Cardoso da Silva Cruz</t>
  </si>
  <si>
    <t>luciana.cruz</t>
  </si>
  <si>
    <t>luciana.cruz@aviva.com.br</t>
  </si>
  <si>
    <t>Ajudante de Cozinha</t>
  </si>
  <si>
    <t>CN=Luciana Cardoso da Silva Cruz,OU=Contas Desabilitadas,OU=Automacao - Autoseg,DC=aviva,DC=com,DC=br</t>
  </si>
  <si>
    <t>Luciana Gomes Rabelo</t>
  </si>
  <si>
    <t>Gomes Rabelo</t>
  </si>
  <si>
    <t>luciana.rabelo</t>
  </si>
  <si>
    <t>luciana.rabelo@aviva.com.br</t>
  </si>
  <si>
    <t>CN=Luciana Gomes Rabelo,OU=Usuarios,OU=Hotel Pousada,OU=Unidade Rio Quente,DC=aviva,DC=com,DC=br</t>
  </si>
  <si>
    <t>Luciana Lopes Braga</t>
  </si>
  <si>
    <t>Lopes Braga</t>
  </si>
  <si>
    <t>luciana.braga</t>
  </si>
  <si>
    <t>luciana.braga@aviva.com.br</t>
  </si>
  <si>
    <t>Gerente De Experiencia Operacoes Rqvc</t>
  </si>
  <si>
    <t>CN=Luciana Lopes Braga,OU=Usuarios,OU=Temp,OU=Unidade Rio Quente,DC=aviva,DC=com,DC=br</t>
  </si>
  <si>
    <t>Luciana Maria da Silva</t>
  </si>
  <si>
    <t>DESATIVADO - Luciana Maria da Silva</t>
  </si>
  <si>
    <t>luciana.silva</t>
  </si>
  <si>
    <t>luciana.silva@aviva.com.br</t>
  </si>
  <si>
    <t>CN=Luciana Maria da Silva,OU=Contas Desabilitadas,OU=Automacao - Autoseg,DC=aviva,DC=com,DC=br</t>
  </si>
  <si>
    <t>Luciana Maria Oliveira</t>
  </si>
  <si>
    <t>Maria Oliveira</t>
  </si>
  <si>
    <t>luciana.oliveira</t>
  </si>
  <si>
    <t>luciana.oliveira@aviva.com.br</t>
  </si>
  <si>
    <t>CN=Luciana Maria Oliveira,OU=Flat 1,OU=Usuarios,OU=Flat,OU=Unidade Rio Quente,DC=aviva,DC=com,DC=br</t>
  </si>
  <si>
    <t>Luciana Morais Cardoso</t>
  </si>
  <si>
    <t>Morais Cardoso</t>
  </si>
  <si>
    <t>luciana.cardoso</t>
  </si>
  <si>
    <t>luciana.cardoso@aviva.com.br</t>
  </si>
  <si>
    <t>CN=Luciana Morais Cardoso,OU=Usuarios,OU=Temp,OU=Unidade Rio Quente,DC=aviva,DC=com,DC=br</t>
  </si>
  <si>
    <t>Luciana Rita de Oliveira Rosa</t>
  </si>
  <si>
    <t>Rita De Oliveira Rosa</t>
  </si>
  <si>
    <t>luciana.rosa</t>
  </si>
  <si>
    <t>luciana.rosa@aviva.com.br</t>
  </si>
  <si>
    <t>CN=Luciana Rita de Oliveira Rosa,OU=Contas Desabilitadas,OU=Automacao - Autoseg,DC=aviva,DC=com,DC=br</t>
  </si>
  <si>
    <t>Luciano Mendes Matilla</t>
  </si>
  <si>
    <t>Mendes Mattila</t>
  </si>
  <si>
    <t>luciano.matilla</t>
  </si>
  <si>
    <t>luciano.matilla@aviva.com.br</t>
  </si>
  <si>
    <t>Especialista Em Espetaculos</t>
  </si>
  <si>
    <t>CN=Luciano Mendes Matilla,OU=Usuarios,OU=Temp,OU=Unidade Rio Quente,DC=aviva,DC=com,DC=br</t>
  </si>
  <si>
    <t>Lucivania Rodrigues da Silva</t>
  </si>
  <si>
    <t>Lucivania</t>
  </si>
  <si>
    <t>lucivania.silva</t>
  </si>
  <si>
    <t>lucivania.silva@aviva.com.br</t>
  </si>
  <si>
    <t>CN=Lucivania Rodrigues da Silva,OU=Usuarios,OU=Hotel Pousada,OU=Unidade Rio Quente,DC=aviva,DC=com,DC=br</t>
  </si>
  <si>
    <t>Luryan Cristina Machado e Silva</t>
  </si>
  <si>
    <t>Luryan</t>
  </si>
  <si>
    <t>Cristina Machado E Silva</t>
  </si>
  <si>
    <t>luryan.silva</t>
  </si>
  <si>
    <t>luryan.silva@aviva.com.br</t>
  </si>
  <si>
    <t>CN=Luryan Cristina Machado e Silva,OU=Usuarios,OU=Recepcao Servicos,OU=Unidade Rio Quente,DC=aviva,DC=com,DC=br</t>
  </si>
  <si>
    <t>Mara Cristina Carrijo</t>
  </si>
  <si>
    <t>Cristina Carrijo</t>
  </si>
  <si>
    <t>mara.carrijo</t>
  </si>
  <si>
    <t>mara.carrijo@aviva.com.br</t>
  </si>
  <si>
    <t>CN=Mara Cristina Carrijo,OU=Usuarios,OU=Temp,OU=Unidade Rio Quente,DC=aviva,DC=com,DC=br</t>
  </si>
  <si>
    <t>Marcela Costa</t>
  </si>
  <si>
    <t>Costa</t>
  </si>
  <si>
    <t>marcela.costa</t>
  </si>
  <si>
    <t>marcela.costa@aviva.com.br</t>
  </si>
  <si>
    <t>Analista Qualidade Prod Alimentos SR</t>
  </si>
  <si>
    <t>CN=Marcela Costa,OU=Usuarios,OU=Hotel Pousada,OU=Unidade Rio Quente,DC=aviva,DC=com,DC=br</t>
  </si>
  <si>
    <t>Marcelo Freire</t>
  </si>
  <si>
    <t>Freire Do Vale</t>
  </si>
  <si>
    <t>marcelof</t>
  </si>
  <si>
    <t>marcelof@aviva.com.br</t>
  </si>
  <si>
    <t>Gerente Geral Exp Infra Estrutura</t>
  </si>
  <si>
    <t>CN=Marcelo Freire,OU=Usuarios,OU=Manutencao,OU=Unidade Rio Quente,DC=aviva,DC=com,DC=br</t>
  </si>
  <si>
    <t>Marcia Eduarda Costa Santos</t>
  </si>
  <si>
    <t>DESATIVADO - Marcia Eduarda Costa Santos</t>
  </si>
  <si>
    <t>Eduarda Costa Santos</t>
  </si>
  <si>
    <t>marcia.santos</t>
  </si>
  <si>
    <t>marcia.santos@aviva.com.br</t>
  </si>
  <si>
    <t>CN=Marcia Eduarda Costa Santos,OU=Contas Desabilitadas,OU=Automacao - Autoseg,DC=aviva,DC=com,DC=br</t>
  </si>
  <si>
    <t>Marco Aurelio Sousa</t>
  </si>
  <si>
    <t>Marco</t>
  </si>
  <si>
    <t>Aurelio Sousa</t>
  </si>
  <si>
    <t>marco.sousa</t>
  </si>
  <si>
    <t>marco.sousa@aviva.com.br</t>
  </si>
  <si>
    <t>CN=Marco Aurelio Sousa,OU=Usuarios,OU=Aviva Vacation Club,OU=Unidade Rio Quente,DC=aviva,DC=com,DC=br</t>
  </si>
  <si>
    <t>Marcos Antonio Gomes Alves</t>
  </si>
  <si>
    <t>Antonio Gomes Alves</t>
  </si>
  <si>
    <t>marcos.alves</t>
  </si>
  <si>
    <t>marcos.alves@aviva.com.br</t>
  </si>
  <si>
    <t>CN=Marcos Antonio Gomes Alves,OU=Usuarios,OU=Aviva Vacation Club,OU=Unidade Rio Quente,DC=aviva,DC=com,DC=br</t>
  </si>
  <si>
    <t>Marcos Jose Martins Ribeiro</t>
  </si>
  <si>
    <t>Jose Martins Ribeiro</t>
  </si>
  <si>
    <t>marcos.ribeiro</t>
  </si>
  <si>
    <t>marcos.ribeiro@aviva.com.br</t>
  </si>
  <si>
    <t>CN=Marcos Jose Martins Ribeiro,OU=Contas Desabilitadas,OU=Automacao - Autoseg,DC=aviva,DC=com,DC=br</t>
  </si>
  <si>
    <t>Marcos Martins Soares Souza</t>
  </si>
  <si>
    <t>Martins Soares Souza</t>
  </si>
  <si>
    <t>marcos.soares</t>
  </si>
  <si>
    <t>marcos.soares@aviva.com.br</t>
  </si>
  <si>
    <t>CN=Marcos Martins Soares Souza,OU=Usuarios,OU=Logistica e Transporte,OU=Unidade Rio Quente,DC=aviva,DC=com,DC=br</t>
  </si>
  <si>
    <t>Marcos Vinicius Ferreira da Conceição</t>
  </si>
  <si>
    <t>DESATIVADO - Marcos Vinicius Ferreira da Conceição</t>
  </si>
  <si>
    <t>Vinicius Ferreira Da Conceicao</t>
  </si>
  <si>
    <t>marcos.conceicao</t>
  </si>
  <si>
    <t>marcos.conceicao@aviva.com.br</t>
  </si>
  <si>
    <t>CN=Marcos Vinicius Ferreira da Conceição,OU=Contas Desabilitadas,OU=Automacao - Autoseg,DC=aviva,DC=com,DC=br</t>
  </si>
  <si>
    <t>Maria Aparecida Luiz de Carvalho</t>
  </si>
  <si>
    <t>DESATIVADO - Maria Aparecida Luiz de Carvalho</t>
  </si>
  <si>
    <t>Aparecida Luiz De Carvalho</t>
  </si>
  <si>
    <t>maria.luiz</t>
  </si>
  <si>
    <t>maria.luiz@aviva.com.br</t>
  </si>
  <si>
    <t>CN=Maria Aparecida Luiz de Carvalho,OU=Contas Desabilitadas,OU=Automacao - Autoseg,DC=aviva,DC=com,DC=br</t>
  </si>
  <si>
    <t>Manoel Montalvão da Purificação</t>
  </si>
  <si>
    <t>Montalvao Da Purificacao</t>
  </si>
  <si>
    <t>manoel.purificacao</t>
  </si>
  <si>
    <t>manoel.purificacao@aviva.com.br</t>
  </si>
  <si>
    <t>CN=Manoel Montalvão da Purificação,OU=Usuarios,OU=Temp,OU=Unidade Rio Quente,DC=aviva,DC=com,DC=br</t>
  </si>
  <si>
    <t>Lucimeire de Oliveira da Silva</t>
  </si>
  <si>
    <t>DESATIVADO - Lucimeire de Oliveira da Silva</t>
  </si>
  <si>
    <t>Lucimeire</t>
  </si>
  <si>
    <t>De Oliveira Da Silva</t>
  </si>
  <si>
    <t>lucimeire.silva</t>
  </si>
  <si>
    <t>lucimeire.silva@aviva.com.br</t>
  </si>
  <si>
    <t>Monitor De Recreacao II - Treinador</t>
  </si>
  <si>
    <t>CN=Lucimeire de Oliveira da Silva,OU=Contas Desabilitadas,OU=Automacao - Autoseg,DC=aviva,DC=com,DC=br</t>
  </si>
  <si>
    <t>Luiz Fernando Cardoso Luna</t>
  </si>
  <si>
    <t>Fernando Cardoso Luna</t>
  </si>
  <si>
    <t>luiz.luna</t>
  </si>
  <si>
    <t>luiz.luna@aviva.com.br</t>
  </si>
  <si>
    <t>CN=Luiz Fernando Cardoso Luna,OU=Usuarios Novos,OU=Automacao - Autoseg,DC=aviva,DC=com,DC=br</t>
  </si>
  <si>
    <t>Marcelo Cezilio do Carmo</t>
  </si>
  <si>
    <t>Cezilio Do Carmo</t>
  </si>
  <si>
    <t>marcelo.carmo</t>
  </si>
  <si>
    <t>marcelo.carmo@aviva.com.br</t>
  </si>
  <si>
    <t>CN=Marcelo Cezilio do Carmo,OU=Usuarios,OU=Controladoria,OU=Unidade Rio Quente,DC=aviva,DC=com,DC=br</t>
  </si>
  <si>
    <t>Marcia Verena Simões</t>
  </si>
  <si>
    <t>DESATIVADO - Marcia Verena Simões</t>
  </si>
  <si>
    <t>Verena Simoes</t>
  </si>
  <si>
    <t>marcia.simoes</t>
  </si>
  <si>
    <t>marcia.simoes@aviva.com.br</t>
  </si>
  <si>
    <t>CN=Marcia Verena Simões,OU=Contas Desabilitadas,OU=Automacao - Autoseg,DC=aviva,DC=com,DC=br</t>
  </si>
  <si>
    <t>Mac Laine Mota de Morais</t>
  </si>
  <si>
    <t>DESATIVADO - Mac Laine Mota de Morais</t>
  </si>
  <si>
    <t>Laine Mota De Morais</t>
  </si>
  <si>
    <t>mac.morais</t>
  </si>
  <si>
    <t>mac.morais@aviva.com.br</t>
  </si>
  <si>
    <t>CN=Mac Laine Mota de Morais,OU=Contas Desabilitadas,OU=Automacao - Autoseg,DC=aviva,DC=com,DC=br</t>
  </si>
  <si>
    <t>Ludmilla Vieira da Silva</t>
  </si>
  <si>
    <t>Ludmilla</t>
  </si>
  <si>
    <t>ludmilla.silva</t>
  </si>
  <si>
    <t>ludmilla.silva@aviva.com.br</t>
  </si>
  <si>
    <t>CN=Ludmilla Vieira da Silva,OU=Usuarios,OU=Lavanderia,OU=Unidade Rio Quente,DC=aviva,DC=com,DC=br</t>
  </si>
  <si>
    <t>Luiz Vitor Ribeiro da Silva</t>
  </si>
  <si>
    <t>DESATIVADO - Luiz Vitor Ribeiro da Silva</t>
  </si>
  <si>
    <t>Vitor Ribeiro Da Silva</t>
  </si>
  <si>
    <t>luiz.ribeiro</t>
  </si>
  <si>
    <t>luiz.ribeiro@aviva.com.br</t>
  </si>
  <si>
    <t>CN=Luiz Vitor Ribeiro da Silva,OU=Contas Desabilitadas,OU=Automacao - Autoseg,DC=aviva,DC=com,DC=br</t>
  </si>
  <si>
    <t>Marcio Vinicius Feliciano Gomes</t>
  </si>
  <si>
    <t>Vinicius Feliciano Gomes</t>
  </si>
  <si>
    <t>marcio.gomes</t>
  </si>
  <si>
    <t>marcio.gomes@aviva.com.br</t>
  </si>
  <si>
    <t>Gerente Exp Planejamento Financeiro</t>
  </si>
  <si>
    <t>CN=Marcio Vinicius Feliciano Gomes,OU=Usuarios,OU=Controladoria,OU=Unidade Rio Quente,DC=aviva,DC=com,DC=br</t>
  </si>
  <si>
    <t>Manoel Benicio de Oliveira Filho</t>
  </si>
  <si>
    <t>Benicio De Oliveira Filho</t>
  </si>
  <si>
    <t>manoel.oliveira</t>
  </si>
  <si>
    <t>manoel.oliveira@aviva.com.br</t>
  </si>
  <si>
    <t>CN=Manoel Benicio de Oliveira Filho,OU=Usuarios,OU=Hotel Giardino,OU=Unidade Rio Quente,DC=aviva,DC=com,DC=br</t>
  </si>
  <si>
    <t>Marcio Seiji Maehana</t>
  </si>
  <si>
    <t>Seiji Maehana</t>
  </si>
  <si>
    <t>marcio.seiji</t>
  </si>
  <si>
    <t>marcio.seiji@aviva.com.br</t>
  </si>
  <si>
    <t>CN=Marcio Seiji Maehana,OU=Usuarios,OU=Hotel Turismo,OU=Unidade Rio Quente,DC=aviva,DC=com,DC=br</t>
  </si>
  <si>
    <t>Lunara Priscila R. de Oliveira</t>
  </si>
  <si>
    <t>Lunara Priscila Rodrigues de Oliveira</t>
  </si>
  <si>
    <t>Lunnara</t>
  </si>
  <si>
    <t>Priscila Rodrigues de Oliveira</t>
  </si>
  <si>
    <t>lunara.oliveira</t>
  </si>
  <si>
    <t>lunara.oliveira@aviva.com.br</t>
  </si>
  <si>
    <t>CN=Lunara Priscila R. de Oliveira,OU=Usuarios,OU=Temp,OU=Unidade Rio Quente,DC=aviva,DC=com,DC=br</t>
  </si>
  <si>
    <t>Marcio Vinicius Menezes Santos</t>
  </si>
  <si>
    <t>DESATIVADO - Marcio Vinicius Menezes Santos</t>
  </si>
  <si>
    <t>Vinicius Menezes Santos</t>
  </si>
  <si>
    <t>marcio.santos</t>
  </si>
  <si>
    <t>marcio.santos@aviva.com.br</t>
  </si>
  <si>
    <t>CN=Marcio Vinicius Menezes Santos,OU=Contas Desabilitadas,OU=Automacao - Autoseg,DC=aviva,DC=com,DC=br</t>
  </si>
  <si>
    <t>Marcus Vinicius dos Santos Cunha</t>
  </si>
  <si>
    <t>Vinicius Dos Santos Cunha</t>
  </si>
  <si>
    <t>marcus.cunha</t>
  </si>
  <si>
    <t>marcus.cunha@aviva.com.br</t>
  </si>
  <si>
    <t>CN=Marcus Vinicius dos Santos Cunha,OU=Usuarios,OU=Temp,OU=Unidade Rio Quente,DC=aviva,DC=com,DC=br</t>
  </si>
  <si>
    <t>Ludmila Silva Sobral Braga Guimarães</t>
  </si>
  <si>
    <t>DESATIVADO - Ludmila Silva Sobral Braga Guimarães</t>
  </si>
  <si>
    <t>Silva Sobral Braga Guimaraes</t>
  </si>
  <si>
    <t>ludmila.guimaraes</t>
  </si>
  <si>
    <t>ludmila.guimaraes@aviva.com.br</t>
  </si>
  <si>
    <t>CN=Ludmila Silva Sobral Braga Guimarães,OU=Contas Desabilitadas,OU=Automacao - Autoseg,DC=aviva,DC=com,DC=br</t>
  </si>
  <si>
    <t>Manoel da Cruz Rodrigues de Amarante Filho</t>
  </si>
  <si>
    <t>Da Cruz Rodrigues De Amarante Filho</t>
  </si>
  <si>
    <t>manoel.filho</t>
  </si>
  <si>
    <t>manoel.filho@aviva.com.br</t>
  </si>
  <si>
    <t>CN=Manoel da Cruz Rodrigues de Amarante Filho,OU=Usuarios,OU=Hotel Pousada,OU=Unidade Rio Quente,DC=aviva,DC=com,DC=br</t>
  </si>
  <si>
    <t>Luciene Camargo Peixoto</t>
  </si>
  <si>
    <t>Camargo Peixoto</t>
  </si>
  <si>
    <t>luciene.peixoto</t>
  </si>
  <si>
    <t>luciene.peixoto@aviva.com.br</t>
  </si>
  <si>
    <t>CN=Luciene Camargo Peixoto,OU=Contas Desabilitadas,OU=Automacao - Autoseg,DC=aviva,DC=com,DC=br</t>
  </si>
  <si>
    <t>Luciene Souza de Almeida</t>
  </si>
  <si>
    <t>FERIAS - Luciene Souza de Almeida</t>
  </si>
  <si>
    <t>Souza De Almeida</t>
  </si>
  <si>
    <t>luciene.almeida</t>
  </si>
  <si>
    <t>luciene.almeida@aviva.com.br</t>
  </si>
  <si>
    <t>CN=Luciene Souza de Almeida,OU=Usuarios,OU=Aviva Vacation Club,OU=Unidade Rio Quente,DC=aviva,DC=com,DC=br</t>
  </si>
  <si>
    <t>Luis Mauricio Fernandes</t>
  </si>
  <si>
    <t>DESATIVADO - Luis Mauricio Fernandes</t>
  </si>
  <si>
    <t>Mauricio Fernandes</t>
  </si>
  <si>
    <t>luism</t>
  </si>
  <si>
    <t>luism@aviva.com.br</t>
  </si>
  <si>
    <t>CN=Luis Mauricio Fernandes,OU=Contas Desabilitadas,OU=Automacao - Autoseg,DC=aviva,DC=com,DC=br</t>
  </si>
  <si>
    <t>Luciano Neres de Barros</t>
  </si>
  <si>
    <t>Neres De Barros</t>
  </si>
  <si>
    <t>luciano.barros</t>
  </si>
  <si>
    <t>luciano.barros@aviva.com.br</t>
  </si>
  <si>
    <t>CN=Luciano Neres de Barros,OU=Usuarios,OU=Temp,OU=Unidade Rio Quente,DC=aviva,DC=com,DC=br</t>
  </si>
  <si>
    <t>Luiz dos Reis Cabral</t>
  </si>
  <si>
    <t>Dos Reis Cabral</t>
  </si>
  <si>
    <t>luizcabral</t>
  </si>
  <si>
    <t>luizcabral@aviva.com.br</t>
  </si>
  <si>
    <t>CN=Luiz dos Reis Cabral,OU=Usuarios,OU=Recepcao Servicos,OU=Unidade Rio Quente,DC=aviva,DC=com,DC=br</t>
  </si>
  <si>
    <t>Marcelo Bueno Costa</t>
  </si>
  <si>
    <t>Bueno Costa</t>
  </si>
  <si>
    <t>mbcosta</t>
  </si>
  <si>
    <t>mbcosta@aviva.com.br</t>
  </si>
  <si>
    <t>CN=Marcelo Bueno Costa,OU=Contas Desabilitadas,OU=Automacao - Autoseg,DC=aviva,DC=com,DC=br</t>
  </si>
  <si>
    <t>Luciene Ribeiro da Silva</t>
  </si>
  <si>
    <t>luciene.ribeiro</t>
  </si>
  <si>
    <t>luciene.ribeiro@aviva.com.br</t>
  </si>
  <si>
    <t>CN=Luciene Ribeiro da Silva,OU=Usuarios,OU=Temp,OU=Unidade Rio Quente,DC=aviva,DC=com,DC=br</t>
  </si>
  <si>
    <t>Luciene Assis Silva</t>
  </si>
  <si>
    <t>Assis Silva</t>
  </si>
  <si>
    <t>luciene.silva</t>
  </si>
  <si>
    <t>luciene.silva@aviva.com.br</t>
  </si>
  <si>
    <t>CN=Luciene Assis Silva,OU=Usuarios,OU=Aviva Vacation Club,OU=Unidade Rio Quente,DC=aviva,DC=com,DC=br</t>
  </si>
  <si>
    <t>Marcia Marinho Fernandes</t>
  </si>
  <si>
    <t>Marinho Fernandes</t>
  </si>
  <si>
    <t>marcia.fernandes</t>
  </si>
  <si>
    <t>marcia.fernandes@aviva.com.br</t>
  </si>
  <si>
    <t>CN=Marcia Marinho Fernandes,OU=Flat 3,OU=Usuarios,OU=Flat,OU=Unidade Rio Quente,DC=aviva,DC=com,DC=br</t>
  </si>
  <si>
    <t>Maria da Paz de Melo Carvalho</t>
  </si>
  <si>
    <t>Da Paz De Melo Carvalho</t>
  </si>
  <si>
    <t>maria.melo</t>
  </si>
  <si>
    <t>maria.melo@aviva.com.br</t>
  </si>
  <si>
    <t>CN=Maria da Paz de Melo Carvalho,OU=Usuarios,OU=Temp,OU=Unidade Rio Quente,DC=aviva,DC=com,DC=br</t>
  </si>
  <si>
    <t>Maria Darlene Cardoso de Souza</t>
  </si>
  <si>
    <t>Darlene Cardoso De Souza</t>
  </si>
  <si>
    <t>maria.souza</t>
  </si>
  <si>
    <t>maria.souza@aviva.com.br</t>
  </si>
  <si>
    <t>CN=Maria Darlene Cardoso de Souza,OU=Usuarios,OU=Temp,OU=Unidade Rio Quente,DC=aviva,DC=com,DC=br</t>
  </si>
  <si>
    <t>Maria das Dores Nascimento Souza</t>
  </si>
  <si>
    <t>Das Dores Nascimento Souza</t>
  </si>
  <si>
    <t>maria.nascimento</t>
  </si>
  <si>
    <t>maria.nascimento@aviva.com.br</t>
  </si>
  <si>
    <t>CN=Maria das Dores Nascimento Souza,OU=Flat 3,OU=Usuarios,OU=Flat,OU=Unidade Rio Quente,DC=aviva,DC=com,DC=br</t>
  </si>
  <si>
    <t>Maria Eduarda Moreira Feitosa Lima</t>
  </si>
  <si>
    <t>DESATIVADO - Maria Eduarda Moreira Feitosa Lima</t>
  </si>
  <si>
    <t>Eduarda Moreira Feitosa E Lima</t>
  </si>
  <si>
    <t>maria.feitosa</t>
  </si>
  <si>
    <t>maria.feitosa@aviva.com.br</t>
  </si>
  <si>
    <t>CN=Maria Eduarda Moreira Feitosa Lima,OU=Contas Desabilitadas,OU=Automacao - Autoseg,DC=aviva,DC=com,DC=br</t>
  </si>
  <si>
    <t>Maria Eduarda Moreira Lima</t>
  </si>
  <si>
    <t>DESATIVADO - Maria Eduarda Moreira Lima</t>
  </si>
  <si>
    <t>Eduarda Moreira Lima</t>
  </si>
  <si>
    <t>maria.moreira</t>
  </si>
  <si>
    <t>maria.moreira@aviva.com.br</t>
  </si>
  <si>
    <t>CN=Maria Eduarda Moreira Lima,OU=Contas Desabilitadas,OU=Automacao - Autoseg,DC=aviva,DC=com,DC=br</t>
  </si>
  <si>
    <t>Maria Helena de Sousa Carvalho</t>
  </si>
  <si>
    <t>Helena De Sousa Carvalho</t>
  </si>
  <si>
    <t>maria.sousa</t>
  </si>
  <si>
    <t>maria.sousa@aviva.com.br</t>
  </si>
  <si>
    <t>CN=Maria Helena de Sousa Carvalho,OU=Contas Desabilitadas,OU=Automacao - Autoseg,DC=aviva,DC=com,DC=br</t>
  </si>
  <si>
    <t>Maria Jose da Silva</t>
  </si>
  <si>
    <t>DESATIVADO - Maria Jose da Silva</t>
  </si>
  <si>
    <t>maria.jose</t>
  </si>
  <si>
    <t>maria.jose@aviva.com.br</t>
  </si>
  <si>
    <t>CN=Maria Jose da Silva,OU=Contas Desabilitadas,OU=Automacao - Autoseg,DC=aviva,DC=com,DC=br</t>
  </si>
  <si>
    <t>Maria Juliana Dantas Martins</t>
  </si>
  <si>
    <t>Juliana Dantas Martins</t>
  </si>
  <si>
    <t>maria.martins</t>
  </si>
  <si>
    <t>maria.martins@aviva.com.br</t>
  </si>
  <si>
    <t>CN=Maria Juliana Dantas Martins,OU=Usuarios,OU=Aviva Vacation Club,OU=Unidade Rio Quente,DC=aviva,DC=com,DC=br</t>
  </si>
  <si>
    <t>Maria Madalena da Silva</t>
  </si>
  <si>
    <t>DESATIVADO - Maria Madalena da Silva</t>
  </si>
  <si>
    <t>Madalena Da Silva</t>
  </si>
  <si>
    <t>maria.madalena</t>
  </si>
  <si>
    <t>maria.madalena@aviva.com.br</t>
  </si>
  <si>
    <t>Cozinheiro Ii</t>
  </si>
  <si>
    <t>CN=Maria Madalena da Silva,OU=Contas Desabilitadas,OU=Automacao - Autoseg,DC=aviva,DC=com,DC=br</t>
  </si>
  <si>
    <t>Maria Rodrigues</t>
  </si>
  <si>
    <t>mariar</t>
  </si>
  <si>
    <t>mariar@aviva.com.br</t>
  </si>
  <si>
    <t>Supervisor de Recepção</t>
  </si>
  <si>
    <t>CN=Maria Rodrigues,OU=Usuarios,OU=Temp,OU=Unidade Rio Quente,DC=aviva,DC=com,DC=br</t>
  </si>
  <si>
    <t>Maria Vitória Pereira Rosa de Oliveira</t>
  </si>
  <si>
    <t>Vitória Pereira Rosa de Oliveira</t>
  </si>
  <si>
    <t>maria.rosa</t>
  </si>
  <si>
    <t>maria.rosa@aviva.com.br</t>
  </si>
  <si>
    <t>CN=Maria Vitória Pereira Rosa de Oliveira,OU=Contas Desabilitadas,OU=Automacao - Autoseg,DC=aviva,DC=com,DC=br</t>
  </si>
  <si>
    <t>Mariana Luiza Ferreira</t>
  </si>
  <si>
    <t>Luiza Ferreira</t>
  </si>
  <si>
    <t>mariana.ferreira</t>
  </si>
  <si>
    <t>mariana.ferreira@aviva.com.br</t>
  </si>
  <si>
    <t>CN=Mariana Luiza Ferreira,OU=Contas Desabilitadas,OU=Automacao - Autoseg,DC=aviva,DC=com,DC=br</t>
  </si>
  <si>
    <t>Mariana Oliveira Clemente</t>
  </si>
  <si>
    <t>DESATIVADO - Mariana Oliveira Clemente</t>
  </si>
  <si>
    <t>Oliveira Clemente</t>
  </si>
  <si>
    <t>mariana.clemente</t>
  </si>
  <si>
    <t>mariana.clemente@aviva.com.br</t>
  </si>
  <si>
    <t>CN=Mariana Oliveira Clemente,OU=Contas Desabilitadas,OU=Automacao - Autoseg,DC=aviva,DC=com,DC=br</t>
  </si>
  <si>
    <t>Mariana Sanguinete Santos</t>
  </si>
  <si>
    <t>DESATIVADO - Mariana Sanguinete Santos</t>
  </si>
  <si>
    <t>Sanguinete Santos</t>
  </si>
  <si>
    <t>mariana.sanguinete</t>
  </si>
  <si>
    <t>mariana.sanguinete@aviva.com.br</t>
  </si>
  <si>
    <t>CN=Mariana Sanguinete Santos,OU=Contas Desabilitadas,OU=Automacao - Autoseg,DC=aviva,DC=com,DC=br</t>
  </si>
  <si>
    <t>Marilia Carvalho Flores</t>
  </si>
  <si>
    <t>DESATIVADO - Marilia Carvalho Flores</t>
  </si>
  <si>
    <t>Carvalho Flores</t>
  </si>
  <si>
    <t>marilia.flores</t>
  </si>
  <si>
    <t>marilia.flores@aviva.com.br</t>
  </si>
  <si>
    <t>CN=Marilia Carvalho Flores,OU=Contas Desabilitadas,OU=Automacao - Autoseg,DC=aviva,DC=com,DC=br</t>
  </si>
  <si>
    <t>Marina Moutinho Alencastro Veiga</t>
  </si>
  <si>
    <t>Marina</t>
  </si>
  <si>
    <t>Moutinho Alencastro Veiga</t>
  </si>
  <si>
    <t>marina.veiga</t>
  </si>
  <si>
    <t>marina.veiga@aviva.com.br</t>
  </si>
  <si>
    <t>CN=Marina Moutinho Alencastro Veiga,OU=Usuarios,OU=Aviva Vacation Club,OU=Unidade Rio Quente,DC=aviva,DC=com,DC=br</t>
  </si>
  <si>
    <t>Mario Henrique da Silva Ribeiro</t>
  </si>
  <si>
    <t>Henrique Da Silva Ribeiro</t>
  </si>
  <si>
    <t>mario.ribeiro</t>
  </si>
  <si>
    <t>mario.ribeiro@aviva.com.br</t>
  </si>
  <si>
    <t>CN=Mario Henrique da Silva Ribeiro,OU=Usuarios,OU=Hotel Pousada,OU=Unidade Rio Quente,DC=aviva,DC=com,DC=br</t>
  </si>
  <si>
    <t>Maritatia Sousa Ramos</t>
  </si>
  <si>
    <t>Maritatia</t>
  </si>
  <si>
    <t>Sousa Ramos</t>
  </si>
  <si>
    <t>maritatia.ramos</t>
  </si>
  <si>
    <t>maritatia.ramos@aviva.com.br</t>
  </si>
  <si>
    <t>CN=Maritatia Sousa Ramos,OU=Usuarios,OU=Temp,OU=Unidade Rio Quente,DC=aviva,DC=com,DC=br</t>
  </si>
  <si>
    <t>Mateus Lima de Moura</t>
  </si>
  <si>
    <t>DESATIVADO - Mateus Lima de Moura</t>
  </si>
  <si>
    <t>Lima De Moura</t>
  </si>
  <si>
    <t>mateus.moura</t>
  </si>
  <si>
    <t>mateus.moura@aviva.com.br</t>
  </si>
  <si>
    <t>CN=Mateus Lima de Moura,OU=Contas Desabilitadas,OU=Automacao - Autoseg,DC=aviva,DC=com,DC=br</t>
  </si>
  <si>
    <t>Mateus Luiz de Avila</t>
  </si>
  <si>
    <t>DESATIVADO - Mateus Luiz de Avila</t>
  </si>
  <si>
    <t>Luiz De Avila</t>
  </si>
  <si>
    <t>mateus.avila</t>
  </si>
  <si>
    <t>mateus.avila@aviva.com.br</t>
  </si>
  <si>
    <t>CN=Mateus Luiz de Avila,OU=Contas Desabilitadas,OU=Automacao - Autoseg,DC=aviva,DC=com,DC=br</t>
  </si>
  <si>
    <t>Maurilio Alves de Moura</t>
  </si>
  <si>
    <t>DESATIVADO - Maurilio Alves de Moura</t>
  </si>
  <si>
    <t>Alves De Moura</t>
  </si>
  <si>
    <t>maurilio.moura</t>
  </si>
  <si>
    <t>maurilio.moura@aviva.com.br</t>
  </si>
  <si>
    <t>CN=Maurilio Alves de Moura,OU=Contas Desabilitadas,OU=Automacao - Autoseg,DC=aviva,DC=com,DC=br</t>
  </si>
  <si>
    <t>Mateus André de Almeida</t>
  </si>
  <si>
    <t>DESATIVADO - Mateus André de Almeida</t>
  </si>
  <si>
    <t>Andre De Almeida</t>
  </si>
  <si>
    <t>mateus.almeida</t>
  </si>
  <si>
    <t>mateus.almeida@aviva.com.br</t>
  </si>
  <si>
    <t>CN=Mateus André de Almeida,OU=Contas Desabilitadas,OU=Automacao - Autoseg,DC=aviva,DC=com,DC=br</t>
  </si>
  <si>
    <t>Mauricio da Cunha Krull</t>
  </si>
  <si>
    <t>Da Cunha Krull</t>
  </si>
  <si>
    <t>mauricio.krull</t>
  </si>
  <si>
    <t>mauricio.krull@aviva.com.br</t>
  </si>
  <si>
    <t>CN=Mauricio da Cunha Krull,OU=Usuarios,OU=Controladoria,OU=Unidade Rio Quente,DC=aviva,DC=com,DC=br</t>
  </si>
  <si>
    <t>Matheus Antunes Carvalho</t>
  </si>
  <si>
    <t>DESATIVADO - Matheus Antunes Carvalho</t>
  </si>
  <si>
    <t>Antunes Carvalho</t>
  </si>
  <si>
    <t>matheus.antunes</t>
  </si>
  <si>
    <t>matheus.antunes@aviva.com.br</t>
  </si>
  <si>
    <t>CN=Matheus Antunes Carvalho,OU=Contas Desabilitadas,OU=Automacao - Autoseg,DC=aviva,DC=com,DC=br</t>
  </si>
  <si>
    <t>Matheus Alves da Silva</t>
  </si>
  <si>
    <t>DESATIVADO - Matheus Alves da Silva</t>
  </si>
  <si>
    <t>Alves Da Silva</t>
  </si>
  <si>
    <t>matheus.alves</t>
  </si>
  <si>
    <t>matheus.alves@aviva.com.br</t>
  </si>
  <si>
    <t>Jovem Aprendiz - Recepcionista</t>
  </si>
  <si>
    <t>CN=Matheus Alves da Silva,OU=Contas Desabilitadas,OU=Automacao - Autoseg,DC=aviva,DC=com,DC=br</t>
  </si>
  <si>
    <t>Mateus Alves Nascimento</t>
  </si>
  <si>
    <t>Alves Nascimento</t>
  </si>
  <si>
    <t>mateus.nascimento</t>
  </si>
  <si>
    <t>mateus.nascimento@aviva.com.br</t>
  </si>
  <si>
    <t>CN=Mateus Alves Nascimento,OU=Usuarios,OU=Temp,OU=Unidade Rio Quente,DC=aviva,DC=com,DC=br</t>
  </si>
  <si>
    <t>Matheus Henrique Vieira Silva</t>
  </si>
  <si>
    <t>Henrique Vieira Silva</t>
  </si>
  <si>
    <t>matheus.vieira</t>
  </si>
  <si>
    <t>matheus.vieira@aviva.com.br</t>
  </si>
  <si>
    <t>CN=Matheus Henrique Vieira Silva,OU=Contas Desabilitadas,OU=Automacao - Autoseg,DC=aviva,DC=com,DC=br</t>
  </si>
  <si>
    <t>Marlos Sebastião Rosa</t>
  </si>
  <si>
    <t>DESATIVADO - Marlos Sebastião Rosa</t>
  </si>
  <si>
    <t>Marlos</t>
  </si>
  <si>
    <t>Sebastiao Rosa</t>
  </si>
  <si>
    <t>marlos.rosa</t>
  </si>
  <si>
    <t>marlos.rosa@aviva.com.br</t>
  </si>
  <si>
    <t>CN=Marlos Sebastião Rosa,OU=Contas Desabilitadas,OU=Automacao - Autoseg,DC=aviva,DC=com,DC=br</t>
  </si>
  <si>
    <t>Maurilio Rodrigues de Oliveira</t>
  </si>
  <si>
    <t>DESATIVADO - Maurilio Rodrigues de Oliveira</t>
  </si>
  <si>
    <t>maurilio.rodrigues</t>
  </si>
  <si>
    <t>maurilio.rodrigues@aviva.com.br</t>
  </si>
  <si>
    <t>CN=Maurilio Rodrigues de Oliveira,OU=Contas Desabilitadas,OU=Automacao - Autoseg,DC=aviva,DC=com,DC=br</t>
  </si>
  <si>
    <t>Mauro Sergio Ramos Antunes</t>
  </si>
  <si>
    <t>DESATIVADO - Mauro Sergio Ramos Antunes</t>
  </si>
  <si>
    <t>Mauro</t>
  </si>
  <si>
    <t>Sergio Ramos Antunes</t>
  </si>
  <si>
    <t>mantunes</t>
  </si>
  <si>
    <t>mantunes@aviva.com.br</t>
  </si>
  <si>
    <t>CN=Mauro Sergio Ramos Antunes,OU=Contas Desabilitadas,OU=Automacao - Autoseg,DC=aviva,DC=com,DC=br</t>
  </si>
  <si>
    <t>Mayara Silvia Moura</t>
  </si>
  <si>
    <t>DESATIVADO - Mayara Silvia Moura</t>
  </si>
  <si>
    <t>Silvia Moura</t>
  </si>
  <si>
    <t>mayara.silvia</t>
  </si>
  <si>
    <t>mayara.silvia@aviva.com.br</t>
  </si>
  <si>
    <t>mayara.silva@aviva.com.br</t>
  </si>
  <si>
    <t>CN=Mayara Silvia Moura,OU=Contas Desabilitadas,OU=Automacao - Autoseg,DC=aviva,DC=com,DC=br</t>
  </si>
  <si>
    <t>Meiriene Aparecida de Brito Sousa</t>
  </si>
  <si>
    <t>Meiriene</t>
  </si>
  <si>
    <t>Aparecida De Brito Sousa</t>
  </si>
  <si>
    <t>meiriene.sousa</t>
  </si>
  <si>
    <t>meiriene.sousa@aviva.com.br</t>
  </si>
  <si>
    <t>CN=Meiriene Aparecida de Brito Sousa,OU=Usuarios,OU=Temp,OU=Unidade Rio Quente,DC=aviva,DC=com,DC=br</t>
  </si>
  <si>
    <t>Michelle Marques Gonçalves</t>
  </si>
  <si>
    <t>DESATIVADO - Michelle Marques Gonçalves</t>
  </si>
  <si>
    <t>Marques Goncalves</t>
  </si>
  <si>
    <t>michelle.goncalves</t>
  </si>
  <si>
    <t>michelle.goncalves@aviva.com.br</t>
  </si>
  <si>
    <t>CN=Michelle Marques Gonçalves,OU=Contas Desabilitadas,OU=Automacao - Autoseg,DC=aviva,DC=com,DC=br</t>
  </si>
  <si>
    <t>Michelly Kristine Barbosa dos Santos</t>
  </si>
  <si>
    <t>Michelly</t>
  </si>
  <si>
    <t>Kristine Barbosa dos Santos</t>
  </si>
  <si>
    <t>michelly.santos</t>
  </si>
  <si>
    <t>michelly.santos@aviva.com.br</t>
  </si>
  <si>
    <t>CN=Michelly Kristine Barbosa dos Santos,OU=Contas Desabilitadas,OU=Automacao - Autoseg,DC=aviva,DC=com,DC=br</t>
  </si>
  <si>
    <t>Milena Moraes de Oliveira</t>
  </si>
  <si>
    <t>Milena</t>
  </si>
  <si>
    <t>Moraes de Oliveira</t>
  </si>
  <si>
    <t>milena.moraes</t>
  </si>
  <si>
    <t>milena.moraes@aviva.com.br</t>
  </si>
  <si>
    <t>CN=Milena Moraes de Oliveira,OU=Usuarios,OU=Temp,OU=Unidade Rio Quente,DC=aviva,DC=com,DC=br</t>
  </si>
  <si>
    <t>Mirla Jéssica Alves Barbosa</t>
  </si>
  <si>
    <t>DESATIVADO - Mirla Jéssica Alves Barbosa</t>
  </si>
  <si>
    <t>Mirla</t>
  </si>
  <si>
    <t>Jessica Alves Barbosa</t>
  </si>
  <si>
    <t>mirla.barbosa</t>
  </si>
  <si>
    <t>mirla.barbosa@aviva.com.br</t>
  </si>
  <si>
    <t>CN=Mirla Jéssica Alves Barbosa,OU=Contas Desabilitadas,OU=Automacao - Autoseg,DC=aviva,DC=com,DC=br</t>
  </si>
  <si>
    <t>Moacir Alves de Moura</t>
  </si>
  <si>
    <t>DESATIVADO - Moacir Alves de Moura</t>
  </si>
  <si>
    <t>Moacir</t>
  </si>
  <si>
    <t>moacirm</t>
  </si>
  <si>
    <t>moacirm@aviva.com.br</t>
  </si>
  <si>
    <t>Analista De Controle Prod Alimentos PL</t>
  </si>
  <si>
    <t>CN=Moacir Alves de Moura,OU=Contas Desabilitadas,OU=Automacao - Autoseg,DC=aviva,DC=com,DC=br</t>
  </si>
  <si>
    <t>Moderacao Onprem</t>
  </si>
  <si>
    <t>Moderacao</t>
  </si>
  <si>
    <t>Onprem</t>
  </si>
  <si>
    <t>Moderacao.Onprem</t>
  </si>
  <si>
    <t>Moderacao.Onprem@ctrq.com.br</t>
  </si>
  <si>
    <t>Moderacao.Onprem@aviva.com.br</t>
  </si>
  <si>
    <t>CN=Moderacao Onprem,OU=Usuarios Servico - Exchange,OU=Unidade Rio Quente,DC=aviva,DC=com,DC=br</t>
  </si>
  <si>
    <t>Moises Silva Nascimento</t>
  </si>
  <si>
    <t>Moises</t>
  </si>
  <si>
    <t>moises.nascimento</t>
  </si>
  <si>
    <t>moises.nascimento@aviva.com.br</t>
  </si>
  <si>
    <t>CN=Moises Silva Nascimento,OU=Usuarios,OU=Temp,OU=Unidade Rio Quente,DC=aviva,DC=com,DC=br</t>
  </si>
  <si>
    <t>Monalisa de Souza Rocha</t>
  </si>
  <si>
    <t>Monalisa</t>
  </si>
  <si>
    <t>de Souza Rocha</t>
  </si>
  <si>
    <t>ext.monalisa.rocha</t>
  </si>
  <si>
    <t>ext.monalisa.rocha@aviva.com.br</t>
  </si>
  <si>
    <t>CN=Monalisa de Souza Rocha,OU=UNITONO,OU=Usuarios Terceiros,OU=Unidade Rio Quente,DC=aviva,DC=com,DC=br</t>
  </si>
  <si>
    <t>Monalize Lisboa dos Santos</t>
  </si>
  <si>
    <t>Monalize</t>
  </si>
  <si>
    <t>Lisboa Dos Santos</t>
  </si>
  <si>
    <t>monalize.santos</t>
  </si>
  <si>
    <t>monalize.santos@aviva.com.br</t>
  </si>
  <si>
    <t>CN=Monalize Lisboa dos Santos,OU=Usuarios,OU=CPDA,OU=Unidade Rio Quente,DC=aviva,DC=com,DC=br</t>
  </si>
  <si>
    <t>Monica Aparecida Campos Ferreira</t>
  </si>
  <si>
    <t>Aparecida Campos Ferreira</t>
  </si>
  <si>
    <t>monica.ferreira</t>
  </si>
  <si>
    <t>monica.ferreira@aviva.com.br</t>
  </si>
  <si>
    <t>CN=Monica Aparecida Campos Ferreira,OU=Usuarios,OU=Temp,OU=Unidade Rio Quente,DC=aviva,DC=com,DC=br</t>
  </si>
  <si>
    <t>MSOL_d6a3d71abdd9</t>
  </si>
  <si>
    <t>MSOL_d6a3d71abdd9@aviva.com.br</t>
  </si>
  <si>
    <t>CN=MSOL_d6a3d71abdd9,OU=Usuarios Servico,OU=Rio Quente,OU=Servidores,DC=aviva,DC=com,DC=br</t>
  </si>
  <si>
    <t>Munir Jose Calaça</t>
  </si>
  <si>
    <t>Munir</t>
  </si>
  <si>
    <t>Jose Calaca</t>
  </si>
  <si>
    <t>munirj</t>
  </si>
  <si>
    <t>munirj@aviva.com.br</t>
  </si>
  <si>
    <t>Gerente Exp Relacoes Institucionais</t>
  </si>
  <si>
    <t>CN=Munir Jose Calaça,OU=Usuarios Novos,OU=Automacao - Autoseg,DC=aviva,DC=com,DC=br</t>
  </si>
  <si>
    <t>Murilo Andrade e Silva</t>
  </si>
  <si>
    <t>Andrade E Silva</t>
  </si>
  <si>
    <t>murilo.silva</t>
  </si>
  <si>
    <t>murilo.silva@aviva.com.br</t>
  </si>
  <si>
    <t>Coord. De Exp. Relacionamento</t>
  </si>
  <si>
    <t>CN=Murilo Andrade e Silva,OU=Usuarios,OU=Temp,OU=Unidade Rio Quente,DC=aviva,DC=com,DC=br</t>
  </si>
  <si>
    <t>Michelly Julieny Candida Siqueira</t>
  </si>
  <si>
    <t>Julieny Candida Siqueira</t>
  </si>
  <si>
    <t>michelly.siqueira</t>
  </si>
  <si>
    <t>michelly.siqueira@aviva.com.br</t>
  </si>
  <si>
    <t>CN=Michelly Julieny Candida Siqueira,OU=Usuarios,OU=Aviva Vacation Club,OU=Unidade Rio Quente,DC=aviva,DC=com,DC=br</t>
  </si>
  <si>
    <t>Murilo Mendes Alexandre do Carmo</t>
  </si>
  <si>
    <t>DESATIVADO - Murilo Mendes Alexandre do Carmo</t>
  </si>
  <si>
    <t>Mendes Alexandre Do Carmo</t>
  </si>
  <si>
    <t>murilo.carmo</t>
  </si>
  <si>
    <t>murilo.carmo@aviva.com.br</t>
  </si>
  <si>
    <t>CN=Murilo Mendes Alexandre do Carmo,OU=Contas Desabilitadas,OU=Automacao - Autoseg,DC=aviva,DC=com,DC=br</t>
  </si>
  <si>
    <t>Natalia Silva Barbosa</t>
  </si>
  <si>
    <t>Silva Barbosa</t>
  </si>
  <si>
    <t>ext.natalia.barbosa</t>
  </si>
  <si>
    <t>ext.natalia.barbosa@aviva.com.br</t>
  </si>
  <si>
    <t>CN=Natalia Silva Barbosa,OU=UNITONO,OU=Usuarios Terceiros,OU=Unidade Rio Quente,DC=aviva,DC=com,DC=br</t>
  </si>
  <si>
    <t>Natasha Nepomuceno da Silva</t>
  </si>
  <si>
    <t>Nepomuceno da Silva</t>
  </si>
  <si>
    <t>ext.natasha.silva</t>
  </si>
  <si>
    <t>ext.natasha.silva@aviva.com.br</t>
  </si>
  <si>
    <t>CN=Natasha Nepomuceno da Silva,OU=UNITONO,OU=Usuarios Terceiros,OU=Unidade Rio Quente,DC=aviva,DC=com,DC=br</t>
  </si>
  <si>
    <t>Nayara Silva de Castro</t>
  </si>
  <si>
    <t>Silva De Castro</t>
  </si>
  <si>
    <t>nayara.castro</t>
  </si>
  <si>
    <t>nayara.castro@aviva.com.br</t>
  </si>
  <si>
    <t>CN=Nayara Silva de Castro,OU=Usuarios,OU=Temp,OU=Unidade Rio Quente,DC=aviva,DC=com,DC=br</t>
  </si>
  <si>
    <t>Neppo Tecnologia</t>
  </si>
  <si>
    <t>ext.neppo</t>
  </si>
  <si>
    <t>ext.neppo@aviva.com.br</t>
  </si>
  <si>
    <t>CN=Neppo Tecnologia,OU=Usuarios Terceiros,OU=Unidade Rio Quente,DC=aviva,DC=com,DC=br</t>
  </si>
  <si>
    <t>Nathalia Vanessa Maciel Marques</t>
  </si>
  <si>
    <t>DESATIVADO - Nathalia Vanessa Maciel Marques</t>
  </si>
  <si>
    <t>Nathalia</t>
  </si>
  <si>
    <t>Vanessa Maciel Marques</t>
  </si>
  <si>
    <t>nathalia.marques</t>
  </si>
  <si>
    <t>nathalia.marques@aviva.com.br</t>
  </si>
  <si>
    <t>CN=Nathalia Vanessa Maciel Marques,OU=Contas Desabilitadas,OU=Automacao - Autoseg,DC=aviva,DC=com,DC=br</t>
  </si>
  <si>
    <t>Neide Aparecida Tavares Santos Goncalves</t>
  </si>
  <si>
    <t>Aparecida Tavares Santos Goncalves</t>
  </si>
  <si>
    <t>neide</t>
  </si>
  <si>
    <t>neide@aviva.com.br</t>
  </si>
  <si>
    <t>Gerente Exp. Meio Ambiente</t>
  </si>
  <si>
    <t>CN=Neide Aparecida Tavares Santos Goncalves,OU=Usuarios,OU=Meio Ambiente,OU=Unidade Rio Quente,DC=aviva,DC=com,DC=br</t>
  </si>
  <si>
    <t>Naiany Cabral dos Reis</t>
  </si>
  <si>
    <t>Naiany</t>
  </si>
  <si>
    <t>Cabral Dos Reis</t>
  </si>
  <si>
    <t>naiany.reis</t>
  </si>
  <si>
    <t>naiany.reis@aviva.com.br</t>
  </si>
  <si>
    <t>CN=Naiany Cabral dos Reis,OU=Usuarios,OU=Temp,OU=Unidade Rio Quente,DC=aviva,DC=com,DC=br</t>
  </si>
  <si>
    <t>Nara Souza da Vitoria</t>
  </si>
  <si>
    <t>Souza Da Vitoria</t>
  </si>
  <si>
    <t>nara.vitoria</t>
  </si>
  <si>
    <t>nara.vitoria@aviva.com.br</t>
  </si>
  <si>
    <t>CN=Nara Souza da Vitoria,OU=Usuarios,OU=Aviva Vacation Club,OU=Unidade Rio Quente,DC=aviva,DC=com,DC=br</t>
  </si>
  <si>
    <t>Nicole Scarparo Cescon da Silva</t>
  </si>
  <si>
    <t>Nicole</t>
  </si>
  <si>
    <t>Scarparo Cescon Da Silva</t>
  </si>
  <si>
    <t>nicole.cescon</t>
  </si>
  <si>
    <t>nicole.cescon@aviva.com.br</t>
  </si>
  <si>
    <t>CN=Nicole Scarparo Cescon da Silva,OU=Usuarios,OU=Hotel Giardino,OU=Unidade Rio Quente,DC=aviva,DC=com,DC=br</t>
  </si>
  <si>
    <t>Nicolly Fabris Domingues</t>
  </si>
  <si>
    <t>Nicolly</t>
  </si>
  <si>
    <t>Fabris Domingues</t>
  </si>
  <si>
    <t>ext.nicolly.domingue</t>
  </si>
  <si>
    <t>ext.nicolly.domingues@aviva.com.br</t>
  </si>
  <si>
    <t>CN=Nicolly Fabris Domingues,OU=UNITONO,OU=Usuarios Terceiros,OU=Unidade Rio Quente,DC=aviva,DC=com,DC=br</t>
  </si>
  <si>
    <t>Nilvando Vicente da Silva</t>
  </si>
  <si>
    <t>Nilvando</t>
  </si>
  <si>
    <t>Vicente Da Silva</t>
  </si>
  <si>
    <t>nilvando</t>
  </si>
  <si>
    <t>nilvando@aviva.com.br</t>
  </si>
  <si>
    <t>Coord. De Experiencia Patrimonial</t>
  </si>
  <si>
    <t>CN=Nilvando Vicente da Silva,OU=Usuarios,OU=Patrimonio,OU=Unidade Rio Quente,DC=aviva,DC=com,DC=br</t>
  </si>
  <si>
    <t>Noe Ramos de Carvalho</t>
  </si>
  <si>
    <t>DESATIVADO - Noe Ramos de Carvalho</t>
  </si>
  <si>
    <t>Noe</t>
  </si>
  <si>
    <t>Ramos de Carvalho</t>
  </si>
  <si>
    <t>noe.carvalho</t>
  </si>
  <si>
    <t>noe.carvalho@aviva.com.br</t>
  </si>
  <si>
    <t>ASSISTENTE DE LAZER I</t>
  </si>
  <si>
    <t>CN=Noe Ramos de Carvalho,OU=Contas Desabilitadas,OU=Automacao - Autoseg,DC=aviva,DC=com,DC=br</t>
  </si>
  <si>
    <t>Normando Batista da Silva Junior</t>
  </si>
  <si>
    <t>Normando</t>
  </si>
  <si>
    <t>Batista Da Silva Junior</t>
  </si>
  <si>
    <t>normando.junior</t>
  </si>
  <si>
    <t>normando.junior@aviva.com.br</t>
  </si>
  <si>
    <t>CN=Normando Batista da Silva Junior,OU=Usuarios,OU=Temp,OU=Unidade Rio Quente,DC=aviva,DC=com,DC=br</t>
  </si>
  <si>
    <t>Nubia Aparecida Inocencio</t>
  </si>
  <si>
    <t>Núbia Aparecida Inocêncio</t>
  </si>
  <si>
    <t>Nubia</t>
  </si>
  <si>
    <t>Aparecida Inocencio</t>
  </si>
  <si>
    <t>nubia</t>
  </si>
  <si>
    <t>nubia@aviva.com.br</t>
  </si>
  <si>
    <t>CN=Nubia Aparecida Inocencio,OU=Usuarios,OU=Hotel Cristal,OU=Unidade Rio Quente,DC=aviva,DC=com,DC=br</t>
  </si>
  <si>
    <t>Nubia Cabral de Meneses</t>
  </si>
  <si>
    <t>Cabral de Meneses</t>
  </si>
  <si>
    <t>nubia.cabral</t>
  </si>
  <si>
    <t>nubia.cabral@aviva.com.br</t>
  </si>
  <si>
    <t>CN=Nubia Cabral de Meneses,OU=Contas Desabilitadas,OU=Automacao - Autoseg,DC=aviva,DC=com,DC=br</t>
  </si>
  <si>
    <t>Nubia Cristina de Barros</t>
  </si>
  <si>
    <t>FERIAS - Nubia Cristina de Barros</t>
  </si>
  <si>
    <t>Cristina De Barros</t>
  </si>
  <si>
    <t>nubia.barros</t>
  </si>
  <si>
    <t>nubia.barros@aviva.com.br</t>
  </si>
  <si>
    <t>CN=Nubia Cristina de Barros,OU=Usuarios,OU=Temp,OU=Unidade Rio Quente,DC=aviva,DC=com,DC=br</t>
  </si>
  <si>
    <t>Nucia Maria de Oliveira Ferreira</t>
  </si>
  <si>
    <t>Nucia</t>
  </si>
  <si>
    <t>Maria De Oliveira Ferreira</t>
  </si>
  <si>
    <t>nucia</t>
  </si>
  <si>
    <t>nucia@aviva.com.br</t>
  </si>
  <si>
    <t>CN=Nucia Maria de Oliveira Ferreira,OU=Usuarios,OU=Aviva Vacation Club,OU=Unidade Rio Quente,DC=aviva,DC=com,DC=br</t>
  </si>
  <si>
    <t>Odair Gomes Vaz</t>
  </si>
  <si>
    <t>Odair</t>
  </si>
  <si>
    <t>Gomes Vaz</t>
  </si>
  <si>
    <t>odair.vaz</t>
  </si>
  <si>
    <t>odair.vaz@aviva.com.br</t>
  </si>
  <si>
    <t>Sup.exp. De Jardins</t>
  </si>
  <si>
    <t>CN=Odair Gomes Vaz,OU=Usuarios,OU=Temp,OU=Unidade Rio Quente,DC=aviva,DC=com,DC=br</t>
  </si>
  <si>
    <t>Odinei dos Santos</t>
  </si>
  <si>
    <t>DESATIVADO - Odinei dos Santos</t>
  </si>
  <si>
    <t>Odinei</t>
  </si>
  <si>
    <t>odinei.santos</t>
  </si>
  <si>
    <t>odinei.santos@aviva.com.br</t>
  </si>
  <si>
    <t>CN=Odinei dos Santos,OU=Contas Desabilitadas,OU=Automacao - Autoseg,DC=aviva,DC=com,DC=br</t>
  </si>
  <si>
    <t>Olá Aviva - Costa do Sauipe</t>
  </si>
  <si>
    <t>Olá</t>
  </si>
  <si>
    <t>Aviva - Costa do Sauipe</t>
  </si>
  <si>
    <t>ola.aviva.cds</t>
  </si>
  <si>
    <t>ola.aviva.cds@aviva.com.br</t>
  </si>
  <si>
    <t>CN=Olá Aviva - Costa do Sauipe,OU=Usuarios Servico - Exchange,OU=Unidade Rio Quente,DC=aviva,DC=com,DC=br</t>
  </si>
  <si>
    <t>Olá Aviva - Rio Quente</t>
  </si>
  <si>
    <t>Olá Aviva</t>
  </si>
  <si>
    <t>ola.aviva.rq</t>
  </si>
  <si>
    <t>ola.aviva.rq@aviva.com.br</t>
  </si>
  <si>
    <t>CN=Olá Aviva - Rio Quente,OU=Usuarios Servico - Exchange,OU=Unidade Rio Quente,DC=aviva,DC=com,DC=br</t>
  </si>
  <si>
    <t>Olimpio Dias dos Santos Neto</t>
  </si>
  <si>
    <t>Olimpio</t>
  </si>
  <si>
    <t>Dias Dos Santos Neto</t>
  </si>
  <si>
    <t>olimpio.neto</t>
  </si>
  <si>
    <t>olimpio.neto@aviva.com.br</t>
  </si>
  <si>
    <t>Guarda-vidas I - Treinador</t>
  </si>
  <si>
    <t>CN=Olimpio Dias dos Santos Neto,OU=Usuarios,OU=Temp,OU=Unidade Rio Quente,DC=aviva,DC=com,DC=br</t>
  </si>
  <si>
    <t>OnPremAdmin1</t>
  </si>
  <si>
    <t>OnPremAdmin1@rioquenteresorts.com.br</t>
  </si>
  <si>
    <t>CN=OnPremAdmin1,OU=Usuarios,OU=Temp,OU=Unidade Rio Quente,DC=aviva,DC=com,DC=br</t>
  </si>
  <si>
    <t>Orcelino Alves de Melo</t>
  </si>
  <si>
    <t>Orcelino</t>
  </si>
  <si>
    <t>Alves De Melo</t>
  </si>
  <si>
    <t>orcelino.melo</t>
  </si>
  <si>
    <t>orcelino.melo@aviva.com.br</t>
  </si>
  <si>
    <t>CN=Orcelino Alves de Melo,OU=Usuarios,OU=Temp,OU=Unidade Rio Quente,DC=aviva,DC=com,DC=br</t>
  </si>
  <si>
    <t>Oriane Freire do Vale</t>
  </si>
  <si>
    <t>DESATIVADO - Oriane Freire do Vale</t>
  </si>
  <si>
    <t>Oriane</t>
  </si>
  <si>
    <t>Freire Do Vale Oliveira</t>
  </si>
  <si>
    <t>oriane</t>
  </si>
  <si>
    <t>oriane@aviva.com.br</t>
  </si>
  <si>
    <t>Coord. Experiencia Prospeccao Clientes</t>
  </si>
  <si>
    <t>CN=Oriane Freire do Vale,OU=Contas Desabilitadas,OU=Automacao - Autoseg,DC=aviva,DC=com,DC=br</t>
  </si>
  <si>
    <t>Orivam Rodrigues dos Santos</t>
  </si>
  <si>
    <t>Orivam</t>
  </si>
  <si>
    <t>orivam</t>
  </si>
  <si>
    <t>orivam@aviva.com.br</t>
  </si>
  <si>
    <t>CN=Orivam Rodrigues dos Santos,OU=Usuarios,OU=Temp,OU=Unidade Rio Quente,DC=aviva,DC=com,DC=br</t>
  </si>
  <si>
    <t>Ouvidoria RQVC</t>
  </si>
  <si>
    <t>Ouvidoria</t>
  </si>
  <si>
    <t>ouvidoria</t>
  </si>
  <si>
    <t>ouvidoria@aviva.com.br</t>
  </si>
  <si>
    <t>Ouvidoria Rio Quente Vacation Club</t>
  </si>
  <si>
    <t>CN=Ouvidoria RQVC,OU=Usuarios Servico - Exchange,OU=Unidade Rio Quente,DC=aviva,DC=com,DC=br</t>
  </si>
  <si>
    <t>Paprise Freitas</t>
  </si>
  <si>
    <t>Paprise</t>
  </si>
  <si>
    <t>paprise.freitas</t>
  </si>
  <si>
    <t>paprise.freitas@aviva.com.br</t>
  </si>
  <si>
    <t>CN=Paprise Freitas,OU=Usuarios,OU=Temp,OU=Unidade Rio Quente,DC=aviva,DC=com,DC=br</t>
  </si>
  <si>
    <t>Patricia Resende Rodrigues</t>
  </si>
  <si>
    <t>Resende Rodrigues</t>
  </si>
  <si>
    <t>patricia.rodrigues</t>
  </si>
  <si>
    <t>patricia.rodrigues@aviva.com.br</t>
  </si>
  <si>
    <t>CN=Patricia Resende Rodrigues,OU=Usuarios,OU=Aviva Vacation Club,OU=Unidade Rio Quente,DC=aviva,DC=com,DC=br</t>
  </si>
  <si>
    <t>Paulo Cesar Issao Tsukada</t>
  </si>
  <si>
    <t>Cesar Issao Tsukada</t>
  </si>
  <si>
    <t>paulo.tsukada</t>
  </si>
  <si>
    <t>paulo.tsukada@aviva.com.br</t>
  </si>
  <si>
    <t>CN=Paulo Cesar Issao Tsukada,OU=Usuarios,OU=Hotel Pousada,OU=Unidade Rio Quente,DC=aviva,DC=com,DC=br</t>
  </si>
  <si>
    <t>Pablo de Paula Pereira</t>
  </si>
  <si>
    <t>De Paula Pereira</t>
  </si>
  <si>
    <t>pablo.pereira</t>
  </si>
  <si>
    <t>pablo.pereira@aviva.com.br</t>
  </si>
  <si>
    <t>CN=Pablo de Paula Pereira,OU=Usuarios,OU=Temp,OU=Unidade Rio Quente,DC=aviva,DC=com,DC=br</t>
  </si>
  <si>
    <t>Pablyne Stephany de Paula Jose</t>
  </si>
  <si>
    <t>Pablyne</t>
  </si>
  <si>
    <t>Stephany De Paula Jose</t>
  </si>
  <si>
    <t>pablyne.paula</t>
  </si>
  <si>
    <t>pablyne.paula@aviva.com.br</t>
  </si>
  <si>
    <t>CN=Pablyne Stephany de Paula Jose,OU=Usuarios,OU=Aviva Vacation Club,OU=Unidade Rio Quente,DC=aviva,DC=com,DC=br</t>
  </si>
  <si>
    <t>Pablo Leonardo da Silva Sousa</t>
  </si>
  <si>
    <t>Leonardo Da Silva Sousa</t>
  </si>
  <si>
    <t>pablo.sousa</t>
  </si>
  <si>
    <t>pablo.sousa@aviva.com.br</t>
  </si>
  <si>
    <t>CN=Pablo Leonardo da Silva Sousa,OU=Usuarios,OU=Temp,OU=Unidade Rio Quente,DC=aviva,DC=com,DC=br</t>
  </si>
  <si>
    <t>Orlando Fontes da Cunha Sousa</t>
  </si>
  <si>
    <t>Fontes Da Cunha Sousa</t>
  </si>
  <si>
    <t>orlando.sousa</t>
  </si>
  <si>
    <t>orlando.sousa@aviva.com.br</t>
  </si>
  <si>
    <t>CN=Orlando Fontes da Cunha Sousa,OU=Usuarios,OU=Temp,OU=Unidade Rio Quente,DC=aviva,DC=com,DC=br</t>
  </si>
  <si>
    <t>Paulliany Batista Moreira</t>
  </si>
  <si>
    <t>DESATIVADO - Paulliany Batista Moreira</t>
  </si>
  <si>
    <t>Paulliany</t>
  </si>
  <si>
    <t>Batista Moreira</t>
  </si>
  <si>
    <t>paulliany.moreira</t>
  </si>
  <si>
    <t>paulliany.moreira@aviva.com.br</t>
  </si>
  <si>
    <t>CN=Paulliany Batista Moreira,OU=Contas Desabilitadas,OU=Automacao - Autoseg,DC=aviva,DC=com,DC=br</t>
  </si>
  <si>
    <t>Paulo da Silva Barros Junior</t>
  </si>
  <si>
    <t>Da Silva Barros Junior</t>
  </si>
  <si>
    <t>paulo.junior</t>
  </si>
  <si>
    <t>paulo.junior@aviva.com.br</t>
  </si>
  <si>
    <t>Assistente De Nutricao</t>
  </si>
  <si>
    <t>CN=Paulo da Silva Barros Junior,OU=Usuarios,OU=Hot Park,OU=Unidade Rio Quente,DC=aviva,DC=com,DC=br</t>
  </si>
  <si>
    <t>Paulo Henrique Araujo de Oliveira</t>
  </si>
  <si>
    <t>Henrique Araujo De Oliveira</t>
  </si>
  <si>
    <t>paulo.oliveira</t>
  </si>
  <si>
    <t>paulo.oliveira@aviva.com.br</t>
  </si>
  <si>
    <t>CN=Paulo Henrique Araujo de Oliveira,OU=Usuarios,OU=Aviva Vacation Club,OU=Unidade Rio Quente,DC=aviva,DC=com,DC=br</t>
  </si>
  <si>
    <t>Paulo henrique dos Santos Reges</t>
  </si>
  <si>
    <t>DESATIVADO - Paulo henrique dos Santos Reges</t>
  </si>
  <si>
    <t>Henrique Dos Santos Reges</t>
  </si>
  <si>
    <t>paulo.reges</t>
  </si>
  <si>
    <t>paulo.reges@aviva.com.br</t>
  </si>
  <si>
    <t>CN=Paulo henrique dos Santos Reges,OU=Contas Desabilitadas,OU=Automacao - Autoseg,DC=aviva,DC=com,DC=br</t>
  </si>
  <si>
    <t>Paulo Henrique Palhares</t>
  </si>
  <si>
    <t>Henrique Palhares</t>
  </si>
  <si>
    <t>paulo.palhares</t>
  </si>
  <si>
    <t>paulo.palhares@aviva.com.br</t>
  </si>
  <si>
    <t>Tecnico De Som E Luz II</t>
  </si>
  <si>
    <t>CN=Paulo Henrique Palhares,OU=Usuarios,OU=Temp,OU=Unidade Rio Quente,DC=aviva,DC=com,DC=br</t>
  </si>
  <si>
    <t>Paulo Jandelson Mesquita de Sousa</t>
  </si>
  <si>
    <t>Jandelson Mesquita De Sousa</t>
  </si>
  <si>
    <t>paulo.sousa</t>
  </si>
  <si>
    <t>paulo.sousa@aviva.com.br</t>
  </si>
  <si>
    <t>Assistente Ambiental</t>
  </si>
  <si>
    <t>CN=Paulo Jandelson Mesquita de Sousa,OU=Usuarios,OU=Meio Ambiente,OU=Unidade Rio Quente,DC=aviva,DC=com,DC=br</t>
  </si>
  <si>
    <t>Paulo Prado Lisboa</t>
  </si>
  <si>
    <t>Prado Lisboa</t>
  </si>
  <si>
    <t>plisboa</t>
  </si>
  <si>
    <t>plisboa@aviva.com.br</t>
  </si>
  <si>
    <t>CN=Paulo Prado Lisboa,OU=Contas Desabilitadas,OU=Automacao - Autoseg,DC=aviva,DC=com,DC=br</t>
  </si>
  <si>
    <t>Paulo Ribeiro Ramos</t>
  </si>
  <si>
    <t>FERIAS - Paulo Ribeiro Ramos</t>
  </si>
  <si>
    <t>Ribeiro Ramos</t>
  </si>
  <si>
    <t>paulorr</t>
  </si>
  <si>
    <t>paulorr@aviva.com.br</t>
  </si>
  <si>
    <t>Gerente De Experiencia Hoteis</t>
  </si>
  <si>
    <t>CN=Paulo Ribeiro Ramos,OU=Usuarios,OU=Lavanderia,OU=Unidade Rio Quente,DC=aviva,DC=com,DC=br</t>
  </si>
  <si>
    <t>Paulo Roberto das Chagas Santos</t>
  </si>
  <si>
    <t>Roberto das Chagas Santos</t>
  </si>
  <si>
    <t>ext.paulo.santos</t>
  </si>
  <si>
    <t>ext.paulo.santos@aviva.com.br</t>
  </si>
  <si>
    <t>CN=Paulo Roberto das Chagas Santos,OU=UNITONO,OU=Usuarios Terceiros,OU=Unidade Rio Quente,DC=aviva,DC=com,DC=br</t>
  </si>
  <si>
    <t>Paulo Vitor de Oliveira Vitorino</t>
  </si>
  <si>
    <t>FERIAS - Paulo Vitor de Oliveira Vitorino</t>
  </si>
  <si>
    <t>Vitor De Oliveira Vitorino</t>
  </si>
  <si>
    <t>paulo.vitorino</t>
  </si>
  <si>
    <t>paulo.vitorino@aviva.com.br</t>
  </si>
  <si>
    <t>CN=Paulo Vitor de Oliveira Vitorino,OU=Usuarios,OU=Temp,OU=Unidade Rio Quente,DC=aviva,DC=com,DC=br</t>
  </si>
  <si>
    <t>Pedro Lorivaldo Serafim</t>
  </si>
  <si>
    <t>Lorivaldo Serafim</t>
  </si>
  <si>
    <t>pedros</t>
  </si>
  <si>
    <t>pedros@aviva.com.br</t>
  </si>
  <si>
    <t>CN=Pedro Lorivaldo Serafim,OU=Usuarios,OU=Hotel Turismo,OU=Unidade Rio Quente,DC=aviva,DC=com,DC=br</t>
  </si>
  <si>
    <t>Pedro Nascimento Lima</t>
  </si>
  <si>
    <t>AUSENTE - Pedro Nascimento Lima</t>
  </si>
  <si>
    <t>Nascimento Lima</t>
  </si>
  <si>
    <t>pedro.nascimento</t>
  </si>
  <si>
    <t>pedro.nascimento@aviva.com.br</t>
  </si>
  <si>
    <t>Roupeiro</t>
  </si>
  <si>
    <t>CN=Pedro Nascimento Lima,OU=Flat 1,OU=Usuarios,OU=Flat,OU=Unidade Rio Quente,DC=aviva,DC=com,DC=br</t>
  </si>
  <si>
    <t>Pedro Ribeiro da Silva</t>
  </si>
  <si>
    <t>FERIAS - Pedro Ribeiro da Silva</t>
  </si>
  <si>
    <t>pedro.ribeiro</t>
  </si>
  <si>
    <t>pedro.ribeiro@aviva.com.br</t>
  </si>
  <si>
    <t>CN=Pedro Ribeiro da Silva,OU=Usuarios,OU=Temp,OU=Unidade Rio Quente,DC=aviva,DC=com,DC=br</t>
  </si>
  <si>
    <t>phpmailer</t>
  </si>
  <si>
    <t>phpmailer@rioquenteresorts.com.br</t>
  </si>
  <si>
    <t>phpmailer@aviva.com.br</t>
  </si>
  <si>
    <t>CN=phpmailer,OU=Usuarios Servico - Exchange,OU=Unidade Rio Quente,DC=aviva,DC=com,DC=br</t>
  </si>
  <si>
    <t>Polliana Aires Monteiro</t>
  </si>
  <si>
    <t>Polliana</t>
  </si>
  <si>
    <t>Aires Monteiro</t>
  </si>
  <si>
    <t>ext.ibmt3</t>
  </si>
  <si>
    <t>ext.ibmt3@aviva.com.br</t>
  </si>
  <si>
    <t>CN=Polliana Aires Monteiro,OU=Usuarios Terceiros,OU=Unidade Rio Quente,DC=aviva,DC=com,DC=br</t>
  </si>
  <si>
    <t>Ponto de Venda PDV.</t>
  </si>
  <si>
    <t>Ponto de Venda</t>
  </si>
  <si>
    <t>pdv.rqr</t>
  </si>
  <si>
    <t>pdv.rqr@aviva.com.br</t>
  </si>
  <si>
    <t>CN=Ponto de Venda PDV.,OU=Usuarios Servico,OU=Rio Quente,OU=Servidores,DC=aviva,DC=com,DC=br</t>
  </si>
  <si>
    <t>Printer</t>
  </si>
  <si>
    <t>Scan</t>
  </si>
  <si>
    <t>svc.printer.scan</t>
  </si>
  <si>
    <t>svc.printer.scan@aviva.com.br</t>
  </si>
  <si>
    <t>CN=Printer Scan,OU=Usuarios Servico,OU=Rio Quente,OU=Servidores,DC=aviva,DC=com,DC=br</t>
  </si>
  <si>
    <t>Priscila Prudencio Schongrundner</t>
  </si>
  <si>
    <t>AFASTADO - Priscila Prudencio Schongrundner</t>
  </si>
  <si>
    <t>Prudencio Schongrundner</t>
  </si>
  <si>
    <t>priscila.prudencio</t>
  </si>
  <si>
    <t>priscila.prudencio@aviva.com.br</t>
  </si>
  <si>
    <t>CN=Priscila Prudencio Schongrundner,OU=Temp,OU=Unidade Rio Quente,DC=aviva,DC=com,DC=br</t>
  </si>
  <si>
    <t>Protheus</t>
  </si>
  <si>
    <t>protheus</t>
  </si>
  <si>
    <t>protheus@ctrq.com.br</t>
  </si>
  <si>
    <t>Protheus@aviva.com.br</t>
  </si>
  <si>
    <t>CN=Protheus,OU=Usuarios Servico - Exchange,OU=Unidade Rio Quente,DC=aviva,DC=com,DC=br</t>
  </si>
  <si>
    <t>Quelliane dos Anjos Carvalho de Almeida</t>
  </si>
  <si>
    <t>FERIAS - Quelliane dos Anjos Carvalho de Almeida</t>
  </si>
  <si>
    <t>Quelliane</t>
  </si>
  <si>
    <t>Dos Anjos Carvalho De Almeida</t>
  </si>
  <si>
    <t>quelliane.almeida</t>
  </si>
  <si>
    <t>quelliane.almeida@aviva.com.br</t>
  </si>
  <si>
    <t>CN=Quelliane dos Anjos Carvalho de Almeida,OU=Usuarios,OU=Temp,OU=Unidade Rio Quente,DC=aviva,DC=com,DC=br</t>
  </si>
  <si>
    <t>Quero ir</t>
  </si>
  <si>
    <t>queroir</t>
  </si>
  <si>
    <t>queroir@aviva.com.br</t>
  </si>
  <si>
    <t>CN=Quero ir,OU=Usuarios,OU=Temp,OU=Unidade Rio Quente,DC=aviva,DC=com,DC=br</t>
  </si>
  <si>
    <t>Rafael Gomes Viana dos Santos</t>
  </si>
  <si>
    <t>Rafael Gomes Viana</t>
  </si>
  <si>
    <t>rafael.viana</t>
  </si>
  <si>
    <t>rafael.viana@aviva.com.br</t>
  </si>
  <si>
    <t>Supervisor De Experiencia Relacionamento</t>
  </si>
  <si>
    <t>CN=Rafael Gomes Viana dos Santos,OU=Usuarios,OU=Vacation Club,OU=Unidade Costa do Sauipe,DC=aviva,DC=com,DC=br</t>
  </si>
  <si>
    <t>Queula Dias Maciel</t>
  </si>
  <si>
    <t>Queula</t>
  </si>
  <si>
    <t>Dias Maciel</t>
  </si>
  <si>
    <t>queula.maciel</t>
  </si>
  <si>
    <t>queula.maciel@aviva.com.br</t>
  </si>
  <si>
    <t>CN=Queula Dias Maciel,OU=Usuarios,OU=Aviva Vacation Club,OU=Unidade Rio Quente,DC=aviva,DC=com,DC=br</t>
  </si>
  <si>
    <t>Rafael Antonio Gonçalves</t>
  </si>
  <si>
    <t>DESATIVADO - Rafael Antonio Gonçalves</t>
  </si>
  <si>
    <t>rafael</t>
  </si>
  <si>
    <t>rafael@aviva.com.br</t>
  </si>
  <si>
    <t>Tecnico De Som E Luz I</t>
  </si>
  <si>
    <t>CN=Rafael Antonio Gonçalves,OU=Contas Desabilitadas,OU=Automacao - Autoseg,DC=aviva,DC=com,DC=br</t>
  </si>
  <si>
    <t>Rafael Nascimento de Paula</t>
  </si>
  <si>
    <t>DESATIVADO - Rafael Nascimento de Paula</t>
  </si>
  <si>
    <t>Nascimento de Paula</t>
  </si>
  <si>
    <t>rafael.paula</t>
  </si>
  <si>
    <t>rafael.paula@aviva.com.br</t>
  </si>
  <si>
    <t>Gerente de Experiência Talentos Humanos</t>
  </si>
  <si>
    <t>CN=Rafael Nascimento de Paula,OU=Contas Desabilitadas,OU=Automacao - Autoseg,DC=aviva,DC=com,DC=br</t>
  </si>
  <si>
    <t>Rafael Medeiros Porto</t>
  </si>
  <si>
    <t>Medeiros Porto</t>
  </si>
  <si>
    <t>rafael.porto</t>
  </si>
  <si>
    <t>rafael.porto@aviva.com.br</t>
  </si>
  <si>
    <t>CN=Rafael Medeiros Porto,OU=Usuarios,OU=Aviva Vacation Club,OU=Unidade Rio Quente,DC=aviva,DC=com,DC=br</t>
  </si>
  <si>
    <t>Rafaela Lima de Oliveira</t>
  </si>
  <si>
    <t>FERIAS - Rafaela Lima de Oliveira</t>
  </si>
  <si>
    <t>Lima De Oliveira</t>
  </si>
  <si>
    <t>rafaela.oliveira</t>
  </si>
  <si>
    <t>rafaela.oliveira@aviva.com.br</t>
  </si>
  <si>
    <t>CN=Rafaela Lima de Oliveira,OU=Usuarios,OU=Temp,OU=Unidade Rio Quente,DC=aviva,DC=com,DC=br</t>
  </si>
  <si>
    <t>Rafael Neiva Monteiro</t>
  </si>
  <si>
    <t>FERIAS - Rafael Neiva Monteiro</t>
  </si>
  <si>
    <t>rafael.monteiro</t>
  </si>
  <si>
    <t>rafael.monteiro@aviva.com.br</t>
  </si>
  <si>
    <t>CN=Rafael Neiva Monteiro,OU=Usuarios,OU=Temp,OU=Unidade Rio Quente,DC=aviva,DC=com,DC=br</t>
  </si>
  <si>
    <t>Rafael Vieira da Silva</t>
  </si>
  <si>
    <t>DESATIVADO - Rafael Vieira da Silva</t>
  </si>
  <si>
    <t>rafael.silva</t>
  </si>
  <si>
    <t>rafael.silva@aviva.com.br</t>
  </si>
  <si>
    <t>CN=Rafael Vieira da Silva,OU=Contas Desabilitadas,OU=Automacao - Autoseg,DC=aviva,DC=com,DC=br</t>
  </si>
  <si>
    <t>Raiany Almeida Martins</t>
  </si>
  <si>
    <t>AFASTADO - Raiany Almeida Martins</t>
  </si>
  <si>
    <t>Raiany</t>
  </si>
  <si>
    <t>Almeida Martins</t>
  </si>
  <si>
    <t>raiany.martins</t>
  </si>
  <si>
    <t>raiany.martins@aviva.com.br</t>
  </si>
  <si>
    <t>CN=Raiany Almeida Martins,OU=Usuarios,OU=Hotel Cristal,OU=Unidade Rio Quente,DC=aviva,DC=com,DC=br</t>
  </si>
  <si>
    <t>Raimunda Justina Oliveira</t>
  </si>
  <si>
    <t>DESATIVADO - Raimunda Justina Oliveira</t>
  </si>
  <si>
    <t>Raimunda</t>
  </si>
  <si>
    <t>Justina Oliveira</t>
  </si>
  <si>
    <t>raimunda.oliveira</t>
  </si>
  <si>
    <t>raimunda.oliveira@aviva.com.br</t>
  </si>
  <si>
    <t>Analista Qualidade Prod Alimentos Sr</t>
  </si>
  <si>
    <t>CN=Raimunda Justina Oliveira,OU=Contas Desabilitadas,OU=Automacao - Autoseg,DC=aviva,DC=com,DC=br</t>
  </si>
  <si>
    <t>Raimunda Sirlene Marinho Lima</t>
  </si>
  <si>
    <t>Sirlene Marinho Lima</t>
  </si>
  <si>
    <t>sirlene.lima</t>
  </si>
  <si>
    <t>sirlene.lima@aviva.com.br</t>
  </si>
  <si>
    <t>Coord. De Experiencia Lavanderia</t>
  </si>
  <si>
    <t>CN=Raimunda Sirlene Marinho Lima,OU=Usuarios,OU=Hotel Cristal,OU=Unidade Rio Quente,DC=aviva,DC=com,DC=br</t>
  </si>
  <si>
    <t>Raimundo Batista Xavier Junior</t>
  </si>
  <si>
    <t>Batista Xavier Junior</t>
  </si>
  <si>
    <t>raimundo.xavier</t>
  </si>
  <si>
    <t>raimundo.xavier@aviva.com.br</t>
  </si>
  <si>
    <t>CN=Raimundo Batista Xavier Junior,OU=Usuarios,OU=Temp,OU=Unidade Rio Quente,DC=aviva,DC=com,DC=br</t>
  </si>
  <si>
    <t>Raimundo Jeferson Oliveira Conceicao</t>
  </si>
  <si>
    <t>DESATIVADO - Raimundo Jeferson Oliveira Conceicao</t>
  </si>
  <si>
    <t>Jeferson Oliveira Conceicao</t>
  </si>
  <si>
    <t>raimundo.conceicao</t>
  </si>
  <si>
    <t>raimundo.conceicao@aviva.com.br</t>
  </si>
  <si>
    <t>CN=Raimundo Jeferson Oliveira Conceicao,OU=Contas Desabilitadas,OU=Automacao - Autoseg,DC=aviva,DC=com,DC=br</t>
  </si>
  <si>
    <t>Raphael Bonfanti Arantes</t>
  </si>
  <si>
    <t>DESATIVADO - Raphael Bonfanti Arantes</t>
  </si>
  <si>
    <t>Bonfanti Arantes</t>
  </si>
  <si>
    <t>raphael.arantes</t>
  </si>
  <si>
    <t>raphael.arantes@aviva.com.br</t>
  </si>
  <si>
    <t>Analista de Eventos JR</t>
  </si>
  <si>
    <t>CN=Raphael Bonfanti Arantes,OU=Contas Desabilitadas,OU=Automacao - Autoseg,DC=aviva,DC=com,DC=br</t>
  </si>
  <si>
    <t>Raquel dos Reis Costa Pysklyvicz</t>
  </si>
  <si>
    <t>Dos Reis Costa Pysklyvicz</t>
  </si>
  <si>
    <t>raquel.pysklyvicz</t>
  </si>
  <si>
    <t>raquel.pysklyvicz@aviva.com.br</t>
  </si>
  <si>
    <t>CN=Raquel dos Reis Costa Pysklyvicz,OU=Usuarios,OU=Aviva Vacation Club,OU=Unidade Rio Quente,DC=aviva,DC=com,DC=br</t>
  </si>
  <si>
    <t>Ray Silva de Oliveira</t>
  </si>
  <si>
    <t>Ray</t>
  </si>
  <si>
    <t>Silva De Oliveira</t>
  </si>
  <si>
    <t>ray.oliveira</t>
  </si>
  <si>
    <t>ray.oliveira@aviva.com.br</t>
  </si>
  <si>
    <t>CN=Ray Silva de Oliveira,OU=Usuarios,OU=Hotel Pousada,OU=Unidade Rio Quente,DC=aviva,DC=com,DC=br</t>
  </si>
  <si>
    <t>Rayssa Cristina Santana</t>
  </si>
  <si>
    <t>FERIAS - Rayssa Cristina Santana</t>
  </si>
  <si>
    <t>Rayssa</t>
  </si>
  <si>
    <t>Cristina Santana</t>
  </si>
  <si>
    <t>rayssa.santana</t>
  </si>
  <si>
    <t>rayssa.santana@aviva.com.br</t>
  </si>
  <si>
    <t>Atendente De Portaria - Treinador</t>
  </si>
  <si>
    <t>CN=Rayssa Cristina Santana,OU=Usuarios,OU=Recepcao Servicos,OU=Unidade Rio Quente,DC=aviva,DC=com,DC=br</t>
  </si>
  <si>
    <t>Reggys Alves Reis</t>
  </si>
  <si>
    <t>Reggys</t>
  </si>
  <si>
    <t>Alves Reis</t>
  </si>
  <si>
    <t>reggys.reis</t>
  </si>
  <si>
    <t>reggys.reis@aviva.com.br</t>
  </si>
  <si>
    <t>CN=Reggys Alves Reis,OU=Usuarios,OU=Hotel Cristal,OU=Unidade Rio Quente,DC=aviva,DC=com,DC=br</t>
  </si>
  <si>
    <t>Regina Chelle Freitas De Barros</t>
  </si>
  <si>
    <t>Regina</t>
  </si>
  <si>
    <t>Chelle Freitas De Barros</t>
  </si>
  <si>
    <t>regina.barros</t>
  </si>
  <si>
    <t>regina.barros@aviva.com.br</t>
  </si>
  <si>
    <t>CN=Regina Chelle Freitas De Barros,OU=Contas Desabilitadas,OU=Automacao - Autoseg,DC=aviva,DC=com,DC=br</t>
  </si>
  <si>
    <t>Regina Francisca dos Santos Ferreira</t>
  </si>
  <si>
    <t>FERIAS - Regina Francisca dos Santos Ferreira</t>
  </si>
  <si>
    <t>Francisca Dos Santos Ferreira</t>
  </si>
  <si>
    <t>reginaf</t>
  </si>
  <si>
    <t>reginaf@aviva.com.br</t>
  </si>
  <si>
    <t>CN=Regina Francisca dos Santos Ferreira,OU=Usuarios,OU=Aviva Vacation Club,OU=Unidade Rio Quente,DC=aviva,DC=com,DC=br</t>
  </si>
  <si>
    <t>Regina Furtunata Gomes</t>
  </si>
  <si>
    <t>Furtunata Gomes</t>
  </si>
  <si>
    <t>regina.gomes</t>
  </si>
  <si>
    <t>regina.gomes@aviva.com.br</t>
  </si>
  <si>
    <t>Camareiro (a) II - Treinador</t>
  </si>
  <si>
    <t>CN=Regina Furtunata Gomes,OU=Flat 3,OU=Usuarios,OU=Flat,OU=Unidade Rio Quente,DC=aviva,DC=com,DC=br</t>
  </si>
  <si>
    <t>Reginaldo Dias Junior</t>
  </si>
  <si>
    <t>DESATIVADO - Reginaldo Dias Junior</t>
  </si>
  <si>
    <t>Dias Junior</t>
  </si>
  <si>
    <t>reginaldo.junior</t>
  </si>
  <si>
    <t>reginaldo.junior@aviva.com.br</t>
  </si>
  <si>
    <t>CN=Reginaldo Dias Junior,OU=Contas Desabilitadas,OU=Automacao - Autoseg,DC=aviva,DC=com,DC=br</t>
  </si>
  <si>
    <t>Reicler Pereira Barbosa</t>
  </si>
  <si>
    <t>AFASTADO - Reicler Pereira Barbosa</t>
  </si>
  <si>
    <t>Reicler</t>
  </si>
  <si>
    <t>reicler.barbosa</t>
  </si>
  <si>
    <t>reicler.barbosa@aviva.com.br</t>
  </si>
  <si>
    <t>CN=Reicler Pereira Barbosa,OU=Usuarios,OU=Manutencao,OU=Unidade Rio Quente,DC=aviva,DC=com,DC=br</t>
  </si>
  <si>
    <t>Rejane Bispo da Fonseca</t>
  </si>
  <si>
    <t>Rejane</t>
  </si>
  <si>
    <t>Bispo Da Fonseca</t>
  </si>
  <si>
    <t>rejane.fonseca</t>
  </si>
  <si>
    <t>rejane.fonseca@aviva.com.br</t>
  </si>
  <si>
    <t>CN=Rejane Bispo da Fonseca,OU=Usuarios,OU=Temp,OU=Unidade Rio Quente,DC=aviva,DC=com,DC=br</t>
  </si>
  <si>
    <t>Rejiane da Silva Florentino</t>
  </si>
  <si>
    <t>DESATIVADO - Rejiane da Silva Florentino</t>
  </si>
  <si>
    <t>Rejiane</t>
  </si>
  <si>
    <t>Da Silva Florentino</t>
  </si>
  <si>
    <t>rejiane.florentino</t>
  </si>
  <si>
    <t>rejiane.florentino@aviva.com.br</t>
  </si>
  <si>
    <t>CN=Rejiane da Silva Florentino,OU=Contas Desabilitadas,OU=Automacao - Autoseg,DC=aviva,DC=com,DC=br</t>
  </si>
  <si>
    <t>Renaldo Euzebio da SIlva</t>
  </si>
  <si>
    <t>Renaldo</t>
  </si>
  <si>
    <t>Euzebio Da Silva</t>
  </si>
  <si>
    <t>renaldo.silva</t>
  </si>
  <si>
    <t>renaldo.silva@aviva.com.br</t>
  </si>
  <si>
    <t>CN=Renaldo Euzebio da SIlva,OU=Usuarios Novos,OU=Automacao - Autoseg,DC=aviva,DC=com,DC=br</t>
  </si>
  <si>
    <t>Renata Rosa Guimarães</t>
  </si>
  <si>
    <t>DESATIVADO - Renata Rosa Guimarães</t>
  </si>
  <si>
    <t>Rosa Guimaraes</t>
  </si>
  <si>
    <t>renata.guimaraes</t>
  </si>
  <si>
    <t>renata.guimaraes@aviva.com.br</t>
  </si>
  <si>
    <t>CN=Renata Rosa Guimarães,OU=Contas Desabilitadas,OU=Automacao - Autoseg,DC=aviva,DC=com,DC=br</t>
  </si>
  <si>
    <t>Renato Silva Prado</t>
  </si>
  <si>
    <t>DESATIVADO - Renato Silva Prado</t>
  </si>
  <si>
    <t>Silva Prado</t>
  </si>
  <si>
    <t>renato.prado</t>
  </si>
  <si>
    <t>renato.prado@aviva.com.br</t>
  </si>
  <si>
    <t>CN=Renato Silva Prado,OU=Contas Desabilitadas,OU=Automacao - Autoseg,DC=aviva,DC=com,DC=br</t>
  </si>
  <si>
    <t>Rene Marcelo de Lima Pereira Silva</t>
  </si>
  <si>
    <t>Rene</t>
  </si>
  <si>
    <t>Marcelo De Lima Pereira Silva</t>
  </si>
  <si>
    <t>rene.silva</t>
  </si>
  <si>
    <t>rene.silva@aviva.com.br</t>
  </si>
  <si>
    <t>Sup.exp. De Captacao Hoteis</t>
  </si>
  <si>
    <t>CN=Rene Marcelo de Lima Pereira Silva,OU=Usuarios,OU=Aviva Vacation Club,OU=Unidade Rio Quente,DC=aviva,DC=com,DC=br</t>
  </si>
  <si>
    <t>Reservas 1</t>
  </si>
  <si>
    <t>reservas1.sauipe</t>
  </si>
  <si>
    <t>reservas1.sauipe@aviva.com.br</t>
  </si>
  <si>
    <t>CN=Reservas 1,OU=Usuarios,OU=Temp,OU=Unidade Rio Quente,DC=aviva,DC=com,DC=br</t>
  </si>
  <si>
    <t>Reservas Internacionais</t>
  </si>
  <si>
    <t>Internacionais</t>
  </si>
  <si>
    <t>reservasinter.sauipe</t>
  </si>
  <si>
    <t>reservasinter.sauipe@aviva.com.br</t>
  </si>
  <si>
    <t>CN=Reservas Internacionais,OU=Usuarios,OU=Temp,OU=Unidade Rio Quente,DC=aviva,DC=com,DC=br</t>
  </si>
  <si>
    <t>Reuler Silva Ribeiro</t>
  </si>
  <si>
    <t>Reuler</t>
  </si>
  <si>
    <t>reuler.ribeiro</t>
  </si>
  <si>
    <t>reuler.ribeiro@aviva.com.br</t>
  </si>
  <si>
    <t>CN=Reuler Silva Ribeiro,OU=Contas Desabilitadas,OU=Automacao - Autoseg,DC=aviva,DC=com,DC=br</t>
  </si>
  <si>
    <t>Revenue Aviva</t>
  </si>
  <si>
    <t>revenue.aviva</t>
  </si>
  <si>
    <t>revenue.aviva@aviva.com.br</t>
  </si>
  <si>
    <t>CN=Revenue Aviva,OU=Usuarios Servico - Exchange,OU=Unidade Rio Quente,DC=aviva,DC=com,DC=br</t>
  </si>
  <si>
    <t>Rhanna Moura Corgozinho</t>
  </si>
  <si>
    <t>Rhanna</t>
  </si>
  <si>
    <t>Moura Da Silva</t>
  </si>
  <si>
    <t>rhanna.corgozinho</t>
  </si>
  <si>
    <t>rhanna.corgozinho@aviva.com.br</t>
  </si>
  <si>
    <t>CN=Rhanna Moura Corgozinho,OU=Usuarios,OU=Temp,OU=Unidade Rio Quente,DC=aviva,DC=com,DC=br</t>
  </si>
  <si>
    <t>Rhavany Diniz Lima</t>
  </si>
  <si>
    <t>DESATIVADO - Rhavany Diniz Lima</t>
  </si>
  <si>
    <t>Rhavany</t>
  </si>
  <si>
    <t>Diniz Lima</t>
  </si>
  <si>
    <t>rhavany.lima</t>
  </si>
  <si>
    <t>rhavany.lima@aviva.com.br</t>
  </si>
  <si>
    <t>CN=Rhavany Diniz Lima,OU=Contas Desabilitadas,OU=Automacao - Autoseg,DC=aviva,DC=com,DC=br</t>
  </si>
  <si>
    <t>Renato Ferreira Neves</t>
  </si>
  <si>
    <t>DESATIVADO - Renato Ferreira Neves</t>
  </si>
  <si>
    <t>Ferreira Neves</t>
  </si>
  <si>
    <t>renato.neves</t>
  </si>
  <si>
    <t>renato.neves@aviva.com.br</t>
  </si>
  <si>
    <t>CN=Renato Ferreira Neves,OU=Contas Desabilitadas,OU=Automacao - Autoseg,DC=aviva,DC=com,DC=br</t>
  </si>
  <si>
    <t>Renato Batista Machado</t>
  </si>
  <si>
    <t>DESATIVADO - Renato Batista Machado</t>
  </si>
  <si>
    <t>Batista Machado</t>
  </si>
  <si>
    <t>renato.machado</t>
  </si>
  <si>
    <t>renato.machado@aviva.com.br</t>
  </si>
  <si>
    <t>CN=Renato Batista Machado,OU=Contas Desabilitadas,OU=Automacao - Autoseg,DC=aviva,DC=com,DC=br</t>
  </si>
  <si>
    <t>Rhayner Mendes Moreira</t>
  </si>
  <si>
    <t>Rhayner</t>
  </si>
  <si>
    <t>Mendes Moreira</t>
  </si>
  <si>
    <t>rhayner.moreira</t>
  </si>
  <si>
    <t>rhayner.moreira@aviva.com.br</t>
  </si>
  <si>
    <t>CN=Rhayner Mendes Moreira,OU=Usuarios,OU=Aviva Vacation Club,OU=Unidade Rio Quente,DC=aviva,DC=com,DC=br</t>
  </si>
  <si>
    <t>Rian Victor Faria Gonçalves Silva</t>
  </si>
  <si>
    <t>Rian</t>
  </si>
  <si>
    <t>Victor Faria Gonçalves Silva</t>
  </si>
  <si>
    <t>rian.silva</t>
  </si>
  <si>
    <t>rian.silva@aviva.com.br</t>
  </si>
  <si>
    <t>Assistente de Controle</t>
  </si>
  <si>
    <t>CN=Rian Victor Faria Gonçalves Silva,OU=Usuarios,OU=Temp,OU=Unidade Rio Quente,DC=aviva,DC=com,DC=br</t>
  </si>
  <si>
    <t>Ricardo Alves de Oliveira</t>
  </si>
  <si>
    <t>Alves De Oliveira</t>
  </si>
  <si>
    <t>ricardo.alves</t>
  </si>
  <si>
    <t>ricardo.alves@aviva.com.br</t>
  </si>
  <si>
    <t>CN=Ricardo Alves de Oliveira,OU=Usuarios,OU=Manutencao,OU=Unidade Rio Quente,DC=aviva,DC=com,DC=br</t>
  </si>
  <si>
    <t>Ricardo Cesar da Silveira</t>
  </si>
  <si>
    <t>Cesar da Silveira</t>
  </si>
  <si>
    <t>ext.4mm.ricardo</t>
  </si>
  <si>
    <t>ext.4mm.ricardo@aviva.com.br</t>
  </si>
  <si>
    <t>4mm</t>
  </si>
  <si>
    <t>GEFI - Gerência de Experiência Financeiro</t>
  </si>
  <si>
    <t>CN=Ricardo Cesar da Silveira,OU=Usuarios Terceiros,OU=Unidade Rio Quente,DC=aviva,DC=com,DC=br</t>
  </si>
  <si>
    <t>Ricardo Freitas dos Santos</t>
  </si>
  <si>
    <t>Ricardo Freitas</t>
  </si>
  <si>
    <t>ricardo.santos</t>
  </si>
  <si>
    <t>ricardo.santos@aviva.com.br</t>
  </si>
  <si>
    <t>CN=Ricardo Freitas dos Santos,OU=Migracao Temporaria,OU=Unidade Costa do Sauipe,DC=aviva,DC=com,DC=br</t>
  </si>
  <si>
    <t>Ricardo Jose de Brito Santos</t>
  </si>
  <si>
    <t>Jose De Brito Santos</t>
  </si>
  <si>
    <t>ricardo.brito</t>
  </si>
  <si>
    <t>ricardo.brito@aviva.com.br</t>
  </si>
  <si>
    <t>CN=Ricardo Jose de Brito Santos,OU=Usuarios,OU=Hotel Cristal,OU=Unidade Rio Quente,DC=aviva,DC=com,DC=br</t>
  </si>
  <si>
    <t>Ritieli Fernandes Teodoro Freire</t>
  </si>
  <si>
    <t>Ritieli Fernandes Teodoro Feire</t>
  </si>
  <si>
    <t>Ritieli</t>
  </si>
  <si>
    <t>Fernandes Teodoro Freire</t>
  </si>
  <si>
    <t>ritieli.freire</t>
  </si>
  <si>
    <t>ritieli.freire@aviva.com.br</t>
  </si>
  <si>
    <t>CN=Ritieli Fernandes Teodoro Freire,OU=Usuarios,OU=Temp,OU=Unidade Rio Quente,DC=aviva,DC=com,DC=br</t>
  </si>
  <si>
    <t>Rizoneide Moreira Dantas</t>
  </si>
  <si>
    <t>DESATIVADO - Rizoneide Moreira Dantas</t>
  </si>
  <si>
    <t>Rizoneide</t>
  </si>
  <si>
    <t>Moreira Dantas</t>
  </si>
  <si>
    <t>rdantas</t>
  </si>
  <si>
    <t>rdantas@aviva.com.br</t>
  </si>
  <si>
    <t>Analista Talentos Humanos Sr</t>
  </si>
  <si>
    <t>CN=Rizoneide Moreira Dantas,OU=Contas Desabilitadas,OU=Automacao - Autoseg,DC=aviva,DC=com,DC=br</t>
  </si>
  <si>
    <t>Robert Pinheira de Lima</t>
  </si>
  <si>
    <t>Robert</t>
  </si>
  <si>
    <t>Pinheira De Lima</t>
  </si>
  <si>
    <t>robert.lima</t>
  </si>
  <si>
    <t>robert.lima@aviva.com.br</t>
  </si>
  <si>
    <t>CN=Robert Pinheira de Lima,OU=Usuarios,OU=Temp,OU=Unidade Rio Quente,DC=aviva,DC=com,DC=br</t>
  </si>
  <si>
    <t>Roberta da Fonseca Santos</t>
  </si>
  <si>
    <t>Da Fonseca Santos</t>
  </si>
  <si>
    <t>roberta.santos</t>
  </si>
  <si>
    <t>roberta.santos@aviva.com.br</t>
  </si>
  <si>
    <t>CN=Roberta da Fonseca Santos,OU=Contas Desabilitadas,OU=Automacao - Autoseg,DC=aviva,DC=com,DC=br</t>
  </si>
  <si>
    <t>Roberta de Melo Perioto</t>
  </si>
  <si>
    <t>DESATIVADO - Roberta de Melo Perioto</t>
  </si>
  <si>
    <t>De Melo Perioto</t>
  </si>
  <si>
    <t>roberta.perioto</t>
  </si>
  <si>
    <t>roberta.perioto@aviva.com.br</t>
  </si>
  <si>
    <t>Atendente De Shopping</t>
  </si>
  <si>
    <t>CN=Roberta de Melo Perioto,OU=Contas Desabilitadas,OU=Automacao - Autoseg,DC=aviva,DC=com,DC=br</t>
  </si>
  <si>
    <t>Roberta Ferreira Santana</t>
  </si>
  <si>
    <t>Ferreira Santana</t>
  </si>
  <si>
    <t>roberta.santana</t>
  </si>
  <si>
    <t>roberta.santana@aviva.com.br</t>
  </si>
  <si>
    <t>CN=Roberta Ferreira Santana,OU=Contas Desabilitadas,OU=Automacao - Autoseg,DC=aviva,DC=com,DC=br</t>
  </si>
  <si>
    <t>Roberta Frontelmo Gomes da Silva</t>
  </si>
  <si>
    <t>DESATIVADO - Roberta Frontelmo Gomes da Silva</t>
  </si>
  <si>
    <t>Frontelmo Gomes Da Silva</t>
  </si>
  <si>
    <t>roberta.frontelmo</t>
  </si>
  <si>
    <t>roberta.frontelmo@aviva.com.br</t>
  </si>
  <si>
    <t>Coord. De Exp Sub Chef Gastronomico</t>
  </si>
  <si>
    <t>CN=Roberta Frontelmo Gomes da Silva,OU=Contas Desabilitadas,OU=Automacao - Autoseg,DC=aviva,DC=com,DC=br</t>
  </si>
  <si>
    <t>Roberta Nascimento da Silva</t>
  </si>
  <si>
    <t>AUSENTE - Roberta Nascimento da Silva</t>
  </si>
  <si>
    <t>Roberta Nascimento</t>
  </si>
  <si>
    <t>roberta.nascimento</t>
  </si>
  <si>
    <t>roberta.nascimento@aviva.com.br</t>
  </si>
  <si>
    <t>CN=Roberta Nascimento da Silva,OU=Contas Desabilitadas,OU=Automacao - Autoseg,DC=aviva,DC=com,DC=br</t>
  </si>
  <si>
    <t>Roberta Suzi Correa</t>
  </si>
  <si>
    <t>Suzi Correa</t>
  </si>
  <si>
    <t>ext.roberta.correa</t>
  </si>
  <si>
    <t>ext.roberta.correa@aviva.com.br</t>
  </si>
  <si>
    <t>CN=Roberta Suzi Correa,OU=UNITONO,OU=Usuarios Terceiros,OU=Unidade Rio Quente,DC=aviva,DC=com,DC=br</t>
  </si>
  <si>
    <t>Roberto Gomes da Costa</t>
  </si>
  <si>
    <t>Gomes da Costa</t>
  </si>
  <si>
    <t>rjpaisagismo</t>
  </si>
  <si>
    <t>rjpaisagismo@aviva.com.br</t>
  </si>
  <si>
    <t>AUT00393</t>
  </si>
  <si>
    <t>Coordenador de Paisagismo</t>
  </si>
  <si>
    <t>CN=Roberto Gomes da Costa,OU=Usuarios,OU=Temp,OU=Unidade Rio Quente,DC=aviva,DC=com,DC=br</t>
  </si>
  <si>
    <t>Robo Ubicua</t>
  </si>
  <si>
    <t>Robo</t>
  </si>
  <si>
    <t>Ubicua</t>
  </si>
  <si>
    <t>svc.ubicua</t>
  </si>
  <si>
    <t>svc.ubicua@aviva.com.br</t>
  </si>
  <si>
    <t>CN=Robo Ubicua,OU=Usuarios Servico,OU=Rio Quente,OU=Servidores,DC=aviva,DC=com,DC=br</t>
  </si>
  <si>
    <t>Robson Nascimento Soares</t>
  </si>
  <si>
    <t>Nascimento Soares</t>
  </si>
  <si>
    <t>robson.soares</t>
  </si>
  <si>
    <t>robson.soares@aviva.com.br</t>
  </si>
  <si>
    <t>CN=Robson Nascimento Soares,OU=Usuarios,OU=Temp,OU=Unidade Rio Quente,DC=aviva,DC=com,DC=br</t>
  </si>
  <si>
    <t>Rodolfo Vieira Nascimento</t>
  </si>
  <si>
    <t>Rodolfo</t>
  </si>
  <si>
    <t>Vieira Nascimento</t>
  </si>
  <si>
    <t>rodolfo.nascimento</t>
  </si>
  <si>
    <t>rodolfo.nascimento@aviva.com.br</t>
  </si>
  <si>
    <t>Gerente Geral Exp A&amp;B</t>
  </si>
  <si>
    <t>GGAB - Gerência Geral de Alimentos e Bebidas</t>
  </si>
  <si>
    <t>CN=Rodolfo Vieira Nascimento,OU=Usuarios,OU=Hotel Turismo,OU=Unidade Rio Quente,DC=aviva,DC=com,DC=br</t>
  </si>
  <si>
    <t>Rodrigo Batista Costa</t>
  </si>
  <si>
    <t>FERIAS - Rodrigo Batista Costa</t>
  </si>
  <si>
    <t>Batista Costa</t>
  </si>
  <si>
    <t>rodrigob</t>
  </si>
  <si>
    <t>rodrigob@aviva.com.br</t>
  </si>
  <si>
    <t>CN=Rodrigo Batista Costa,OU=Usuarios,OU=Temp,OU=Unidade Rio Quente,DC=aviva,DC=com,DC=br</t>
  </si>
  <si>
    <t>Rodrigo Santos Domingues Junior</t>
  </si>
  <si>
    <t>DESATIVADO - Rodrigo Santos Domingues Junior</t>
  </si>
  <si>
    <t>Santos Domingues Junior</t>
  </si>
  <si>
    <t>rodrigo.junior</t>
  </si>
  <si>
    <t>rodrigo.junior@aviva.com.br</t>
  </si>
  <si>
    <t>CN=Rodrigo Santos Domingues Junior,OU=Contas Desabilitadas,OU=Automacao - Autoseg,DC=aviva,DC=com,DC=br</t>
  </si>
  <si>
    <t>Rogério Cristiano de Aguiar</t>
  </si>
  <si>
    <t>Cristiano De Aguiar</t>
  </si>
  <si>
    <t>rogerio.aguiar</t>
  </si>
  <si>
    <t>rogerio.aguiar@aviva.com.br</t>
  </si>
  <si>
    <t>CN=Rogério Cristiano de Aguiar,OU=Usuarios,OU=Suprimentos,OU=Unidade Rio Quente,DC=aviva,DC=com,DC=br</t>
  </si>
  <si>
    <t>Rogério Dorneles</t>
  </si>
  <si>
    <t>Dorneles</t>
  </si>
  <si>
    <t>rogerio.dorneles</t>
  </si>
  <si>
    <t>rogerio.dorneles@aviva.com.br</t>
  </si>
  <si>
    <t>CN=Rogério Dorneles,OU=Usuarios,OU=Logistica e Transporte,OU=Unidade Rio Quente,DC=aviva,DC=com,DC=br</t>
  </si>
  <si>
    <t>Ronise Aparecida da Silva Freitas</t>
  </si>
  <si>
    <t>DESATIVADO - Ronise Aparecida da Silva Freitas</t>
  </si>
  <si>
    <t>Ronise</t>
  </si>
  <si>
    <t>Aparecida Da Silva Freitas</t>
  </si>
  <si>
    <t>ronise.freitas</t>
  </si>
  <si>
    <t>ronise.freitas@aviva.com.br</t>
  </si>
  <si>
    <t>CN=Ronise Aparecida da Silva Freitas,OU=Contas Desabilitadas,OU=Automacao - Autoseg,DC=aviva,DC=com,DC=br</t>
  </si>
  <si>
    <t>Ronivon Rabelo da Silva</t>
  </si>
  <si>
    <t>Ronivon</t>
  </si>
  <si>
    <t>Rabelo Da Silva</t>
  </si>
  <si>
    <t>ronivons</t>
  </si>
  <si>
    <t>ronivons@aviva.com.br</t>
  </si>
  <si>
    <t>CN=Ronivon Rabelo da Silva,OU=Usuarios,OU=Hotel Cristal,OU=Unidade Rio Quente,DC=aviva,DC=com,DC=br</t>
  </si>
  <si>
    <t>Ronyson Severino de Oliveira</t>
  </si>
  <si>
    <t>AUSENTE - Ronyson Severino de Oliveira</t>
  </si>
  <si>
    <t>Ronyson</t>
  </si>
  <si>
    <t>Severino de Oliveira</t>
  </si>
  <si>
    <t>ronyson.oliveira</t>
  </si>
  <si>
    <t>ronyson.oliveira@aviva.com.br</t>
  </si>
  <si>
    <t>ronylson.oliveira@aviva.com.br</t>
  </si>
  <si>
    <t>CN=Ronyson Severino de Oliveira,OU=Contas Desabilitadas,OU=Automacao - Autoseg,DC=aviva,DC=com,DC=br</t>
  </si>
  <si>
    <t>Roque Bridi Junior</t>
  </si>
  <si>
    <t>Bridi Junior</t>
  </si>
  <si>
    <t>ext.4mm</t>
  </si>
  <si>
    <t>ext.4mm@aviva.com.br</t>
  </si>
  <si>
    <t>CN=Roque Bridi Junior,OU=Usuarios Terceiros,OU=Unidade Rio Quente,DC=aviva,DC=com,DC=br</t>
  </si>
  <si>
    <t>Romulo Afonso Fernando da Silva</t>
  </si>
  <si>
    <t>DESATIVADO - Romulo Afonso Fernando da Silva</t>
  </si>
  <si>
    <t>Romulo</t>
  </si>
  <si>
    <t>Afonso Fernando Da Silva</t>
  </si>
  <si>
    <t>romulo.silva</t>
  </si>
  <si>
    <t>romulo.silva@aviva.com.br</t>
  </si>
  <si>
    <t>CN=Romulo Afonso Fernando da Silva,OU=Contas Desabilitadas,OU=Automacao - Autoseg,DC=aviva,DC=com,DC=br</t>
  </si>
  <si>
    <t>Rodrigues Santiago de Souza</t>
  </si>
  <si>
    <t>Santiago De Souza</t>
  </si>
  <si>
    <t>rodrigues.souza</t>
  </si>
  <si>
    <t>rodrigues.souza@aviva.com.br</t>
  </si>
  <si>
    <t>CN=Rodrigues Santiago de Souza,OU=Usuarios,OU=Hot Park,OU=Unidade Rio Quente,DC=aviva,DC=com,DC=br</t>
  </si>
  <si>
    <t>Romilva da Silva Santana</t>
  </si>
  <si>
    <t>FERIAS - Romilva da Silva Santana</t>
  </si>
  <si>
    <t>Romilva</t>
  </si>
  <si>
    <t>Da Silva Santana</t>
  </si>
  <si>
    <t>romilva.santana</t>
  </si>
  <si>
    <t>romilva.santana@aviva.com.br</t>
  </si>
  <si>
    <t>CN=Romilva da Silva Santana,OU=Usuarios,OU=Aviva Vacation Club,OU=Unidade Rio Quente,DC=aviva,DC=com,DC=br</t>
  </si>
  <si>
    <t>Rosiane Dos Santos Aquino</t>
  </si>
  <si>
    <t>DESATIVADO - Rosiane Dos Santos Aquino</t>
  </si>
  <si>
    <t>Dos Santos Aquino</t>
  </si>
  <si>
    <t>raquino</t>
  </si>
  <si>
    <t>raquino@aviva.com.br</t>
  </si>
  <si>
    <t>CN=Rosiane Dos Santos Aquino,OU=Contas Desabilitadas,OU=Automacao - Autoseg,DC=aviva,DC=com,DC=br</t>
  </si>
  <si>
    <t>Rozania Reis Gomes</t>
  </si>
  <si>
    <t>Rozania</t>
  </si>
  <si>
    <t>Reis Gomes</t>
  </si>
  <si>
    <t>rozania</t>
  </si>
  <si>
    <t>rozania@aviva.com.br</t>
  </si>
  <si>
    <t>CN=Rozania Reis Gomes,OU=Usuarios,OU=Temp,OU=Unidade Rio Quente,DC=aviva,DC=com,DC=br</t>
  </si>
  <si>
    <t>rqvc</t>
  </si>
  <si>
    <t>rqvc@rioquenteresorts.com.br</t>
  </si>
  <si>
    <t>Central de Relacionamento</t>
  </si>
  <si>
    <t>rqvc@aviva.com.br</t>
  </si>
  <si>
    <t>CN=RQVC,OU=Usuarios Servico - Exchange,OU=Unidade Rio Quente,DC=aviva,DC=com,DC=br</t>
  </si>
  <si>
    <t>Rubens Oliveira Meireles</t>
  </si>
  <si>
    <t>DESATIVADO - Rubens Oliveira Meireles</t>
  </si>
  <si>
    <t>Rubens</t>
  </si>
  <si>
    <t>Oliveira Meireles</t>
  </si>
  <si>
    <t>rubens.meireles</t>
  </si>
  <si>
    <t>rubens.meireles@aviva.com.br</t>
  </si>
  <si>
    <t>Analista De Estrategia E Inovacao Pl</t>
  </si>
  <si>
    <t>CN=Rubens Oliveira Meireles,OU=Contas Desabilitadas,OU=Automacao - Autoseg,DC=aviva,DC=com,DC=br</t>
  </si>
  <si>
    <t>Rubens Silva de Oliveira</t>
  </si>
  <si>
    <t>rubens.oliveira</t>
  </si>
  <si>
    <t>rubens.oliveira@aviva.com.br</t>
  </si>
  <si>
    <t>Coord. De Experiencia Vendas</t>
  </si>
  <si>
    <t>CN=Rubens Silva de Oliveira,OU=Usuarios,OU=Aviva Vacation Club,OU=Unidade Rio Quente,DC=aviva,DC=com,DC=br</t>
  </si>
  <si>
    <t>Ruty Fonseca da Silva</t>
  </si>
  <si>
    <t>DESATIVADO - Ruty Fonseca da Silva</t>
  </si>
  <si>
    <t>Ruty</t>
  </si>
  <si>
    <t>Fonseca Da Silva</t>
  </si>
  <si>
    <t>ruty.silva</t>
  </si>
  <si>
    <t>ruty.silva@aviva.com.br</t>
  </si>
  <si>
    <t>CN=Ruty Fonseca da Silva,OU=Contas Desabilitadas,OU=Automacao - Autoseg,DC=aviva,DC=com,DC=br</t>
  </si>
  <si>
    <t>Ryann Victor Martins Noleto</t>
  </si>
  <si>
    <t>DESATIVADO - Ryann Victor Martins Noleto</t>
  </si>
  <si>
    <t>Ryann</t>
  </si>
  <si>
    <t>Victor Martins Noleto</t>
  </si>
  <si>
    <t>ryann.noleto</t>
  </si>
  <si>
    <t>ryann.noleto@aviva.com.br</t>
  </si>
  <si>
    <t>CN=Ryann Victor Martins Noleto,OU=Contas Desabilitadas,OU=Automacao - Autoseg,DC=aviva,DC=com,DC=br</t>
  </si>
  <si>
    <t>Sabrina Cavaleri Duarte</t>
  </si>
  <si>
    <t>DESATIVADO - Sabrina Cavaleri Duarte</t>
  </si>
  <si>
    <t>Cavaleri Duarte</t>
  </si>
  <si>
    <t>sabrina.duarte</t>
  </si>
  <si>
    <t>sabrina.duarte@aviva.com.br</t>
  </si>
  <si>
    <t>Analista de Eventos PL</t>
  </si>
  <si>
    <t>CN=Sabrina Cavaleri Duarte,OU=Contas Desabilitadas,OU=Automacao - Autoseg,DC=aviva,DC=com,DC=br</t>
  </si>
  <si>
    <t>Sabrina De Almeida Araujo</t>
  </si>
  <si>
    <t>FERIAS - Sabrina De Almeida Araujo</t>
  </si>
  <si>
    <t>De Almeida Araujo</t>
  </si>
  <si>
    <t>sabrina.araujo</t>
  </si>
  <si>
    <t>sabrina.araujo@aviva.com.br</t>
  </si>
  <si>
    <t>Analista De Qualidade Atendimento</t>
  </si>
  <si>
    <t>CN=Sabrina De Almeida Araujo,OU=Usuarios,OU=Aviva Vacation Club,OU=Unidade Rio Quente,DC=aviva,DC=com,DC=br</t>
  </si>
  <si>
    <t>Sabrina Martins Ribeiro e Pacheco</t>
  </si>
  <si>
    <t>Martins Ribeiro</t>
  </si>
  <si>
    <t>sabrina.ribeiro</t>
  </si>
  <si>
    <t>sabrina.ribeiro@aviva.com.br</t>
  </si>
  <si>
    <t>CN=Sabrina Martins Ribeiro e Pacheco,OU=Usuarios,OU=Aviva Vacation Club,OU=Unidade Rio Quente,DC=aviva,DC=com,DC=br</t>
  </si>
  <si>
    <t>Sabrina Santos Almeida</t>
  </si>
  <si>
    <t>Santos Almeida</t>
  </si>
  <si>
    <t>sabrina.almeida</t>
  </si>
  <si>
    <t>sabrina.almeida@aviva.com.br</t>
  </si>
  <si>
    <t>CN=Sabrina Santos Almeida,OU=Usuarios,OU=Hotel Pousada,OU=Unidade Rio Quente,DC=aviva,DC=com,DC=br</t>
  </si>
  <si>
    <t>SAC Hospitalidade</t>
  </si>
  <si>
    <t>SAC</t>
  </si>
  <si>
    <t>Hospitalidade</t>
  </si>
  <si>
    <t>sac.hospitalidade</t>
  </si>
  <si>
    <t>sac.hospitalidade@aviva.com.br</t>
  </si>
  <si>
    <t>CN=SAC Hospitalidade,OU=Usuarios Servico - Exchange,OU=Unidade Rio Quente,DC=aviva,DC=com,DC=br</t>
  </si>
  <si>
    <t>Samanta Braga da Silva</t>
  </si>
  <si>
    <t>DESATIVADO - Samanta Braga da Silva</t>
  </si>
  <si>
    <t>Samanta</t>
  </si>
  <si>
    <t>Braga Da Silva</t>
  </si>
  <si>
    <t>samanta.silva</t>
  </si>
  <si>
    <t>samanta.silva@aviva.com.br</t>
  </si>
  <si>
    <t>CN=Samanta Braga da Silva,OU=Contas Desabilitadas,OU=Automacao - Autoseg,DC=aviva,DC=com,DC=br</t>
  </si>
  <si>
    <t>Samanta Soares Carvalho</t>
  </si>
  <si>
    <t>Soares Carvalho</t>
  </si>
  <si>
    <t>ext.samanta.carvalho</t>
  </si>
  <si>
    <t>ext.samanta.carvalho@aviva.com.br</t>
  </si>
  <si>
    <t>CN=Samanta Soares Carvalho,OU=UNITONO,OU=Usuarios Terceiros,OU=Unidade Rio Quente,DC=aviva,DC=com,DC=br</t>
  </si>
  <si>
    <t>Samara Aparecida de Souza Reis</t>
  </si>
  <si>
    <t>AFASTADO - AUSENTE - Samara Aparecida de Souza Reis</t>
  </si>
  <si>
    <t>Aparecida De Souza Reis</t>
  </si>
  <si>
    <t>samara.reis</t>
  </si>
  <si>
    <t>samara.reis@aviva.com.br</t>
  </si>
  <si>
    <t>CN=Samara Aparecida de Souza Reis,OU=Usuarios,OU=Temp,OU=Unidade Rio Quente,DC=aviva,DC=com,DC=br</t>
  </si>
  <si>
    <t>Samuel Neves dos Santos</t>
  </si>
  <si>
    <t>DESATIVADO - Samuel Neves dos Santos</t>
  </si>
  <si>
    <t>Samuel</t>
  </si>
  <si>
    <t>Neves Dos Santos</t>
  </si>
  <si>
    <t>samuel.santos</t>
  </si>
  <si>
    <t>samuel.santos@aviva.com.br</t>
  </si>
  <si>
    <t>CN=Samuel Neves dos Santos,OU=Contas Desabilitadas,OU=Automacao - Autoseg,DC=aviva,DC=com,DC=br</t>
  </si>
  <si>
    <t>Sandra da Silva Vasconcelos</t>
  </si>
  <si>
    <t>Da Silva Vasconcelos</t>
  </si>
  <si>
    <t>sandra.silva</t>
  </si>
  <si>
    <t>sandra.silva@aviva.com.br</t>
  </si>
  <si>
    <t>CN=Sandra da Silva Vasconcelos,OU=Usuarios,OU=Hotel Cristal,OU=Unidade Rio Quente,DC=aviva,DC=com,DC=br</t>
  </si>
  <si>
    <t>Sarah Cristinna Silveria Cepeleti</t>
  </si>
  <si>
    <t>Sarah Cristinna Silveria Capeleti</t>
  </si>
  <si>
    <t>Sarah</t>
  </si>
  <si>
    <t>Cristinna Silveria Capeleti</t>
  </si>
  <si>
    <t>sarah.capeleti</t>
  </si>
  <si>
    <t>sarah.capeleti@aviva.com.br</t>
  </si>
  <si>
    <t>CN=Sarah Cristinna Silveria Cepeleti,OU=Contas Desabilitadas,OU=Automacao - Autoseg,DC=aviva,DC=com,DC=br</t>
  </si>
  <si>
    <t>SCCM ADMIN</t>
  </si>
  <si>
    <t>SCCM</t>
  </si>
  <si>
    <t>ADMIN</t>
  </si>
  <si>
    <t>sccm.admin</t>
  </si>
  <si>
    <t>sccm.admin@rioquenteresorts.com.br</t>
  </si>
  <si>
    <t>CN=SCCM ADMIN,OU=Usuarios,OU=Temp,OU=Unidade Rio Quente,DC=aviva,DC=com,DC=br</t>
  </si>
  <si>
    <t>Samara Freitas Venancio</t>
  </si>
  <si>
    <t>DESATIVADO - Samara Freitas Venancio</t>
  </si>
  <si>
    <t>Freitas Venancio</t>
  </si>
  <si>
    <t>samara.venancio</t>
  </si>
  <si>
    <t>samara.venancio@aviva.com.br</t>
  </si>
  <si>
    <t>Assistente De Atendimento Iii</t>
  </si>
  <si>
    <t>CN=Samara Freitas Venancio,OU=Contas Desabilitadas,OU=Automacao - Autoseg,DC=aviva,DC=com,DC=br</t>
  </si>
  <si>
    <t>Samarah Aparecida Borges</t>
  </si>
  <si>
    <t>Samarah</t>
  </si>
  <si>
    <t>Aparecida Borges</t>
  </si>
  <si>
    <t>samarah.borges</t>
  </si>
  <si>
    <t>samarah.borges@aviva.com.br</t>
  </si>
  <si>
    <t>CN=Samarah Aparecida Borges,OU=Contas Desabilitadas,OU=Automacao - Autoseg,DC=aviva,DC=com,DC=br</t>
  </si>
  <si>
    <t>Sara Cristina Alves de Oliveira</t>
  </si>
  <si>
    <t>Cristina Alves De Oliveira</t>
  </si>
  <si>
    <t>sara.oliveira</t>
  </si>
  <si>
    <t>sara.oliveira@aviva.com.br</t>
  </si>
  <si>
    <t>CN=Sara Cristina Alves de Oliveira,OU=Usuarios,OU=Aviva Vacation Club,OU=Unidade Rio Quente,DC=aviva,DC=com,DC=br</t>
  </si>
  <si>
    <t>Sarah Rodrigues Ribeiro</t>
  </si>
  <si>
    <t>Rodrigues Ribeiro</t>
  </si>
  <si>
    <t>sarah.rribeiro</t>
  </si>
  <si>
    <t>sarah.rribeiro@aviva.com.br</t>
  </si>
  <si>
    <t>CN=Sarah Rodrigues Ribeiro,OU=Usuarios,OU=Temp,OU=Unidade Rio Quente,DC=aviva,DC=com,DC=br</t>
  </si>
  <si>
    <t>Sarah Ribeiro dos Santos</t>
  </si>
  <si>
    <t>DESATIVADO - Sarah Ribeiro dos Santos</t>
  </si>
  <si>
    <t>Ribeiro Dos Santos</t>
  </si>
  <si>
    <t>sarah.ribeiro</t>
  </si>
  <si>
    <t>sarah.ribeiro@aviva.com.br</t>
  </si>
  <si>
    <t>CN=Sarah Ribeiro dos Santos,OU=Contas Desabilitadas,OU=Automacao - Autoseg,DC=aviva,DC=com,DC=br</t>
  </si>
  <si>
    <t>Sandra Ribeiro Lopes</t>
  </si>
  <si>
    <t>Ribeiro Lopes</t>
  </si>
  <si>
    <t>sandra.lopes</t>
  </si>
  <si>
    <t>sandra.lopes@aviva.com.br</t>
  </si>
  <si>
    <t>CN=Sandra Ribeiro Lopes,OU=Usuarios,OU=Hot Park,OU=Unidade Rio Quente,DC=aviva,DC=com,DC=br</t>
  </si>
  <si>
    <t>SCOM ADMIN</t>
  </si>
  <si>
    <t>SCOM</t>
  </si>
  <si>
    <t>scom.admin</t>
  </si>
  <si>
    <t>scom.admin@rioquenteresorts.com.br</t>
  </si>
  <si>
    <t>CN=SCOM ADMIN,OU=Usuarios Servico,OU=Rio Quente,OU=Servidores,DC=aviva,DC=com,DC=br</t>
  </si>
  <si>
    <t>SCOM DA</t>
  </si>
  <si>
    <t>DA</t>
  </si>
  <si>
    <t>svc.scom.da</t>
  </si>
  <si>
    <t>svc.scom.da@rioquenteresorts.com.br</t>
  </si>
  <si>
    <t>CN=SCOM DA,OU=Usuarios Servico,OU=Rio Quente,OU=Servidores,DC=aviva,DC=com,DC=br</t>
  </si>
  <si>
    <t>SCOM Escrita do SQL</t>
  </si>
  <si>
    <t>Escrita do SQL</t>
  </si>
  <si>
    <t>svc.scom.sql.write</t>
  </si>
  <si>
    <t>svc.scom.sql.write@rioquenteresorts.com.br</t>
  </si>
  <si>
    <t>CN=SCOM Escrita do SQL,OU=Usuarios Servico,OU=Rio Quente,OU=Servidores,DC=aviva,DC=com,DC=br</t>
  </si>
  <si>
    <t>SCOM Leitura do SQL</t>
  </si>
  <si>
    <t>Leitura do SQL</t>
  </si>
  <si>
    <t>svc.scom.sql.read</t>
  </si>
  <si>
    <t>svc.scom.sql.read@rioquenteresorts.com.br</t>
  </si>
  <si>
    <t>CN=SCOM Leitura do SQL,OU=Usuarios Servico,OU=Rio Quente,OU=Servidores,DC=aviva,DC=com,DC=br</t>
  </si>
  <si>
    <t>Selma Aparecida Galdino</t>
  </si>
  <si>
    <t>BLOQUEADO - Selma Aparecida Galdino</t>
  </si>
  <si>
    <t>Aparecida Galdino</t>
  </si>
  <si>
    <t>selma.galdino</t>
  </si>
  <si>
    <t>selma.galdino@aviva.com.br</t>
  </si>
  <si>
    <t>CN=Selma Aparecida Galdino,OU=Temp,OU=Unidade Rio Quente,DC=aviva,DC=com,DC=br</t>
  </si>
  <si>
    <t>Selma Vilma Folino</t>
  </si>
  <si>
    <t>Vilma Folino</t>
  </si>
  <si>
    <t>ext.selma.folino</t>
  </si>
  <si>
    <t>ext.selma.folino@aviva.com.br</t>
  </si>
  <si>
    <t>CN=Selma Vilma Folino,OU=UNITONO,OU=Usuarios Terceiros,OU=Unidade Rio Quente,DC=aviva,DC=com,DC=br</t>
  </si>
  <si>
    <t>Senior Sistemas</t>
  </si>
  <si>
    <t>Senior</t>
  </si>
  <si>
    <t>Sistemas</t>
  </si>
  <si>
    <t>senior</t>
  </si>
  <si>
    <t>senior@aviva.com.br</t>
  </si>
  <si>
    <t>CN=Senior Sistemas,OU=Usuarios,OU=Temp,OU=Unidade Rio Quente,DC=aviva,DC=com,DC=br</t>
  </si>
  <si>
    <t>Sergio Wesley Cavalcante Sales</t>
  </si>
  <si>
    <t>FERIAS - Sergio Wesley Cavalcante Sales</t>
  </si>
  <si>
    <t>Sergio</t>
  </si>
  <si>
    <t>Wesley Cavalcante Sales</t>
  </si>
  <si>
    <t>sergio.sales</t>
  </si>
  <si>
    <t>sergio.sales@aviva.com.br</t>
  </si>
  <si>
    <t>CN=Sergio Wesley Cavalcante Sales,OU=Usuarios,OU=Temp,OU=Unidade Rio Quente,DC=aviva,DC=com,DC=br</t>
  </si>
  <si>
    <t>Service Monitor</t>
  </si>
  <si>
    <t>Monitor</t>
  </si>
  <si>
    <t>svc.mon</t>
  </si>
  <si>
    <t>svc.mon@rioquenteresorts.com.br</t>
  </si>
  <si>
    <t>svc.mon@aviva.com.br</t>
  </si>
  <si>
    <t>CN=Service Monitor,OU=Usuarios Servico - Exchange,OU=Unidade Rio Quente,DC=aviva,DC=com,DC=br</t>
  </si>
  <si>
    <t>Serviço TFS</t>
  </si>
  <si>
    <t>Serviço</t>
  </si>
  <si>
    <t>tfs.services</t>
  </si>
  <si>
    <t>tfs.services@rioquenteresorts.com.br</t>
  </si>
  <si>
    <t>CN=Serviço TFS,OU=Usuarios Servico,OU=Rio Quente,OU=Servidores,DC=aviva,DC=com,DC=br</t>
  </si>
  <si>
    <t>Shirley Francisca da Silva</t>
  </si>
  <si>
    <t>FERIAS - Shirley Francisca da Silva</t>
  </si>
  <si>
    <t>Shirley</t>
  </si>
  <si>
    <t>Francisca Da Silva</t>
  </si>
  <si>
    <t>shirley</t>
  </si>
  <si>
    <t>shirley@aviva.com.br</t>
  </si>
  <si>
    <t>CN=Shirley Francisca da Silva,OU=Usuarios,OU=Hotel Turismo,OU=Unidade Rio Quente,DC=aviva,DC=com,DC=br</t>
  </si>
  <si>
    <t>Sibele de Jesus Pereira</t>
  </si>
  <si>
    <t>Sibele</t>
  </si>
  <si>
    <t>De Jesus Pereira</t>
  </si>
  <si>
    <t>sibele.pereira</t>
  </si>
  <si>
    <t>sibele.pereira@aviva.com.br</t>
  </si>
  <si>
    <t>Sup.exp. De Steward</t>
  </si>
  <si>
    <t>CN=Sibele de Jesus Pereira,OU=Contas Desabilitadas,OU=Automacao - Autoseg,DC=aviva,DC=com,DC=br</t>
  </si>
  <si>
    <t>Silvaceo Laureano Mendes</t>
  </si>
  <si>
    <t>Silvaceo</t>
  </si>
  <si>
    <t>Laureano Mendes</t>
  </si>
  <si>
    <t>silvaceo.mendes</t>
  </si>
  <si>
    <t>silvaceo.mendes@aviva.com.br</t>
  </si>
  <si>
    <t>CN=Silvaceo Laureano Mendes,OU=Usuarios,OU=Temp,OU=Unidade Rio Quente,DC=aviva,DC=com,DC=br</t>
  </si>
  <si>
    <t>Silvio da Silva Provenzzano</t>
  </si>
  <si>
    <t>Silvio</t>
  </si>
  <si>
    <t>da Silva Provenzzano</t>
  </si>
  <si>
    <t>ext.silvio.silva</t>
  </si>
  <si>
    <t>ext.silvio.silva@aviva.com.br</t>
  </si>
  <si>
    <t>CN=Silvio da Silva Provenzzano,OU=UNITONO,OU=Usuarios Terceiros,OU=Unidade Rio Quente,DC=aviva,DC=com,DC=br</t>
  </si>
  <si>
    <t>Silvio Gustavo Camargo da Silva</t>
  </si>
  <si>
    <t>Gustavo Camargo Da Silva</t>
  </si>
  <si>
    <t>silvio.silva</t>
  </si>
  <si>
    <t>silvio.silva@aviva.com.br</t>
  </si>
  <si>
    <t>CN=Silvio Gustavo Camargo da Silva,OU=Usuarios,OU=Temp,OU=Unidade Rio Quente,DC=aviva,DC=com,DC=br</t>
  </si>
  <si>
    <t>Sinomar Lauriano da Silva</t>
  </si>
  <si>
    <t>Sinomar</t>
  </si>
  <si>
    <t>sinomars</t>
  </si>
  <si>
    <t>sinomars@aviva.com.br</t>
  </si>
  <si>
    <t>CN=Sinomar Lauriano da Silva,OU=Usuarios,OU=Hotel Giardino,OU=Unidade Rio Quente,DC=aviva,DC=com,DC=br</t>
  </si>
  <si>
    <t>Sirlene Soares Nunes Silva</t>
  </si>
  <si>
    <t>DESATIVADO - Sirlene Soares Nunes Silva</t>
  </si>
  <si>
    <t>Sirlene</t>
  </si>
  <si>
    <t>Soares Nunes Silva</t>
  </si>
  <si>
    <t>sirlene.silva</t>
  </si>
  <si>
    <t>sirlene.silva@aviva.com.br</t>
  </si>
  <si>
    <t>CN=Sirlene Soares Nunes Silva,OU=Contas Desabilitadas,OU=Automacao - Autoseg,DC=aviva,DC=com,DC=br</t>
  </si>
  <si>
    <t>Sivaldo José dos santos</t>
  </si>
  <si>
    <t>Sivaldo</t>
  </si>
  <si>
    <t>sivaldo.santos</t>
  </si>
  <si>
    <t>sivaldo.santos@aviva.com.br</t>
  </si>
  <si>
    <t>CN=Sivaldo José dos santos,OU=Usuarios,OU=Temp,OU=Unidade Rio Quente,DC=aviva,DC=com,DC=br</t>
  </si>
  <si>
    <t>Sonia Alves Souza</t>
  </si>
  <si>
    <t>Sonia</t>
  </si>
  <si>
    <t>ext.sonia.souza</t>
  </si>
  <si>
    <t>ext.sonia.souza@aviva.com.br</t>
  </si>
  <si>
    <t>CN=Sonia Alves Souza,OU=UNITONO,OU=Usuarios Terceiros,OU=Unidade Rio Quente,DC=aviva,DC=com,DC=br</t>
  </si>
  <si>
    <t>Sonia da Silva Inacio</t>
  </si>
  <si>
    <t>Da Silva Inacio</t>
  </si>
  <si>
    <t>soniai</t>
  </si>
  <si>
    <t>soniai@aviva.com.br</t>
  </si>
  <si>
    <t>CN=Sonia da Silva Inacio,OU=Flat 1,OU=Usuarios,OU=Flat,OU=Unidade Rio Quente,DC=aviva,DC=com,DC=br</t>
  </si>
  <si>
    <t>Sonicwall</t>
  </si>
  <si>
    <t>sonicwall</t>
  </si>
  <si>
    <t>sonicwall@rioquenteresorts.com.br</t>
  </si>
  <si>
    <t>CN=Sonicwall,OU=Usuarios,OU=Temp,OU=Unidade Rio Quente,DC=aviva,DC=com,DC=br</t>
  </si>
  <si>
    <t>sp_admin</t>
  </si>
  <si>
    <t>sp_admin@rioquenteresorts.com.br</t>
  </si>
  <si>
    <t>sp_admin@aviva.com.br</t>
  </si>
  <si>
    <t>CN=sp_admin,OU=Usuarios Servico,OU=Rio Quente,OU=Servidores,DC=aviva,DC=com,DC=br</t>
  </si>
  <si>
    <t>sp_exec</t>
  </si>
  <si>
    <t>sp_exec@rioquenteresorts.com.br</t>
  </si>
  <si>
    <t>sp_exec@aviva.com.br</t>
  </si>
  <si>
    <t>CN=sp_exec,OU=Usuarios Servico,OU=Rio Quente,OU=Servidores,DC=aviva,DC=com,DC=br</t>
  </si>
  <si>
    <t>sp_workflow</t>
  </si>
  <si>
    <t>sp_workflow@rioquenteresorts.com.br</t>
  </si>
  <si>
    <t>sp_workflow@aviva.com.br</t>
  </si>
  <si>
    <t>CN=sp_workflow,OU=Usuarios Servico,OU=Rio Quente,OU=Servidores,DC=aviva,DC=com,DC=br</t>
  </si>
  <si>
    <t>Stephanie Silva Machado</t>
  </si>
  <si>
    <t>ext.stephanie.machad</t>
  </si>
  <si>
    <t>ext.stephanie.machado@aviva.com.br</t>
  </si>
  <si>
    <t>CN=Stephanie Silva Machado,OU=UNITONO,OU=Usuarios Terceiros,OU=Unidade Rio Quente,DC=aviva,DC=com,DC=br</t>
  </si>
  <si>
    <t>Suelen dos Santos Portasio</t>
  </si>
  <si>
    <t>Suelen</t>
  </si>
  <si>
    <t>dos Santos Portasio</t>
  </si>
  <si>
    <t>ext.suelen.portasio</t>
  </si>
  <si>
    <t>ext.suelen.portasio@aviva.com.br</t>
  </si>
  <si>
    <t>CN=Suelen dos Santos Portasio,OU=UNITONO,OU=Usuarios Terceiros,OU=Unidade Rio Quente,DC=aviva,DC=com,DC=br</t>
  </si>
  <si>
    <t>Supera</t>
  </si>
  <si>
    <t>supera</t>
  </si>
  <si>
    <t>supera@aviva.com.br</t>
  </si>
  <si>
    <t>CN=Supera,OU=Usuarios Servico - Exchange,OU=Unidade Rio Quente,DC=aviva,DC=com,DC=br</t>
  </si>
  <si>
    <t>Susana Santander Chavez</t>
  </si>
  <si>
    <t>Susana</t>
  </si>
  <si>
    <t>Santander Chavez</t>
  </si>
  <si>
    <t>ext.susana.chavez</t>
  </si>
  <si>
    <t>ext.susana.chavez@aviva.com.br</t>
  </si>
  <si>
    <t>CN=Susana Santander Chavez,OU=UNITONO,OU=Usuarios Terceiros,OU=Unidade Rio Quente,DC=aviva,DC=com,DC=br</t>
  </si>
  <si>
    <t>Sophie Barbara Jube</t>
  </si>
  <si>
    <t>Sophie</t>
  </si>
  <si>
    <t>Barbara Jube</t>
  </si>
  <si>
    <t>sophie.jube</t>
  </si>
  <si>
    <t>sophie.jube@aviva.com.br</t>
  </si>
  <si>
    <t>Gerente de Experiência Hotéis</t>
  </si>
  <si>
    <t>CN=Sophie Barbara Jube,OU=Usuarios,OU=Hotel Cristal,OU=Unidade Rio Quente,DC=aviva,DC=com,DC=br</t>
  </si>
  <si>
    <t>Suellen Mendes Oliveira</t>
  </si>
  <si>
    <t>DESATIVADO - Suellen Mendes Oliveira</t>
  </si>
  <si>
    <t>Suellen</t>
  </si>
  <si>
    <t>Mendes Oliveira</t>
  </si>
  <si>
    <t>suellen.oliveira</t>
  </si>
  <si>
    <t>suellen.oliveira@aviva.com.br</t>
  </si>
  <si>
    <t>CN=Suellen Mendes Oliveira,OU=Contas Desabilitadas,OU=Automacao - Autoseg,DC=aviva,DC=com,DC=br</t>
  </si>
  <si>
    <t>Suzane Martins Batista Moreira</t>
  </si>
  <si>
    <t>Suzane</t>
  </si>
  <si>
    <t>Martins Batista Moreira</t>
  </si>
  <si>
    <t>suzaneb</t>
  </si>
  <si>
    <t>suzaneb@aviva.com.br</t>
  </si>
  <si>
    <t>Secretaria Executiva</t>
  </si>
  <si>
    <t>CN=Suzane Martins Batista Moreira,OU=Usuarios,OU=CSC,OU=Unidade Rio Quente,DC=aviva,DC=com,DC=br</t>
  </si>
  <si>
    <t>svc AcSendo</t>
  </si>
  <si>
    <t>AcSendo</t>
  </si>
  <si>
    <t>svc.acsendo</t>
  </si>
  <si>
    <t>svc.acsendo@aviva.com.br</t>
  </si>
  <si>
    <t>CN=svc AcSendo,OU=Usuarios Servico,OU=Rio Quente,OU=Servidores,DC=aviva,DC=com,DC=br</t>
  </si>
  <si>
    <t>SVC ADM</t>
  </si>
  <si>
    <t>ADM</t>
  </si>
  <si>
    <t>svc.adm</t>
  </si>
  <si>
    <t>svc.adm@rioquenteresorts.com.br</t>
  </si>
  <si>
    <t>CN=SVC ADM,OU=Usuarios Servico,OU=Rio Quente,OU=Servidores,DC=aviva,DC=com,DC=br</t>
  </si>
  <si>
    <t>SVC AutoSeg O365</t>
  </si>
  <si>
    <t>svc.asg.o365</t>
  </si>
  <si>
    <t>svc.asg.o365@aviva.com.br</t>
  </si>
  <si>
    <t>CN=SVC AutoSeg O365,OU=Usuarios Servico,OU=Rio Quente,OU=Servidores,DC=aviva,DC=com,DC=br</t>
  </si>
  <si>
    <t>SVC Checkin Smartpass</t>
  </si>
  <si>
    <t>Checkin Smartpass</t>
  </si>
  <si>
    <t>checkin</t>
  </si>
  <si>
    <t>checkin@aviva.com.br</t>
  </si>
  <si>
    <t>CN=SVC Checkin Smartpass,OU=Usuarios Servico - Exchange,OU=Unidade Rio Quente,DC=aviva,DC=com,DC=br</t>
  </si>
  <si>
    <t>svc Engeman</t>
  </si>
  <si>
    <t>Engeman</t>
  </si>
  <si>
    <t>svc.engeman</t>
  </si>
  <si>
    <t>svc.engeman@aviva.com.br</t>
  </si>
  <si>
    <t>CN=svc Engeman,OU=Usuarios Servico,OU=Rio Quente,OU=Servidores,DC=aviva,DC=com,DC=br</t>
  </si>
  <si>
    <t>SVC Informatec</t>
  </si>
  <si>
    <t>Informatec</t>
  </si>
  <si>
    <t>svc.info</t>
  </si>
  <si>
    <t>svc.info@aviva.com.br</t>
  </si>
  <si>
    <t>CN=SVC Informatec,OU=Usuarios Servico,OU=Rio Quente,OU=Servidores,DC=aviva,DC=com,DC=br</t>
  </si>
  <si>
    <t>SVC Monitoramento Sauipe PRTG</t>
  </si>
  <si>
    <t>Monitoramento Meraki</t>
  </si>
  <si>
    <t>svc.monitor.sauipe</t>
  </si>
  <si>
    <t>svc.monitor.sauipe@aviva.com.br</t>
  </si>
  <si>
    <t>CN=SVC Monitoramento Sauipe PRTG,OU=Usuarios Servico - Exchange,OU=Unidade Rio Quente,DC=aviva,DC=com,DC=br</t>
  </si>
  <si>
    <t>SVC Opera</t>
  </si>
  <si>
    <t>Opera</t>
  </si>
  <si>
    <t>svc.opr</t>
  </si>
  <si>
    <t>svc.opr@aviva.com.br</t>
  </si>
  <si>
    <t>CN=SVC Opera,OU=Usuarios Servico,OU=Rio Quente,OU=Servidores,DC=aviva,DC=com,DC=br</t>
  </si>
  <si>
    <t>svc.pat</t>
  </si>
  <si>
    <t>svc.pat@aviva.com.br</t>
  </si>
  <si>
    <t>CN=SVC PALO ALTO,OU=Usuarios,OU=Temp,OU=Unidade Rio Quente,DC=aviva,DC=com,DC=br</t>
  </si>
  <si>
    <t>svc PRTG</t>
  </si>
  <si>
    <t>PRTG</t>
  </si>
  <si>
    <t>svc.prtg</t>
  </si>
  <si>
    <t>svc.prtg@rqr.com.br</t>
  </si>
  <si>
    <t>CN=svc PRTG,OU=Usuarios Servico,OU=Rio Quente,OU=Servidores,DC=aviva,DC=com,DC=br</t>
  </si>
  <si>
    <t>SVC VMware</t>
  </si>
  <si>
    <t>VMware</t>
  </si>
  <si>
    <t>svc.vmw</t>
  </si>
  <si>
    <t>svc.vmw@aviva.com.br</t>
  </si>
  <si>
    <t>CN=SVC VMware,OU=Usuarios Servico,OU=Rio Quente,OU=Servidores,DC=aviva,DC=com,DC=br</t>
  </si>
  <si>
    <t>SVC VMware Report</t>
  </si>
  <si>
    <t>VMware Report</t>
  </si>
  <si>
    <t>svc.vmw_report</t>
  </si>
  <si>
    <t>svc.vmw_report@aviva.com.br</t>
  </si>
  <si>
    <t>CN=SVC VMware Report,OU=Usuarios Servico,OU=Rio Quente,OU=Servidores,DC=aviva,DC=com,DC=br</t>
  </si>
  <si>
    <t>svc.arc</t>
  </si>
  <si>
    <t>svc.arc@aviva.com.br</t>
  </si>
  <si>
    <t>CN=svc.arc,OU=Usuarios Servico,OU=Rio Quente,OU=Servidores,DC=aviva,DC=com,DC=br</t>
  </si>
  <si>
    <t>svc.caps</t>
  </si>
  <si>
    <t>svc.caps@rioquenteresorts.com.br</t>
  </si>
  <si>
    <t>CN=svc.caps,OU=Usuarios Servico,OU=Rio Quente,OU=Servidores,DC=aviva,DC=com,DC=br</t>
  </si>
  <si>
    <t>svc.pfs</t>
  </si>
  <si>
    <t>svc.pfs@rioquenteresorts.com.br</t>
  </si>
  <si>
    <t>CN=svc.pfs,OU=Usuarios Servico,OU=Rio Quente,OU=Servidores,DC=aviva,DC=com,DC=br</t>
  </si>
  <si>
    <t>svc.pth</t>
  </si>
  <si>
    <t>svc.pth@rioquenteresorts.com.br</t>
  </si>
  <si>
    <t>CN=svc.pth,OU=Usuarios Servico,OU=Rio Quente,OU=Servidores,DC=aviva,DC=com,DC=br</t>
  </si>
  <si>
    <t>svc.qlk</t>
  </si>
  <si>
    <t>svc.qlk@rioquenteresorts.com.br</t>
  </si>
  <si>
    <t>CN=svc.qlk,OU=Usuarios Servico,OU=Rio Quente,OU=Servidores,DC=aviva,DC=com,DC=br</t>
  </si>
  <si>
    <t>SVC.SCS</t>
  </si>
  <si>
    <t>SVC.SCS@rioquenteresorts.com.br</t>
  </si>
  <si>
    <t>CN=SVC.SCS,OU=Usuarios Servico,OU=Rio Quente,OU=Servidores,DC=aviva,DC=com,DC=br</t>
  </si>
  <si>
    <t>svc.zbx</t>
  </si>
  <si>
    <t>svc.zbx@rioquenteresorts.com.br</t>
  </si>
  <si>
    <t>CN=svc.zbx,OU=Usuarios Servico,OU=Rio Quente,OU=Servidores,DC=aviva,DC=com,DC=br</t>
  </si>
  <si>
    <t>Tadeu de Oliveira Barbosa</t>
  </si>
  <si>
    <t>DESATIVADO - Tadeu de Oliveira Barbosa</t>
  </si>
  <si>
    <t>Tadeu</t>
  </si>
  <si>
    <t>De Oliveira Barbosa</t>
  </si>
  <si>
    <t>tadeu.barbosa</t>
  </si>
  <si>
    <t>tadeu.barbosa@aviva.com.br</t>
  </si>
  <si>
    <t>CN=Tadeu de Oliveira Barbosa,OU=Contas Desabilitadas,OU=Automacao - Autoseg,DC=aviva,DC=com,DC=br</t>
  </si>
  <si>
    <t>Taisa Vieira Gonçalves</t>
  </si>
  <si>
    <t>DESATIVADO - Taisa Vieira Gonçalves</t>
  </si>
  <si>
    <t>Vieira Goncalves</t>
  </si>
  <si>
    <t>taisa.goncalves</t>
  </si>
  <si>
    <t>taisa.goncalves@aviva.com.br</t>
  </si>
  <si>
    <t>CN=Taisa Vieira Gonçalves,OU=Contas Desabilitadas,OU=Automacao - Autoseg,DC=aviva,DC=com,DC=br</t>
  </si>
  <si>
    <t>Tania Cristina Leal de Sousa</t>
  </si>
  <si>
    <t>DESATIVADO - Tania Cristina Leal de Sousa</t>
  </si>
  <si>
    <t>Tania</t>
  </si>
  <si>
    <t>Cristina Leal De Sousa</t>
  </si>
  <si>
    <t>tania.sousa</t>
  </si>
  <si>
    <t>tania.sousa@aviva.com.br</t>
  </si>
  <si>
    <t>CN=Tania Cristina Leal de Sousa,OU=Contas Desabilitadas,OU=Automacao - Autoseg,DC=aviva,DC=com,DC=br</t>
  </si>
  <si>
    <t>Tarcisio Candido da Silveira Junior</t>
  </si>
  <si>
    <t>Tarcisio</t>
  </si>
  <si>
    <t>Candido da Silveira Junior</t>
  </si>
  <si>
    <t>ext.tarcisio</t>
  </si>
  <si>
    <t>ext.tarcisio@aviva.com.br</t>
  </si>
  <si>
    <t>CN=Tarcisio Candido da Silveira Junior,OU=Usuarios Terceiros,OU=Unidade Rio Quente,DC=aviva,DC=com,DC=br</t>
  </si>
  <si>
    <t>Tatiane da Cruz Silva</t>
  </si>
  <si>
    <t>DESATIVADO - Tatiane da Cruz Silva</t>
  </si>
  <si>
    <t>Da Cruz Silva</t>
  </si>
  <si>
    <t>tatiane.cruz</t>
  </si>
  <si>
    <t>tatiane.cruz@aviva.com.br</t>
  </si>
  <si>
    <t>CN=Tatiane da Cruz Silva,OU=Contas Desabilitadas,OU=Automacao - Autoseg,DC=aviva,DC=com,DC=br</t>
  </si>
  <si>
    <t>Talissa Vitoria Menezes de Sousa</t>
  </si>
  <si>
    <t>DESATIVADO - Talissa Vitoria Menezes de Sousa</t>
  </si>
  <si>
    <t>Talissa</t>
  </si>
  <si>
    <t>Vitoria Menezes De Sousa</t>
  </si>
  <si>
    <t>talissa.sousa</t>
  </si>
  <si>
    <t>talissa.sousa@aviva.com.br</t>
  </si>
  <si>
    <t>CN=Talissa Vitoria Menezes de Sousa,OU=Contas Desabilitadas,OU=Automacao - Autoseg,DC=aviva,DC=com,DC=br</t>
  </si>
  <si>
    <t>Tatiane Bezerra da Silva</t>
  </si>
  <si>
    <t>DESATIVADO - Tatiane Bezerra da Silva</t>
  </si>
  <si>
    <t>Bezerra Da Silva Amaral</t>
  </si>
  <si>
    <t>tatiane.bezerra</t>
  </si>
  <si>
    <t>tatiane.bezerra@aviva.com.br</t>
  </si>
  <si>
    <t>CN=Tatiane Bezerra da Silva,OU=Contas Desabilitadas,OU=Automacao - Autoseg,DC=aviva,DC=com,DC=br</t>
  </si>
  <si>
    <t>Tathiene Leonel da Costa Amaral</t>
  </si>
  <si>
    <t>DESATIVADO - Tathiene Leonel da Costa Amaral</t>
  </si>
  <si>
    <t>Tathiene</t>
  </si>
  <si>
    <t>Leonel Da Costa Amaral</t>
  </si>
  <si>
    <t>tathiene.amaral</t>
  </si>
  <si>
    <t>tathiene.amaral@aviva.com.br</t>
  </si>
  <si>
    <t>CN=Tathiene Leonel da Costa Amaral,OU=Contas Desabilitadas,OU=Automacao - Autoseg,DC=aviva,DC=com,DC=br</t>
  </si>
  <si>
    <t>Tainá Lourdes Ribeiro</t>
  </si>
  <si>
    <t>DESATIVADO - Tainá Lourdes Ribeiro</t>
  </si>
  <si>
    <t>Lourdes Ribeiro</t>
  </si>
  <si>
    <t>taina.ribeiro</t>
  </si>
  <si>
    <t>taina.ribeiro@aviva.com.br</t>
  </si>
  <si>
    <t>CN=Tainá Lourdes Ribeiro,OU=Contas Desabilitadas,OU=Automacao - Autoseg,DC=aviva,DC=com,DC=br</t>
  </si>
  <si>
    <t>Tamer Canteli Castro</t>
  </si>
  <si>
    <t>DESATIVADO - Tamer Canteli Castro</t>
  </si>
  <si>
    <t>Tamer</t>
  </si>
  <si>
    <t>Canteli Castro</t>
  </si>
  <si>
    <t>tamer.castro</t>
  </si>
  <si>
    <t>tamer.castro@aviva.com.br</t>
  </si>
  <si>
    <t>CN=Tamer Canteli Castro,OU=Contas Desabilitadas,OU=Automacao - Autoseg,DC=aviva,DC=com,DC=br</t>
  </si>
  <si>
    <t>Tatiane Ramos dos Santos</t>
  </si>
  <si>
    <t>Ramos dos Santos</t>
  </si>
  <si>
    <t>ext.tsantos</t>
  </si>
  <si>
    <t>ext.tsantos@aviva.com.br</t>
  </si>
  <si>
    <t>CN=Tatiane Ramos dos Santos,OU=UNITONO,OU=Usuarios Terceiros,OU=Unidade Rio Quente,DC=aviva,DC=com,DC=br</t>
  </si>
  <si>
    <t>Tatiely Rosa Dos Santos</t>
  </si>
  <si>
    <t>Tatiely</t>
  </si>
  <si>
    <t>Rosa Dos Santos</t>
  </si>
  <si>
    <t>tsantos</t>
  </si>
  <si>
    <t>tsantos@aviva.com.br</t>
  </si>
  <si>
    <t>CN=Tatiely Rosa Dos Santos,OU=Usuarios,OU=Aviva Vacation Club,OU=Unidade Rio Quente,DC=aviva,DC=com,DC=br</t>
  </si>
  <si>
    <t>Tayane Andrade Assuncao</t>
  </si>
  <si>
    <t>Tayane</t>
  </si>
  <si>
    <t>Andrade Assuncao</t>
  </si>
  <si>
    <t>tayane.assuncao</t>
  </si>
  <si>
    <t>tayane.assuncao@aviva.com.br</t>
  </si>
  <si>
    <t>CN=Tayane Andrade Assuncao,OU=Usuarios,OU=Temp,OU=Unidade Rio Quente,DC=aviva,DC=com,DC=br</t>
  </si>
  <si>
    <t>Telecom GETI</t>
  </si>
  <si>
    <t>Telecom</t>
  </si>
  <si>
    <t>GETI</t>
  </si>
  <si>
    <t>TelecomGETI</t>
  </si>
  <si>
    <t>TelecomGETI@rioquente.com.br</t>
  </si>
  <si>
    <t>TelecomGETI@aviva.com.br</t>
  </si>
  <si>
    <t>CN=Telecom GETI,OU=Usuarios Servico - Exchange,OU=Unidade Rio Quente,DC=aviva,DC=com,DC=br</t>
  </si>
  <si>
    <t>Tereza Cristina Lima dos Santos</t>
  </si>
  <si>
    <t>Tereza</t>
  </si>
  <si>
    <t>Cristina Lima Dos Santos</t>
  </si>
  <si>
    <t>tereza.santos</t>
  </si>
  <si>
    <t>tereza.santos@aviva.com.br</t>
  </si>
  <si>
    <t>CN=Tereza Cristina Lima dos Santos,OU=Usuarios,OU=Temp,OU=Unidade Rio Quente,DC=aviva,DC=com,DC=br</t>
  </si>
  <si>
    <t>Thais Cristina Coelho Silva</t>
  </si>
  <si>
    <t>Cristina Coelho Da Silva</t>
  </si>
  <si>
    <t>thais.silva</t>
  </si>
  <si>
    <t>thais.silva@aviva.com.br</t>
  </si>
  <si>
    <t>CN=Thais Cristina Coelho Silva,OU=Usuarios,OU=Aviva Vacation Club,OU=Unidade Rio Quente,DC=aviva,DC=com,DC=br</t>
  </si>
  <si>
    <t>Thales Ferreira de Maria</t>
  </si>
  <si>
    <t>Ferreira De Maria</t>
  </si>
  <si>
    <t>thales.maria</t>
  </si>
  <si>
    <t>thales.maria@aviva.com.br</t>
  </si>
  <si>
    <t>Coord. Exp Planejamento Financeiro</t>
  </si>
  <si>
    <t>CN=Thales Ferreira de Maria,OU=Usuarios,OU=Controladoria,OU=Unidade Rio Quente,DC=aviva,DC=com,DC=br</t>
  </si>
  <si>
    <t>Thalita Gabriella Borges Lima Santos</t>
  </si>
  <si>
    <t>DESATIVADO - Thalita Gabriella Borges Lima Santos</t>
  </si>
  <si>
    <t>Gabriella Borges Lima Dos Santos</t>
  </si>
  <si>
    <t>thalita.santos</t>
  </si>
  <si>
    <t>thalita.santos@aviva.com.br</t>
  </si>
  <si>
    <t>CN=Thalita Gabriella Borges Lima Santos,OU=Contas Desabilitadas,OU=Automacao - Autoseg,DC=aviva,DC=com,DC=br</t>
  </si>
  <si>
    <t>Thalles Eduardo de Andrade</t>
  </si>
  <si>
    <t>Thalles</t>
  </si>
  <si>
    <t>Eduardo De Andrade</t>
  </si>
  <si>
    <t>thalles.andrade</t>
  </si>
  <si>
    <t>thalles.andrade@aviva.com.br</t>
  </si>
  <si>
    <t>CN=Thalles Eduardo de Andrade,OU=Usuarios,OU=Temp,OU=Unidade Rio Quente,DC=aviva,DC=com,DC=br</t>
  </si>
  <si>
    <t>Thalyta Cristina Machado de Oliveira</t>
  </si>
  <si>
    <t>Thalyta</t>
  </si>
  <si>
    <t>Cristina Machado De Oliveira</t>
  </si>
  <si>
    <t>thalyta.oliveira</t>
  </si>
  <si>
    <t>thalyta.oliveira@aviva.com.br</t>
  </si>
  <si>
    <t>CN=Thalyta Cristina Machado de Oliveira,OU=Usuarios,OU=Aviva Vacation Club,OU=Unidade Rio Quente,DC=aviva,DC=com,DC=br</t>
  </si>
  <si>
    <t>Thamiris Angelica Guimaraes</t>
  </si>
  <si>
    <t>Angelica Guimaraes</t>
  </si>
  <si>
    <t>thamiris.guimaraes</t>
  </si>
  <si>
    <t>thamiris.guimaraes@aviva.com.br</t>
  </si>
  <si>
    <t>Analista De Data Base Marketing SR</t>
  </si>
  <si>
    <t>CN=Thamiris Angelica Guimaraes,OU=Usuarios,OU=Temp,OU=Unidade Rio Quente,DC=aviva,DC=com,DC=br</t>
  </si>
  <si>
    <t>Thassiana Rodrigues Naves Coelho</t>
  </si>
  <si>
    <t>Thassiana</t>
  </si>
  <si>
    <t>Rodrigues Naves Coelho</t>
  </si>
  <si>
    <t>tcoelho</t>
  </si>
  <si>
    <t>tcoelho@aviva.com.br</t>
  </si>
  <si>
    <t>CN=Thassiana Rodrigues Naves Coelho,OU=Usuarios,OU=Aviva Vacation Club,OU=Unidade Rio Quente,DC=aviva,DC=com,DC=br</t>
  </si>
  <si>
    <t>Thaynara Azevedo Marques</t>
  </si>
  <si>
    <t>Thaynara</t>
  </si>
  <si>
    <t>Azevedo Marques</t>
  </si>
  <si>
    <t>thaynara.marques</t>
  </si>
  <si>
    <t>thaynara.marques@aviva.com.br</t>
  </si>
  <si>
    <t>Analista Ambiental JR</t>
  </si>
  <si>
    <t>CN=Thaynara Azevedo Marques,OU=Usuarios,OU=Meio Ambiente,OU=Unidade Rio Quente,DC=aviva,DC=com,DC=br</t>
  </si>
  <si>
    <t>Thaynara de Castro Moreira</t>
  </si>
  <si>
    <t>DESATIVADO - Thaynara de Castro Moreira</t>
  </si>
  <si>
    <t>De Castro Moreira</t>
  </si>
  <si>
    <t>thaynara.moreira</t>
  </si>
  <si>
    <t>thaynara.moreira@aviva.com.br</t>
  </si>
  <si>
    <t>CN=Thaynara de Castro Moreira,OU=Contas Desabilitadas,OU=Automacao - Autoseg,DC=aviva,DC=com,DC=br</t>
  </si>
  <si>
    <t>Thaynara do Carmo Sousa</t>
  </si>
  <si>
    <t>DESATIVADO - Thaynara do Carmo Sousa</t>
  </si>
  <si>
    <t>Do Carmo Sousa</t>
  </si>
  <si>
    <t>thaynara.sousa</t>
  </si>
  <si>
    <t>thaynara.sousa@aviva.com.br</t>
  </si>
  <si>
    <t>CN=Thaynara do Carmo Sousa,OU=Contas Desabilitadas,OU=Automacao - Autoseg,DC=aviva,DC=com,DC=br</t>
  </si>
  <si>
    <t>Thaynara Rosa da Silva</t>
  </si>
  <si>
    <t>thaynara.silva</t>
  </si>
  <si>
    <t>thaynara.silva@aviva.com.br</t>
  </si>
  <si>
    <t>CN=Thaynara Rosa da Silva,OU=Usuarios,OU=Aviva Vacation Club,OU=Unidade Rio Quente,DC=aviva,DC=com,DC=br</t>
  </si>
  <si>
    <t>Thaynara Santana Silva</t>
  </si>
  <si>
    <t>Santana Da Silva Almeida</t>
  </si>
  <si>
    <t>thaynara.santana</t>
  </si>
  <si>
    <t>thaynara.santana@aviva.com.br</t>
  </si>
  <si>
    <t>CN=Thaynara Santana Silva,OU=Usuarios,OU=Hotel Pousada,OU=Unidade Rio Quente,DC=aviva,DC=com,DC=br</t>
  </si>
  <si>
    <t>Thaynna Carolinny B. G. de Menezes</t>
  </si>
  <si>
    <t>Thaynna Carolinny Bernardes Gonzaga de Menezes</t>
  </si>
  <si>
    <t>Thaynna</t>
  </si>
  <si>
    <t>Carolinny Bernardes Gonzaga De Menezes</t>
  </si>
  <si>
    <t>thaynna.bernardes</t>
  </si>
  <si>
    <t>thaynna.bernardes@aviva.com.br</t>
  </si>
  <si>
    <t>Sup. Exp. Vendas Fractional</t>
  </si>
  <si>
    <t>CN=Thaynna Carolinny B. G. de Menezes,OU=Usuarios,OU=Aviva Vacation Club,OU=Unidade Rio Quente,DC=aviva,DC=com,DC=br</t>
  </si>
  <si>
    <t>Thiago Antônio de Souza</t>
  </si>
  <si>
    <t>Antonio De Souza</t>
  </si>
  <si>
    <t>thiago.souza</t>
  </si>
  <si>
    <t>thiago.souza@aviva.com.br</t>
  </si>
  <si>
    <t>CN=Thiago Antônio de Souza,OU=Usuarios,OU=Hotel Pousada,OU=Unidade Rio Quente,DC=aviva,DC=com,DC=br</t>
  </si>
  <si>
    <t>Thiago Henrique Pereira da Silva</t>
  </si>
  <si>
    <t>DESATIVADO - Thiago Henrique Pereira da Silva</t>
  </si>
  <si>
    <t>Henrique Pereira Da Silva</t>
  </si>
  <si>
    <t>thiago.pereira</t>
  </si>
  <si>
    <t>thiago.pereira@aviva.com.br</t>
  </si>
  <si>
    <t>CN=Thiago Henrique Pereira da Silva,OU=Contas Desabilitadas,OU=Automacao - Autoseg,DC=aviva,DC=com,DC=br</t>
  </si>
  <si>
    <t>Thiago Pereira dos Santos</t>
  </si>
  <si>
    <t>Pereira Dos Santos</t>
  </si>
  <si>
    <t>thiago.santos</t>
  </si>
  <si>
    <t>thiago.santos@aviva.com.br</t>
  </si>
  <si>
    <t>CN=Thiago Pereira dos Santos,OU=Usuarios,OU=Controladoria,OU=Unidade Rio Quente,DC=aviva,DC=com,DC=br</t>
  </si>
  <si>
    <t>Thiago Portes Teixeira</t>
  </si>
  <si>
    <t>Portes Teixeira</t>
  </si>
  <si>
    <t>ext.ibmt5</t>
  </si>
  <si>
    <t>ext.ibmt5@aviva.com.br</t>
  </si>
  <si>
    <t>CN=Thiago Portes Teixeira,OU=Usuarios Terceiros,OU=Unidade Rio Quente,DC=aviva,DC=com,DC=br</t>
  </si>
  <si>
    <t>Thiago Santana Campos Silva</t>
  </si>
  <si>
    <t>Santana Campos Silva</t>
  </si>
  <si>
    <t>thiagos</t>
  </si>
  <si>
    <t>thiagos@aviva.com.br</t>
  </si>
  <si>
    <t>CN=Thiago Santana Campos Silva,OU=Usuarios,OU=Manutencao,OU=Unidade Rio Quente,DC=aviva,DC=com,DC=br</t>
  </si>
  <si>
    <t>Thiago Serafim dos Reis</t>
  </si>
  <si>
    <t>Serafim Dos Reis</t>
  </si>
  <si>
    <t>thiago.reis</t>
  </si>
  <si>
    <t>thiago.reis@aviva.com.br</t>
  </si>
  <si>
    <t>CN=Thiago Serafim dos Reis,OU=Usuarios,OU=Hotel Pousada,OU=Unidade Rio Quente,DC=aviva,DC=com,DC=br</t>
  </si>
  <si>
    <t>Thiago Souza Queiroz</t>
  </si>
  <si>
    <t>Souza Queiroz</t>
  </si>
  <si>
    <t>thiago</t>
  </si>
  <si>
    <t>thiago@aviva.com.br</t>
  </si>
  <si>
    <t>Gerente Geral Exp Financas</t>
  </si>
  <si>
    <t>GGFI - Gerência Geral de Experiência Finanças</t>
  </si>
  <si>
    <t>CN=Thiago Souza Queiroz,OU=Usuarios,OU=Temp,OU=Unidade Rio Quente,DC=aviva,DC=com,DC=br</t>
  </si>
  <si>
    <t>Time Share Soluções</t>
  </si>
  <si>
    <t>ext.tss</t>
  </si>
  <si>
    <t>ext.tss@aviva.com.br</t>
  </si>
  <si>
    <t>CN=Time Share Soluções,OU=Usuarios Terceiros,OU=Unidade Rio Quente,DC=aviva,DC=com,DC=br</t>
  </si>
  <si>
    <t>Tobias Tome Carneiro</t>
  </si>
  <si>
    <t>Tobias</t>
  </si>
  <si>
    <t>Tome Carneiro</t>
  </si>
  <si>
    <t>tobias.carneiro</t>
  </si>
  <si>
    <t>tobias.carneiro@aviva.com.br</t>
  </si>
  <si>
    <t>CN=Tobias Tome Carneiro,OU=Usuarios,OU=Temp,OU=Unidade Rio Quente,DC=aviva,DC=com,DC=br</t>
  </si>
  <si>
    <t>Tony Marcelo Santos Silva</t>
  </si>
  <si>
    <t>DESATIVADO - Tony Marcelo Santos Silva</t>
  </si>
  <si>
    <t>Tony</t>
  </si>
  <si>
    <t>Marcelo Santos Silva</t>
  </si>
  <si>
    <t>tony.silva</t>
  </si>
  <si>
    <t>tony.silva@aviva.com.br</t>
  </si>
  <si>
    <t>CN=Tony Marcelo Santos Silva,OU=Contas Desabilitadas,OU=Automacao - Autoseg,DC=aviva,DC=com,DC=br</t>
  </si>
  <si>
    <t>Uader Rosa Gonçalves</t>
  </si>
  <si>
    <t>Uader</t>
  </si>
  <si>
    <t>Rosa Goncalves</t>
  </si>
  <si>
    <t>uader</t>
  </si>
  <si>
    <t>uader@aviva.com.br</t>
  </si>
  <si>
    <t>Gerente Geral Experiencia Hotelaria</t>
  </si>
  <si>
    <t>CN=Uader Rosa Gonçalves,OU=Usuarios,OU=Hotel Cristal,OU=Unidade Rio Quente,DC=aviva,DC=com,DC=br</t>
  </si>
  <si>
    <t>Uelliton Oliveira Souza</t>
  </si>
  <si>
    <t>Uelliton</t>
  </si>
  <si>
    <t>Oliveira Souza</t>
  </si>
  <si>
    <t>uelliton.souza</t>
  </si>
  <si>
    <t>uelliton.souza@aviva.com.br</t>
  </si>
  <si>
    <t>CN=Uelliton Oliveira Souza,OU=Usuarios,OU=Temp,OU=Unidade Rio Quente,DC=aviva,DC=com,DC=br</t>
  </si>
  <si>
    <t>Vacation Ownership Quality</t>
  </si>
  <si>
    <t>voquality</t>
  </si>
  <si>
    <t>voquality@aviva.com.br</t>
  </si>
  <si>
    <t>CN=Vacation Ownership Quality,OU=Usuarios Servico - Exchange,OU=Unidade Rio Quente,DC=aviva,DC=com,DC=br</t>
  </si>
  <si>
    <t>Valdelina de Fátima Bertulino Xavier</t>
  </si>
  <si>
    <t>Valdelina</t>
  </si>
  <si>
    <t>De Fatima Bertulino Xavier</t>
  </si>
  <si>
    <t>valdelina.xavier</t>
  </si>
  <si>
    <t>valdelina.xavier@aviva.com.br</t>
  </si>
  <si>
    <t>Atendente De Mesa - Treinador</t>
  </si>
  <si>
    <t>CN=Valdelina de Fátima Bertulino Xavier,OU=Usuarios,OU=Hotel Pousada,OU=Unidade Rio Quente,DC=aviva,DC=com,DC=br</t>
  </si>
  <si>
    <t>Valdielma Neves Ramos</t>
  </si>
  <si>
    <t>Valdielma</t>
  </si>
  <si>
    <t>Neves Ramos</t>
  </si>
  <si>
    <t>valdielma.ramos</t>
  </si>
  <si>
    <t>valdielma.ramos@aviva.com.br</t>
  </si>
  <si>
    <t>Monitor De Lazer Noturno III-treinador</t>
  </si>
  <si>
    <t>CN=Valdielma Neves Ramos,OU=Usuarios,OU=Hotel Pousada,OU=Unidade Rio Quente,DC=aviva,DC=com,DC=br</t>
  </si>
  <si>
    <t>Valdir Elmídio de Souza</t>
  </si>
  <si>
    <t>Valdir</t>
  </si>
  <si>
    <t>Elmidio De Sousa</t>
  </si>
  <si>
    <t>valdir</t>
  </si>
  <si>
    <t>valdir@aviva.com.br</t>
  </si>
  <si>
    <t>CN=Valdir Elmídio de Souza,OU=Usuarios,OU=Temp,OU=Unidade Rio Quente,DC=aviva,DC=com,DC=br</t>
  </si>
  <si>
    <t>Valdivino Vieira Alves</t>
  </si>
  <si>
    <t>Valdivino</t>
  </si>
  <si>
    <t>Vieira Alves</t>
  </si>
  <si>
    <t>valdivino</t>
  </si>
  <si>
    <t>valdivino@aviva.com.br</t>
  </si>
  <si>
    <t>CN=Valdivino Vieira Alves,OU=Usuarios,OU=Temp,OU=Unidade Rio Quente,DC=aviva,DC=com,DC=br</t>
  </si>
  <si>
    <t>Valeria Fernanda Paiva de Souza</t>
  </si>
  <si>
    <t>Valeria</t>
  </si>
  <si>
    <t>Fernanda Paiva De Souza</t>
  </si>
  <si>
    <t>valeria.souza</t>
  </si>
  <si>
    <t>valeria.souza@aviva.com.br</t>
  </si>
  <si>
    <t>CN=Valeria Fernanda Paiva de Souza,OU=Usuarios,OU=Receptivo,OU=Unidade Rio Quente,DC=aviva,DC=com,DC=br</t>
  </si>
  <si>
    <t>Valeria Maria Silva Castro Freitas</t>
  </si>
  <si>
    <t>DESATIVADO - Valeria Maria Silva Castro Freitas</t>
  </si>
  <si>
    <t>Maria Silva Castro De Freitas</t>
  </si>
  <si>
    <t>valeria.freitas</t>
  </si>
  <si>
    <t>valeria.freitas@aviva.com.br</t>
  </si>
  <si>
    <t>CN=Valeria Maria Silva Castro Freitas,OU=Contas Desabilitadas,OU=Automacao - Autoseg,DC=aviva,DC=com,DC=br</t>
  </si>
  <si>
    <t>Valeria Paraguaia Silva</t>
  </si>
  <si>
    <t>DESATIVADO - Valeria Paraguaia Silva</t>
  </si>
  <si>
    <t>Paraguaia Silva Guimaraes</t>
  </si>
  <si>
    <t>valeria.silva</t>
  </si>
  <si>
    <t>valeria.silva@aviva.com.br</t>
  </si>
  <si>
    <t>CN=Valeria Paraguaia Silva,OU=Contas Desabilitadas,OU=Automacao - Autoseg,DC=aviva,DC=com,DC=br</t>
  </si>
  <si>
    <t>Valesia Cristina Silva Siqueira</t>
  </si>
  <si>
    <t>DESATIVADO - Valesia Cristina Silva Siqueira</t>
  </si>
  <si>
    <t>Valesia</t>
  </si>
  <si>
    <t>Cristina Silva Siqueira</t>
  </si>
  <si>
    <t>valesia</t>
  </si>
  <si>
    <t>valesia@aviva.com.br</t>
  </si>
  <si>
    <t>CN=Valesia Cristina Silva Siqueira,OU=Contas Desabilitadas,OU=Automacao - Autoseg,DC=aviva,DC=com,DC=br</t>
  </si>
  <si>
    <t>Vanderson Brito de Oliveira</t>
  </si>
  <si>
    <t>Vanderson</t>
  </si>
  <si>
    <t>Brito De Oliveira</t>
  </si>
  <si>
    <t>vanderson.oliveira</t>
  </si>
  <si>
    <t>vanderson.oliveira@aviva.com.br</t>
  </si>
  <si>
    <t>CN=Vanderson Brito de Oliveira,OU=Usuarios,OU=Temp,OU=Unidade Rio Quente,DC=aviva,DC=com,DC=br</t>
  </si>
  <si>
    <t>Vanessa de Souza Vieira</t>
  </si>
  <si>
    <t>DESATIVADO - Vanessa de Souza Vieira</t>
  </si>
  <si>
    <t>De Souza Vieira</t>
  </si>
  <si>
    <t>vanessa.vieira</t>
  </si>
  <si>
    <t>vanessa.vieira@aviva.com.br</t>
  </si>
  <si>
    <t>CN=Vanessa de Souza Vieira,OU=Contas Desabilitadas,OU=Automacao - Autoseg,DC=aviva,DC=com,DC=br</t>
  </si>
  <si>
    <t>Vanessa Maria Portacio Da Silva</t>
  </si>
  <si>
    <t>Maria Portacio Da Silva</t>
  </si>
  <si>
    <t>vmaria</t>
  </si>
  <si>
    <t>vmaria@aviva.com.br</t>
  </si>
  <si>
    <t>CN=Vanessa Maria Portacio Da Silva,OU=Contas Desabilitadas,OU=Automacao - Autoseg,DC=aviva,DC=com,DC=br</t>
  </si>
  <si>
    <t>Vanessa Soares de Sousa</t>
  </si>
  <si>
    <t>Soares De Sousa Pysklyvicz</t>
  </si>
  <si>
    <t>vanessass</t>
  </si>
  <si>
    <t>vanessass@aviva.com.br</t>
  </si>
  <si>
    <t>CN=Vanessa Soares de Sousa,OU=Usuarios,OU=Aviva Vacation Club,OU=Unidade Rio Quente,DC=aviva,DC=com,DC=br</t>
  </si>
  <si>
    <t>Victor Afonso Mendes de Oliveira Ferreira</t>
  </si>
  <si>
    <t>DESATIVADO - Victor Afonso Mendes de Oliveira Ferreira</t>
  </si>
  <si>
    <t>Afonso Mendes De Oliveira Ferreira</t>
  </si>
  <si>
    <t>victor.ferreira</t>
  </si>
  <si>
    <t>victor.ferreira@aviva.com.br</t>
  </si>
  <si>
    <t>CN=Victor Afonso Mendes de Oliveira Ferreira,OU=Contas Desabilitadas,OU=Automacao - Autoseg,DC=aviva,DC=com,DC=br</t>
  </si>
  <si>
    <t>Vinicius Oliveira Silva</t>
  </si>
  <si>
    <t>DESATIVADO - Vinicius Oliveira Silva</t>
  </si>
  <si>
    <t>vosilva</t>
  </si>
  <si>
    <t>vosilva@aviva.com.br</t>
  </si>
  <si>
    <t>CN=Vinicius Oliveira Silva,OU=Contas Desabilitadas,OU=Automacao - Autoseg,DC=aviva,DC=com,DC=br</t>
  </si>
  <si>
    <t>Vitor Manoel Ferreira da Silva</t>
  </si>
  <si>
    <t>DESATIVADO - Vitor Manoel Ferreira da Silva</t>
  </si>
  <si>
    <t>Manoel Ferreira Da Silva</t>
  </si>
  <si>
    <t>vitor.silva</t>
  </si>
  <si>
    <t>vitor.silva@aviva.com.br</t>
  </si>
  <si>
    <t>CN=Vitor Manoel Ferreira da Silva,OU=Contas Desabilitadas,OU=Automacao - Autoseg,DC=aviva,DC=com,DC=br</t>
  </si>
  <si>
    <t>Vinicius Cesar Coelho da Silva</t>
  </si>
  <si>
    <t>Cesar Coelho Da Silva</t>
  </si>
  <si>
    <t>vinicius.silva</t>
  </si>
  <si>
    <t>vinicius.silva@aviva.com.br</t>
  </si>
  <si>
    <t>CN=Vinicius Cesar Coelho da Silva,OU=Usuarios,OU=Aviva Vacation Club,OU=Unidade Rio Quente,DC=aviva,DC=com,DC=br</t>
  </si>
  <si>
    <t>Vinicios Garcia Silva</t>
  </si>
  <si>
    <t>Vinicios</t>
  </si>
  <si>
    <t>Garcia Silva</t>
  </si>
  <si>
    <t>vinicios.silva</t>
  </si>
  <si>
    <t>vinicios.silva@aviva.com.br</t>
  </si>
  <si>
    <t>Monitor de Lazer</t>
  </si>
  <si>
    <t>CN=Vinicios Garcia Silva,OU=Usuarios,OU=Temp,OU=Unidade Rio Quente,DC=aviva,DC=com,DC=br</t>
  </si>
  <si>
    <t>Vinicius de Oliveira Souza</t>
  </si>
  <si>
    <t>De Oliveira Souza</t>
  </si>
  <si>
    <t>vinicius.souza</t>
  </si>
  <si>
    <t>vinicius.souza@aviva.com.br</t>
  </si>
  <si>
    <t>CN=Vinicius de Oliveira Souza,OU=Usuarios,OU=Temp,OU=Unidade Rio Quente,DC=aviva,DC=com,DC=br</t>
  </si>
  <si>
    <t>Victor Antonio Borges</t>
  </si>
  <si>
    <t>Antonio Borges</t>
  </si>
  <si>
    <t>victor.antonio</t>
  </si>
  <si>
    <t>victor.antonio@aviva.com.br</t>
  </si>
  <si>
    <t>CN=Victor Antonio Borges,OU=Contas Desabilitadas,OU=Automacao - Autoseg,DC=aviva,DC=com,DC=br</t>
  </si>
  <si>
    <t>Vitoria Eugênia Montes</t>
  </si>
  <si>
    <t>Vitoria</t>
  </si>
  <si>
    <t>Eugenia Montes</t>
  </si>
  <si>
    <t>vitoria.montes</t>
  </si>
  <si>
    <t>vitoria.montes@aviva.com.br</t>
  </si>
  <si>
    <t>CN=Vitoria Eugênia Montes,OU=Usuarios,OU=Aviva Vacation Club,OU=Unidade Rio Quente,DC=aviva,DC=com,DC=br</t>
  </si>
  <si>
    <t>Vitoria Bernardes Ferreira</t>
  </si>
  <si>
    <t>DESATIVADO - Vitoria Bernardes Ferreira</t>
  </si>
  <si>
    <t>Bernardes Ferreira</t>
  </si>
  <si>
    <t>vitoria.ferreira</t>
  </si>
  <si>
    <t>vitoria.ferreira@aviva.com.br</t>
  </si>
  <si>
    <t>CN=Vitoria Bernardes Ferreira,OU=Contas Desabilitadas,OU=Automacao - Autoseg,DC=aviva,DC=com,DC=br</t>
  </si>
  <si>
    <t>Vitor Hilário de Lima Conceição</t>
  </si>
  <si>
    <t>Hilario De Lima Conceicao</t>
  </si>
  <si>
    <t>vitor.lima</t>
  </si>
  <si>
    <t>vitor.lima@aviva.com.br</t>
  </si>
  <si>
    <t>CN=Vitor Hilário de Lima Conceição,OU=Usuarios,OU=Controladoria,OU=Unidade Rio Quente,DC=aviva,DC=com,DC=br</t>
  </si>
  <si>
    <t>Viviane Batista dos Santos</t>
  </si>
  <si>
    <t>viviane.bsantos</t>
  </si>
  <si>
    <t>viviane.bsantos@aviva.com.br</t>
  </si>
  <si>
    <t>CN=Viviane Batista dos Santos,OU=Usuarios,OU=Temp,OU=Unidade Rio Quente,DC=aviva,DC=com,DC=br</t>
  </si>
  <si>
    <t>Viviane Carvalho</t>
  </si>
  <si>
    <t>DESATIVADO - Viviane Carvalho</t>
  </si>
  <si>
    <t>viviane.carvalho</t>
  </si>
  <si>
    <t>viviane.carvalho@aviva.com.br</t>
  </si>
  <si>
    <t>Gerente Exp Producao De Alimentos</t>
  </si>
  <si>
    <t>CN=Viviane Carvalho,OU=Contas Desabilitadas,OU=Automacao - Autoseg,DC=aviva,DC=com,DC=br</t>
  </si>
  <si>
    <t>Rodrigues Dos Santos Pereira</t>
  </si>
  <si>
    <t>viviane</t>
  </si>
  <si>
    <t>viviane@aviva.com.br</t>
  </si>
  <si>
    <t>Sup.exp. De Qualidade</t>
  </si>
  <si>
    <t>CN=Viviane Rodrigues dos Santos,OU=Usuarios,OU=Aviva Vacation Club,OU=Unidade Rio Quente,DC=aviva,DC=com,DC=br</t>
  </si>
  <si>
    <t>Wagner Geraldo Dias</t>
  </si>
  <si>
    <t>DESATIVADO - Wagner Geraldo Dias</t>
  </si>
  <si>
    <t>Geraldo Dias</t>
  </si>
  <si>
    <t>wagnerg</t>
  </si>
  <si>
    <t>wagnerg@aviva.com.br</t>
  </si>
  <si>
    <t>CN=Wagner Geraldo Dias,OU=Contas Desabilitadas,OU=Automacao - Autoseg,DC=aviva,DC=com,DC=br</t>
  </si>
  <si>
    <t>Waldir Werlei De Castro Rezende</t>
  </si>
  <si>
    <t>DESATIVADO - Waldir Werlei De Castro Rezende</t>
  </si>
  <si>
    <t>Waldir</t>
  </si>
  <si>
    <t>Werlei De Castro Rezende</t>
  </si>
  <si>
    <t>wrezende</t>
  </si>
  <si>
    <t>wrezende@aviva.com.br</t>
  </si>
  <si>
    <t>CN=Waldir Werlei De Castro Rezende,OU=Contas Desabilitadas,OU=Automacao - Autoseg,DC=aviva,DC=com,DC=br</t>
  </si>
  <si>
    <t>Wallace Rodrigues Silva</t>
  </si>
  <si>
    <t>Wallace</t>
  </si>
  <si>
    <t>wallace</t>
  </si>
  <si>
    <t>wallace@aviva.com.br</t>
  </si>
  <si>
    <t>CN=Wallace Rodrigues Silva,OU=Usuarios,OU=Controladoria,OU=Unidade Rio Quente,DC=aviva,DC=com,DC=br</t>
  </si>
  <si>
    <t>Walladan Esteves Andrade</t>
  </si>
  <si>
    <t>DESATIVADO - Walladan Esteves Andrade</t>
  </si>
  <si>
    <t>Walladan</t>
  </si>
  <si>
    <t>Esteves Andrade</t>
  </si>
  <si>
    <t>walladan.andrade</t>
  </si>
  <si>
    <t>walladan.andrade@aviva.com.br</t>
  </si>
  <si>
    <t>CN=Walladan Esteves Andrade,OU=Contas Desabilitadas,OU=Automacao - Autoseg,DC=aviva,DC=com,DC=br</t>
  </si>
  <si>
    <t>Walter da Cunha Krull</t>
  </si>
  <si>
    <t>Walter</t>
  </si>
  <si>
    <t>walter.krull</t>
  </si>
  <si>
    <t>walter.krull@aviva.com.br</t>
  </si>
  <si>
    <t>CN=Walter da Cunha Krull,OU=Usuarios,OU=Controladoria,OU=Unidade Rio Quente,DC=aviva,DC=com,DC=br</t>
  </si>
  <si>
    <t>Walyston Martins Rodrigues</t>
  </si>
  <si>
    <t>Walyston</t>
  </si>
  <si>
    <t>wrodrigues</t>
  </si>
  <si>
    <t>wrodrigues@aviva.com.br</t>
  </si>
  <si>
    <t>Aux Lavanderia</t>
  </si>
  <si>
    <t>CTRQ</t>
  </si>
  <si>
    <t>CN=Walyston Martins Rodrigues,OU=Contas Desabilitadas,OU=Automacao - Autoseg,DC=aviva,DC=com,DC=br</t>
  </si>
  <si>
    <t>Wanderson Cleyton Ferreira</t>
  </si>
  <si>
    <t>Cleyton Ferreira</t>
  </si>
  <si>
    <t>wanderson.ferreira</t>
  </si>
  <si>
    <t>wanderson.ferreira@aviva.com.br</t>
  </si>
  <si>
    <t>CN=Wanderson Cleyton Ferreira,OU=Usuarios,OU=Temp,OU=Unidade Rio Quente,DC=aviva,DC=com,DC=br</t>
  </si>
  <si>
    <t>Wanderson Facundes Lima</t>
  </si>
  <si>
    <t>Facundes Lima</t>
  </si>
  <si>
    <t>wanderson.lima</t>
  </si>
  <si>
    <t>wanderson.lima@aviva.com.br</t>
  </si>
  <si>
    <t>CN=Wanderson Facundes Lima,OU=Contas Desabilitadas,OU=Automacao - Autoseg,DC=aviva,DC=com,DC=br</t>
  </si>
  <si>
    <t>Wanderson Francisco Silva e Silva</t>
  </si>
  <si>
    <t>Francisco Silva E Silva</t>
  </si>
  <si>
    <t>wanderson.francisco</t>
  </si>
  <si>
    <t>wanderson.francisco@aviva.com.br</t>
  </si>
  <si>
    <t>CN=Wanderson Francisco Silva e Silva,OU=Usuarios,OU=CPDA,OU=Unidade Rio Quente,DC=aviva,DC=com,DC=br</t>
  </si>
  <si>
    <t>Wandersson Modesto de Paula</t>
  </si>
  <si>
    <t>Wandersson</t>
  </si>
  <si>
    <t>Modesto De Paula</t>
  </si>
  <si>
    <t>wandersson.modesto</t>
  </si>
  <si>
    <t>wandersson.modesto@aviva.com.br</t>
  </si>
  <si>
    <t>Analista Suporte Operacional SR</t>
  </si>
  <si>
    <t>CN=Wandersson Modesto de Paula,OU=Usuarios,OU=Manutencao,OU=Unidade Rio Quente,DC=aviva,DC=com,DC=br</t>
  </si>
  <si>
    <t>Wedson Adão dos Reis da Silva</t>
  </si>
  <si>
    <t>Wedson</t>
  </si>
  <si>
    <t>Adao Dos Reis Da Silva</t>
  </si>
  <si>
    <t>wedson.silva</t>
  </si>
  <si>
    <t>wedson.silva@aviva.com.br</t>
  </si>
  <si>
    <t>CN=Wedson Adão dos Reis da Silva,OU=Usuarios,OU=Temp,OU=Unidade Rio Quente,DC=aviva,DC=com,DC=br</t>
  </si>
  <si>
    <t>Wellington Minare Martins Junior</t>
  </si>
  <si>
    <t>Minare Martins Junior</t>
  </si>
  <si>
    <t>wellington.junior</t>
  </si>
  <si>
    <t>wellington.junior@aviva.com.br</t>
  </si>
  <si>
    <t>CN=Wellington Minare Martins Junior,OU=Usuarios,OU=Temp,OU=Unidade Rio Quente,DC=aviva,DC=com,DC=br</t>
  </si>
  <si>
    <t>Wanderson Cleiton da Silva</t>
  </si>
  <si>
    <t>Cleiton Da Silva</t>
  </si>
  <si>
    <t>wanderson.silva</t>
  </si>
  <si>
    <t>wanderson.silva@aviva.com.br</t>
  </si>
  <si>
    <t>CN=Wanderson Cleiton da Silva,OU=Usuarios,OU=Logistica e Transporte,OU=Unidade Rio Quente,DC=aviva,DC=com,DC=br</t>
  </si>
  <si>
    <t>Wendel Cesario</t>
  </si>
  <si>
    <t>Wendel</t>
  </si>
  <si>
    <t>Cesario</t>
  </si>
  <si>
    <t>wendelc</t>
  </si>
  <si>
    <t>wendelc@aviva.com.br</t>
  </si>
  <si>
    <t>Coord. De Experiencia Transporte</t>
  </si>
  <si>
    <t>CN=Wendel Cesario,OU=Usuarios,OU=Patrimonio,OU=Unidade Rio Quente,DC=aviva,DC=com,DC=br</t>
  </si>
  <si>
    <t>Wendel dos Santos Morais</t>
  </si>
  <si>
    <t>DESATIVADO - Wendel dos Santos Morais</t>
  </si>
  <si>
    <t>wendel.morais</t>
  </si>
  <si>
    <t>wendel.morais@aviva.com.br</t>
  </si>
  <si>
    <t>CN=Wendel dos Santos Morais,OU=Contas Desabilitadas,OU=Automacao - Autoseg,DC=aviva,DC=com,DC=br</t>
  </si>
  <si>
    <t>Wendy Dyanna Rocha Pereira</t>
  </si>
  <si>
    <t>DESATIVADO - Wendy Dyanna Rocha Pereira</t>
  </si>
  <si>
    <t>Wendy</t>
  </si>
  <si>
    <t>Dyanna Rocha Pereira</t>
  </si>
  <si>
    <t>wdyanna</t>
  </si>
  <si>
    <t>wdyanna@aviva.com.br</t>
  </si>
  <si>
    <t>CN=Wendy Dyanna Rocha Pereira,OU=Contas Desabilitadas,OU=Automacao - Autoseg,DC=aviva,DC=com,DC=br</t>
  </si>
  <si>
    <t>Wesley Alves Pereira</t>
  </si>
  <si>
    <t>DESATIVADO - Wesley Alves Pereira</t>
  </si>
  <si>
    <t>Alves Pereira</t>
  </si>
  <si>
    <t>wesley.pereira</t>
  </si>
  <si>
    <t>wesley.pereira@aviva.com.br</t>
  </si>
  <si>
    <t>CN=Wesley Alves Pereira,OU=Contas Desabilitadas,OU=Automacao - Autoseg,DC=aviva,DC=com,DC=br</t>
  </si>
  <si>
    <t>Wesley Carlos Ferreira</t>
  </si>
  <si>
    <t>wesley.ferreira</t>
  </si>
  <si>
    <t>wesley.ferreira@aviva.com.br</t>
  </si>
  <si>
    <t>CN=Wesley Carlos Ferreira,OU=Usuarios,OU=Aviva Vacation Club,OU=Unidade Rio Quente,DC=aviva,DC=com,DC=br</t>
  </si>
  <si>
    <t>Wesley Marques de Moura</t>
  </si>
  <si>
    <t>DESATIVADO - Wesley Marques de Moura</t>
  </si>
  <si>
    <t>Marques De Moura</t>
  </si>
  <si>
    <t>wesley.moura</t>
  </si>
  <si>
    <t>wesley.moura@aviva.com.br</t>
  </si>
  <si>
    <t>CN=Wesley Marques de Moura,OU=Contas Desabilitadas,OU=Automacao - Autoseg,DC=aviva,DC=com,DC=br</t>
  </si>
  <si>
    <t>Wesley Milhomem</t>
  </si>
  <si>
    <t>Milhomem</t>
  </si>
  <si>
    <t>wesleym</t>
  </si>
  <si>
    <t>wesleym@aviva.com.br</t>
  </si>
  <si>
    <t>Tecnico De Som E Luz III</t>
  </si>
  <si>
    <t>CN=Wesley Milhomem,OU=Usuarios,OU=Temp,OU=Unidade Rio Quente,DC=aviva,DC=com,DC=br</t>
  </si>
  <si>
    <t>Wesley Oliveira de Andrade</t>
  </si>
  <si>
    <t>DESATIVADO - Wesley Oliveira de Andrade</t>
  </si>
  <si>
    <t>Oliveira De Andrade</t>
  </si>
  <si>
    <t>wesley.oliveira</t>
  </si>
  <si>
    <t>wesley.oliveira@aviva.com.br</t>
  </si>
  <si>
    <t>CN=Wesley Oliveira de Andrade,OU=Contas Desabilitadas,OU=Automacao - Autoseg,DC=aviva,DC=com,DC=br</t>
  </si>
  <si>
    <t>Wesley Santos Coutinho</t>
  </si>
  <si>
    <t>DESATIVADO - Wesley Santos Coutinho</t>
  </si>
  <si>
    <t>Santos Coutinho</t>
  </si>
  <si>
    <t>wesley.coutinho</t>
  </si>
  <si>
    <t>wesley.coutinho@aviva.com.br</t>
  </si>
  <si>
    <t>CN=Wesley Santos Coutinho,OU=Contas Desabilitadas,OU=Automacao - Autoseg,DC=aviva,DC=com,DC=br</t>
  </si>
  <si>
    <t>Wesley Serafim Alves</t>
  </si>
  <si>
    <t>DESATIVADO - Wesley Serafim Alves</t>
  </si>
  <si>
    <t>Serafim Alves</t>
  </si>
  <si>
    <t>wesley.alves</t>
  </si>
  <si>
    <t>wesley.alves@aviva.com.br</t>
  </si>
  <si>
    <t>CN=Wesley Serafim Alves,OU=Contas Desabilitadas,OU=Automacao - Autoseg,DC=aviva,DC=com,DC=br</t>
  </si>
  <si>
    <t>Weslley Rodrigues Silva</t>
  </si>
  <si>
    <t>Weslley</t>
  </si>
  <si>
    <t>weslley.rodrigues</t>
  </si>
  <si>
    <t>weslley.rodrigues@aviva.com.br</t>
  </si>
  <si>
    <t>CN=Weslley Rodrigues Silva,OU=Usuarios,OU=Hotel Giardino,OU=Unidade Rio Quente,DC=aviva,DC=com,DC=br</t>
  </si>
  <si>
    <t>Weverton Montanini de Moraes</t>
  </si>
  <si>
    <t>Weverton</t>
  </si>
  <si>
    <t>Montanini De Moraes</t>
  </si>
  <si>
    <t>weverton.moraes</t>
  </si>
  <si>
    <t>weverton.moraes@aviva.com.br</t>
  </si>
  <si>
    <t>CN=Weverton Montanini de Moraes,OU=Usuarios,OU=TH,OU=Unidade Rio Quente,DC=aviva,DC=com,DC=br</t>
  </si>
  <si>
    <t>William Marques Bueno</t>
  </si>
  <si>
    <t>DESATIVADO - William Marques Bueno</t>
  </si>
  <si>
    <t>DESATIVADO - William</t>
  </si>
  <si>
    <t>Marques Bueno</t>
  </si>
  <si>
    <t>william.bueno</t>
  </si>
  <si>
    <t>william.bueno@aviva.com.br</t>
  </si>
  <si>
    <t>CN=William Marques Bueno,OU=Contas Desabilitadas,OU=Automacao - Autoseg,DC=aviva,DC=com,DC=br</t>
  </si>
  <si>
    <t>Willian Bernardo Ferreira de Carvalho</t>
  </si>
  <si>
    <t>DESATIVADO - Willian Bernardo Ferreira de Carvalho</t>
  </si>
  <si>
    <t>Bernardo Ferreira De Carvalho</t>
  </si>
  <si>
    <t>willian.carvalho</t>
  </si>
  <si>
    <t>willian.carvalho@aviva.com.br</t>
  </si>
  <si>
    <t>Sup. De Experiencia Hospitalidade</t>
  </si>
  <si>
    <t>CN=Willian Bernardo Ferreira de Carvalho,OU=Contas Desabilitadas,OU=Automacao - Autoseg,DC=aviva,DC=com,DC=br</t>
  </si>
  <si>
    <t>Willian Silva</t>
  </si>
  <si>
    <t>willian.silva</t>
  </si>
  <si>
    <t>willian.silva@aviva.com.br</t>
  </si>
  <si>
    <t>Vendedor Interno Grupos</t>
  </si>
  <si>
    <t>CN=Willian Silva,OU=Usuarios,OU=Aviva Vacation Club,OU=Unidade Rio Quente,DC=aviva,DC=com,DC=br</t>
  </si>
  <si>
    <t>Wilson  Alves da Silva</t>
  </si>
  <si>
    <t>Wilson Alves da Silva</t>
  </si>
  <si>
    <t>wilsons</t>
  </si>
  <si>
    <t>wilsons@aviva.com.br</t>
  </si>
  <si>
    <t>CN=Wilson  Alves da Silva,OU=Usuarios,OU=Manutencao,OU=Unidade Rio Quente,DC=aviva,DC=com,DC=br</t>
  </si>
  <si>
    <t>Wilson Alves Gomes Junior</t>
  </si>
  <si>
    <t>Alves Gomes Junior</t>
  </si>
  <si>
    <t>wilsonjr</t>
  </si>
  <si>
    <t>wilsonjr@aviva.com.br</t>
  </si>
  <si>
    <t>CN=Wilson Alves Gomes Junior,OU=Usuarios,OU=Hotel Cristal,OU=Unidade Rio Quente,DC=aviva,DC=com,DC=br</t>
  </si>
  <si>
    <t>Wilson Jose de Andreva da Silva</t>
  </si>
  <si>
    <t>Jose De Andreva Da Silva</t>
  </si>
  <si>
    <t>wilson.silva</t>
  </si>
  <si>
    <t>wilson.silva@aviva.com.br</t>
  </si>
  <si>
    <t>Motorista Socorrista - Treinador</t>
  </si>
  <si>
    <t>CN=Wilson Jose de Andreva da Silva,OU=Usuarios,OU=Temp,OU=Unidade Rio Quente,DC=aviva,DC=com,DC=br</t>
  </si>
  <si>
    <t>Wilton Rodrigues da Silva</t>
  </si>
  <si>
    <t>wilton</t>
  </si>
  <si>
    <t>wilton@aviva.com.br</t>
  </si>
  <si>
    <t>Analista De Suprimentos SR</t>
  </si>
  <si>
    <t>CN=Wilton Rodrigues da Silva,OU=Usuarios,OU=Manutencao,OU=Unidade Rio Quente,DC=aviva,DC=com,DC=br</t>
  </si>
  <si>
    <t>Woton Antônio da Silva</t>
  </si>
  <si>
    <t>DESATIVADO - Woton Antônio da Silva</t>
  </si>
  <si>
    <t>Woton</t>
  </si>
  <si>
    <t>woton</t>
  </si>
  <si>
    <t>woton@aviva.com.br</t>
  </si>
  <si>
    <t>CN=Woton Antônio da Silva,OU=Contas Desabilitadas,OU=Automacao - Autoseg,DC=aviva,DC=com,DC=br</t>
  </si>
  <si>
    <t>Yan Barbosa Silva</t>
  </si>
  <si>
    <t>DESATIVADO - Yan Barbosa Silva</t>
  </si>
  <si>
    <t>Barbosa Silva</t>
  </si>
  <si>
    <t>yan.silva</t>
  </si>
  <si>
    <t>yan.silva@aviva.com.br</t>
  </si>
  <si>
    <t>CN=Yan Barbosa Silva,OU=Contas Desabilitadas,OU=Automacao - Autoseg,DC=aviva,DC=com,DC=br</t>
  </si>
  <si>
    <t>Yan Kaio de Souza Sobrinho</t>
  </si>
  <si>
    <t>Kaio De Souza Sobrinho</t>
  </si>
  <si>
    <t>yan.sobrinho</t>
  </si>
  <si>
    <t>yan.sobrinho@aviva.com.br</t>
  </si>
  <si>
    <t>CN=Yan Kaio de Souza Sobrinho,OU=Contas Desabilitadas,OU=Automacao - Autoseg,DC=aviva,DC=com,DC=br</t>
  </si>
  <si>
    <t>Yann Castello Branco Favre</t>
  </si>
  <si>
    <t>DESATIVADO - Yann Castello Branco Favre</t>
  </si>
  <si>
    <t>Yann</t>
  </si>
  <si>
    <t>Castello Branco Favre</t>
  </si>
  <si>
    <t>yann.favre</t>
  </si>
  <si>
    <t>yann.favre@aviva.com.br</t>
  </si>
  <si>
    <t>Gerente De Experiencia A&amp;B Hoteis</t>
  </si>
  <si>
    <t>CN=Yann Castello Branco Favre,OU=Contas Desabilitadas,OU=Automacao - Autoseg,DC=aviva,DC=com,DC=br</t>
  </si>
  <si>
    <t>Yasmim Aparecida Freitas Costa</t>
  </si>
  <si>
    <t>Yasmim</t>
  </si>
  <si>
    <t>Aparecida Freitas Costa</t>
  </si>
  <si>
    <t>yasmim.costa</t>
  </si>
  <si>
    <t>yasmim.costa@aviva.com.br</t>
  </si>
  <si>
    <t>Assistente de Qualidade</t>
  </si>
  <si>
    <t>CN=Yasmim Aparecida Freitas Costa,OU=Usuarios,OU=Aviva Vacation Club,OU=Unidade Rio Quente,DC=aviva,DC=com,DC=br</t>
  </si>
  <si>
    <t>Yasmim Marques Castro</t>
  </si>
  <si>
    <t>AFASTADO - Yasmim Marques Castro</t>
  </si>
  <si>
    <t>Marques Castro</t>
  </si>
  <si>
    <t>ycastro</t>
  </si>
  <si>
    <t>ycastro@aviva.com.br</t>
  </si>
  <si>
    <t>CN=Yasmim Marques Castro,OU=Usuarios,OU=Recepcao Servicos,OU=Unidade Rio Quente,DC=aviva,DC=com,DC=br</t>
  </si>
  <si>
    <t>Yasmin Martins Vieira Fernandes</t>
  </si>
  <si>
    <t>DESATIVADO - Yasmin Martins Vieira Fernandes</t>
  </si>
  <si>
    <t>Martins Vieira Fernandes</t>
  </si>
  <si>
    <t>yasmin.fernandes</t>
  </si>
  <si>
    <t>yasmin.fernandes@aviva.com.br</t>
  </si>
  <si>
    <t>CN=Yasmin Martins Vieira Fernandes,OU=Contas Desabilitadas,OU=Automacao - Autoseg,DC=aviva,DC=com,DC=br</t>
  </si>
  <si>
    <t>Yorran Araujo Camelo</t>
  </si>
  <si>
    <t>Yorran</t>
  </si>
  <si>
    <t>Araujo Camelo</t>
  </si>
  <si>
    <t>yorran.camelo</t>
  </si>
  <si>
    <t>yorran.camelo@aviva.com.br</t>
  </si>
  <si>
    <t>CN=Yorran Araujo Camelo,OU=Usuarios,OU=Hotel Cristal,OU=Unidade Rio Quente,DC=aviva,DC=com,DC=br</t>
  </si>
  <si>
    <t>Yuri Carnot de Melo</t>
  </si>
  <si>
    <t>Carnot de Melo</t>
  </si>
  <si>
    <t>yuri.carnot</t>
  </si>
  <si>
    <t>yuri.carnot@aviva.com.br</t>
  </si>
  <si>
    <t>CN=Yuri Carnot de Melo,OU=Contas Desabilitadas,OU=Automacao - Autoseg,DC=aviva,DC=com,DC=br</t>
  </si>
  <si>
    <t>Yuri Silva Chaves</t>
  </si>
  <si>
    <t>DESATIVADO - Yuri Silva Chaves</t>
  </si>
  <si>
    <t>Silva Chaves</t>
  </si>
  <si>
    <t>yuri.chaves</t>
  </si>
  <si>
    <t>yuri.chaves@aviva.com.br</t>
  </si>
  <si>
    <t>Assistente De Expedicao</t>
  </si>
  <si>
    <t>CN=Yuri Silva Chaves,OU=Contas Desabilitadas,OU=Automacao - Autoseg,DC=aviva,DC=com,DC=br</t>
  </si>
  <si>
    <t>Yuri Martins de Oliveira</t>
  </si>
  <si>
    <t>yuri.oliveira</t>
  </si>
  <si>
    <t>yuri.oliveira@aviva.com.br</t>
  </si>
  <si>
    <t>CN=Yuri Martins de Oliveira,OU=Usuarios,OU=Aviva Vacation Club,OU=Unidade Rio Quente,DC=aviva,DC=com,DC=br</t>
  </si>
  <si>
    <t>Yuseph de Oliveira Borges</t>
  </si>
  <si>
    <t>Yuseph</t>
  </si>
  <si>
    <t>De Oliveira Borges</t>
  </si>
  <si>
    <t>yuseph.borges</t>
  </si>
  <si>
    <t>yuseph.borges@aviva.com.br</t>
  </si>
  <si>
    <t>CN=Yuseph de Oliveira Borges,OU=Usuarios,OU=Controladoria,OU=Unidade Rio Quente,DC=aviva,DC=com,DC=br</t>
  </si>
  <si>
    <t>Carla Maria da Silva Oliveira</t>
  </si>
  <si>
    <t>Maria da Silva Oliveira</t>
  </si>
  <si>
    <t>coliveira</t>
  </si>
  <si>
    <t>coliveira@aviva.com.br</t>
  </si>
  <si>
    <t>Consultor De Negociacao</t>
  </si>
  <si>
    <t>CN=Carla Maria da Silva Oliveira,OU=Migracao Temporaria,OU=Unidade Costa do Sauipe,DC=aviva,DC=com,DC=br</t>
  </si>
  <si>
    <t>Adriano Santos de Sousa</t>
  </si>
  <si>
    <t>DESATIVADO - Adriano Santos de Sousa</t>
  </si>
  <si>
    <t>asousas</t>
  </si>
  <si>
    <t>adriano.sousa@aviva.com.br</t>
  </si>
  <si>
    <t>CN=Adriano Santos de Sousa,OU=Contas Desabilitadas,OU=Automacao - Autoseg,DC=aviva,DC=com,DC=br</t>
  </si>
  <si>
    <t>Daniela Antunes De Souza Apezato</t>
  </si>
  <si>
    <t>DESATIVADO - Daniela Antunes De Souza Apezato</t>
  </si>
  <si>
    <t>Antunes De Souza Apezato</t>
  </si>
  <si>
    <t>dapezato</t>
  </si>
  <si>
    <t>daniela.souza@aviva.com.br</t>
  </si>
  <si>
    <t>dapezato@aviva.com.br</t>
  </si>
  <si>
    <t>CN=Daniela Antunes De Souza Apezato,OU=Contas Desabilitadas,OU=Automacao - Autoseg,DC=aviva,DC=com,DC=br</t>
  </si>
  <si>
    <t>Alexandre de Almeida Barbosa</t>
  </si>
  <si>
    <t>de Almeida Barbosa</t>
  </si>
  <si>
    <t>abarbosa</t>
  </si>
  <si>
    <t>abarbosa@aviva.com.br</t>
  </si>
  <si>
    <t>Oficial De Manutencao</t>
  </si>
  <si>
    <t>CN=Alexandre de Almeida Barbosa,OU=Migracao Temporaria,OU=Unidade Costa do Sauipe,DC=aviva,DC=com,DC=br</t>
  </si>
  <si>
    <t>Marlon Jose Ferreira Soares</t>
  </si>
  <si>
    <t>Marlon</t>
  </si>
  <si>
    <t>Jose Ferreira Soares</t>
  </si>
  <si>
    <t>mjsoares</t>
  </si>
  <si>
    <t>marlon.soares@aviva.com.br</t>
  </si>
  <si>
    <t>Gerente De Experiencia Controladoria</t>
  </si>
  <si>
    <t>CN=Marlon Jose Ferreira Soares,OU=Usuarios,OU=Controladoria,OU=Unidade Rio Quente,DC=aviva,DC=com,DC=br</t>
  </si>
  <si>
    <t>Fernando De Barros Rocha</t>
  </si>
  <si>
    <t>DESATIVADO - Fernando De Barros Rocha</t>
  </si>
  <si>
    <t>De Barros Rocha</t>
  </si>
  <si>
    <t>fbarros</t>
  </si>
  <si>
    <t>fbarros@aviva.com.br</t>
  </si>
  <si>
    <t>CN=Fernando De Barros Rocha,OU=Contas Desabilitadas,OU=Automacao - Autoseg,DC=aviva,DC=com,DC=br</t>
  </si>
  <si>
    <t>Luciana Sperling Dos Santos</t>
  </si>
  <si>
    <t>DESATIVADO - Luciana Sperling Dos Santos</t>
  </si>
  <si>
    <t>Sperling Dos Santos</t>
  </si>
  <si>
    <t>lsperling</t>
  </si>
  <si>
    <t>lsperling@aviva.com.br</t>
  </si>
  <si>
    <t>CN=Luciana Sperling Dos Santos,OU=Contas Desabilitadas,OU=Automacao - Autoseg,DC=aviva,DC=com,DC=br</t>
  </si>
  <si>
    <t>Rita Angelica De Souza Prado</t>
  </si>
  <si>
    <t>Angelica De Souza Prado</t>
  </si>
  <si>
    <t>rprado</t>
  </si>
  <si>
    <t>rprado@aviva.com.br</t>
  </si>
  <si>
    <t>CN=Rita Angelica De Souza Prado,OU=Usuarios,OU=Aviva Vacation Club,OU=Unidade Rio Quente,DC=aviva,DC=com,DC=br</t>
  </si>
  <si>
    <t>Andreia Lemes Martins</t>
  </si>
  <si>
    <t>Lemes Martins</t>
  </si>
  <si>
    <t>amartins</t>
  </si>
  <si>
    <t>amartins@aviva.com.br</t>
  </si>
  <si>
    <t>CN=Andreia Lemes Martins,OU=Temp,OU=Unidade Rio Quente,DC=aviva,DC=com,DC=br</t>
  </si>
  <si>
    <t>Ana Maria De Souza</t>
  </si>
  <si>
    <t>Maria De Souza</t>
  </si>
  <si>
    <t>asouzam</t>
  </si>
  <si>
    <t>asouzam@aviva.com.br</t>
  </si>
  <si>
    <t>CN=Ana Maria De Souza,OU=Contas Desabilitadas,OU=Automacao - Autoseg,DC=aviva,DC=com,DC=br</t>
  </si>
  <si>
    <t>Regilaine Francisco da Silva</t>
  </si>
  <si>
    <t>DESATIVADO - Regilaine Francisco da Silva</t>
  </si>
  <si>
    <t>Regilaine</t>
  </si>
  <si>
    <t>Francisco Da Silva</t>
  </si>
  <si>
    <t>regilaine.silva</t>
  </si>
  <si>
    <t>regilaine.silva@aviva.com.br</t>
  </si>
  <si>
    <t>CN=Regilaine Francisco da Silva,OU=Contas Desabilitadas,OU=Automacao - Autoseg,DC=aviva,DC=com,DC=br</t>
  </si>
  <si>
    <t>Rosana Pereira Dias</t>
  </si>
  <si>
    <t>Rosana</t>
  </si>
  <si>
    <t>Pereira Dias</t>
  </si>
  <si>
    <t>rosanap</t>
  </si>
  <si>
    <t>rosanap@aviva.com.br</t>
  </si>
  <si>
    <t>Supervisor de Governança</t>
  </si>
  <si>
    <t>CN=Rosana Pereira Dias,OU=Contas Desabilitadas,OU=Automacao - Autoseg,DC=aviva,DC=com,DC=br</t>
  </si>
  <si>
    <t>Thaynara Jhennef dos Santos</t>
  </si>
  <si>
    <t>Jhennef dos Santos</t>
  </si>
  <si>
    <t>ext.thaynara.santos</t>
  </si>
  <si>
    <t>ext.thaynara.santos@rioquenteresorts.com.br</t>
  </si>
  <si>
    <t>terceiro</t>
  </si>
  <si>
    <t>ext.thaynara.santos@aviva.com.br</t>
  </si>
  <si>
    <t>CN=Thaynara Jhennef dos Santos,OU=Usuarios Terceiros,OU=Unidade Rio Quente,DC=aviva,DC=com,DC=br</t>
  </si>
  <si>
    <t>Eduardo Capellini Filho</t>
  </si>
  <si>
    <t>Capellini Filho</t>
  </si>
  <si>
    <t>ext.ecapellini</t>
  </si>
  <si>
    <t>ext.ecapellini@aviva.com.br</t>
  </si>
  <si>
    <t>CN=Eduardo Capellini Filho,OU=Usuarios Terceiros,OU=Unidade Rio Quente,DC=aviva,DC=com,DC=br</t>
  </si>
  <si>
    <t>Jeir Santos Gomes</t>
  </si>
  <si>
    <t>Jeir</t>
  </si>
  <si>
    <t>Santos Gomes</t>
  </si>
  <si>
    <t>ext.jgomes</t>
  </si>
  <si>
    <t>ext.jgomes@aviva.com.br</t>
  </si>
  <si>
    <t>CN=Jeir Santos Gomes,OU=Usuarios Terceiros,OU=Unidade Rio Quente,DC=aviva,DC=com,DC=br</t>
  </si>
  <si>
    <t>Carina Santos Pinheiro Amado</t>
  </si>
  <si>
    <t>Santos Pinheiro Amado</t>
  </si>
  <si>
    <t>ext.camado</t>
  </si>
  <si>
    <t>ext.camado@aviva.com.br</t>
  </si>
  <si>
    <t>CN=Carina Santos Pinheiro Amado,OU=Usuarios Terceiros,OU=Unidade Rio Quente,DC=aviva,DC=com,DC=br</t>
  </si>
  <si>
    <t>Paulo Henrique de Almeida</t>
  </si>
  <si>
    <t>Henrique De Almeida</t>
  </si>
  <si>
    <t>paulo.almeida</t>
  </si>
  <si>
    <t>paulo.almeida@aviva.com.br</t>
  </si>
  <si>
    <t>CN=Paulo Henrique de Almeida,OU=Usuarios,OU=Recepcao Servicos,OU=Unidade Rio Quente,DC=aviva,DC=com,DC=br</t>
  </si>
  <si>
    <t>Jardel Martins Dantas</t>
  </si>
  <si>
    <t>DESATIVADO - Jardel Martins Dantas</t>
  </si>
  <si>
    <t>Jardel</t>
  </si>
  <si>
    <t>Martins Dantas</t>
  </si>
  <si>
    <t>jdantas</t>
  </si>
  <si>
    <t>jdantas@aviva.com.br</t>
  </si>
  <si>
    <t>CN=Jardel Martins Dantas,OU=Contas Desabilitadas,OU=Automacao - Autoseg,DC=aviva,DC=com,DC=br</t>
  </si>
  <si>
    <t>Julya Rebeca Da Silva Rosa</t>
  </si>
  <si>
    <t>DESATIVADO - Julya Rebeca Da Silva Rosa</t>
  </si>
  <si>
    <t>Julya</t>
  </si>
  <si>
    <t>Rebeca Da Silva Rosa</t>
  </si>
  <si>
    <t>jrebeca</t>
  </si>
  <si>
    <t>jrebeca@aviva.com.br</t>
  </si>
  <si>
    <t>CN=Julya Rebeca Da Silva Rosa,OU=Contas Desabilitadas,OU=Automacao - Autoseg,DC=aviva,DC=com,DC=br</t>
  </si>
  <si>
    <t>Thiago Mesquita Andrade</t>
  </si>
  <si>
    <t>Mesquita Andrade</t>
  </si>
  <si>
    <t>thiago.andrade</t>
  </si>
  <si>
    <t>thiago.andrade@aviva.com.br</t>
  </si>
  <si>
    <t>CN=Thiago Mesquita Andrade,OU=Usuarios,OU=Aviva Vacation Club,OU=Unidade Rio Quente,DC=aviva,DC=com,DC=br</t>
  </si>
  <si>
    <t>Larissa Rezende Xavier</t>
  </si>
  <si>
    <t>DESATIVADO - Larissa Rezende Xavier</t>
  </si>
  <si>
    <t>Rezende Xavier</t>
  </si>
  <si>
    <t>larissa.xavier</t>
  </si>
  <si>
    <t>larissa.xavier@aviva.com.br</t>
  </si>
  <si>
    <t>CN=Larissa Rezende Xavier,OU=Contas Desabilitadas,OU=Automacao - Autoseg,DC=aviva,DC=com,DC=br</t>
  </si>
  <si>
    <t>Acheline Francois</t>
  </si>
  <si>
    <t>DESATIVADO - Acheline Francois</t>
  </si>
  <si>
    <t>Acheline</t>
  </si>
  <si>
    <t>Francois</t>
  </si>
  <si>
    <t>afrancois</t>
  </si>
  <si>
    <t>afrancois@aviva.com.br</t>
  </si>
  <si>
    <t>CN=Acheline Francois,OU=Contas Desabilitadas,OU=Automacao - Autoseg,DC=aviva,DC=com,DC=br</t>
  </si>
  <si>
    <t>Geovanna Alves De Souza</t>
  </si>
  <si>
    <t>DESATIVADO - Geovanna Alves De Souza</t>
  </si>
  <si>
    <t>Geovanna</t>
  </si>
  <si>
    <t>Alves De Souza</t>
  </si>
  <si>
    <t>gsouza</t>
  </si>
  <si>
    <t>gsouza@aviva.com.br</t>
  </si>
  <si>
    <t>CN=Geovanna Alves De Souza,OU=Contas Desabilitadas,OU=Automacao - Autoseg,DC=aviva,DC=com,DC=br</t>
  </si>
  <si>
    <t>Atilson Fernandes Dos Santos</t>
  </si>
  <si>
    <t>DESATIVADO - Atilson Fernandes Dos Santos</t>
  </si>
  <si>
    <t>Atilson</t>
  </si>
  <si>
    <t>Fernandes Dos Santos</t>
  </si>
  <si>
    <t>afsantos</t>
  </si>
  <si>
    <t>afsantos@aviva.com.br</t>
  </si>
  <si>
    <t>CN=Atilson Fernandes Dos Santos,OU=Contas Desabilitadas,OU=Automacao - Autoseg,DC=aviva,DC=com,DC=br</t>
  </si>
  <si>
    <t>Ana Cecilia Teixeira Mendes</t>
  </si>
  <si>
    <t>DESATIVADO - Ana Cecilia Teixeira Mendes</t>
  </si>
  <si>
    <t>Cecilia Teixeira Mendes</t>
  </si>
  <si>
    <t>acecilia</t>
  </si>
  <si>
    <t>acecilia@aviva.com.br</t>
  </si>
  <si>
    <t>CN=Ana Cecilia Teixeira Mendes,OU=Contas Desabilitadas,OU=Automacao - Autoseg,DC=aviva,DC=com,DC=br</t>
  </si>
  <si>
    <t>Yolette Paul</t>
  </si>
  <si>
    <t>DESATIVADO - Yolette Paul</t>
  </si>
  <si>
    <t>Yolette</t>
  </si>
  <si>
    <t>Paul</t>
  </si>
  <si>
    <t>ypaul</t>
  </si>
  <si>
    <t>ypaul@aviva.com.br</t>
  </si>
  <si>
    <t>CN=Yolette Paul,OU=Contas Desabilitadas,OU=Automacao - Autoseg,DC=aviva,DC=com,DC=br</t>
  </si>
  <si>
    <t>Raniel Amador</t>
  </si>
  <si>
    <t>DESATIVADO - Raniel Amador</t>
  </si>
  <si>
    <t>Raniel</t>
  </si>
  <si>
    <t>Amador</t>
  </si>
  <si>
    <t>ramador</t>
  </si>
  <si>
    <t>ramador@aviva.com.br</t>
  </si>
  <si>
    <t>Motorista De Transporte Rodoviario</t>
  </si>
  <si>
    <t>CN=Raniel Amador,OU=Contas Desabilitadas,OU=Automacao - Autoseg,DC=aviva,DC=com,DC=br</t>
  </si>
  <si>
    <t>Glaubert Kairon Dos Santos</t>
  </si>
  <si>
    <t>DESATIVADO - Glaubert Kairon Dos Santos</t>
  </si>
  <si>
    <t>Glaubert</t>
  </si>
  <si>
    <t>Kairon Dos Santos</t>
  </si>
  <si>
    <t>gkairon</t>
  </si>
  <si>
    <t>gkairon@aviva.com.br</t>
  </si>
  <si>
    <t>CN=Glaubert Kairon Dos Santos,OU=Contas Desabilitadas,OU=Automacao - Autoseg,DC=aviva,DC=com,DC=br</t>
  </si>
  <si>
    <t>Weverton Da Silva Oliveira</t>
  </si>
  <si>
    <t>wsoliveira</t>
  </si>
  <si>
    <t>wsoliveira@aviva.com.br</t>
  </si>
  <si>
    <t>CN=Weverton Da Silva Oliveira,OU=Usuarios,OU=Hot Park,OU=Unidade Rio Quente,DC=aviva,DC=com,DC=br</t>
  </si>
  <si>
    <t>Suan Noronha Da Silva</t>
  </si>
  <si>
    <t>Suan</t>
  </si>
  <si>
    <t>Noronha Da Silva</t>
  </si>
  <si>
    <t>snoronha</t>
  </si>
  <si>
    <t>snoronha@aviva.com.br</t>
  </si>
  <si>
    <t>CN=Suan Noronha Da Silva,OU=Usuarios,OU=Hot Park,OU=Unidade Rio Quente,DC=aviva,DC=com,DC=br</t>
  </si>
  <si>
    <t>Maria Rita Moreira Borges</t>
  </si>
  <si>
    <t>Rita Moreira Borges</t>
  </si>
  <si>
    <t>mrita</t>
  </si>
  <si>
    <t>mrita@aviva.com.br</t>
  </si>
  <si>
    <t>CN=Maria Rita Moreira Borges,OU=Usuarios Novos,OU=Automacao - Autoseg,DC=aviva,DC=com,DC=br</t>
  </si>
  <si>
    <t>Adao De Oliveira Araujo</t>
  </si>
  <si>
    <t>DESATIVADO - Adao De Oliveira Araujo</t>
  </si>
  <si>
    <t>Adao</t>
  </si>
  <si>
    <t>De Oliveira Araujo</t>
  </si>
  <si>
    <t>aoaraujo</t>
  </si>
  <si>
    <t>aoaraujo@aviva.com.br</t>
  </si>
  <si>
    <t>CN=Adao De Oliveira Araujo,OU=Contas Desabilitadas,OU=Automacao - Autoseg,DC=aviva,DC=com,DC=br</t>
  </si>
  <si>
    <t>Raimundo Da Silva Magalhaes</t>
  </si>
  <si>
    <t>DESATIVADO - Raimundo Da Silva Magalhaes</t>
  </si>
  <si>
    <t>Da Silva Magalhaes</t>
  </si>
  <si>
    <t>rsmagalhaes</t>
  </si>
  <si>
    <t>rsmagalhaes@aviva.com.br</t>
  </si>
  <si>
    <t>CN=Raimundo Da Silva Magalhaes,OU=Contas Desabilitadas,OU=Automacao - Autoseg,DC=aviva,DC=com,DC=br</t>
  </si>
  <si>
    <t>Merian Ferreira Pereira</t>
  </si>
  <si>
    <t>DESATIVADO - Merian Ferreira Pereira</t>
  </si>
  <si>
    <t>Merian</t>
  </si>
  <si>
    <t>Ferreira Pereira</t>
  </si>
  <si>
    <t>mferreira</t>
  </si>
  <si>
    <t>mferreira@aviva.com.br</t>
  </si>
  <si>
    <t>CN=Merian Ferreira Pereira,OU=Contas Desabilitadas,OU=Automacao - Autoseg,DC=aviva,DC=com,DC=br</t>
  </si>
  <si>
    <t>Tamila Geovana Marques</t>
  </si>
  <si>
    <t>DESATIVADO - Tamila Geovana Marques</t>
  </si>
  <si>
    <t>Tamila</t>
  </si>
  <si>
    <t>Geovana Marques</t>
  </si>
  <si>
    <t>tmarques</t>
  </si>
  <si>
    <t>tmarques@aviva.com.br</t>
  </si>
  <si>
    <t>CN=Tamila Geovana Marques,OU=Contas Desabilitadas,OU=Automacao - Autoseg,DC=aviva,DC=com,DC=br</t>
  </si>
  <si>
    <t>Denilson Queiroz De Sousa</t>
  </si>
  <si>
    <t>DESATIVADO - Denilson Queiroz De Sousa</t>
  </si>
  <si>
    <t>Queiroz De Sousa</t>
  </si>
  <si>
    <t>dqueiroz</t>
  </si>
  <si>
    <t>dqueiroz@aviva.com.br</t>
  </si>
  <si>
    <t>CN=Denilson Queiroz De Sousa,OU=Contas Desabilitadas,OU=Automacao - Autoseg,DC=aviva,DC=com,DC=br</t>
  </si>
  <si>
    <t>Vanessa Alves Pereira</t>
  </si>
  <si>
    <t>vpereira</t>
  </si>
  <si>
    <t>vpereira@aviva.com.br</t>
  </si>
  <si>
    <t>CN=Vanessa Alves Pereira,OU=Usuarios Novos,OU=Automacao - Autoseg,DC=aviva,DC=com,DC=br</t>
  </si>
  <si>
    <t>Lorrana Rodrigues Vieira Castro</t>
  </si>
  <si>
    <t>Lorrana</t>
  </si>
  <si>
    <t>Rodrigues Vieira Castro</t>
  </si>
  <si>
    <t>lorrana.rodrigues</t>
  </si>
  <si>
    <t>lorrana.rodrigues@aviva.com.br</t>
  </si>
  <si>
    <t>CN=Lorrana Rodrigues Vieira Castro,OU=Usuarios,OU=Aviva Vacation Club,OU=Unidade Rio Quente,DC=aviva,DC=com,DC=br</t>
  </si>
  <si>
    <t>Jonathan Conceicao Santana</t>
  </si>
  <si>
    <t>Conceicao Santana</t>
  </si>
  <si>
    <t>jcsantana</t>
  </si>
  <si>
    <t>jcsantana@aviva.com.br</t>
  </si>
  <si>
    <t>CN=Jonathan Conceicao Santana,OU=Usuarios,OU=Hot Park,OU=Unidade Rio Quente,DC=aviva,DC=com,DC=br</t>
  </si>
  <si>
    <t>Gustavo Borges Silva</t>
  </si>
  <si>
    <t>Borges Silva</t>
  </si>
  <si>
    <t>gborges</t>
  </si>
  <si>
    <t>gborges@aviva.com.br</t>
  </si>
  <si>
    <t>CN=Gustavo Borges Silva,OU=Temp,OU=Unidade Rio Quente,DC=aviva,DC=com,DC=br</t>
  </si>
  <si>
    <t>Victor Divino Gomes Rodrigues</t>
  </si>
  <si>
    <t>DESATIVADO - Victor Divino Gomes Rodrigues</t>
  </si>
  <si>
    <t>Divino Gomes Rodrigues</t>
  </si>
  <si>
    <t>vrodrigues</t>
  </si>
  <si>
    <t>vrodrigues@aviva.com.br</t>
  </si>
  <si>
    <t>CN=Victor Divino Gomes Rodrigues,OU=Contas Desabilitadas,OU=Automacao - Autoseg,DC=aviva,DC=com,DC=br</t>
  </si>
  <si>
    <t>Daryan Bahia Da Cunha</t>
  </si>
  <si>
    <t>DESATIVADO - Daryan Bahia Da Cunha</t>
  </si>
  <si>
    <t>Daryan</t>
  </si>
  <si>
    <t>Bahia Da Cunha</t>
  </si>
  <si>
    <t>dcunha</t>
  </si>
  <si>
    <t>dcunha@aviva.com.br</t>
  </si>
  <si>
    <t>CN=Daryan Bahia Da Cunha,OU=Contas Desabilitadas,OU=Automacao - Autoseg,DC=aviva,DC=com,DC=br</t>
  </si>
  <si>
    <t>Edilson Alves Franca</t>
  </si>
  <si>
    <t>DESATIVADO - Edilson Alves Franca</t>
  </si>
  <si>
    <t>Alves Franca</t>
  </si>
  <si>
    <t>efranca</t>
  </si>
  <si>
    <t>efranca@aviva.com.br</t>
  </si>
  <si>
    <t>CN=Edilson Alves Franca,OU=Contas Desabilitadas,OU=Automacao - Autoseg,DC=aviva,DC=com,DC=br</t>
  </si>
  <si>
    <t>Lauren Lizz Souza Dos Santos</t>
  </si>
  <si>
    <t>Lauren</t>
  </si>
  <si>
    <t>Lizz Souza Dos Santos</t>
  </si>
  <si>
    <t>llizz</t>
  </si>
  <si>
    <t>llizz@aviva.com.br</t>
  </si>
  <si>
    <t>CN=Lauren Lizz Souza Dos Santos,OU=Temp,OU=Unidade Rio Quente,DC=aviva,DC=com,DC=br</t>
  </si>
  <si>
    <t>Eduardo Bezerra Da Silva</t>
  </si>
  <si>
    <t>DESATIVADO - Eduardo Bezerra Da Silva</t>
  </si>
  <si>
    <t>Bezerra Da Silva</t>
  </si>
  <si>
    <t>ebezerra</t>
  </si>
  <si>
    <t>ebezerra@aviva.com.br</t>
  </si>
  <si>
    <t>CN=Eduardo Bezerra Da Silva,OU=Contas Desabilitadas,OU=Automacao - Autoseg,DC=aviva,DC=com,DC=br</t>
  </si>
  <si>
    <t>Moises Alejandro Delgado Subero</t>
  </si>
  <si>
    <t>Alejandro Delgado Subero</t>
  </si>
  <si>
    <t>msubero</t>
  </si>
  <si>
    <t>msubero@aviva.com.br</t>
  </si>
  <si>
    <t>CN=Moises Alejandro Delgado Subero,OU=Usuarios,OU=Hotel Cristal,OU=Unidade Rio Quente,DC=aviva,DC=com,DC=br</t>
  </si>
  <si>
    <t>Leonardo Dos Santos Cornelio</t>
  </si>
  <si>
    <t>DESATIVADO - Leonardo Dos Santos Cornelio</t>
  </si>
  <si>
    <t>Dos Santos Cornelio</t>
  </si>
  <si>
    <t>lcornelio</t>
  </si>
  <si>
    <t>lcornelio@aviva.com.br</t>
  </si>
  <si>
    <t>CN=Leonardo Dos Santos Cornelio,OU=Contas Desabilitadas,OU=Automacao - Autoseg,DC=aviva,DC=com,DC=br</t>
  </si>
  <si>
    <t>Isadora Martins</t>
  </si>
  <si>
    <t>DESATIVADO - Isadora Martins</t>
  </si>
  <si>
    <t>Martins</t>
  </si>
  <si>
    <t>imartins</t>
  </si>
  <si>
    <t>imartins@aviva.com.br</t>
  </si>
  <si>
    <t>CN=Isadora Martins,OU=Contas Desabilitadas,OU=Automacao - Autoseg,DC=aviva,DC=com,DC=br</t>
  </si>
  <si>
    <t>Luciene Silva Vieira</t>
  </si>
  <si>
    <t>DESATIVADO - Luciene Silva Vieira</t>
  </si>
  <si>
    <t>Silva Vieira</t>
  </si>
  <si>
    <t>lvieira</t>
  </si>
  <si>
    <t>lvieira@aviva.com.br</t>
  </si>
  <si>
    <t>Assistente De Atendimento I</t>
  </si>
  <si>
    <t>CN=Luciene Silva Vieira,OU=Contas Desabilitadas,OU=Automacao - Autoseg,DC=aviva,DC=com,DC=br</t>
  </si>
  <si>
    <t>Vera Lucia Martins Mendes</t>
  </si>
  <si>
    <t>DESATIVADO - Vera Lucia Martins Mendes</t>
  </si>
  <si>
    <t>Vera</t>
  </si>
  <si>
    <t>Lucia Martins Mendes</t>
  </si>
  <si>
    <t>vmendes</t>
  </si>
  <si>
    <t>vmendes@aviva.com.br</t>
  </si>
  <si>
    <t>CN=Vera Lucia Martins Mendes,OU=Contas Desabilitadas,OU=Automacao - Autoseg,DC=aviva,DC=com,DC=br</t>
  </si>
  <si>
    <t>Luiz Fernando Alves De Souza</t>
  </si>
  <si>
    <t>Fernando Alves De Souza</t>
  </si>
  <si>
    <t>lfsouza</t>
  </si>
  <si>
    <t>lfsouza@aviva.com.br</t>
  </si>
  <si>
    <t>CN=Luiz Fernando Alves De Souza,OU=Usuarios,OU=Manutencao,OU=Unidade Rio Quente,DC=aviva,DC=com,DC=br</t>
  </si>
  <si>
    <t>Mickaelly De Araujo Melo</t>
  </si>
  <si>
    <t>DESATIVADO - Mickaelly De Araujo Melo</t>
  </si>
  <si>
    <t>Mickaelly</t>
  </si>
  <si>
    <t>De Araujo Melo</t>
  </si>
  <si>
    <t>maraujo</t>
  </si>
  <si>
    <t>maraujo@aviva.com.br</t>
  </si>
  <si>
    <t>CN=Mickaelly De Araujo Melo,OU=Contas Desabilitadas,OU=Automacao - Autoseg,DC=aviva,DC=com,DC=br</t>
  </si>
  <si>
    <t>Marco Antonio Candido Da Silva</t>
  </si>
  <si>
    <t>DESATIVADO - Marco Antonio Candido Da Silva</t>
  </si>
  <si>
    <t>Antonio Candido Da Silva</t>
  </si>
  <si>
    <t>mantonio</t>
  </si>
  <si>
    <t>mantonio@aviva.com.br</t>
  </si>
  <si>
    <t>CN=Marco Antonio Candido Da Silva,OU=Contas Desabilitadas,OU=Automacao - Autoseg,DC=aviva,DC=com,DC=br</t>
  </si>
  <si>
    <t>Wellington Souza Pereira</t>
  </si>
  <si>
    <t>DESATIVADO - Wellington Souza Pereira</t>
  </si>
  <si>
    <t>Souza Pereira</t>
  </si>
  <si>
    <t>wsouza</t>
  </si>
  <si>
    <t>wsouza@aviva.com.br</t>
  </si>
  <si>
    <t>CN=Wellington Souza Pereira,OU=Contas Desabilitadas,OU=Automacao - Autoseg,DC=aviva,DC=com,DC=br</t>
  </si>
  <si>
    <t>Allyne Maria Pinto Borges</t>
  </si>
  <si>
    <t>DESATIVADO - Allyne Maria Pinto Borges</t>
  </si>
  <si>
    <t>Allyne</t>
  </si>
  <si>
    <t>Maria Pinto Borges</t>
  </si>
  <si>
    <t>aborges</t>
  </si>
  <si>
    <t>aborges@aviva.com.br</t>
  </si>
  <si>
    <t>CN=Allyne Maria Pinto Borges,OU=Contas Desabilitadas,OU=Automacao - Autoseg,DC=aviva,DC=com,DC=br</t>
  </si>
  <si>
    <t>Lucyanno Sousa Arriel</t>
  </si>
  <si>
    <t>Lucyanno</t>
  </si>
  <si>
    <t>Sousa Arriel</t>
  </si>
  <si>
    <t>larriel</t>
  </si>
  <si>
    <t>larriel@aviva.com.br</t>
  </si>
  <si>
    <t>CN=Lucyanno Sousa Arriel,OU=Usuarios Novos,OU=Automacao - Autoseg,DC=aviva,DC=com,DC=br</t>
  </si>
  <si>
    <t>Farley Souza Martins</t>
  </si>
  <si>
    <t>DESATIVADO - Farley Souza Martins</t>
  </si>
  <si>
    <t>Farley</t>
  </si>
  <si>
    <t>Souza Martins</t>
  </si>
  <si>
    <t>fmartins</t>
  </si>
  <si>
    <t>fmartins@aviva.com.br</t>
  </si>
  <si>
    <t>CN=Farley Souza Martins,OU=Contas Desabilitadas,OU=Automacao - Autoseg,DC=aviva,DC=com,DC=br</t>
  </si>
  <si>
    <t>Rodryel Alexandre Cardoso</t>
  </si>
  <si>
    <t>DESATIVADO - Rodryel Alexandre Cardoso</t>
  </si>
  <si>
    <t>Rodryel</t>
  </si>
  <si>
    <t>Alexandre Cardoso</t>
  </si>
  <si>
    <t>racardoso</t>
  </si>
  <si>
    <t>racardoso@aviva.com.br</t>
  </si>
  <si>
    <t>CN=Rodryel Alexandre Cardoso,OU=Contas Desabilitadas,OU=Automacao - Autoseg,DC=aviva,DC=com,DC=br</t>
  </si>
  <si>
    <t>Edilene Ramos Vieira</t>
  </si>
  <si>
    <t>DESATIVADO - Edilene Ramos Vieira</t>
  </si>
  <si>
    <t>Edilene</t>
  </si>
  <si>
    <t>Ramos Vieira</t>
  </si>
  <si>
    <t>eramos</t>
  </si>
  <si>
    <t>eramos@aviva.com.br</t>
  </si>
  <si>
    <t>CN=Edilene Ramos Vieira,OU=Contas Desabilitadas,OU=Automacao - Autoseg,DC=aviva,DC=com,DC=br</t>
  </si>
  <si>
    <t>Sarah Rodrigues De Souza</t>
  </si>
  <si>
    <t>DESATIVADO - Sarah Rodrigues De Souza</t>
  </si>
  <si>
    <t>ssouza</t>
  </si>
  <si>
    <t>ssouza@aviva.com.br</t>
  </si>
  <si>
    <t>CN=Sarah Rodrigues De Souza,OU=Contas Desabilitadas,OU=Automacao - Autoseg,DC=aviva,DC=com,DC=br</t>
  </si>
  <si>
    <t>Francisca Wanaele Santiago Da Silva</t>
  </si>
  <si>
    <t>DESATIVADO - Francisca Wanaele Santiago Da Silva</t>
  </si>
  <si>
    <t>Wanaele Santiago Da Silva</t>
  </si>
  <si>
    <t>fwanaele</t>
  </si>
  <si>
    <t>fwanaele@aviva.com.br</t>
  </si>
  <si>
    <t>CN=Francisca Wanaele Santiago Da Silva,OU=Contas Desabilitadas,OU=Automacao - Autoseg,DC=aviva,DC=com,DC=br</t>
  </si>
  <si>
    <t>Gabriela De Oliveira Neves</t>
  </si>
  <si>
    <t>DESATIVADO - Gabriela De Oliveira Neves</t>
  </si>
  <si>
    <t>De Oliveira Neves</t>
  </si>
  <si>
    <t>gneves</t>
  </si>
  <si>
    <t>gneves@aviva.com.br</t>
  </si>
  <si>
    <t>CN=Gabriela De Oliveira Neves,OU=Contas Desabilitadas,OU=Automacao - Autoseg,DC=aviva,DC=com,DC=br</t>
  </si>
  <si>
    <t>Felipe Vieira Ramos</t>
  </si>
  <si>
    <t>DESATIVADO - Felipe Vieira Ramos</t>
  </si>
  <si>
    <t>framos</t>
  </si>
  <si>
    <t>framos@aviva.com.br</t>
  </si>
  <si>
    <t>CN=Felipe Vieira Ramos,OU=Contas Desabilitadas,OU=Automacao - Autoseg,DC=aviva,DC=com,DC=br</t>
  </si>
  <si>
    <t>Patricia Carneiro De Matos Silva</t>
  </si>
  <si>
    <t>Carneiro De Matos Silva</t>
  </si>
  <si>
    <t>pcarneiro</t>
  </si>
  <si>
    <t>patricia.carneiro@aviva.com.br</t>
  </si>
  <si>
    <t>CN=Patricia Carneiro De Matos Silva,OU=Contas Desabilitadas,OU=Automacao - Autoseg,DC=aviva,DC=com,DC=br</t>
  </si>
  <si>
    <t>Dellie Suenn De Farias Monteiro</t>
  </si>
  <si>
    <t>Dellie</t>
  </si>
  <si>
    <t>Suenn De Farias Monteiro</t>
  </si>
  <si>
    <t>dmonteiro</t>
  </si>
  <si>
    <t>dmonteiro@aviva.com.br</t>
  </si>
  <si>
    <t>CN=Dellie Suenn De Farias Monteiro,OU=Usuarios Novos,OU=Automacao - Autoseg,DC=aviva,DC=com,DC=br</t>
  </si>
  <si>
    <t>Joseane Carneiro Da Silva</t>
  </si>
  <si>
    <t>DESATIVADO - Joseane Carneiro Da Silva</t>
  </si>
  <si>
    <t>Joseane</t>
  </si>
  <si>
    <t>Carneiro Da Silva</t>
  </si>
  <si>
    <t>jcarneiro</t>
  </si>
  <si>
    <t>jcarneiro@aviva.com.br</t>
  </si>
  <si>
    <t>CN=Joseane Carneiro Da Silva,OU=Contas Desabilitadas,OU=Automacao - Autoseg,DC=aviva,DC=com,DC=br</t>
  </si>
  <si>
    <t>Claudiana Araujo Lopes</t>
  </si>
  <si>
    <t>DESATIVADO - Claudiana Araujo Lopes</t>
  </si>
  <si>
    <t>Araujo Lopes</t>
  </si>
  <si>
    <t>clopes</t>
  </si>
  <si>
    <t>clopes@aviva.com.br</t>
  </si>
  <si>
    <t>CN=Claudiana Araujo Lopes,OU=Contas Desabilitadas,OU=Automacao - Autoseg,DC=aviva,DC=com,DC=br</t>
  </si>
  <si>
    <t>Patrick Barbot</t>
  </si>
  <si>
    <t>DESATIVADO - Patrick Barbot</t>
  </si>
  <si>
    <t>Barbot</t>
  </si>
  <si>
    <t>pbarbot</t>
  </si>
  <si>
    <t>pbarbot@aviva.com.br</t>
  </si>
  <si>
    <t>CN=Patrick Barbot,OU=Contas Desabilitadas,OU=Automacao - Autoseg,DC=aviva,DC=com,DC=br</t>
  </si>
  <si>
    <t>Dielson Pereira Dos Santos</t>
  </si>
  <si>
    <t>DESATIVADO - Dielson Pereira Dos Santos</t>
  </si>
  <si>
    <t>dpsantos</t>
  </si>
  <si>
    <t>dpsantos@aviva.com.br</t>
  </si>
  <si>
    <t>CN=Dielson Pereira Dos Santos,OU=Contas Desabilitadas,OU=Automacao - Autoseg,DC=aviva,DC=com,DC=br</t>
  </si>
  <si>
    <t>Sebastiao Alves Martins</t>
  </si>
  <si>
    <t>DESATIVADO - Sebastiao Alves Martins</t>
  </si>
  <si>
    <t>Sebastiao</t>
  </si>
  <si>
    <t>Alves Martins</t>
  </si>
  <si>
    <t>salves</t>
  </si>
  <si>
    <t>salves@aviva.com.br</t>
  </si>
  <si>
    <t>CN=Sebastiao Alves Martins,OU=Contas Desabilitadas,OU=Automacao - Autoseg,DC=aviva,DC=com,DC=br</t>
  </si>
  <si>
    <t>Robson Marcos Rosa</t>
  </si>
  <si>
    <t>DESATIVADO - Robson Marcos Rosa</t>
  </si>
  <si>
    <t>Marcos Rosa</t>
  </si>
  <si>
    <t>rmarcos</t>
  </si>
  <si>
    <t>rmarcos@aviva.com.br</t>
  </si>
  <si>
    <t>CN=Robson Marcos Rosa,OU=Contas Desabilitadas,OU=Automacao - Autoseg,DC=aviva,DC=com,DC=br</t>
  </si>
  <si>
    <t>Marcus Vinicius Moreira Cabral</t>
  </si>
  <si>
    <t>DESATIVADO - Marcus Vinicius Moreira Cabral</t>
  </si>
  <si>
    <t>Vinicius Moreira Cabral</t>
  </si>
  <si>
    <t>mvcabral</t>
  </si>
  <si>
    <t>mvcabral@aviva.com.br</t>
  </si>
  <si>
    <t>CN=Marcus Vinicius Moreira Cabral,OU=Contas Desabilitadas,OU=Automacao - Autoseg,DC=aviva,DC=com,DC=br</t>
  </si>
  <si>
    <t>Jhony Reverson Siqueira</t>
  </si>
  <si>
    <t>DESATIVADO - Jhony Reverson Siqueira</t>
  </si>
  <si>
    <t>Reverson Siqueira</t>
  </si>
  <si>
    <t>jnunes</t>
  </si>
  <si>
    <t>jnunes@aviva.com.br</t>
  </si>
  <si>
    <t>CN=Jhony Reverson Siqueira,OU=Contas Desabilitadas,OU=Automacao - Autoseg,DC=aviva,DC=com,DC=br</t>
  </si>
  <si>
    <t>Jose Marlon Gomes Rodrigues</t>
  </si>
  <si>
    <t>Marlon Gomes Rodrigues</t>
  </si>
  <si>
    <t>jmarlon</t>
  </si>
  <si>
    <t>jmarlon@aviva.com.br</t>
  </si>
  <si>
    <t>CN=Jose Marlon Gomes Rodrigues,OU=Usuarios,OU=Aviva Vacation Club,OU=Unidade Rio Quente,DC=aviva,DC=com,DC=br</t>
  </si>
  <si>
    <t>Ana Caroline Santos Oliveira Dos Reis</t>
  </si>
  <si>
    <t>DESATIVADO - Ana Caroline Santos Oliveira Dos Reis</t>
  </si>
  <si>
    <t>Caroline Santos Oliveira Dos Reis</t>
  </si>
  <si>
    <t>areis</t>
  </si>
  <si>
    <t>areis@aviva.com.br</t>
  </si>
  <si>
    <t>CN=Ana Caroline Santos Oliveira Dos Reis,OU=Contas Desabilitadas,OU=Automacao - Autoseg,DC=aviva,DC=com,DC=br</t>
  </si>
  <si>
    <t>Marco Aurelio Da Silveira</t>
  </si>
  <si>
    <t>DESATIVADO - Marco Aurelio Da Silveira</t>
  </si>
  <si>
    <t>Aurelio Da Silveira</t>
  </si>
  <si>
    <t>msilveira</t>
  </si>
  <si>
    <t>msilveira@aviva.com.br</t>
  </si>
  <si>
    <t>CN=Marco Aurelio Da Silveira,OU=Contas Desabilitadas,OU=Automacao - Autoseg,DC=aviva,DC=com,DC=br</t>
  </si>
  <si>
    <t>Daniel Andrade Moreira</t>
  </si>
  <si>
    <t>Andrade Moreira</t>
  </si>
  <si>
    <t>dmoreira</t>
  </si>
  <si>
    <t>dmoreira@aviva.com.br</t>
  </si>
  <si>
    <t>CN=Daniel Andrade Moreira,OU=Usuarios,OU=TI,OU=Unidade Rio Quente,DC=aviva,DC=com,DC=br</t>
  </si>
  <si>
    <t>Uigna Da Rocha Nascimento</t>
  </si>
  <si>
    <t>DESATIVADO - Uigna Da Rocha Nascimento</t>
  </si>
  <si>
    <t>Uigna</t>
  </si>
  <si>
    <t>Da Rocha Nascimento</t>
  </si>
  <si>
    <t>unascimento</t>
  </si>
  <si>
    <t>unascimento@aviva.com.br</t>
  </si>
  <si>
    <t>CN=Uigna Da Rocha Nascimento,OU=Contas Desabilitadas,OU=Automacao - Autoseg,DC=aviva,DC=com,DC=br</t>
  </si>
  <si>
    <t>Jefferson Dos Santos Gois</t>
  </si>
  <si>
    <t>DESATIVADO - Jefferson Dos Santos Gois</t>
  </si>
  <si>
    <t>Dos Santos Gois</t>
  </si>
  <si>
    <t>jgois</t>
  </si>
  <si>
    <t>jgois@aviva.com.br</t>
  </si>
  <si>
    <t>CN=Jefferson Dos Santos Gois,OU=Contas Desabilitadas,OU=Automacao - Autoseg,DC=aviva,DC=com,DC=br</t>
  </si>
  <si>
    <t>Cleber Fiais Dos Santos</t>
  </si>
  <si>
    <t>DESATIVADO - Cleber Fiais Dos Santos</t>
  </si>
  <si>
    <t>Fiais Dos Santos</t>
  </si>
  <si>
    <t>cfiais</t>
  </si>
  <si>
    <t>cfiais@aviva.com.br</t>
  </si>
  <si>
    <t>CN=Cleber Fiais Dos Santos,OU=Contas Desabilitadas,OU=Automacao - Autoseg,DC=aviva,DC=com,DC=br</t>
  </si>
  <si>
    <t>Isadora Spyller De Jesus</t>
  </si>
  <si>
    <t>DESATIVADO - Isadora Spyller De Jesus</t>
  </si>
  <si>
    <t>Spyller De Jesus</t>
  </si>
  <si>
    <t>ispyller</t>
  </si>
  <si>
    <t>ispyller@aviva.com.br</t>
  </si>
  <si>
    <t>CN=Isadora Spyller De Jesus,OU=Contas Desabilitadas,OU=Automacao - Autoseg,DC=aviva,DC=com,DC=br</t>
  </si>
  <si>
    <t>Milton Carlos De Carvalho Junior</t>
  </si>
  <si>
    <t>DESATIVADO - Milton Carlos De Carvalho Junior</t>
  </si>
  <si>
    <t>Milton</t>
  </si>
  <si>
    <t>Carlos De Carvalho Junior</t>
  </si>
  <si>
    <t>mcjunior</t>
  </si>
  <si>
    <t>mcjunior@aviva.com.br</t>
  </si>
  <si>
    <t>CN=Milton Carlos De Carvalho Junior,OU=Contas Desabilitadas,OU=Automacao - Autoseg,DC=aviva,DC=com,DC=br</t>
  </si>
  <si>
    <t>Jaqueline Araujo Da Silva</t>
  </si>
  <si>
    <t>DESATIVADO - Jaqueline Araujo Da Silva</t>
  </si>
  <si>
    <t>Araujo Da Silva</t>
  </si>
  <si>
    <t>jaraujo</t>
  </si>
  <si>
    <t>jaraujo@aviva.com.br</t>
  </si>
  <si>
    <t>CN=Jaqueline Araujo Da Silva,OU=Contas Desabilitadas,OU=Automacao - Autoseg,DC=aviva,DC=com,DC=br</t>
  </si>
  <si>
    <t>Polliany Borges Faria</t>
  </si>
  <si>
    <t>DESATIVADO - Polliany Borges Faria</t>
  </si>
  <si>
    <t>Polliany</t>
  </si>
  <si>
    <t>Borges Faria</t>
  </si>
  <si>
    <t>pfaria</t>
  </si>
  <si>
    <t>pfaria@aviva.com.br</t>
  </si>
  <si>
    <t>CN=Polliany Borges Faria,OU=Contas Desabilitadas,OU=Automacao - Autoseg,DC=aviva,DC=com,DC=br</t>
  </si>
  <si>
    <t>Francisco De Assis Olimpio Da Silva</t>
  </si>
  <si>
    <t>De Assis Olimpio Da Silva</t>
  </si>
  <si>
    <t>fasilva</t>
  </si>
  <si>
    <t>fasilva@aviva.com.br</t>
  </si>
  <si>
    <t>CN=Francisco De Assis Olimpio Da Silva,OU=Usuarios Novos,OU=Automacao - Autoseg,DC=aviva,DC=com,DC=br</t>
  </si>
  <si>
    <t>Maria Terezinha Correia Machado</t>
  </si>
  <si>
    <t>Terezinha Correia Machado</t>
  </si>
  <si>
    <t>mterezinha</t>
  </si>
  <si>
    <t>mterezinha@aviva.com.br</t>
  </si>
  <si>
    <t>CN=Maria Terezinha Correia Machado,OU=Contas Desabilitadas,OU=Automacao - Autoseg,DC=aviva,DC=com,DC=br</t>
  </si>
  <si>
    <t>Herones Antonio Dos Santos</t>
  </si>
  <si>
    <t>Herones</t>
  </si>
  <si>
    <t>Antonio Dos Santos</t>
  </si>
  <si>
    <t>hsantos</t>
  </si>
  <si>
    <t>hsantos@aviva.com.br</t>
  </si>
  <si>
    <t>Jardineiro</t>
  </si>
  <si>
    <t>CN=Herones Antonio Dos Santos,OU=Temp,OU=Unidade Rio Quente,DC=aviva,DC=com,DC=br</t>
  </si>
  <si>
    <t>Dilson Afonso Da Silva</t>
  </si>
  <si>
    <t>Dilson</t>
  </si>
  <si>
    <t>Afonso Da Silva</t>
  </si>
  <si>
    <t>dafonso</t>
  </si>
  <si>
    <t>dafonso@aviva.com.br</t>
  </si>
  <si>
    <t>Salgadeiro</t>
  </si>
  <si>
    <t>CN=Dilson Afonso Da Silva,OU=Usuarios,OU=CPDA,OU=Unidade Rio Quente,DC=aviva,DC=com,DC=br</t>
  </si>
  <si>
    <t>Alexandre Silva</t>
  </si>
  <si>
    <t>asilvas</t>
  </si>
  <si>
    <t>asilvas@aviva.com.br</t>
  </si>
  <si>
    <t>Mecanico De Refrigeracao</t>
  </si>
  <si>
    <t>CN=Alexandre Silva,OU=Usuarios,OU=Manutencao,OU=Unidade Rio Quente,DC=aviva,DC=com,DC=br</t>
  </si>
  <si>
    <t>Alrinecio Marques Da Silva</t>
  </si>
  <si>
    <t>DESATIVADO - Alrinecio Marques Da Silva</t>
  </si>
  <si>
    <t>Alrinecio</t>
  </si>
  <si>
    <t>amsilva</t>
  </si>
  <si>
    <t>amsilva@aviva.com.br</t>
  </si>
  <si>
    <t>Steward</t>
  </si>
  <si>
    <t>CN=Alrinecio Marques Da Silva,OU=Contas Desabilitadas,OU=Automacao - Autoseg,DC=aviva,DC=com,DC=br</t>
  </si>
  <si>
    <t>Antonio Edilson De Sousa Andrade</t>
  </si>
  <si>
    <t>DESATIVADO - Antonio Edilson De Sousa Andrade</t>
  </si>
  <si>
    <t>Edilson De Sousa Andrade</t>
  </si>
  <si>
    <t>aandrade</t>
  </si>
  <si>
    <t>aandrade@aviva.com.br</t>
  </si>
  <si>
    <t>CN=Antonio Edilson De Sousa Andrade,OU=Contas Desabilitadas,OU=Automacao - Autoseg,DC=aviva,DC=com,DC=br</t>
  </si>
  <si>
    <t>Geovana Maria Vieira Mendes</t>
  </si>
  <si>
    <t>DESATIVADO - Geovana Maria Vieira Mendes</t>
  </si>
  <si>
    <t>Maria Vieira Mendes</t>
  </si>
  <si>
    <t>gmendes</t>
  </si>
  <si>
    <t>gmendes@aviva.com.br</t>
  </si>
  <si>
    <t>CN=Geovana Maria Vieira Mendes,OU=Contas Desabilitadas,OU=Automacao - Autoseg,DC=aviva,DC=com,DC=br</t>
  </si>
  <si>
    <t>Edson Fernando Machado Da Silva</t>
  </si>
  <si>
    <t>DESATIVADO - Edson Fernando Machado Da Silva</t>
  </si>
  <si>
    <t>Fernando Machado Da Silva</t>
  </si>
  <si>
    <t>efernando</t>
  </si>
  <si>
    <t>efernando@aviva.com.br</t>
  </si>
  <si>
    <t>CN=Edson Fernando Machado Da Silva,OU=Contas Desabilitadas,OU=Automacao - Autoseg,DC=aviva,DC=com,DC=br</t>
  </si>
  <si>
    <t>Karen Fernanda Pereira Rodrigues</t>
  </si>
  <si>
    <t>Fernanda Pereira Rodrigues</t>
  </si>
  <si>
    <t>krodrigues</t>
  </si>
  <si>
    <t>krodrigues@aviva.com.br</t>
  </si>
  <si>
    <t>CN=Karen Fernanda Pereira Rodrigues,OU=Usuarios,OU=Hotel Turismo,OU=Unidade Rio Quente,DC=aviva,DC=com,DC=br</t>
  </si>
  <si>
    <t>Graziella De Souza Morais</t>
  </si>
  <si>
    <t>DESATIVADO - Graziella De Souza Morais</t>
  </si>
  <si>
    <t>Graziella</t>
  </si>
  <si>
    <t>De Souza Morais</t>
  </si>
  <si>
    <t>gsmorais</t>
  </si>
  <si>
    <t>graziella.morais@aviva.com.br</t>
  </si>
  <si>
    <t>gsmorais@aviva.com.br</t>
  </si>
  <si>
    <t>CN=Graziella De Souza Morais,OU=Contas Desabilitadas,OU=Automacao - Autoseg,DC=aviva,DC=com,DC=br</t>
  </si>
  <si>
    <t>Jonatas Pereira da Silva</t>
  </si>
  <si>
    <t>Jonatas</t>
  </si>
  <si>
    <t>jonatas.silva</t>
  </si>
  <si>
    <t>jonatas.silva@aviva.com.br</t>
  </si>
  <si>
    <t>CN=Jonatas Pereira da Silva,OU=Contas Desabilitadas,OU=Automacao - Autoseg,DC=aviva,DC=com,DC=br</t>
  </si>
  <si>
    <t>João Vitor Almeida Correia</t>
  </si>
  <si>
    <t>Vitor Almeida Correia</t>
  </si>
  <si>
    <t>jcorreia</t>
  </si>
  <si>
    <t>jcorreia@aviva.com.br</t>
  </si>
  <si>
    <t>CN=João Vitor Almeida Correia,OU=Migracao Temporaria,OU=Unidade Costa do Sauipe,DC=aviva,DC=com,DC=br</t>
  </si>
  <si>
    <t>Claudionor Marques de Jesus Filho</t>
  </si>
  <si>
    <t>Claudionor</t>
  </si>
  <si>
    <t>Marques de Jesus Filho</t>
  </si>
  <si>
    <t>cfilho</t>
  </si>
  <si>
    <t>cfilho@aviva.com.br</t>
  </si>
  <si>
    <t>CN=Claudionor Marques de Jesus Filho,OU=Usuarios,OU=Ala Pousadas,OU=Unidade Costa do Sauipe,DC=aviva,DC=com,DC=br</t>
  </si>
  <si>
    <t>Bruno Sales De Oliveira</t>
  </si>
  <si>
    <t>DESATIVADO - Bruno Sales De Oliveira</t>
  </si>
  <si>
    <t>Sales De Oliveira</t>
  </si>
  <si>
    <t>bsales</t>
  </si>
  <si>
    <t>bsales@aviva.com.br</t>
  </si>
  <si>
    <t>CN=Bruno Sales De Oliveira,OU=Contas Desabilitadas,OU=Automacao - Autoseg,DC=aviva,DC=com,DC=br</t>
  </si>
  <si>
    <t>Renner Cardoso De Freitas</t>
  </si>
  <si>
    <t>DESATIVADO - Renner Cardoso De Freitas</t>
  </si>
  <si>
    <t>Renner</t>
  </si>
  <si>
    <t>Cardoso De Freitas</t>
  </si>
  <si>
    <t>rcardoso</t>
  </si>
  <si>
    <t>rcardoso@aviva.com.br</t>
  </si>
  <si>
    <t>CN=Renner Cardoso De Freitas,OU=Contas Desabilitadas,OU=Automacao - Autoseg,DC=aviva,DC=com,DC=br</t>
  </si>
  <si>
    <t>Ayline Fernando Ribeiro Farias</t>
  </si>
  <si>
    <t>Ayline</t>
  </si>
  <si>
    <t>Fernanda Ribeiro Farias</t>
  </si>
  <si>
    <t>ayline.farias</t>
  </si>
  <si>
    <t>ayline.farias@aviva.com.br</t>
  </si>
  <si>
    <t>CN=Ayline Fernando Ribeiro Farias,OU=Usuarios,OU=Aviva Vacation Club,OU=Unidade Rio Quente,DC=aviva,DC=com,DC=br</t>
  </si>
  <si>
    <t>Marcos Vinicius Santos</t>
  </si>
  <si>
    <t>DESATIVADO - Marcos Vinicius Santos</t>
  </si>
  <si>
    <t>Vinicius Santos</t>
  </si>
  <si>
    <t>mvsantos</t>
  </si>
  <si>
    <t>mvsantos@aviva.com.br</t>
  </si>
  <si>
    <t>Salgadeiro - Treinador</t>
  </si>
  <si>
    <t>CN=Marcos Vinicius Santos,OU=Contas Desabilitadas,OU=Automacao - Autoseg,DC=aviva,DC=com,DC=br</t>
  </si>
  <si>
    <t>Wisley Luiz De Brites</t>
  </si>
  <si>
    <t>DESATIVADO - Wisley Luiz De Brites</t>
  </si>
  <si>
    <t>Wisley</t>
  </si>
  <si>
    <t>Luiz De Brites</t>
  </si>
  <si>
    <t>wbrites</t>
  </si>
  <si>
    <t>wbrites@aviva.com.br</t>
  </si>
  <si>
    <t>Acougueiro</t>
  </si>
  <si>
    <t>CN=Wisley Luiz De Brites,OU=Contas Desabilitadas,OU=Automacao - Autoseg,DC=aviva,DC=com,DC=br</t>
  </si>
  <si>
    <t>Roziene De Andrade</t>
  </si>
  <si>
    <t>Roziene</t>
  </si>
  <si>
    <t>De Andrade</t>
  </si>
  <si>
    <t>randrade</t>
  </si>
  <si>
    <t>randrade@aviva.com.br</t>
  </si>
  <si>
    <t>Cozinheiro II</t>
  </si>
  <si>
    <t>CN=Roziene De Andrade,OU=Usuarios,OU=CPDA,OU=Unidade Rio Quente,DC=aviva,DC=com,DC=br</t>
  </si>
  <si>
    <t>Gracilene Pereira Silva</t>
  </si>
  <si>
    <t>FERIAS - Gracilene Pereira Silva</t>
  </si>
  <si>
    <t>Gracilene</t>
  </si>
  <si>
    <t>Pereira Silva</t>
  </si>
  <si>
    <t>gsilva</t>
  </si>
  <si>
    <t>gsilva@aviva.com.br</t>
  </si>
  <si>
    <t>CN=Gracilene Pereira Silva,OU=Usuarios,OU=CPDA,OU=Unidade Rio Quente,DC=aviva,DC=com,DC=br</t>
  </si>
  <si>
    <t>Nayara Pires Montes</t>
  </si>
  <si>
    <t>Pires Montes</t>
  </si>
  <si>
    <t>nayara.montes</t>
  </si>
  <si>
    <t>nayara.montes@aviva.com.br</t>
  </si>
  <si>
    <t>Confeiteiro III - Treinador</t>
  </si>
  <si>
    <t>CN=Nayara Pires Montes,OU=Usuarios,OU=CPDA,OU=Unidade Rio Quente,DC=aviva,DC=com,DC=br</t>
  </si>
  <si>
    <t>Rafael Da Silva Oliveira</t>
  </si>
  <si>
    <t>DESATIVADO - Rafael Da Silva Oliveira</t>
  </si>
  <si>
    <t>roliveira</t>
  </si>
  <si>
    <t>roliveira@aviva.com.br</t>
  </si>
  <si>
    <t>CN=Rafael Da Silva Oliveira,OU=Contas Desabilitadas,OU=Automacao - Autoseg,DC=aviva,DC=com,DC=br</t>
  </si>
  <si>
    <t>Ernandys Alves Reis</t>
  </si>
  <si>
    <t>Ernandys</t>
  </si>
  <si>
    <t>ernandys.reis</t>
  </si>
  <si>
    <t>ernandys.reis@aviva.com.br</t>
  </si>
  <si>
    <t>CN=Ernandys Alves Reis,OU=Usuarios,OU=TH,OU=Unidade Rio Quente,DC=aviva,DC=com,DC=br</t>
  </si>
  <si>
    <t>Alla Santos de Aquino</t>
  </si>
  <si>
    <t>Alla</t>
  </si>
  <si>
    <t>Santos de Aquino</t>
  </si>
  <si>
    <t>aaquino</t>
  </si>
  <si>
    <t>aaquino@aviva.com.br</t>
  </si>
  <si>
    <t>Analista De Gerenciamento De Riscos</t>
  </si>
  <si>
    <t>CN=Alla Santos de Aquino,OU=Migracao Temporaria,OU=Unidade Costa do Sauipe,DC=aviva,DC=com,DC=br</t>
  </si>
  <si>
    <t>Michel Breno Cerqueira Santana</t>
  </si>
  <si>
    <t>Breno Cerqueira Santana</t>
  </si>
  <si>
    <t>msantana</t>
  </si>
  <si>
    <t>msantana@aviva.com.br</t>
  </si>
  <si>
    <t>Promotor de Marketing</t>
  </si>
  <si>
    <t>CN=Michel Breno Cerqueira Santana,OU=Contas Desabilitadas,OU=Automacao - Autoseg,DC=aviva,DC=com,DC=br</t>
  </si>
  <si>
    <t>Gladson Santos Vieira</t>
  </si>
  <si>
    <t>Gladson</t>
  </si>
  <si>
    <t>Santos Vieira</t>
  </si>
  <si>
    <t>gvieira</t>
  </si>
  <si>
    <t>gvieira@aviva.com.br</t>
  </si>
  <si>
    <t>CN=Gladson Santos Vieira,OU=Contas Desabilitadas,OU=Automacao - Autoseg,DC=aviva,DC=com,DC=br</t>
  </si>
  <si>
    <t>Rosemberg Dantas dos Santos</t>
  </si>
  <si>
    <t>Rosemberg</t>
  </si>
  <si>
    <t>Dantas dos Santos</t>
  </si>
  <si>
    <t>rdsantos</t>
  </si>
  <si>
    <t>rdsantos@aviva.com.br</t>
  </si>
  <si>
    <t>Vacation Club</t>
  </si>
  <si>
    <t>CN=Rosemberg Dantas dos Santos,OU=Contas Desabilitadas,OU=Automacao - Autoseg,DC=aviva,DC=com,DC=br</t>
  </si>
  <si>
    <t>Carlos Daniel Teixeira Dias</t>
  </si>
  <si>
    <t>Daniel Teixeira Dias</t>
  </si>
  <si>
    <t>cdias</t>
  </si>
  <si>
    <t>cdias@aviva.com.br</t>
  </si>
  <si>
    <t>CN=Carlos Daniel Teixeira Dias,OU=Contas Desabilitadas,OU=Automacao - Autoseg,DC=aviva,DC=com,DC=br</t>
  </si>
  <si>
    <t>Fabricio Barboza Pimentel</t>
  </si>
  <si>
    <t>Barboza Pimentel</t>
  </si>
  <si>
    <t>fpimentel</t>
  </si>
  <si>
    <t>fpimentel@aviva.com.br</t>
  </si>
  <si>
    <t>CN=Fabricio Barboza Pimentel,OU=Contas Desabilitadas,OU=Automacao - Autoseg,DC=aviva,DC=com,DC=br</t>
  </si>
  <si>
    <t>DHCP DNS Registration Account</t>
  </si>
  <si>
    <t>DHCP</t>
  </si>
  <si>
    <t>DNS Registration Account</t>
  </si>
  <si>
    <t>svc.dhcp</t>
  </si>
  <si>
    <t>svc.dhcp@aviva.com.br</t>
  </si>
  <si>
    <t>CN=DHCP DNS Registration Account,OU=Usuarios Servico,OU=Rio Quente,OU=Servidores,DC=aviva,DC=com,DC=br</t>
  </si>
  <si>
    <t>Iris Oliveira Rosa Do Nascimento</t>
  </si>
  <si>
    <t>DESATIVADO - Iris Oliveira Rosa Do Nascimento</t>
  </si>
  <si>
    <t>Oliveira Rosa Do Nascimento</t>
  </si>
  <si>
    <t>ionascimento</t>
  </si>
  <si>
    <t>ionascimento@aviva.com.br</t>
  </si>
  <si>
    <t>CN=Iris Oliveira Rosa Do Nascimento,OU=Contas Desabilitadas,OU=Automacao - Autoseg,DC=aviva,DC=com,DC=br</t>
  </si>
  <si>
    <t>Vanessa Sayuri Mantuan</t>
  </si>
  <si>
    <t>DESATIVADO - Vanessa Sayuri Mantuan</t>
  </si>
  <si>
    <t>Sayuri Mantuan</t>
  </si>
  <si>
    <t>vanessa.mantuan</t>
  </si>
  <si>
    <t>vanessa.mantuan@aviva.com.br</t>
  </si>
  <si>
    <t>CN=Vanessa Sayuri Mantuan,OU=Contas Desabilitadas,OU=Automacao - Autoseg,DC=aviva,DC=com,DC=br</t>
  </si>
  <si>
    <t>Roselaine Calazans Silva Rodrigues</t>
  </si>
  <si>
    <t>DESATIVADO - Roselaine Calazans Silva Rodrigues</t>
  </si>
  <si>
    <t>Roselaine</t>
  </si>
  <si>
    <t>Calazans Silva Rodrigues</t>
  </si>
  <si>
    <t>roselaine.rodrigues</t>
  </si>
  <si>
    <t>roselaine.rodrigues@aviva.com.br</t>
  </si>
  <si>
    <t>Assistente De Embarque/desembarque</t>
  </si>
  <si>
    <t>CN=Roselaine Calazans Silva Rodrigues,OU=Contas Desabilitadas,OU=Automacao - Autoseg,DC=aviva,DC=com,DC=br</t>
  </si>
  <si>
    <t>Michelly De Souza Carvalho</t>
  </si>
  <si>
    <t>De Souza Carvalho</t>
  </si>
  <si>
    <t>mcarvalho</t>
  </si>
  <si>
    <t>mcarvalho@aviva.com.br</t>
  </si>
  <si>
    <t>CN=Michelly De Souza Carvalho,OU=Contas Desabilitadas,OU=Automacao - Autoseg,DC=aviva,DC=com,DC=br</t>
  </si>
  <si>
    <t>Giovana Benini De Assis</t>
  </si>
  <si>
    <t>Giovana</t>
  </si>
  <si>
    <t>Benini De Assis</t>
  </si>
  <si>
    <t>gassis</t>
  </si>
  <si>
    <t>gassis@aviva.com.br</t>
  </si>
  <si>
    <t>CN=Giovana Benini De Assis,OU=Contas Desabilitadas,OU=Automacao - Autoseg,DC=aviva,DC=com,DC=br</t>
  </si>
  <si>
    <t>Flavio Counago dos Santos</t>
  </si>
  <si>
    <t>Counago dos Santos</t>
  </si>
  <si>
    <t>fcounago</t>
  </si>
  <si>
    <t>fcounago@aviva.com.br</t>
  </si>
  <si>
    <t>Operador De Monitoramento Cftv</t>
  </si>
  <si>
    <t>CN=Flavio Counago dos Santos,OU=Usuarios,OU=Seguranca Patrimonial,OU=Unidade Costa do Sauipe,DC=aviva,DC=com,DC=br</t>
  </si>
  <si>
    <t>Usuario dos Sistemas</t>
  </si>
  <si>
    <t>.</t>
  </si>
  <si>
    <t>sistemas</t>
  </si>
  <si>
    <t>sistemas@aviva.com.br</t>
  </si>
  <si>
    <t>CN=Usuario dos Sistemas,OU=Usuarios Servico,OU=Rio Quente,OU=Servidores,DC=aviva,DC=com,DC=br</t>
  </si>
  <si>
    <t>Antonio Luciano Silva e Silva</t>
  </si>
  <si>
    <t>Luciano Silva e Silva</t>
  </si>
  <si>
    <t>alsilva</t>
  </si>
  <si>
    <t>alsilva@aviva.com.br</t>
  </si>
  <si>
    <t>CN=Antonio Luciano Silva e Silva,OU=Usuarios,OU=Seguranca Patrimonial,OU=Unidade Costa do Sauipe,DC=aviva,DC=com,DC=br</t>
  </si>
  <si>
    <t>Lorena Carvalho Ribeiro</t>
  </si>
  <si>
    <t>Lorena</t>
  </si>
  <si>
    <t>ext.4mm.lorena</t>
  </si>
  <si>
    <t>ext.4mm.lorena@aviva.com.br</t>
  </si>
  <si>
    <t>CN=Lorena Carvalho Ribeiro,OU=Usuarios Terceiros,OU=Unidade Rio Quente,DC=aviva,DC=com,DC=br</t>
  </si>
  <si>
    <t>Rogerio Soares da Silva</t>
  </si>
  <si>
    <t>Soares da Silva</t>
  </si>
  <si>
    <t>ext.4mm.rogerio</t>
  </si>
  <si>
    <t>ext.4mm.rogerio@aviva.com.br</t>
  </si>
  <si>
    <t>CN=Rogerio Soares da Silva,OU=Usuarios Terceiros,OU=Unidade Rio Quente,DC=aviva,DC=com,DC=br</t>
  </si>
  <si>
    <t>Adm - Fernando Rabelo</t>
  </si>
  <si>
    <t>adm.fernando</t>
  </si>
  <si>
    <t>adm.fernando@aviva.com.br</t>
  </si>
  <si>
    <t>CN=Adm - Fernando Rabelo,OU=Usuarios Administrativo - TI,OU=Rio Quente,OU=Servidores,DC=aviva,DC=com,DC=br</t>
  </si>
  <si>
    <t>krbtgt_19097</t>
  </si>
  <si>
    <t>CN=krbtgt_19097,CN=Users,DC=aviva,DC=com,DC=br</t>
  </si>
  <si>
    <t>Adm - Saulo</t>
  </si>
  <si>
    <t>adm.saulo</t>
  </si>
  <si>
    <t>adm.saulo@aviva.com.br</t>
  </si>
  <si>
    <t>CN=Adm - Saulo,OU=Usuarios Administrativo - TI,OU=Rio Quente,OU=Servidores,DC=aviva,DC=com,DC=br</t>
  </si>
  <si>
    <t>Adm - Rafael</t>
  </si>
  <si>
    <t>adm.rafael</t>
  </si>
  <si>
    <t>adm.rafael@aviva.com.br</t>
  </si>
  <si>
    <t>CN=Adm - Rafael,OU=Usuarios Administrativo - TI,OU=Rio Quente,OU=Servidores,DC=aviva,DC=com,DC=br</t>
  </si>
  <si>
    <t>3DB Thiago</t>
  </si>
  <si>
    <t>3DB</t>
  </si>
  <si>
    <t>ext.thiago</t>
  </si>
  <si>
    <t>ext.thiago@aviva.com.br</t>
  </si>
  <si>
    <t>CN=3DB Thiago,OU=Usuarios Terceiros,OU=Unidade Rio Quente,DC=aviva,DC=com,DC=br</t>
  </si>
  <si>
    <t>Adriane Ramos</t>
  </si>
  <si>
    <t>Adriane</t>
  </si>
  <si>
    <t>Ramos</t>
  </si>
  <si>
    <t>ext.adriane.ramos</t>
  </si>
  <si>
    <t>ext.adriane.ramos@aviva.com.br</t>
  </si>
  <si>
    <t>CN=Adriane Ramos,OU=Usuarios Terceiros,OU=Unidade Rio Quente,DC=aviva,DC=com,DC=br</t>
  </si>
  <si>
    <t>Alexandre Ferreira de Souza</t>
  </si>
  <si>
    <t>Ferreira de Souza</t>
  </si>
  <si>
    <t>ext.alexandre.souza</t>
  </si>
  <si>
    <t>ext.alexandre.souza@aviva.com.br</t>
  </si>
  <si>
    <t>CN=Alexandre Ferreira de Souza,OU=Usuarios Terceiros,OU=Unidade Rio Quente,DC=aviva,DC=com,DC=br</t>
  </si>
  <si>
    <t>Alexandre Iwamura</t>
  </si>
  <si>
    <t>Iwamura</t>
  </si>
  <si>
    <t>ext.alexandreiwamura</t>
  </si>
  <si>
    <t>ext.alexandreiwamura@rioquenteresorts.com.br</t>
  </si>
  <si>
    <t>CN=Alexandre Iwamura,OU=Usuarios Terceiros,OU=Unidade Rio Quente,DC=aviva,DC=com,DC=br</t>
  </si>
  <si>
    <t>Aleydson Erick Pereira da Silva</t>
  </si>
  <si>
    <t>Aleydson</t>
  </si>
  <si>
    <t>Erick Pereira da Silva</t>
  </si>
  <si>
    <t>ext.aleydson.silva</t>
  </si>
  <si>
    <t>ext.aleydson.silva@rioquenteresorts.com.br</t>
  </si>
  <si>
    <t>aleydson.silva@aviva.com.br</t>
  </si>
  <si>
    <t>CN=Aleydson Erick Pereira da Silva,OU=Usuarios Terceiros,OU=Unidade Rio Quente,DC=aviva,DC=com,DC=br</t>
  </si>
  <si>
    <t>Algberto Reis Cruz</t>
  </si>
  <si>
    <t>Algberto</t>
  </si>
  <si>
    <t>Reis Cruz</t>
  </si>
  <si>
    <t>ext.algberto.reis</t>
  </si>
  <si>
    <t>ext.algberto.reis@rioquenteresorts.com.br</t>
  </si>
  <si>
    <t>ext.algberto.reis@aviva.com.br</t>
  </si>
  <si>
    <t>CN=Algberto Reis Cruz,OU=Usuarios Terceiros,OU=Unidade Rio Quente,DC=aviva,DC=com,DC=br</t>
  </si>
  <si>
    <t>Aline Evely L. da Silva</t>
  </si>
  <si>
    <t>Evely L. da Silva</t>
  </si>
  <si>
    <t>ext.aline.silva</t>
  </si>
  <si>
    <t>ext.aline.silva@rioquenteresorts.com.br</t>
  </si>
  <si>
    <t>Aevely@aviva.com.br</t>
  </si>
  <si>
    <t>CN=Aline Evely L. da Silva,OU=Usuarios Terceiros,OU=Unidade Rio Quente,DC=aviva,DC=com,DC=br</t>
  </si>
  <si>
    <t>Amanda Moreira de Lima</t>
  </si>
  <si>
    <t>Moreira de Lima</t>
  </si>
  <si>
    <t>ext.amanda.lima</t>
  </si>
  <si>
    <t>ext.amanda.lima@rioquenteresorts.com.br</t>
  </si>
  <si>
    <t>CN=Amanda Moreira de Lima,OU=Usuarios Terceiros,OU=Unidade Rio Quente,DC=aviva,DC=com,DC=br</t>
  </si>
  <si>
    <t>Ana Julia Oliveira Silva</t>
  </si>
  <si>
    <t>Julia Oliveira Silva</t>
  </si>
  <si>
    <t>ext.ana.silva</t>
  </si>
  <si>
    <t>ext.ana.silva@rioquenteresorts.com.br</t>
  </si>
  <si>
    <t>ext.ana.silva@aviva.com.br</t>
  </si>
  <si>
    <t>CN=Ana Julia Oliveira Silva,OU=Usuarios Terceiros,OU=Unidade Rio Quente,DC=aviva,DC=com,DC=br</t>
  </si>
  <si>
    <t>Beatriz Ferreira Lourenço da Silva</t>
  </si>
  <si>
    <t>Ferreira Lourenço da Silva</t>
  </si>
  <si>
    <t>ext.beatriz.silva</t>
  </si>
  <si>
    <t>ext.beatriz.silva@aviva.com.br</t>
  </si>
  <si>
    <t>CN=Beatriz Ferreira Lourenço da Silva,OU=Usuarios Terceiros,OU=Unidade Rio Quente,DC=aviva,DC=com,DC=br</t>
  </si>
  <si>
    <t>Carolainy Ester de Oliveira Costa</t>
  </si>
  <si>
    <t>Carolainy</t>
  </si>
  <si>
    <t>Ester de Oliveira Costa</t>
  </si>
  <si>
    <t>ext.carolainy.costa</t>
  </si>
  <si>
    <t>ext.carolainy.costa@aviva.com.br</t>
  </si>
  <si>
    <t>CN=Carolainy Ester de Oliveira Costa,OU=Usuarios Terceiros,OU=Unidade Rio Quente,DC=aviva,DC=com,DC=br</t>
  </si>
  <si>
    <t>Carla Cristina Ribeiro de Paula</t>
  </si>
  <si>
    <t>Cristina Ribeiro de Paula</t>
  </si>
  <si>
    <t>ext.carla.paula</t>
  </si>
  <si>
    <t>ext.carla.paula@rioquenteresorts.com.br</t>
  </si>
  <si>
    <t>ext.carla.paula@aviva.com.br</t>
  </si>
  <si>
    <t>CN=Carla Cristina Ribeiro de Paula,OU=Usuarios Terceiros,OU=Unidade Rio Quente,DC=aviva,DC=com,DC=br</t>
  </si>
  <si>
    <t>Breno Martins Saudade</t>
  </si>
  <si>
    <t>Martins Saudade</t>
  </si>
  <si>
    <t>ext.breno.saudade</t>
  </si>
  <si>
    <t>ext.breno.saudade@rioquenteresorts.com.br</t>
  </si>
  <si>
    <t>ext.breno.saudade@aviva.com.br</t>
  </si>
  <si>
    <t>CN=Breno Martins Saudade,OU=Usuarios Terceiros,OU=Unidade Rio Quente,DC=aviva,DC=com,DC=br</t>
  </si>
  <si>
    <t>Antonio Marcos Pereira</t>
  </si>
  <si>
    <t>Marcos Pereira</t>
  </si>
  <si>
    <t>ext.apereira</t>
  </si>
  <si>
    <t>ext.apereira@aviva.com.br</t>
  </si>
  <si>
    <t>CN=Antonio Marcos Pereira,OU=Usuarios Terceiros,OU=Unidade Rio Quente,DC=aviva,DC=com,DC=br</t>
  </si>
  <si>
    <t>Celso Luiz de Lima Silva</t>
  </si>
  <si>
    <t>Luiz de Lima Silva</t>
  </si>
  <si>
    <t>ext.celso.silva</t>
  </si>
  <si>
    <t>ext.celso.silva@rioquenteresorts.com.br</t>
  </si>
  <si>
    <t>ext.celso.silva@aviva.com.br</t>
  </si>
  <si>
    <t>CN=Celso Luiz de Lima Silva,OU=Usuarios Terceiros,OU=Unidade Rio Quente,DC=aviva,DC=com,DC=br</t>
  </si>
  <si>
    <t>Cleilton Alves Rocha</t>
  </si>
  <si>
    <t>Cleilton</t>
  </si>
  <si>
    <t>ext.crocha</t>
  </si>
  <si>
    <t>ext.crocha@aviva.com.br</t>
  </si>
  <si>
    <t>CN=Cleilton Alves Rocha,OU=Contas Desabilitadas,OU=Automacao - Autoseg,DC=aviva,DC=com,DC=br</t>
  </si>
  <si>
    <t>Cristiane Aparecida Goncalves</t>
  </si>
  <si>
    <t>Aparecida Goncalves</t>
  </si>
  <si>
    <t>ext.cristiane.goncal</t>
  </si>
  <si>
    <t>ext.cristiane.goncalves@rioquenteresorts.com.br</t>
  </si>
  <si>
    <t>ext.cristiane.goncalves@aviva.com.br</t>
  </si>
  <si>
    <t>CN=Cristiane Aparecida Goncalves,OU=Contas Desabilitadas,OU=Automacao - Autoseg,DC=aviva,DC=com,DC=br</t>
  </si>
  <si>
    <t>Daiane Barra</t>
  </si>
  <si>
    <t>Barra</t>
  </si>
  <si>
    <t>ext.daiane.barra</t>
  </si>
  <si>
    <t>ext.daiane.barra@rioquenteresorts.com.br</t>
  </si>
  <si>
    <t>CN=Daiane Barra,OU=Usuarios Terceiros,OU=Unidade Rio Quente,DC=aviva,DC=com,DC=br</t>
  </si>
  <si>
    <t>Daniel Fabro dos Reis</t>
  </si>
  <si>
    <t>Fabro dos Reis</t>
  </si>
  <si>
    <t>ext.dreis</t>
  </si>
  <si>
    <t>ext.dreis@aviva.com.br</t>
  </si>
  <si>
    <t>CN=Daniel Fabro dos Reis,OU=Usuarios Terceiros,OU=Unidade Rio Quente,DC=aviva,DC=com,DC=br</t>
  </si>
  <si>
    <t>Daniel Marcos Silva Dos Santos</t>
  </si>
  <si>
    <t>Marcos Silva Dos Santos</t>
  </si>
  <si>
    <t>ext.daniel</t>
  </si>
  <si>
    <t>ext.daniel@aviva.com.br</t>
  </si>
  <si>
    <t>CN=Daniel Marcos Silva Dos Santos,OU=Usuarios Terceiros,OU=Unidade Rio Quente,DC=aviva,DC=com,DC=br</t>
  </si>
  <si>
    <t>ext.daniel.silva</t>
  </si>
  <si>
    <t>ext.daniel.silva@rioquenteresorts.com.br</t>
  </si>
  <si>
    <t>ext.daniel.silva@aviva.com.br</t>
  </si>
  <si>
    <t>CN=Daniel Silva,OU=Usuarios Terceiros,OU=Unidade Rio Quente,DC=aviva,DC=com,DC=br</t>
  </si>
  <si>
    <t>Danilo Diego Vaz Machado</t>
  </si>
  <si>
    <t>Diego Vaz Machado</t>
  </si>
  <si>
    <t>ext.danilo.machado</t>
  </si>
  <si>
    <t>ext.danilo.machado@rioquenteresorts.com.br</t>
  </si>
  <si>
    <t>ext.danilo.machado@aviva.com.br</t>
  </si>
  <si>
    <t>CN=Danilo Diego Vaz Machado,OU=Usuarios Terceiros,OU=Unidade Rio Quente,DC=aviva,DC=com,DC=br</t>
  </si>
  <si>
    <t>Débora Sousa Fernandes</t>
  </si>
  <si>
    <t>Sousa Fernandes</t>
  </si>
  <si>
    <t>ext.debora.fernandes</t>
  </si>
  <si>
    <t>ext.debora.fernandes@aviva.com.br</t>
  </si>
  <si>
    <t>CN=Débora Sousa Fernandes,OU=Usuarios Terceiros,OU=Unidade Rio Quente,DC=aviva,DC=com,DC=br</t>
  </si>
  <si>
    <t>Bruna Moreira dos Santos</t>
  </si>
  <si>
    <t>DESATIVADO - Bruna Moreira dos Santos</t>
  </si>
  <si>
    <t>Moreira dos Santos</t>
  </si>
  <si>
    <t>ext.bruna.santos</t>
  </si>
  <si>
    <t>ext.bruna.santos@aviva.com.br</t>
  </si>
  <si>
    <t>CN=Bruna Moreira dos Santos,OU=UNITONO,OU=Usuarios Terceiros,OU=Unidade Rio Quente,DC=aviva,DC=com,DC=br</t>
  </si>
  <si>
    <t>Celina Maria da Silva</t>
  </si>
  <si>
    <t>DESATIVADO - Celina Maria da Silva</t>
  </si>
  <si>
    <t>Celina</t>
  </si>
  <si>
    <t>ext.celina.silva</t>
  </si>
  <si>
    <t>ext.celina.silva@aviva.com.br</t>
  </si>
  <si>
    <t>CN=Celina Maria da Silva,OU=UNITONO,OU=Usuarios Terceiros,OU=Unidade Rio Quente,DC=aviva,DC=com,DC=br</t>
  </si>
  <si>
    <t>Cintia Almeida Olinto</t>
  </si>
  <si>
    <t>DESATIVADO - Cintia Almeida Olinto</t>
  </si>
  <si>
    <t>Almeida Olinto</t>
  </si>
  <si>
    <t>ext.cintia.olinto</t>
  </si>
  <si>
    <t>ext.cintia.olinto@aviva.com.br</t>
  </si>
  <si>
    <t>CN=Cintia Almeida Olinto,OU=UNITONO,OU=Usuarios Terceiros,OU=Unidade Rio Quente,DC=aviva,DC=com,DC=br</t>
  </si>
  <si>
    <t>Eduardo Henrique de Souza</t>
  </si>
  <si>
    <t>Henrique de Souza</t>
  </si>
  <si>
    <t>ext.eduardo.souza</t>
  </si>
  <si>
    <t>ext.eduardo.souza@rioquenteresorts.com.br</t>
  </si>
  <si>
    <t>CN=Eduardo Henrique de Souza,OU=Usuarios Terceiros,OU=Unidade Rio Quente,DC=aviva,DC=com,DC=br</t>
  </si>
  <si>
    <t>Evanilde Rocha Paixão</t>
  </si>
  <si>
    <t>DESATIVADO - Evanilde Rocha Paixão</t>
  </si>
  <si>
    <t>Evanilde</t>
  </si>
  <si>
    <t>Rocha Paixão</t>
  </si>
  <si>
    <t>ext.evanilde.paixao</t>
  </si>
  <si>
    <t>ext.evanilde.paixao@aviva.com.br</t>
  </si>
  <si>
    <t>CN=Evanilde Rocha Paixão,OU=UNITONO,OU=Usuarios Terceiros,OU=Unidade Rio Quente,DC=aviva,DC=com,DC=br</t>
  </si>
  <si>
    <t>Gabriela Souza Martins</t>
  </si>
  <si>
    <t>DESATIVADO - Gabriela Souza Martins</t>
  </si>
  <si>
    <t>ext.gabriela.martins</t>
  </si>
  <si>
    <t>ext.gabriela.martins@aviva.com.br</t>
  </si>
  <si>
    <t>CN=Gabriela Souza Martins,OU=UNITONO,OU=Usuarios Terceiros,OU=Unidade Rio Quente,DC=aviva,DC=com,DC=br</t>
  </si>
  <si>
    <t>Lucineide da Cruz Rodrigues</t>
  </si>
  <si>
    <t>DESATIVADO - Lucineide da Cruz Rodrigues</t>
  </si>
  <si>
    <t>Lucineide</t>
  </si>
  <si>
    <t>da Cruz Rodrigues</t>
  </si>
  <si>
    <t>ext.lucineide.cruz</t>
  </si>
  <si>
    <t>ext.lucineide.cruz@aviva.com.br</t>
  </si>
  <si>
    <t>CN=Lucineide da Cruz Rodrigues,OU=UNITONO,OU=Usuarios Terceiros,OU=Unidade Rio Quente,DC=aviva,DC=com,DC=br</t>
  </si>
  <si>
    <t>Meliza Lima dos Santos</t>
  </si>
  <si>
    <t>DESATIVADO - Meliza Lima dos Santos</t>
  </si>
  <si>
    <t>Meliza</t>
  </si>
  <si>
    <t>Lima Santos</t>
  </si>
  <si>
    <t>ext.meliza.santos</t>
  </si>
  <si>
    <t>ext.meliza.santos@aviva.com.br</t>
  </si>
  <si>
    <t>CN=Meliza Lima dos Santos,OU=UNITONO,OU=Usuarios Terceiros,OU=Unidade Rio Quente,DC=aviva,DC=com,DC=br</t>
  </si>
  <si>
    <t>Neide Etelvina da Rocha</t>
  </si>
  <si>
    <t>DESATIVADO - Neide Etelvina da Rocha</t>
  </si>
  <si>
    <t>Neide Etelvina</t>
  </si>
  <si>
    <t>da Rocha</t>
  </si>
  <si>
    <t>ext.neide.rocha</t>
  </si>
  <si>
    <t>ext.neide.rocha@aviva.com.br</t>
  </si>
  <si>
    <t>CN=Neide Etelvina da Rocha,OU=UNITONO,OU=Usuarios Terceiros,OU=Unidade Rio Quente,DC=aviva,DC=com,DC=br</t>
  </si>
  <si>
    <t>Rafael Spagnollo</t>
  </si>
  <si>
    <t>DESATIVADO - Rafael Spagnollo</t>
  </si>
  <si>
    <t>Spagnollo</t>
  </si>
  <si>
    <t>ext.rafael.spagnollo</t>
  </si>
  <si>
    <t>ext.rafael.spagnollo@aviva.com.br</t>
  </si>
  <si>
    <t>CN=Rafael Spagnollo,OU=UNITONO,OU=Usuarios Terceiros,OU=Unidade Rio Quente,DC=aviva,DC=com,DC=br</t>
  </si>
  <si>
    <t>Richard de Oliveira Santos</t>
  </si>
  <si>
    <t>DESATIVADO - Richard de Oliveira Santos</t>
  </si>
  <si>
    <t>Richard</t>
  </si>
  <si>
    <t>de Oliveira Santos</t>
  </si>
  <si>
    <t>ext.richard.santos</t>
  </si>
  <si>
    <t>ext.richard.santos@aviva.com.br</t>
  </si>
  <si>
    <t>CN=Richard de Oliveira Santos,OU=UNITONO,OU=Usuarios Terceiros,OU=Unidade Rio Quente,DC=aviva,DC=com,DC=br</t>
  </si>
  <si>
    <t>Solange de Souza Silva</t>
  </si>
  <si>
    <t>DESATIVADO - Solange de Souza Silva</t>
  </si>
  <si>
    <t>ext.solange.silva</t>
  </si>
  <si>
    <t>ext.solange.silva@aviva.com.br</t>
  </si>
  <si>
    <t>CN=Solange de Souza Silva,OU=UNITONO,OU=Usuarios Terceiros,OU=Unidade Rio Quente,DC=aviva,DC=com,DC=br</t>
  </si>
  <si>
    <t>Tatiane de Jesus Alves</t>
  </si>
  <si>
    <t>DESATIVADO - Tatiane de Jesus Alves</t>
  </si>
  <si>
    <t>de Jesus Alves</t>
  </si>
  <si>
    <t>ext.tatiane.alves</t>
  </si>
  <si>
    <t>ext.tatiane.alves@aviva.com.br</t>
  </si>
  <si>
    <t>CN=Tatiane de Jesus Alves,OU=UNITONO,OU=Usuarios Terceiros,OU=Unidade Rio Quente,DC=aviva,DC=com,DC=br</t>
  </si>
  <si>
    <t>Eduardo Oliveira Costa</t>
  </si>
  <si>
    <t>Oliveira Costa</t>
  </si>
  <si>
    <t>ext.eduardo.costa</t>
  </si>
  <si>
    <t>ext.eduardo.costa@aviva.com.br</t>
  </si>
  <si>
    <t>CN=Eduardo Oliveira Costa,OU=Usuarios Terceiros,OU=Unidade Rio Quente,DC=aviva,DC=com,DC=br</t>
  </si>
  <si>
    <t>Enio Silva</t>
  </si>
  <si>
    <t>ext.enio.silva</t>
  </si>
  <si>
    <t>ext.enio.silva@rioquenteresorts.com.br</t>
  </si>
  <si>
    <t>ext.enio.silva@aviva.com.br</t>
  </si>
  <si>
    <t>CN=Enio Silva,OU=Usuarios Terceiros,OU=Unidade Rio Quente,DC=aviva,DC=com,DC=br</t>
  </si>
  <si>
    <t>Esolution Esolution</t>
  </si>
  <si>
    <t>Esolution</t>
  </si>
  <si>
    <t>ext.esolution</t>
  </si>
  <si>
    <t>ext.esolution@rioquenteresorts.com.br</t>
  </si>
  <si>
    <t>CN=Esolution Esolution,OU=Usuarios Terceiros,OU=Unidade Rio Quente,DC=aviva,DC=com,DC=br</t>
  </si>
  <si>
    <t>Engeman Enterprise Asset Management LTDA</t>
  </si>
  <si>
    <t>Enterprise Asset Management LTDA</t>
  </si>
  <si>
    <t>ext.engeman</t>
  </si>
  <si>
    <t>ext.engeman@aviva.com.br</t>
  </si>
  <si>
    <t>CN=Engeman Enterprise Asset Management LTDA,OU=Usuarios Terceiros,OU=Unidade Rio Quente,DC=aviva,DC=com,DC=br</t>
  </si>
  <si>
    <t>Ext Alan - Santo Digital</t>
  </si>
  <si>
    <t>ext.alan</t>
  </si>
  <si>
    <t>ext.alan@aviva.com.br</t>
  </si>
  <si>
    <t>CN=Ext Alan - Santo Digital,OU=Usuarios Terceiros,OU=Unidade Rio Quente,DC=aviva,DC=com,DC=br</t>
  </si>
  <si>
    <t>ext.3db</t>
  </si>
  <si>
    <t>ext.3db@aviva.com.br</t>
  </si>
  <si>
    <t>CN=ext.3db,OU=Usuarios Terceiros,OU=Unidade Rio Quente,DC=aviva,DC=com,DC=br</t>
  </si>
  <si>
    <t>ext.autoseg</t>
  </si>
  <si>
    <t>Ext Autoseg</t>
  </si>
  <si>
    <t>ext.autoseg@aviva.com.br</t>
  </si>
  <si>
    <t>CN=ext.autoseg,OU=Usuarios Terceiros,OU=Unidade Rio Quente,DC=aviva,DC=com,DC=br</t>
  </si>
  <si>
    <t>ext.ivare</t>
  </si>
  <si>
    <t>ext.ivare@rqr.com.br</t>
  </si>
  <si>
    <t>CN=ext.ivare,OU=Usuarios Terceiros,OU=Unidade Rio Quente,DC=aviva,DC=com,DC=br</t>
  </si>
  <si>
    <t>ext.ldc</t>
  </si>
  <si>
    <t>ext.ldc@rioquenteresorts.com.br</t>
  </si>
  <si>
    <t>CN=ext.ldc,OU=Usuarios Terceiros,OU=Unidade Rio Quente,DC=aviva,DC=com,DC=br</t>
  </si>
  <si>
    <t>ext.simbiox</t>
  </si>
  <si>
    <t>ext.simbiox@rioquenteresorts.com.br</t>
  </si>
  <si>
    <t>CN=ext.simbiox,OU=Usuarios Terceiros,OU=Unidade Rio Quente,DC=aviva,DC=com,DC=br</t>
  </si>
  <si>
    <t>Externo Teste Office14</t>
  </si>
  <si>
    <t>Externo</t>
  </si>
  <si>
    <t>Office14</t>
  </si>
  <si>
    <t>ext.testeoffice14</t>
  </si>
  <si>
    <t>ext.testeoffice14@aviva.com.br</t>
  </si>
  <si>
    <t>Analista de Teste</t>
  </si>
  <si>
    <t>Tecnologia</t>
  </si>
  <si>
    <t>CN=Externo Teste Office14,OU=Usuarios Terceiros,OU=Unidade Rio Quente,DC=aviva,DC=com,DC=br</t>
  </si>
  <si>
    <t>Fernando Massayoshi Oka</t>
  </si>
  <si>
    <t>Massayoshi Oka</t>
  </si>
  <si>
    <t>ext.fernando.oka</t>
  </si>
  <si>
    <t>ext.fernando.oka@rioquenteresorts.com.br</t>
  </si>
  <si>
    <t>CN=Fernando Massayoshi Oka,OU=Usuarios Terceiros,OU=Unidade Rio Quente,DC=aviva,DC=com,DC=br</t>
  </si>
  <si>
    <t>Fleshtel Grupo Carvalho</t>
  </si>
  <si>
    <t>Fleshtel</t>
  </si>
  <si>
    <t>Grupo Carvalho</t>
  </si>
  <si>
    <t>ext.fleshtel</t>
  </si>
  <si>
    <t>ext.fleshtel@rioquenteresorts.com.br</t>
  </si>
  <si>
    <t>CN=Fleshtel Grupo Carvalho,OU=Usuarios Terceiros,OU=Unidade Rio Quente,DC=aviva,DC=com,DC=br</t>
  </si>
  <si>
    <t>Franklen Jeferson Farias Santos</t>
  </si>
  <si>
    <t>DESATIVADO - Franklen Jeferson Farias Santos</t>
  </si>
  <si>
    <t>Franklen</t>
  </si>
  <si>
    <t>Jeferson Farias Santos</t>
  </si>
  <si>
    <t>ext.fsantos</t>
  </si>
  <si>
    <t>ext.fsantos@aviva.com.br</t>
  </si>
  <si>
    <t>CN=Franklen Jeferson Farias Santos,OU=Usuarios Terceiros,OU=Unidade Rio Quente,DC=aviva,DC=com,DC=br</t>
  </si>
  <si>
    <t>Gabriel Henrique de Morais Guimarães</t>
  </si>
  <si>
    <t>Henrique de Morais Guimarães</t>
  </si>
  <si>
    <t>ext.gabriel.guimarae</t>
  </si>
  <si>
    <t>ext.gabriel.guimarae@rioquenteresorts.com.br</t>
  </si>
  <si>
    <t>CN=Gabriel Henrique de Morais Guimarães,OU=Usuarios Terceiros,OU=Unidade Rio Quente,DC=aviva,DC=com,DC=br</t>
  </si>
  <si>
    <t>Gilberto de Lima Paulino</t>
  </si>
  <si>
    <t>de Lima Paulino</t>
  </si>
  <si>
    <t>ext.gilberto.paulino</t>
  </si>
  <si>
    <t>ext.gilberto.paulino@rioquenteresorts.com.br</t>
  </si>
  <si>
    <t>ext.gilberto.paulino@aviva.com.br</t>
  </si>
  <si>
    <t>CN=Gilberto de Lima Paulino,OU=Usuarios Duplicados,OU=Automacao - Autoseg,DC=aviva,DC=com,DC=br</t>
  </si>
  <si>
    <t>Guilherme Cavalcante</t>
  </si>
  <si>
    <t>ext.guilherme</t>
  </si>
  <si>
    <t>ext.guilherme@rioquenteresorts.com.br</t>
  </si>
  <si>
    <t>CN=Guilherme Cavalcante,OU=Usuarios Terceiros,OU=Unidade Rio Quente,DC=aviva,DC=com,DC=br</t>
  </si>
  <si>
    <t>Gustavo Oliveira Silva</t>
  </si>
  <si>
    <t>ext.gustavo.silva</t>
  </si>
  <si>
    <t>ext.gustavo.silva@rioquenteresorts.com.br</t>
  </si>
  <si>
    <t>ext.gustavo.silva@aviva.com.br</t>
  </si>
  <si>
    <t>CN=Gustavo Oliveira Silva,OU=Usuarios Duplicados,OU=Automacao - Autoseg,DC=aviva,DC=com,DC=br</t>
  </si>
  <si>
    <t>GW Internet</t>
  </si>
  <si>
    <t>GW</t>
  </si>
  <si>
    <t>Internet</t>
  </si>
  <si>
    <t>ext.gw.internet</t>
  </si>
  <si>
    <t>ext.gw.internet@rioquenteresorts.com.br</t>
  </si>
  <si>
    <t>ext.gw.internet@aviva.com.br</t>
  </si>
  <si>
    <t>CN=GW Internet,OU=Usuarios Terceiros,OU=Unidade Rio Quente,DC=aviva,DC=com,DC=br</t>
  </si>
  <si>
    <t>Henrique Ferreira Gomes</t>
  </si>
  <si>
    <t>Ferreira Gomes</t>
  </si>
  <si>
    <t>ext.henrique.gomes</t>
  </si>
  <si>
    <t>ext.henrique.gomes@rioquenteresorts.com.br</t>
  </si>
  <si>
    <t>ext.henrique.gomes@aviva.com.br</t>
  </si>
  <si>
    <t>CN=Henrique Ferreira Gomes,OU=Usuarios Terceiros,OU=Unidade Rio Quente,DC=aviva,DC=com,DC=br</t>
  </si>
  <si>
    <t>ext.tarifa</t>
  </si>
  <si>
    <t>ext.tarifa@rioquenteresorts.com.br</t>
  </si>
  <si>
    <t>CN=Informatec,OU=Usuarios Terceiros,OU=Unidade Rio Quente,DC=aviva,DC=com,DC=br</t>
  </si>
  <si>
    <t>InfoTera</t>
  </si>
  <si>
    <t>ext.infotera</t>
  </si>
  <si>
    <t>ext.infotera@rioquenteresorts.com.br</t>
  </si>
  <si>
    <t>CN=InfoTera,OU=Usuarios Terceiros,OU=Unidade Rio Quente,DC=aviva,DC=com,DC=br</t>
  </si>
  <si>
    <t>Integratto Tecnologia</t>
  </si>
  <si>
    <t>Integratto</t>
  </si>
  <si>
    <t>ext.integratto</t>
  </si>
  <si>
    <t>ext.integratto@rioquenteresorts.com.br</t>
  </si>
  <si>
    <t>CN=Integratto Tecnologia,OU=Usuarios Terceiros,OU=Unidade Rio Quente,DC=aviva,DC=com,DC=br</t>
  </si>
  <si>
    <t>Jonailson Roque da Silva</t>
  </si>
  <si>
    <t>Jonailson</t>
  </si>
  <si>
    <t>Roque da Silva</t>
  </si>
  <si>
    <t>ext.jonailson</t>
  </si>
  <si>
    <t>ext.jonailson@aviva.com.br</t>
  </si>
  <si>
    <t>CN=Jonailson Roque da Silva,OU=Usuarios Terceiros,OU=Unidade Rio Quente,DC=aviva,DC=com,DC=br</t>
  </si>
  <si>
    <t>jose Augusto Cintra Molla</t>
  </si>
  <si>
    <t>Jose Augusto Cintra Molla</t>
  </si>
  <si>
    <t>Augusto Cintra Molla</t>
  </si>
  <si>
    <t>ext.jose.molla</t>
  </si>
  <si>
    <t>ext.jose.molla@aviva.com.br</t>
  </si>
  <si>
    <t>TOTVS S/A</t>
  </si>
  <si>
    <t>CN=jose Augusto Cintra Molla,OU=Usuarios Terceiros,OU=Unidade Rio Quente,DC=aviva,DC=com,DC=br</t>
  </si>
  <si>
    <t>Jamily de Oliveira Paixão</t>
  </si>
  <si>
    <t>Jamily</t>
  </si>
  <si>
    <t>de Oliveira Paixão</t>
  </si>
  <si>
    <t>ext.jamily.paixao</t>
  </si>
  <si>
    <t>ext.jamily.paixao@rioquenteresorts.com.br</t>
  </si>
  <si>
    <t>ext.jamily.paixao@aviva.com.br</t>
  </si>
  <si>
    <t>CN=Jamily de Oliveira Paixão,OU=Usuarios Terceiros,OU=Unidade Rio Quente,DC=aviva,DC=com,DC=br</t>
  </si>
  <si>
    <t>Jhony Reverson Siqueira Nunes</t>
  </si>
  <si>
    <t>Reverson Siqueira Nunes</t>
  </si>
  <si>
    <t>ext.jhony.nunes</t>
  </si>
  <si>
    <t>ext.jhony.nunes@rioquenteresorts.com.br</t>
  </si>
  <si>
    <t>ext.jhony.nunes@aviva.com.br</t>
  </si>
  <si>
    <t>CN=Jhony Reverson Siqueira Nunes,OU=Usuarios Terceiros,OU=Unidade Rio Quente,DC=aviva,DC=com,DC=br</t>
  </si>
  <si>
    <t>Iuri do Nascimento Rodrigues</t>
  </si>
  <si>
    <t>Iuri</t>
  </si>
  <si>
    <t>do Nascimento Rodrigues</t>
  </si>
  <si>
    <t>ext.iuri.rodrigues</t>
  </si>
  <si>
    <t>ext.iuri.rodrigues@rioquenteresorts.com.br</t>
  </si>
  <si>
    <t>ext.iuri.rodrigues@aviva.com.br</t>
  </si>
  <si>
    <t>CN=Iuri do Nascimento Rodrigues,OU=Usuarios Duplicados,OU=Automacao - Autoseg,DC=aviva,DC=com,DC=br</t>
  </si>
  <si>
    <t>Jose Carlos dos Santos Mattiuzzi</t>
  </si>
  <si>
    <t>Carlos dos Santos Mattiuzzi</t>
  </si>
  <si>
    <t>ext.jose.mattiuzzi</t>
  </si>
  <si>
    <t>ext.jose.mattiuzzi@aviva.com.br</t>
  </si>
  <si>
    <t>CN=Jose Carlos dos Santos Mattiuzzi,OU=Usuarios Terceiros,OU=Unidade Rio Quente,DC=aviva,DC=com,DC=br</t>
  </si>
  <si>
    <t>Laercio Ananias</t>
  </si>
  <si>
    <t>Laercio</t>
  </si>
  <si>
    <t>Ananias</t>
  </si>
  <si>
    <t>ext.laercio.ananias</t>
  </si>
  <si>
    <t>ext.laercio.ananias@rioquenteresorts.com.br</t>
  </si>
  <si>
    <t>ext.laercio.ananias@aviva.com.br</t>
  </si>
  <si>
    <t>CN=Laercio Ananias,OU=Usuarios Terceiros,OU=Unidade Rio Quente,DC=aviva,DC=com,DC=br</t>
  </si>
  <si>
    <t>Lauro David Gomes</t>
  </si>
  <si>
    <t>Lauro</t>
  </si>
  <si>
    <t>David Gomes</t>
  </si>
  <si>
    <t>ext.lauro</t>
  </si>
  <si>
    <t>ext.lauro@aviva.com.br</t>
  </si>
  <si>
    <t>CN=Lauro David Gomes,OU=Usuarios Terceiros,OU=Unidade Rio Quente,DC=aviva,DC=com,DC=br</t>
  </si>
  <si>
    <t>Leonardo Cesar Silva e Sousa</t>
  </si>
  <si>
    <t>Cesar Silva e Sousa</t>
  </si>
  <si>
    <t>ext.leonardo.sousa</t>
  </si>
  <si>
    <t>ext.leonardo.sousa@aviva.com.br</t>
  </si>
  <si>
    <t>Medico do trabalho</t>
  </si>
  <si>
    <t>CN=Leonardo Cesar Silva e Sousa,OU=Usuarios Terceiros,OU=Unidade Rio Quente,DC=aviva,DC=com,DC=br</t>
  </si>
  <si>
    <t>Leonardo Eugenio de Oliveira</t>
  </si>
  <si>
    <t>Eugenio de Oliveira</t>
  </si>
  <si>
    <t>ext.leonardo.oliveir</t>
  </si>
  <si>
    <t>ext.leonardo.oliveira@rioquenteresorts.com.br</t>
  </si>
  <si>
    <t>ext.leonardo.oliveira@aviva.com.br</t>
  </si>
  <si>
    <t>CN=Leonardo Eugenio de Oliveira,OU=Usuarios Duplicados,OU=Automacao - Autoseg,DC=aviva,DC=com,DC=br</t>
  </si>
  <si>
    <t>Khamyla Pereira dos Santos</t>
  </si>
  <si>
    <t>Khamyla</t>
  </si>
  <si>
    <t>ext.khamyla.santos</t>
  </si>
  <si>
    <t>ext.khamyla.santos@rioquenteresorts.com.br</t>
  </si>
  <si>
    <t>ext.khamyla.santos@aviva.com.br</t>
  </si>
  <si>
    <t>CN=Khamyla Pereira dos Santos,OU=Usuarios Terceiros,OU=Unidade Rio Quente,DC=aviva,DC=com,DC=br</t>
  </si>
  <si>
    <t>Leonardo Miguel Oliveira da Silva</t>
  </si>
  <si>
    <t>Miguel Oliveira da Silva</t>
  </si>
  <si>
    <t>ext.leonardo.silva</t>
  </si>
  <si>
    <t>ext.leonardo.silva@aviva.com.br</t>
  </si>
  <si>
    <t>Temporário</t>
  </si>
  <si>
    <t>CN=Leonardo Miguel Oliveira da Silva,OU=Contas Desabilitadas,OU=Automacao - Autoseg,DC=aviva,DC=com,DC=br</t>
  </si>
  <si>
    <t>Lidiely Sousa Santos</t>
  </si>
  <si>
    <t>Lidiely</t>
  </si>
  <si>
    <t>ext.lidiely.santos</t>
  </si>
  <si>
    <t>ext.lidiely.santos@rioquenteresorts.com.br</t>
  </si>
  <si>
    <t>ext.lidiely.santos@aviva.com.br</t>
  </si>
  <si>
    <t>CN=Lidiely Sousa Santos,OU=Usuarios Terceiros,OU=Unidade Rio Quente,DC=aviva,DC=com,DC=br</t>
  </si>
  <si>
    <t>Lis Monica Goncalves</t>
  </si>
  <si>
    <t>Lis</t>
  </si>
  <si>
    <t>Monica Goncalves</t>
  </si>
  <si>
    <t>ext.lis.goncalves</t>
  </si>
  <si>
    <t>ext.lis.goncalves@rioquenteresorts.com.br</t>
  </si>
  <si>
    <t>ext.lis.goncalves@aviva.com.br</t>
  </si>
  <si>
    <t>CN=Lis Monica Goncalves,OU=Usuarios Duplicados,OU=Automacao - Autoseg,DC=aviva,DC=com,DC=br</t>
  </si>
  <si>
    <t>Luiz Carlos dos Santos</t>
  </si>
  <si>
    <t>Carlos dos Santos</t>
  </si>
  <si>
    <t>ext.luiz.santos</t>
  </si>
  <si>
    <t>ext.luiz.santos@rioquenteresorts.com.br</t>
  </si>
  <si>
    <t>ext.luiz.santos@aviva.com.br</t>
  </si>
  <si>
    <t>CN=Luiz Carlos dos Santos,OU=Contas Desabilitadas,OU=Automacao - Autoseg,DC=aviva,DC=com,DC=br</t>
  </si>
  <si>
    <t>Maiara Rodrigues da SIlva</t>
  </si>
  <si>
    <t>Maiara Rodrigues da Silva</t>
  </si>
  <si>
    <t>Maiara</t>
  </si>
  <si>
    <t>Rodrigues da SIlva</t>
  </si>
  <si>
    <t>ext.maiara.silva</t>
  </si>
  <si>
    <t>ext.maiara.silva@aviva.com.br</t>
  </si>
  <si>
    <t>CN=Maiara Rodrigues da SIlva,OU=Usuarios Terceiros,OU=Unidade Rio Quente,DC=aviva,DC=com,DC=br</t>
  </si>
  <si>
    <t>Marco Aurelio da Slveira</t>
  </si>
  <si>
    <t>Aurelio da Slveira</t>
  </si>
  <si>
    <t>ext.marco.silveira</t>
  </si>
  <si>
    <t>ext.marco.silveira@aviva.com.br</t>
  </si>
  <si>
    <t>CN=Marco Aurelio da Slveira,OU=Usuarios Terceiros,OU=Unidade Rio Quente,DC=aviva,DC=com,DC=br</t>
  </si>
  <si>
    <t>Marcos Pereira da Silva</t>
  </si>
  <si>
    <t>ext.marcos.silva</t>
  </si>
  <si>
    <t>ext.marcos.silva@rioquenteresorts.com.br</t>
  </si>
  <si>
    <t>ext.marcos.silva@aviva.com.br</t>
  </si>
  <si>
    <t>CN=Marcos Pereira da Silva,OU=Usuarios Terceiros,OU=Unidade Rio Quente,DC=aviva,DC=com,DC=br</t>
  </si>
  <si>
    <t>Maria Eduarda Suedir da Silva</t>
  </si>
  <si>
    <t>Eduarda Suedir da Silva</t>
  </si>
  <si>
    <t>ext.maria.suedir</t>
  </si>
  <si>
    <t>ext.maria.suedir@rioquenteresorts.com.br</t>
  </si>
  <si>
    <t>ext.maria.suedir@aviva.com.br</t>
  </si>
  <si>
    <t>CN=Maria Eduarda Suedir da Silva,OU=Usuarios Duplicados,OU=Automacao - Autoseg,DC=aviva,DC=com,DC=br</t>
  </si>
  <si>
    <t>Maria Leonice Santos da Silva</t>
  </si>
  <si>
    <t>Leonice Santos da Silva</t>
  </si>
  <si>
    <t>ext.maria.silva</t>
  </si>
  <si>
    <t>ext.maria.silva@aviva.com.br</t>
  </si>
  <si>
    <t>CN=Maria Leonice Santos da Silva,OU=Usuarios Terceiros,OU=Unidade Rio Quente,DC=aviva,DC=com,DC=br</t>
  </si>
  <si>
    <t>Marina Silva Sanches</t>
  </si>
  <si>
    <t>Silva Sanches</t>
  </si>
  <si>
    <t>ext.marina.sanches</t>
  </si>
  <si>
    <t>ext.marina.sanches@aviva.com.br</t>
  </si>
  <si>
    <t>Monitora da Qualidade</t>
  </si>
  <si>
    <t>CN=Marina Silva Sanches,OU=UNITONO,OU=Usuarios Terceiros,OU=Unidade Rio Quente,DC=aviva,DC=com,DC=br</t>
  </si>
  <si>
    <t>Melissa Goncalves da Cunha</t>
  </si>
  <si>
    <t>Melissa</t>
  </si>
  <si>
    <t>Goncalves da Cunha</t>
  </si>
  <si>
    <t>ext.melissa.cunha</t>
  </si>
  <si>
    <t>ext.melissa.cunha@aviva.com.br</t>
  </si>
  <si>
    <t>CN=Melissa Goncalves da Cunha,OU=Usuarios Terceiros,OU=Unidade Rio Quente,DC=aviva,DC=com,DC=br</t>
  </si>
  <si>
    <t>Mireli Cristina de Oliveira</t>
  </si>
  <si>
    <t>Mireli</t>
  </si>
  <si>
    <t>Cristina de Oliveira</t>
  </si>
  <si>
    <t>ext.mireli.oliveira</t>
  </si>
  <si>
    <t>ext.mireli.oliveira@rioquenteresorts.com.br</t>
  </si>
  <si>
    <t>ext.mireli.oliveira@aviva.com.br</t>
  </si>
  <si>
    <t>CN=Mireli Cristina de Oliveira,OU=Usuarios Terceiros,OU=Unidade Rio Quente,DC=aviva,DC=com,DC=br</t>
  </si>
  <si>
    <t>Monica Silvana Amaral</t>
  </si>
  <si>
    <t>Silvana Amaral</t>
  </si>
  <si>
    <t>ext.monica.amaral</t>
  </si>
  <si>
    <t>ext.monica.amaral@aviva.com.br</t>
  </si>
  <si>
    <t>CN=Monica Silvana Amaral,OU=Usuarios Terceiros,OU=Unidade Rio Quente,DC=aviva,DC=com,DC=br</t>
  </si>
  <si>
    <t>Netactica</t>
  </si>
  <si>
    <t>netactica</t>
  </si>
  <si>
    <t>netactica@rioquenteresorts.com.br</t>
  </si>
  <si>
    <t>netactica@aviva.com.br</t>
  </si>
  <si>
    <t>CN=Netactica,OU=Usuarios Servico,OU=Rio Quente,OU=Servidores,DC=aviva,DC=com,DC=br</t>
  </si>
  <si>
    <t>Oracle Micros Hospitality</t>
  </si>
  <si>
    <t>Micros</t>
  </si>
  <si>
    <t>Oracle</t>
  </si>
  <si>
    <t>Micros Hospitality</t>
  </si>
  <si>
    <t>ext.micros</t>
  </si>
  <si>
    <t>ext.micros@rioquenteresorts.com.br</t>
  </si>
  <si>
    <t>CN=Oracle Micros Hospitality,OU=Usuarios Terceiros,OU=Unidade Rio Quente,DC=aviva,DC=com,DC=br</t>
  </si>
  <si>
    <t>oracle sun</t>
  </si>
  <si>
    <t>oracle</t>
  </si>
  <si>
    <t>sun</t>
  </si>
  <si>
    <t>ext.oracle</t>
  </si>
  <si>
    <t>ext.oracle@rioquenteresorts.com.br</t>
  </si>
  <si>
    <t>CN=oracle sun,OU=Usuarios Terceiros,OU=Unidade Rio Quente,DC=aviva,DC=com,DC=br</t>
  </si>
  <si>
    <t>Palloma Fernanda Silva Reis</t>
  </si>
  <si>
    <t>Palloma</t>
  </si>
  <si>
    <t>Fernanda Silva Reis</t>
  </si>
  <si>
    <t>ext.palloma.reis</t>
  </si>
  <si>
    <t>ext.palloma.reis@rioquenteresorts.com.br</t>
  </si>
  <si>
    <t>ext.palloma.reis@aviva.com.br</t>
  </si>
  <si>
    <t>CN=Palloma Fernanda Silva Reis,OU=Usuarios Terceiros,OU=Unidade Rio Quente,DC=aviva,DC=com,DC=br</t>
  </si>
  <si>
    <t>Paula Andressa Bastos Brandão</t>
  </si>
  <si>
    <t>Paula</t>
  </si>
  <si>
    <t>Andressa Bastos Brandão</t>
  </si>
  <si>
    <t>ext.paula.brandao</t>
  </si>
  <si>
    <t>ext.paula.brandao@rioquenteresorts.com.br</t>
  </si>
  <si>
    <t>ext.paula.brandao@aviva.com.br</t>
  </si>
  <si>
    <t>CN=Paula Andressa Bastos Brandão,OU=Contas Desabilitadas,OU=Automacao - Autoseg,DC=aviva,DC=com,DC=br</t>
  </si>
  <si>
    <t>Paula Cristina Marques da silva</t>
  </si>
  <si>
    <t>Cristina Marques da silva</t>
  </si>
  <si>
    <t>ext.paula.silva</t>
  </si>
  <si>
    <t>ext.paula.silva@rioquenteresorts.com.br</t>
  </si>
  <si>
    <t>ext.paula.silva@aviva.com.br</t>
  </si>
  <si>
    <t>CN=Paula Cristina Marques da silva,OU=Usuarios Terceiros,OU=Unidade Rio Quente,DC=aviva,DC=com,DC=br</t>
  </si>
  <si>
    <t>Paulo Jean Silva Alves</t>
  </si>
  <si>
    <t>Jean Silva Alves</t>
  </si>
  <si>
    <t>ext.palves</t>
  </si>
  <si>
    <t>ext.palves@aviva.com.br</t>
  </si>
  <si>
    <t>CN=Paulo Jean Silva Alves,OU=Contas Desabilitadas,OU=Automacao - Autoseg,DC=aviva,DC=com,DC=br</t>
  </si>
  <si>
    <t>Pedro Henrique Santana</t>
  </si>
  <si>
    <t>Henrique Santana</t>
  </si>
  <si>
    <t>ext.pedro</t>
  </si>
  <si>
    <t>ext.pedro@aviva.com.br</t>
  </si>
  <si>
    <t>CN=Pedro Henrique Santana,OU=Usuarios Terceiros,OU=Unidade Rio Quente,DC=aviva,DC=com,DC=br</t>
  </si>
  <si>
    <t>Pisomtech</t>
  </si>
  <si>
    <t>ext.pisomtech</t>
  </si>
  <si>
    <t>ext.pisomtech@aviva.com.br</t>
  </si>
  <si>
    <t>CN=Pisomtech,OU=Usuarios Terceiros,OU=Unidade Rio Quente,DC=aviva,DC=com,DC=br</t>
  </si>
  <si>
    <t>Priscila Pereira Dias Moreira</t>
  </si>
  <si>
    <t>Pereira Dias Moreira</t>
  </si>
  <si>
    <t>ext.priscila.moreira</t>
  </si>
  <si>
    <t>ext.priscila.moreira@rioquenteresorts.com.br</t>
  </si>
  <si>
    <t>ext.priscila.moreira@aviva.com.br</t>
  </si>
  <si>
    <t>CN=Priscila Pereira Dias Moreira,OU=Usuarios Terceiros,OU=Unidade Rio Quente,DC=aviva,DC=com,DC=br</t>
  </si>
  <si>
    <t>Raphael Silva</t>
  </si>
  <si>
    <t>ext.raphael.silva</t>
  </si>
  <si>
    <t>ext.raphael.silva@rioquenteresorts.com.br</t>
  </si>
  <si>
    <t>ext.raphael.silva@aviva.com.br</t>
  </si>
  <si>
    <t>CN=Raphael Silva,OU=Usuarios Terceiros,OU=Unidade Rio Quente,DC=aviva,DC=com,DC=br</t>
  </si>
  <si>
    <t>Rayane Alves da Silva</t>
  </si>
  <si>
    <t>Rayane</t>
  </si>
  <si>
    <t>ext.rayane.silva</t>
  </si>
  <si>
    <t>ext.rayane.silva@rioquenteresorts.com.br</t>
  </si>
  <si>
    <t>ext.rayane.silva@aviva.com.br</t>
  </si>
  <si>
    <t>CN=Rayane Alves da Silva,OU=Usuarios Terceiros,OU=Unidade Rio Quente,DC=aviva,DC=com,DC=br</t>
  </si>
  <si>
    <t>RCF</t>
  </si>
  <si>
    <t>ext.rcf</t>
  </si>
  <si>
    <t>ext.rcf@rioquenteresorts.com.br</t>
  </si>
  <si>
    <t>CN=RCF,OU=Usuarios Terceiros,OU=Unidade Rio Quente,DC=aviva,DC=com,DC=br</t>
  </si>
  <si>
    <t>Renata Rodrigues</t>
  </si>
  <si>
    <t>ext.renata.rodrigues</t>
  </si>
  <si>
    <t>ext.renata.rodrigues@rioquenteresorts.com.br</t>
  </si>
  <si>
    <t>ext.renata.rodrigues@aviva.com.br</t>
  </si>
  <si>
    <t>CN=Renata Rodrigues,OU=Usuarios Terceiros,OU=Unidade Rio Quente,DC=aviva,DC=com,DC=br</t>
  </si>
  <si>
    <t>Rhamon Lucas Lira</t>
  </si>
  <si>
    <t>Rhamon</t>
  </si>
  <si>
    <t>Lucas Lira</t>
  </si>
  <si>
    <t>ext.lucas.lira</t>
  </si>
  <si>
    <t>ext.lucas.lira@rioquenteresorts.com.br</t>
  </si>
  <si>
    <t>CN=Rhamon Lucas Lira,OU=Usuarios Terceiros,OU=Unidade Rio Quente,DC=aviva,DC=com,DC=br</t>
  </si>
  <si>
    <t>Ricardo Henrique Rodrigues da Silva</t>
  </si>
  <si>
    <t>Henrique Rodrigues da Silva</t>
  </si>
  <si>
    <t>ext.ricardo.silva</t>
  </si>
  <si>
    <t>ext.ricardo.silva@rioquenteresorts.com.br</t>
  </si>
  <si>
    <t>ext.ricardo.silva@aviva.com.br</t>
  </si>
  <si>
    <t>CN=Ricardo Henrique Rodrigues da Silva,OU=Usuarios Duplicados,OU=Automacao - Autoseg,DC=aviva,DC=com,DC=br</t>
  </si>
  <si>
    <t>Ricardo Sousa Rodrigues</t>
  </si>
  <si>
    <t>Sousa Rodrigues</t>
  </si>
  <si>
    <t>ext.ricardo.sousa</t>
  </si>
  <si>
    <t>ext.ricardo.sousa@rioquenteresorts.com.br</t>
  </si>
  <si>
    <t>CN=Ricardo Sousa Rodrigues,OU=Usuarios Terceiros,OU=Unidade Rio Quente,DC=aviva,DC=com,DC=br</t>
  </si>
  <si>
    <t>Rosana Aparecida de Oliveira</t>
  </si>
  <si>
    <t>Aparecida de Oliveira</t>
  </si>
  <si>
    <t>ext.rosana.oliveira</t>
  </si>
  <si>
    <t>ext.rosana.oliveira@aviva.com.br</t>
  </si>
  <si>
    <t>CN=Rosana Aparecida de Oliveira,OU=UNITONO,OU=Usuarios Terceiros,OU=Unidade Rio Quente,DC=aviva,DC=com,DC=br</t>
  </si>
  <si>
    <t>Sannya Araujo de Oliveira</t>
  </si>
  <si>
    <t>Sannya</t>
  </si>
  <si>
    <t>Araujo de Oliveira</t>
  </si>
  <si>
    <t>ext.sannya.oliveira</t>
  </si>
  <si>
    <t>ext.sannya.oliveira@rioquenteresorts.com.br</t>
  </si>
  <si>
    <t>ext.sannya.oliveira@aviva.com.br</t>
  </si>
  <si>
    <t>CN=Sannya Araujo de Oliveira,OU=Usuarios Terceiros,OU=Unidade Rio Quente,DC=aviva,DC=com,DC=br</t>
  </si>
  <si>
    <t>Sergio Roberto Calura</t>
  </si>
  <si>
    <t>Roberto Calura</t>
  </si>
  <si>
    <t>ext.drasi</t>
  </si>
  <si>
    <t>ext.drasi@aviva.com.br</t>
  </si>
  <si>
    <t>CN=Sergio Roberto Calura,OU=Usuarios Terceiros,OU=Unidade Rio Quente,DC=aviva,DC=com,DC=br</t>
  </si>
  <si>
    <t>Silvio Pereira Naves</t>
  </si>
  <si>
    <t>Pereira Naves</t>
  </si>
  <si>
    <t>ext.silvio.naves</t>
  </si>
  <si>
    <t>ext.silvio.naves@rioquenteresorts.com.br</t>
  </si>
  <si>
    <t>ext.silvio.naves@aviva.com.br</t>
  </si>
  <si>
    <t>CN=Silvio Pereira Naves,OU=Usuarios Terceiros,OU=Unidade Rio Quente,DC=aviva,DC=com,DC=br</t>
  </si>
  <si>
    <t>Suelen de Lima Silva</t>
  </si>
  <si>
    <t>de Lima Silva</t>
  </si>
  <si>
    <t>ext.suelen.silva</t>
  </si>
  <si>
    <t>ext.suelen.silva@aviva.com.br</t>
  </si>
  <si>
    <t>CN=Suelen de Lima Silva,OU=Usuarios Terceiros,OU=Unidade Rio Quente,DC=aviva,DC=com,DC=br</t>
  </si>
  <si>
    <t>Teknisa Sistemas</t>
  </si>
  <si>
    <t>Teknisa</t>
  </si>
  <si>
    <t>ext.teknisa</t>
  </si>
  <si>
    <t>ext.teknisa@aviva.com.br</t>
  </si>
  <si>
    <t>CN=Teknisa Sistemas,OU=Usuarios Terceiros,OU=Unidade Rio Quente,DC=aviva,DC=com,DC=br</t>
  </si>
  <si>
    <t>Thyago de Oliveira Batista</t>
  </si>
  <si>
    <t>de Oliveira Batista</t>
  </si>
  <si>
    <t>ext.thyago.batista</t>
  </si>
  <si>
    <t>ext.thyago.batista@aviva.com.br</t>
  </si>
  <si>
    <t>Terceiro - TOTVS S/A</t>
  </si>
  <si>
    <t>CN=Thyago de Oliveira Batista,OU=Usuarios Terceiros,OU=Unidade Rio Quente,DC=aviva,DC=com,DC=br</t>
  </si>
  <si>
    <t>Trbo Net</t>
  </si>
  <si>
    <t>Trbo</t>
  </si>
  <si>
    <t>ext.trbonet</t>
  </si>
  <si>
    <t>ext.trbonet@rioquenteresorts.com.br</t>
  </si>
  <si>
    <t>CN=Trbo Net,OU=Usuarios Terceiros,OU=Unidade Rio Quente,DC=aviva,DC=com,DC=br</t>
  </si>
  <si>
    <t>Thamires Medeiros Araujo</t>
  </si>
  <si>
    <t>Thamires</t>
  </si>
  <si>
    <t>Medeiros Araujo</t>
  </si>
  <si>
    <t>ext.thamires.araujo</t>
  </si>
  <si>
    <t>ext.thamires.araujo@rioquenteresorts.com.br</t>
  </si>
  <si>
    <t>ext.thamires.araujo@aviva.com.br</t>
  </si>
  <si>
    <t>CN=Thamires Medeiros Araujo,OU=Usuarios Terceiros,OU=Unidade Rio Quente,DC=aviva,DC=com,DC=br</t>
  </si>
  <si>
    <t>Thays Rosa Rathunde</t>
  </si>
  <si>
    <t>DESATIVADO - Thays Rosa Rathunde</t>
  </si>
  <si>
    <t>Thays</t>
  </si>
  <si>
    <t>Rosa Rathunde</t>
  </si>
  <si>
    <t>ext.thays.rathunde</t>
  </si>
  <si>
    <t>ext.thays.rathunde@rioquenteresorts.com.br</t>
  </si>
  <si>
    <t>ext.thays.rathunde@aviva.com.br</t>
  </si>
  <si>
    <t>CN=Thays Rosa Rathunde,OU=Usuarios Terceiros,OU=Unidade Rio Quente,DC=aviva,DC=com,DC=br</t>
  </si>
  <si>
    <t>Wagner Vilarino</t>
  </si>
  <si>
    <t>Vilarino</t>
  </si>
  <si>
    <t>ext.wagner</t>
  </si>
  <si>
    <t>ext.wagner@aviva.com.br</t>
  </si>
  <si>
    <t>CN=Wagner Vilarino,OU=Usuarios Terceiros,OU=Unidade Rio Quente,DC=aviva,DC=com,DC=br</t>
  </si>
  <si>
    <t>Yoshi Kashiwaba</t>
  </si>
  <si>
    <t>Yoshi</t>
  </si>
  <si>
    <t>Kashiwaba</t>
  </si>
  <si>
    <t>ext.yoshi.kashiwaba</t>
  </si>
  <si>
    <t>ext.yoshi.kashiwaba@rioquenteresorts.com.br</t>
  </si>
  <si>
    <t>ext.yoshi.kashiwaba@aviva.com.br</t>
  </si>
  <si>
    <t>CN=Yoshi Kashiwaba,OU=Usuarios Terceiros,OU=Unidade Rio Quente,DC=aviva,DC=com,DC=br</t>
  </si>
  <si>
    <t>Wandrey Atila Nunes dos Santos</t>
  </si>
  <si>
    <t>Wandrey</t>
  </si>
  <si>
    <t>Atila Nunes dos Santos</t>
  </si>
  <si>
    <t>ext.wandrey.santos</t>
  </si>
  <si>
    <t>ext.wandrey.santos@rioquenteresorts.com.br</t>
  </si>
  <si>
    <t>ext.wandrey.santos@aviva.com.br</t>
  </si>
  <si>
    <t>CN=Wandrey Atila Nunes dos Santos,OU=Usuarios Duplicados,OU=Automacao - Autoseg,DC=aviva,DC=com,DC=br</t>
  </si>
  <si>
    <t>Ueder Moreira da Cruz Filho</t>
  </si>
  <si>
    <t>Ueder</t>
  </si>
  <si>
    <t>Moreira da Cruz Filho</t>
  </si>
  <si>
    <t>ext.ueder.filho</t>
  </si>
  <si>
    <t>ext.ueder.filho@rioquenteresorts.com.br</t>
  </si>
  <si>
    <t>ext.ueder.filho@aviva.com.br</t>
  </si>
  <si>
    <t>CN=Ueder Moreira da Cruz Filho,OU=Usuarios Terceiros,OU=Unidade Rio Quente,DC=aviva,DC=com,DC=br</t>
  </si>
  <si>
    <t>TOTVS Fernando Americo</t>
  </si>
  <si>
    <t>TOTVS</t>
  </si>
  <si>
    <t>Fernando Americo</t>
  </si>
  <si>
    <t>totvs.fernando</t>
  </si>
  <si>
    <t>totvs.fernando@aviva.com.br</t>
  </si>
  <si>
    <t>CN=TOTVS Fernando Americo,OU=Usuarios Terceiros,OU=Unidade Rio Quente,DC=aviva,DC=com,DC=br</t>
  </si>
  <si>
    <t>Adm - Victor</t>
  </si>
  <si>
    <t>adm.victor</t>
  </si>
  <si>
    <t>adm.victor@aviva.com.br</t>
  </si>
  <si>
    <t>CN=Adm - Victor,OU=Usuarios Administrativo - TI,OU=Rio Quente,OU=Servidores,DC=aviva,DC=com,DC=br</t>
  </si>
  <si>
    <t>Adm - Leandro Fischer</t>
  </si>
  <si>
    <t>Fischer</t>
  </si>
  <si>
    <t>adm.leandro</t>
  </si>
  <si>
    <t>adm.leandro@aviva.com.br</t>
  </si>
  <si>
    <t>CN=Adm - Leandro Fischer,OU=Usuarios Administrativo - TI,OU=Rio Quente,OU=Servidores,DC=aviva,DC=com,DC=br</t>
  </si>
  <si>
    <t>Adm - Cleiton</t>
  </si>
  <si>
    <t>adm.cleiton</t>
  </si>
  <si>
    <t>adm.cleiton@aviva.com.br</t>
  </si>
  <si>
    <t>CN=Adm - Cleiton,OU=Usuarios Administrativo - TI,OU=Rio Quente,OU=Servidores,DC=aviva,DC=com,DC=br</t>
  </si>
  <si>
    <t>Byanka Karolinny Silva</t>
  </si>
  <si>
    <t>Karolinny Silva</t>
  </si>
  <si>
    <t>byanka.karolinny</t>
  </si>
  <si>
    <t>byanka.karolinny@aviva.com.br</t>
  </si>
  <si>
    <t>CN=Byanka Karolinny Silva,OU=Usuarios,OU=Aviva Vacation Club,OU=Unidade Rio Quente,DC=aviva,DC=com,DC=br</t>
  </si>
  <si>
    <t>Jucimara Conceicao dos Santos</t>
  </si>
  <si>
    <t>Jucimara</t>
  </si>
  <si>
    <t>Conceicao dos Santos</t>
  </si>
  <si>
    <t>jsantoss</t>
  </si>
  <si>
    <t>jsantoss@aviva.com.br</t>
  </si>
  <si>
    <t>CN=Jucimara Conceicao dos Santos,OU=Contas Desabilitadas,OU=Automacao - Autoseg,DC=aviva,DC=com,DC=br</t>
  </si>
  <si>
    <t>Julio Cesar dos Santos Candido</t>
  </si>
  <si>
    <t>DESATIVADO - Julio Cesar dos Santos Candido</t>
  </si>
  <si>
    <t>Julio</t>
  </si>
  <si>
    <t>Cesar dos Santos Candido</t>
  </si>
  <si>
    <t>jcandido</t>
  </si>
  <si>
    <t>jcandido@aviva.com.br</t>
  </si>
  <si>
    <t>CN=Julio Cesar dos Santos Candido,OU=Contas Desabilitadas,OU=Automacao - Autoseg,DC=aviva,DC=com,DC=br</t>
  </si>
  <si>
    <t>Genivaldo Menezes dos Santos</t>
  </si>
  <si>
    <t>Genivaldo</t>
  </si>
  <si>
    <t>Menezes dos Santos</t>
  </si>
  <si>
    <t>gmsantos</t>
  </si>
  <si>
    <t>gmsantos@aviva.com.br</t>
  </si>
  <si>
    <t>CN=Genivaldo Menezes dos Santos,OU=Usuarios,OU=Recepcao,OU=Unidade Costa do Sauipe,DC=aviva,DC=com,DC=br</t>
  </si>
  <si>
    <t>Adm - Cicero</t>
  </si>
  <si>
    <t>adm.cicero</t>
  </si>
  <si>
    <t>adm.cicero@aviva.com.br</t>
  </si>
  <si>
    <t>CN=Adm - Cicero,OU=Usuarios Administrativo - TI,OU=Rio Quente,OU=Servidores,DC=aviva,DC=com,DC=br</t>
  </si>
  <si>
    <t>Hector Roberto Pinheiro de Castro</t>
  </si>
  <si>
    <t>Hector</t>
  </si>
  <si>
    <t>Roberto Pinheiro De Castro</t>
  </si>
  <si>
    <t>hector.castro</t>
  </si>
  <si>
    <t>hector.castro@aviva.com.br</t>
  </si>
  <si>
    <t>CN=Hector Roberto Pinheiro de Castro,OU=Usuarios,OU=Aviva Vacation Club,OU=Unidade Rio Quente,DC=aviva,DC=com,DC=br</t>
  </si>
  <si>
    <t>Patricia Araujo Martins</t>
  </si>
  <si>
    <t>Patricia Martins</t>
  </si>
  <si>
    <t>Araujo Martins</t>
  </si>
  <si>
    <t>pmartins</t>
  </si>
  <si>
    <t>patricia.martins@aviva.com.br</t>
  </si>
  <si>
    <t>CN=Patricia Araujo Martins,OU=Usuarios,OU=Aviva Vacation Club,OU=Unidade Rio Quente,DC=aviva,DC=com,DC=br</t>
  </si>
  <si>
    <t>Renata Malveira Theil</t>
  </si>
  <si>
    <t>Malveira Theil</t>
  </si>
  <si>
    <t>rtheil</t>
  </si>
  <si>
    <t>renata.theil@aviva.com.br</t>
  </si>
  <si>
    <t>R00018</t>
  </si>
  <si>
    <t>rtheil@aviva.com.br</t>
  </si>
  <si>
    <t>CN=Renata Malveira Theil,OU=Usuarios,OU=Diretoria,OU=Unidade Sao Paulo,DC=aviva,DC=com,DC=br</t>
  </si>
  <si>
    <t>Beatriz de Assis Pereira</t>
  </si>
  <si>
    <t>de Assis Pereira</t>
  </si>
  <si>
    <t>bpereira</t>
  </si>
  <si>
    <t>bpereira@aviva.com.br</t>
  </si>
  <si>
    <t>CN=Beatriz de Assis Pereira,OU=Usuarios,OU=TH,OU=Unidade Costa do Sauipe,DC=aviva,DC=com,DC=br</t>
  </si>
  <si>
    <t>Christhoffer Douglas Maximo De Avila</t>
  </si>
  <si>
    <t>DESATIVADO - Christhoffer Douglas Maximo De Avila</t>
  </si>
  <si>
    <t>Christhoffer</t>
  </si>
  <si>
    <t>Douglas Maximo De Avila</t>
  </si>
  <si>
    <t>cavila</t>
  </si>
  <si>
    <t>cavila@aviva.com.br</t>
  </si>
  <si>
    <t>CN=Christhoffer Douglas Maximo De Avila,OU=Contas Desabilitadas,OU=Automacao - Autoseg,DC=aviva,DC=com,DC=br</t>
  </si>
  <si>
    <t>Ext Procentric</t>
  </si>
  <si>
    <t>Procentric</t>
  </si>
  <si>
    <t>ext.procentric</t>
  </si>
  <si>
    <t>ext.procentric@aviva.com.br</t>
  </si>
  <si>
    <t>CN=Ext Procentric,OU=Usuarios Terceiros,OU=Unidade Rio Quente,DC=aviva,DC=com,DC=br</t>
  </si>
  <si>
    <t>Telao - Tecnologia da Informação</t>
  </si>
  <si>
    <t>Telao</t>
  </si>
  <si>
    <t>Tecnologia da Informação</t>
  </si>
  <si>
    <t>telaoti</t>
  </si>
  <si>
    <t>telaoti@aviva.com.br</t>
  </si>
  <si>
    <t>CN=Telao - Tecnologia da Informação,OU=Usuarios,OU=TI,OU=Unidade Rio Quente,DC=aviva,DC=com,DC=br</t>
  </si>
  <si>
    <t>Senior Ronda</t>
  </si>
  <si>
    <t>Ronda</t>
  </si>
  <si>
    <t>svc.senior</t>
  </si>
  <si>
    <t>svc.senior@aviva.com.br</t>
  </si>
  <si>
    <t>CN=Senior Ronda,OU=Usuarios Servico,OU=Rio Quente,OU=Servidores,DC=aviva,DC=com,DC=br</t>
  </si>
  <si>
    <t>Tallys Do Carmo Silva</t>
  </si>
  <si>
    <t>DESATIVADO - Tallys Do Carmo Silva</t>
  </si>
  <si>
    <t>Tallys</t>
  </si>
  <si>
    <t>Do Carmo Silva</t>
  </si>
  <si>
    <t>tcarmo</t>
  </si>
  <si>
    <t>tcarmo@aviva.com.br</t>
  </si>
  <si>
    <t>CN=Tallys Do Carmo Silva,OU=Contas Desabilitadas,OU=Automacao - Autoseg,DC=aviva,DC=com,DC=br</t>
  </si>
  <si>
    <t>Welcome Weddings</t>
  </si>
  <si>
    <t>Welcome</t>
  </si>
  <si>
    <t>Weddings</t>
  </si>
  <si>
    <t>welcome.weddings</t>
  </si>
  <si>
    <t>welcome.weddings@aviva.com.br</t>
  </si>
  <si>
    <t>Aviva Parques &amp; Resorts</t>
  </si>
  <si>
    <t>CN=Welcome Weddings,OU=Welcome Weddings,OU=Usuarios Terceiros,OU=Unidade Rio Quente,DC=aviva,DC=com,DC=br</t>
  </si>
  <si>
    <t>Clayton Rodrigo Menon</t>
  </si>
  <si>
    <t>DESATIVADO - Clayton Rodrigo Menon</t>
  </si>
  <si>
    <t>Clayton</t>
  </si>
  <si>
    <t>Rodrigo Menon</t>
  </si>
  <si>
    <t>cmenon</t>
  </si>
  <si>
    <t>cmenon@aviva.com.br</t>
  </si>
  <si>
    <t>CN=Clayton Rodrigo Menon,OU=Contas Desabilitadas,OU=Automacao - Autoseg,DC=aviva,DC=com,DC=br</t>
  </si>
  <si>
    <t>Cristiano Santos Silva</t>
  </si>
  <si>
    <t>csantoss</t>
  </si>
  <si>
    <t>csantoss@aviva.com.br</t>
  </si>
  <si>
    <t>Monitor De Lazer I</t>
  </si>
  <si>
    <t>CN=Cristiano Santos Silva,OU=Usuarios,OU=Lazer,OU=Unidade Costa do Sauipe,DC=aviva,DC=com,DC=br</t>
  </si>
  <si>
    <t>Josana dos Santos Almeida</t>
  </si>
  <si>
    <t>dos Santos Almeida</t>
  </si>
  <si>
    <t>jsalmeida</t>
  </si>
  <si>
    <t>jsalmeida@aviva.com.br</t>
  </si>
  <si>
    <t>CN=Josana dos Santos Almeida,OU=Governanca,OU=Unidade Costa do Sauipe,DC=aviva,DC=com,DC=br</t>
  </si>
  <si>
    <t>PDV Goiania</t>
  </si>
  <si>
    <t>PDV</t>
  </si>
  <si>
    <t>Goiania</t>
  </si>
  <si>
    <t>svc.gyn</t>
  </si>
  <si>
    <t>svc.gyn@aviva.com.br</t>
  </si>
  <si>
    <t>CN=PDV Goiania,OU=Usuarios Compartilhados,OU=Unidade Rio Quente,DC=aviva,DC=com,DC=br</t>
  </si>
  <si>
    <t>PDV Uberlandia</t>
  </si>
  <si>
    <t>Uberlandia</t>
  </si>
  <si>
    <t>svc.udia</t>
  </si>
  <si>
    <t>svc.udia@aviva.com.br</t>
  </si>
  <si>
    <t>CN=PDV Uberlandia,OU=Usuarios Compartilhados,OU=Unidade Rio Quente,DC=aviva,DC=com,DC=br</t>
  </si>
  <si>
    <t>Elineia Santana de Jesus</t>
  </si>
  <si>
    <t>Elineia</t>
  </si>
  <si>
    <t>Santana de Jesus</t>
  </si>
  <si>
    <t>esjesus</t>
  </si>
  <si>
    <t>esjesus@aviva.com.br</t>
  </si>
  <si>
    <t>Ajudante De Cozinha</t>
  </si>
  <si>
    <t>CN=Elineia Santana de Jesus,OU=Temp,OU=Unidade Rio Quente,DC=aviva,DC=com,DC=br</t>
  </si>
  <si>
    <t>Cristiane França Santana</t>
  </si>
  <si>
    <t>Franca Santana</t>
  </si>
  <si>
    <t>cfranca</t>
  </si>
  <si>
    <t>cfranca@aviva.com.br</t>
  </si>
  <si>
    <t>Consultora de Atendimento Corporativo</t>
  </si>
  <si>
    <t>CN=Cristiane França Santana,OU=Contas Desabilitadas,OU=Automacao - Autoseg,DC=aviva,DC=com,DC=br</t>
  </si>
  <si>
    <t>Breno Antunes Oliveira</t>
  </si>
  <si>
    <t>DESATIVADO - Breno Antunes Oliveira</t>
  </si>
  <si>
    <t>Antunes Oliveira</t>
  </si>
  <si>
    <t>bantunes</t>
  </si>
  <si>
    <t>bantunes@aviva.com.br</t>
  </si>
  <si>
    <t>CN=Breno Antunes Oliveira,OU=Contas Desabilitadas,OU=Automacao - Autoseg,DC=aviva,DC=com,DC=br</t>
  </si>
  <si>
    <t>Nathaliane Ferreira Rodrigues</t>
  </si>
  <si>
    <t>DESATIVADO - Nathaliane Ferreira Rodrigues</t>
  </si>
  <si>
    <t>Nathaliane</t>
  </si>
  <si>
    <t>nferreira</t>
  </si>
  <si>
    <t>nferreira@aviva.com.br</t>
  </si>
  <si>
    <t>CN=Nathaliane Ferreira Rodrigues,OU=Contas Desabilitadas,OU=Automacao - Autoseg,DC=aviva,DC=com,DC=br</t>
  </si>
  <si>
    <t>Carla Lavinia Cezar Rodrigues</t>
  </si>
  <si>
    <t>DESATIVADO - Carla Lavinia Cezar Rodrigues</t>
  </si>
  <si>
    <t>Lavinia Cezar Rodrigues</t>
  </si>
  <si>
    <t>clavinia</t>
  </si>
  <si>
    <t>clavinia@aviva.com.br</t>
  </si>
  <si>
    <t>CN=Carla Lavinia Cezar Rodrigues,OU=Contas Desabilitadas,OU=Automacao - Autoseg,DC=aviva,DC=com,DC=br</t>
  </si>
  <si>
    <t>Paola de Mello Cassimiro</t>
  </si>
  <si>
    <t>Paola</t>
  </si>
  <si>
    <t>de Mello Cassimiro</t>
  </si>
  <si>
    <t>ext.paola.cassimiro</t>
  </si>
  <si>
    <t>ext.paola.cassimiro@aviva.com.br</t>
  </si>
  <si>
    <t>CN=Paola de Mello Cassimiro,OU=UNITONO,OU=Usuarios Terceiros,OU=Unidade Rio Quente,DC=aviva,DC=com,DC=br</t>
  </si>
  <si>
    <t>Vitoria Regina de Jesus Vieira dos Santos</t>
  </si>
  <si>
    <t>Regina de Jesus Vieira dos Santos</t>
  </si>
  <si>
    <t>ext.vitoria.santos</t>
  </si>
  <si>
    <t>ext.vitoria.santos@aviva.com.br</t>
  </si>
  <si>
    <t>CN=Vitoria Regina de Jesus Vieira dos Santos,OU=UNITONO,OU=Usuarios Terceiros,OU=Unidade Rio Quente,DC=aviva,DC=com,DC=br</t>
  </si>
  <si>
    <t>Micaela Torres Pereira</t>
  </si>
  <si>
    <t>Micaela</t>
  </si>
  <si>
    <t>Torres Pereira</t>
  </si>
  <si>
    <t>ext.micaela.pereira</t>
  </si>
  <si>
    <t>ext.micaela.pereira@aviva.com.br</t>
  </si>
  <si>
    <t>CN=Micaela Torres Pereira,OU=UNITONO,OU=Usuarios Terceiros,OU=Unidade Rio Quente,DC=aviva,DC=com,DC=br</t>
  </si>
  <si>
    <t>Beatriz Aparecida Silva Santos de Souza</t>
  </si>
  <si>
    <t>Aparecida Silva Santos de Souza</t>
  </si>
  <si>
    <t>ext.beatriz.souza</t>
  </si>
  <si>
    <t>ext.beatriz.souza@aviva.com.br</t>
  </si>
  <si>
    <t>CN=Beatriz Aparecida Silva Santos de Souza,OU=UNITONO,OU=Usuarios Terceiros,OU=Unidade Rio Quente,DC=aviva,DC=com,DC=br</t>
  </si>
  <si>
    <t>Gessica Thaianne Ribeiro Guimaraes Marchiori</t>
  </si>
  <si>
    <t>Gessica Marchiori</t>
  </si>
  <si>
    <t>Thaianne Ribeiro Guimaraes Marchiori</t>
  </si>
  <si>
    <t>gessica.marchiori</t>
  </si>
  <si>
    <t>gessica.marchiori@aviva.com.br</t>
  </si>
  <si>
    <t>CN=Gessica Thaianne Ribeiro Guimaraes Marchiori,OU=Usuarios,OU=TI,OU=Unidade Rio Quente,DC=aviva,DC=com,DC=br</t>
  </si>
  <si>
    <t>Adm - Josias Fabiano Fernandes Figueira</t>
  </si>
  <si>
    <t>adm.josias.figueira</t>
  </si>
  <si>
    <t>adm.josias.figueira@aviva.com.br</t>
  </si>
  <si>
    <t>CN=Adm - Josias Fabiano Fernandes Figueira,OU=Usuarios Administrativo - TI,OU=Rio Quente,OU=Servidores,DC=aviva,DC=com,DC=br</t>
  </si>
  <si>
    <t>Adm - Leandro Maximiano</t>
  </si>
  <si>
    <t>Maximiano</t>
  </si>
  <si>
    <t>adm.lmaximiano</t>
  </si>
  <si>
    <t>adm.lmaximiano@aviva.com.br</t>
  </si>
  <si>
    <t>CN=Adm - Leandro Maximiano,OU=Usuarios Administrativo - TI,OU=Rio Quente,OU=Servidores,DC=aviva,DC=com,DC=br</t>
  </si>
  <si>
    <t>Teste VPN</t>
  </si>
  <si>
    <t>VPN</t>
  </si>
  <si>
    <t>teste.vpn</t>
  </si>
  <si>
    <t>teste.vpn@aviva.com.br</t>
  </si>
  <si>
    <t>CN=Teste VPN,OU=Usuarios,OU=Receita e Distribuicao,OU=Unidade Sao Paulo,DC=aviva,DC=com,DC=br</t>
  </si>
  <si>
    <t>Karita Roberta Souza De Paula</t>
  </si>
  <si>
    <t>DESATIVADO - Karita Roberta Souza De Paula</t>
  </si>
  <si>
    <t>Karita</t>
  </si>
  <si>
    <t>Roberta Souza De Paula</t>
  </si>
  <si>
    <t>kpaula</t>
  </si>
  <si>
    <t>kpaula@aviva.com.br</t>
  </si>
  <si>
    <t>CN=Karita Roberta Souza De Paula,OU=Contas Desabilitadas,OU=Automacao - Autoseg,DC=aviva,DC=com,DC=br</t>
  </si>
  <si>
    <t>Giovana Alves Gomes</t>
  </si>
  <si>
    <t>DESATIVADO - Giovana Alves Gomes</t>
  </si>
  <si>
    <t>ggomes</t>
  </si>
  <si>
    <t>ggomes@aviva.com.br</t>
  </si>
  <si>
    <t>CN=Giovana Alves Gomes,OU=Contas Desabilitadas,OU=Automacao - Autoseg,DC=aviva,DC=com,DC=br</t>
  </si>
  <si>
    <t>Glouver Rezende Borges Ribeiro</t>
  </si>
  <si>
    <t>Glouver</t>
  </si>
  <si>
    <t>Rezende Borges Ribeiro</t>
  </si>
  <si>
    <t>grezende</t>
  </si>
  <si>
    <t>grezende@aviva.com.br</t>
  </si>
  <si>
    <t>CN=Glouver Rezende Borges Ribeiro,OU=Usuarios,OU=Hot Park,OU=Unidade Rio Quente,DC=aviva,DC=com,DC=br</t>
  </si>
  <si>
    <t>Alice De Oliveira Da Silva</t>
  </si>
  <si>
    <t>aoliveira</t>
  </si>
  <si>
    <t>aoliveira@aviva.com.br</t>
  </si>
  <si>
    <t>CN=Alice De Oliveira Da Silva,OU=Contas Desabilitadas,OU=Automacao - Autoseg,DC=aviva,DC=com,DC=br</t>
  </si>
  <si>
    <t>Ana Abadia Mendonca Pires</t>
  </si>
  <si>
    <t>DESATIVADO - Ana Abadia Mendonca Pires</t>
  </si>
  <si>
    <t>Abadia Mendonca Pires</t>
  </si>
  <si>
    <t>ana.pires</t>
  </si>
  <si>
    <t>ana.pires@aviva.com.br</t>
  </si>
  <si>
    <t>CN=Ana Abadia Mendonca Pires,OU=Contas Desabilitadas,OU=Automacao - Autoseg,DC=aviva,DC=com,DC=br</t>
  </si>
  <si>
    <t>Gabriel Matheus De Oliveira Carvalho</t>
  </si>
  <si>
    <t>Matheus De Oliveira Carvalho</t>
  </si>
  <si>
    <t>gabriel.oliveira</t>
  </si>
  <si>
    <t>gabriel.oliveira@aviva.com.br</t>
  </si>
  <si>
    <t>CN=Gabriel Matheus De Oliveira Carvalho,OU=Usuarios Novos,OU=Automacao - Autoseg,DC=aviva,DC=com,DC=br</t>
  </si>
  <si>
    <t>Cid Manoel Serralha Fructuoso</t>
  </si>
  <si>
    <t>Cid</t>
  </si>
  <si>
    <t>Manoel Serralha Fructuoso</t>
  </si>
  <si>
    <t>cfructuoso</t>
  </si>
  <si>
    <t>cfructuoso@aviva.com.br</t>
  </si>
  <si>
    <t>Analista de Projetos PL</t>
  </si>
  <si>
    <t>CN=Cid Manoel Serralha Fructuoso,OU=Contas Desabilitadas,OU=Automacao - Autoseg,DC=aviva,DC=com,DC=br</t>
  </si>
  <si>
    <t>Wudsom Pereira Da Silva</t>
  </si>
  <si>
    <t>DESATIVADO - Wudsom Pereira Da Silva</t>
  </si>
  <si>
    <t>Wudsom</t>
  </si>
  <si>
    <t>wpsilva</t>
  </si>
  <si>
    <t>wpsilva@aviva.com.br</t>
  </si>
  <si>
    <t>CN=Wudsom Pereira Da Silva,OU=Contas Desabilitadas,OU=Automacao - Autoseg,DC=aviva,DC=com,DC=br</t>
  </si>
  <si>
    <t>Jackeline Pereira Batista</t>
  </si>
  <si>
    <t>Jackeline</t>
  </si>
  <si>
    <t>Pereira Batista</t>
  </si>
  <si>
    <t>jpbatista</t>
  </si>
  <si>
    <t>jpbatista@aviva.com.br</t>
  </si>
  <si>
    <t>CN=Jackeline Pereira Batista,OU=Usuarios,OU=Suprimentos,OU=Unidade Rio Quente,DC=aviva,DC=com,DC=br</t>
  </si>
  <si>
    <t>Samuel da Anunciacao Ferreira</t>
  </si>
  <si>
    <t>da Anunciacao Ferreira</t>
  </si>
  <si>
    <t>sanunciacao</t>
  </si>
  <si>
    <t>sanunciacao@aviva.com.br</t>
  </si>
  <si>
    <t>CN=Samuel da Anunciacao Ferreira,OU=Temp,OU=Unidade Rio Quente,DC=aviva,DC=com,DC=br</t>
  </si>
  <si>
    <t>Ana Rita Candeias da Cruz</t>
  </si>
  <si>
    <t>Rita Candeias da Cruz</t>
  </si>
  <si>
    <t>arcruz</t>
  </si>
  <si>
    <t>arcruz@aviva.com.br</t>
  </si>
  <si>
    <t>CN=Ana Rita Candeias da Cruz,OU=Usuarios,OU=Seguranca Patrimonial,OU=Unidade Costa do Sauipe,DC=aviva,DC=com,DC=br</t>
  </si>
  <si>
    <t>teste exc2016</t>
  </si>
  <si>
    <t>teste</t>
  </si>
  <si>
    <t>exc2016</t>
  </si>
  <si>
    <t>testeexc2016</t>
  </si>
  <si>
    <t>testeexc2016@rioquenteresorts.com.br</t>
  </si>
  <si>
    <t>testeexc2016@aviva.com.br</t>
  </si>
  <si>
    <t>CN=teste exc2016,OU=Exchange,OU=Temp,OU=Unidade Rio Quente,DC=aviva,DC=com,DC=br</t>
  </si>
  <si>
    <t>KPMG - Terceiro</t>
  </si>
  <si>
    <t>KPMG</t>
  </si>
  <si>
    <t>Usuario Terceiro</t>
  </si>
  <si>
    <t>ext.kpmg</t>
  </si>
  <si>
    <t>ext.kpmg@aviva.com.br</t>
  </si>
  <si>
    <t>CN=KPMG - Terceiro,OU=Usuarios Terceiros,OU=Unidade Rio Quente,DC=aviva,DC=com,DC=br</t>
  </si>
  <si>
    <t>teste4</t>
  </si>
  <si>
    <t>teste4@aviva.com.br</t>
  </si>
  <si>
    <t>CN=teste4,OU=Exchange,OU=Temp,OU=Unidade Rio Quente,DC=aviva,DC=com,DC=br</t>
  </si>
  <si>
    <t>teste exchange</t>
  </si>
  <si>
    <t>exchange</t>
  </si>
  <si>
    <t>testeexchange</t>
  </si>
  <si>
    <t>testeexchange@aviva.com.br</t>
  </si>
  <si>
    <t>CN=teste exchange,OU=Exchange,OU=Temp,OU=Unidade Rio Quente,DC=aviva,DC=com,DC=br</t>
  </si>
  <si>
    <t>SVC AntiSpam - CSE</t>
  </si>
  <si>
    <t>AntiSpam - CSE</t>
  </si>
  <si>
    <t>svc.ces</t>
  </si>
  <si>
    <t>svc.ces@aviva.com.br</t>
  </si>
  <si>
    <t>CN=SVC AntiSpam - CSE,OU=Usuarios Servico,OU=Rio Quente,OU=Servidores,DC=aviva,DC=com,DC=br</t>
  </si>
  <si>
    <t>Adm - Bruno Simoes</t>
  </si>
  <si>
    <t>Simoes</t>
  </si>
  <si>
    <t>adm.bsimoes</t>
  </si>
  <si>
    <t>adm.bsimoes@aviva.com.br</t>
  </si>
  <si>
    <t>CN=Adm - Bruno Simoes,OU=Usuarios Administrativo - TI,OU=Rio Quente,OU=Servidores,DC=aviva,DC=com,DC=br</t>
  </si>
  <si>
    <t>Ala Agua</t>
  </si>
  <si>
    <t>Ala</t>
  </si>
  <si>
    <t>Agua</t>
  </si>
  <si>
    <t>ala.agua</t>
  </si>
  <si>
    <t>ala.agua@aviva.com.br</t>
  </si>
  <si>
    <t>CN=Ala Agua,OU=Usuarios Servico - Exchange,OU=Unidade Rio Quente,DC=aviva,DC=com,DC=br</t>
  </si>
  <si>
    <t>Mar</t>
  </si>
  <si>
    <t>ala.mar</t>
  </si>
  <si>
    <t>ala.mar@aviva.com.br</t>
  </si>
  <si>
    <t>CN=Ala Mar,OU=Usuarios Servico - Exchange,OU=Unidade Rio Quente,DC=aviva,DC=com,DC=br</t>
  </si>
  <si>
    <t>Ala Premium</t>
  </si>
  <si>
    <t>ala.premium</t>
  </si>
  <si>
    <t>ala.premium@aviva.com.br</t>
  </si>
  <si>
    <t>CN=Ala Premium,OU=Usuarios Servico - Exchange,OU=Unidade Rio Quente,DC=aviva,DC=com,DC=br</t>
  </si>
  <si>
    <t>ala.sol</t>
  </si>
  <si>
    <t>ala.sol@aviva.com.br</t>
  </si>
  <si>
    <t>CN=Ala Sol,OU=Usuarios Servico - Exchange,OU=Unidade Rio Quente,DC=aviva,DC=com,DC=br</t>
  </si>
  <si>
    <t>Terra</t>
  </si>
  <si>
    <t>ala.terra</t>
  </si>
  <si>
    <t>ala.terra@aviva.com.br</t>
  </si>
  <si>
    <t>CN=Ala Terra,OU=Usuarios Servico - Exchange,OU=Unidade Rio Quente,DC=aviva,DC=com,DC=br</t>
  </si>
  <si>
    <t>Avaliação  de Desempenho TH</t>
  </si>
  <si>
    <t xml:space="preserve">Avaliação </t>
  </si>
  <si>
    <t>de Desempenho TH</t>
  </si>
  <si>
    <t>avaliacaodesempenho</t>
  </si>
  <si>
    <t>avaliacaodesempenho@ctrq.com.br</t>
  </si>
  <si>
    <t>avaliacaodesempenho@aviva.com.br</t>
  </si>
  <si>
    <t>CN=Avaliação  de Desempenho TH,OU=Usuarios Servico - Exchange,OU=Unidade Rio Quente,DC=aviva,DC=com,DC=br</t>
  </si>
  <si>
    <t>CVC Operadora</t>
  </si>
  <si>
    <t>CVC</t>
  </si>
  <si>
    <t>Operadora</t>
  </si>
  <si>
    <t>cvc.operadora</t>
  </si>
  <si>
    <t>cvc.operadora@rioquenteresorts.com.br</t>
  </si>
  <si>
    <t>cvc.operadora@aviva.com.br</t>
  </si>
  <si>
    <t>CN=CVC Operadora,OU=Usuarios Servico - Exchange,OU=Unidade Rio Quente,DC=aviva,DC=com,DC=br</t>
  </si>
  <si>
    <t>Diretoria Estancia Thermas</t>
  </si>
  <si>
    <t>Diretoria</t>
  </si>
  <si>
    <t>Estancia Thermas</t>
  </si>
  <si>
    <t>diretoriaestancia</t>
  </si>
  <si>
    <t>diretoriaestancia@rioquente.com.br</t>
  </si>
  <si>
    <t>diretoriaestancia@aviva.com.br</t>
  </si>
  <si>
    <t>CN=Diretoria Estancia Thermas,OU=Usuarios Servico - Exchange,OU=Unidade Rio Quente,DC=aviva,DC=com,DC=br</t>
  </si>
  <si>
    <t>Experiencias</t>
  </si>
  <si>
    <t>experiencias</t>
  </si>
  <si>
    <t>experiencias@aviva.com.br</t>
  </si>
  <si>
    <t>CN=Experiencias,OU=Usuarios Servico - Exchange,OU=Unidade Rio Quente,DC=aviva,DC=com,DC=br</t>
  </si>
  <si>
    <t>Facebook RQVC</t>
  </si>
  <si>
    <t>Facebook</t>
  </si>
  <si>
    <t>facebookrqvc</t>
  </si>
  <si>
    <t>facebookrqvc@rioquenteresorts.com.br</t>
  </si>
  <si>
    <t>facebookrqvc@aviva.com.br</t>
  </si>
  <si>
    <t>CN=Facebook RQVC,OU=Usuarios Servico - Exchange,OU=Unidade Rio Quente,DC=aviva,DC=com,DC=br</t>
  </si>
  <si>
    <t>Fale Conosco RQVC</t>
  </si>
  <si>
    <t>faleconoscorqvc</t>
  </si>
  <si>
    <t>faleconoscorqvc@rioquenteresorts.com.br</t>
  </si>
  <si>
    <t>faleconoscorqvc@aviva.com.br</t>
  </si>
  <si>
    <t>CN=Fale Conosco RQVC,OU=Usuarios Servico - Exchange,OU=Unidade Rio Quente,DC=aviva,DC=com,DC=br</t>
  </si>
  <si>
    <t>Genesys Compact Edition</t>
  </si>
  <si>
    <t>Genesys</t>
  </si>
  <si>
    <t>Compact Edition</t>
  </si>
  <si>
    <t>genesys</t>
  </si>
  <si>
    <t>genesys@rioquenteresorts.com.br</t>
  </si>
  <si>
    <t>Email Encaminhamento Relatorios</t>
  </si>
  <si>
    <t>genesys@aviva.com.br</t>
  </si>
  <si>
    <t>GETI – Gerência de Experiência Tecnologia da Informação</t>
  </si>
  <si>
    <t>CN=Genesys Compact Edition,OU=Usuarios Servico - Exchange,OU=Unidade Rio Quente,DC=aviva,DC=com,DC=br</t>
  </si>
  <si>
    <t>GETI Mobile</t>
  </si>
  <si>
    <t>Mobile</t>
  </si>
  <si>
    <t>getimobile</t>
  </si>
  <si>
    <t>getimobile@aviva.com.br</t>
  </si>
  <si>
    <t>CN=GETI Mobile,OU=Usuarios Servico - Exchange,OU=Unidade Rio Quente,DC=aviva,DC=com,DC=br</t>
  </si>
  <si>
    <t>Informeambiental</t>
  </si>
  <si>
    <t>informeambiental</t>
  </si>
  <si>
    <t>informeambiental@aviva.com.br</t>
  </si>
  <si>
    <t>CN=Informeambiental,OU=Usuarios Servico - Exchange,OU=Unidade Rio Quente,DC=aviva,DC=com,DC=br</t>
  </si>
  <si>
    <t>Inovação</t>
  </si>
  <si>
    <t>imoinovacao</t>
  </si>
  <si>
    <t>imoinovacao@aviva.com.br</t>
  </si>
  <si>
    <t>CN=Inovação,OU=Usuarios Servico - Exchange,OU=Unidade Rio Quente,DC=aviva,DC=com,DC=br</t>
  </si>
  <si>
    <t>Nessus SVC</t>
  </si>
  <si>
    <t>Nessus</t>
  </si>
  <si>
    <t>svc.nes</t>
  </si>
  <si>
    <t>svc.nes@rioquenteresorts.com.br</t>
  </si>
  <si>
    <t>svc.nes@aviva.com.br</t>
  </si>
  <si>
    <t>CN=Nessus SVC,OU=Usuarios Servico - Exchange,OU=Unidade Rio Quente,DC=aviva,DC=com,DC=br</t>
  </si>
  <si>
    <t>Nobreak_TI_01 Data Center RQE</t>
  </si>
  <si>
    <t>Nobreak_TI_01</t>
  </si>
  <si>
    <t>Data Center RQE</t>
  </si>
  <si>
    <t>nobreak_ti_01</t>
  </si>
  <si>
    <t>nobreak_ti_01@rioquenteresorts.com.br</t>
  </si>
  <si>
    <t>nobreak_ti_01@aviva.com.br</t>
  </si>
  <si>
    <t>CN=Nobreak_TI_01 Data Center RQE,OU=Usuarios Servico - Exchange,OU=Unidade Rio Quente,DC=aviva,DC=com,DC=br</t>
  </si>
  <si>
    <t>Nobreak_TI_02 Data Center RQE</t>
  </si>
  <si>
    <t>Nobreak_TI_02</t>
  </si>
  <si>
    <t>nobreak_ti_02</t>
  </si>
  <si>
    <t>nobreak_ti_02@rioquenteresorts.com.br</t>
  </si>
  <si>
    <t>nobreak_ti_02@aviva.com.br</t>
  </si>
  <si>
    <t>CN=Nobreak_TI_02 Data Center RQE,OU=Usuarios Servico - Exchange,OU=Unidade Rio Quente,DC=aviva,DC=com,DC=br</t>
  </si>
  <si>
    <t>No-Reply</t>
  </si>
  <si>
    <t>no-reply</t>
  </si>
  <si>
    <t>no-reply@hotpark.com</t>
  </si>
  <si>
    <t>no-reply@aviva.com.br</t>
  </si>
  <si>
    <t>CN=No-Reply,OU=Usuarios Servico - Exchange,OU=Unidade Rio Quente,DC=aviva,DC=com,DC=br</t>
  </si>
  <si>
    <t>Notificacao</t>
  </si>
  <si>
    <t>notificacao</t>
  </si>
  <si>
    <t>notificacao@rioquenteresorts.com.br</t>
  </si>
  <si>
    <t>notificacao@aviva.com.br</t>
  </si>
  <si>
    <t>CN=Notificacao,OU=Usuarios Servico - Exchange,OU=Unidade Rio Quente,DC=aviva,DC=com,DC=br</t>
  </si>
  <si>
    <t>OnPrem MigAdmin1</t>
  </si>
  <si>
    <t>OnPrem</t>
  </si>
  <si>
    <t>MigAdmin1</t>
  </si>
  <si>
    <t>OnPremMigAdmin1</t>
  </si>
  <si>
    <t>OnPremMigAdmin1@rioquenteresorts.com.br</t>
  </si>
  <si>
    <t>OnPremMigAdmin1@aviva.com.br</t>
  </si>
  <si>
    <t>CN=OnPrem MigAdmin1,OU=Usuarios Servico - Exchange,OU=Unidade Rio Quente,DC=aviva,DC=com,DC=br</t>
  </si>
  <si>
    <t>Otas Aviva</t>
  </si>
  <si>
    <t>Otas</t>
  </si>
  <si>
    <t>otas</t>
  </si>
  <si>
    <t>otas@aviva.com.br</t>
  </si>
  <si>
    <t>CN=Otas Aviva,OU=Usuarios Servico - Exchange,OU=Unidade Rio Quente,DC=aviva,DC=com,DC=br</t>
  </si>
  <si>
    <t>pada</t>
  </si>
  <si>
    <t>pada@rioquenteresorts.com.br</t>
  </si>
  <si>
    <t>pada@aviva.com.br</t>
  </si>
  <si>
    <t>CN=pada,OU=Usuarios Servico - Exchange,OU=Unidade Rio Quente,DC=aviva,DC=com,DC=br</t>
  </si>
  <si>
    <t>Ponto Eletronico</t>
  </si>
  <si>
    <t>Ponto</t>
  </si>
  <si>
    <t>Eletronico</t>
  </si>
  <si>
    <t>pontoeletronico</t>
  </si>
  <si>
    <t>pontoeletronico@aviva.com.br</t>
  </si>
  <si>
    <t>CN=Ponto Eletronico,OU=Usuarios Servico - Exchange,OU=Unidade Rio Quente,DC=aviva,DC=com,DC=br</t>
  </si>
  <si>
    <t>Protheus Esocial</t>
  </si>
  <si>
    <t>Esocial</t>
  </si>
  <si>
    <t>protheusesocial</t>
  </si>
  <si>
    <t>protheusesocial@rioquenteresorts.com.br</t>
  </si>
  <si>
    <t>protheusesocial@aviva.com.br</t>
  </si>
  <si>
    <t>CN=Protheus Esocial,OU=Usuarios Servico - Exchange,OU=Unidade Rio Quente,DC=aviva,DC=com,DC=br</t>
  </si>
  <si>
    <t>Recrutamento TH</t>
  </si>
  <si>
    <t>Recrutamento</t>
  </si>
  <si>
    <t>TH</t>
  </si>
  <si>
    <t>recrutamento</t>
  </si>
  <si>
    <t>recrutamento@aviva.com.br</t>
  </si>
  <si>
    <t>CN=Recrutamento TH,OU=Usuarios Servico - Exchange,OU=Unidade Rio Quente,DC=aviva,DC=com,DC=br</t>
  </si>
  <si>
    <t>Reply Responsys</t>
  </si>
  <si>
    <t>Reply</t>
  </si>
  <si>
    <t>Responsys</t>
  </si>
  <si>
    <t>reply</t>
  </si>
  <si>
    <t>reply@aviva.com.br</t>
  </si>
  <si>
    <t>CN=Reply Responsys,OU=Usuarios Servico - Exchange,OU=Unidade Rio Quente,DC=aviva,DC=com,DC=br</t>
  </si>
  <si>
    <t>Rio Quente Resorts &amp; Costa do Sauipe</t>
  </si>
  <si>
    <t>rsvp</t>
  </si>
  <si>
    <t>rsvp@rioquenteresorts.com.br</t>
  </si>
  <si>
    <t>rsvp@aviva.com.br</t>
  </si>
  <si>
    <t>CN=Rio Quente Resorts &amp; Costa do Sauipe,OU=Usuarios Servico - Exchange,OU=Unidade Rio Quente,DC=aviva,DC=com,DC=br</t>
  </si>
  <si>
    <t>SAC Hotpark</t>
  </si>
  <si>
    <t>Hotpark</t>
  </si>
  <si>
    <t>sac.hotpark</t>
  </si>
  <si>
    <t>sac.hotpark@rioquenteresorts.com.br</t>
  </si>
  <si>
    <t>sac.hotpark@aviva.com.br</t>
  </si>
  <si>
    <t>CN=SAC Hotpark,OU=Usuarios Servico - Exchange,OU=Unidade Rio Quente,DC=aviva,DC=com,DC=br</t>
  </si>
  <si>
    <t>ServiceDeskTI</t>
  </si>
  <si>
    <t>servicedeskti</t>
  </si>
  <si>
    <t>servicedeskti@rioquenteresorts.com.br</t>
  </si>
  <si>
    <t>servicedeskti@aviva.com.br</t>
  </si>
  <si>
    <t>CN=ServiceDeskTI,OU=Usuarios Servico - Exchange,OU=Unidade Rio Quente,DC=aviva,DC=com,DC=br</t>
  </si>
  <si>
    <t>svc atd</t>
  </si>
  <si>
    <t>atd</t>
  </si>
  <si>
    <t>svc.atd</t>
  </si>
  <si>
    <t>svc.atd@rioquenteresorts.com.br</t>
  </si>
  <si>
    <t>svc.atd@aviva.com.br</t>
  </si>
  <si>
    <t>CN=svc atd,OU=Usuarios Servico - Exchange,OU=Unidade Rio Quente,DC=aviva,DC=com,DC=br</t>
  </si>
  <si>
    <t>SVC SMTP</t>
  </si>
  <si>
    <t>SMTP</t>
  </si>
  <si>
    <t>svc.smtp</t>
  </si>
  <si>
    <t>svc.smtp@ctrq.com.br</t>
  </si>
  <si>
    <t>SVC.SMTP@aviva.com.br</t>
  </si>
  <si>
    <t>CN=SVC SMTP,OU=Usuarios Servico - Exchange,OU=Unidade Rio Quente,DC=aviva,DC=com,DC=br</t>
  </si>
  <si>
    <t>svc ubt</t>
  </si>
  <si>
    <t>ubt</t>
  </si>
  <si>
    <t>svc.ubt</t>
  </si>
  <si>
    <t>svc.ubt@rioquenteresorts.com.br</t>
  </si>
  <si>
    <t>svc.ubt@aviva.com.br</t>
  </si>
  <si>
    <t>CN=svc ubt,OU=Usuarios Servico - Exchange,OU=Unidade Rio Quente,DC=aviva,DC=com,DC=br</t>
  </si>
  <si>
    <t>tmpdataguard</t>
  </si>
  <si>
    <t>tmpdataguard@rioquenteresorts.com.br</t>
  </si>
  <si>
    <t>tmpdataguard@aviva.com.br</t>
  </si>
  <si>
    <t>CN=tmpdataguard,OU=Usuarios Servico - Exchange,OU=Unidade Rio Quente,DC=aviva,DC=com,DC=br</t>
  </si>
  <si>
    <t>Vendas Rio Quente Resorts</t>
  </si>
  <si>
    <t>vendasrqr</t>
  </si>
  <si>
    <t>vendasrqr@rioquenteresorts.com.br</t>
  </si>
  <si>
    <t>vendasrqr@aviva.com.br</t>
  </si>
  <si>
    <t>CN=Vendas Rio Quente Resorts,OU=Usuarios Servico - Exchange,OU=Unidade Rio Quente,DC=aviva,DC=com,DC=br</t>
  </si>
  <si>
    <t>Vibra</t>
  </si>
  <si>
    <t>vibra</t>
  </si>
  <si>
    <t>vibra@aviva.com.br</t>
  </si>
  <si>
    <t>GGVO - Gerência Geral de Vacation Ownership</t>
  </si>
  <si>
    <t>CN=Vibra,OU=Usuarios Servico - Exchange,OU=Unidade Rio Quente,DC=aviva,DC=com,DC=br</t>
  </si>
  <si>
    <t>web</t>
  </si>
  <si>
    <t>web@rioquente.com.br</t>
  </si>
  <si>
    <t>web@aviva.com.br</t>
  </si>
  <si>
    <t>CN=web,OU=Usuarios Servico - Exchange,OU=Unidade Rio Quente,DC=aviva,DC=com,DC=br</t>
  </si>
  <si>
    <t>Web Reports</t>
  </si>
  <si>
    <t>Web</t>
  </si>
  <si>
    <t>Reports</t>
  </si>
  <si>
    <t>webreports</t>
  </si>
  <si>
    <t>webreports@rioquenteresorts.com.br</t>
  </si>
  <si>
    <t>webreports@aviva.com.br</t>
  </si>
  <si>
    <t>CN=Web Reports,OU=Usuarios Servico - Exchange,OU=Unidade Rio Quente,DC=aviva,DC=com,DC=br</t>
  </si>
  <si>
    <t>Leticia dos Santos Guimarães</t>
  </si>
  <si>
    <t>DESATIVADO - Leticia dos Santos Guimarães</t>
  </si>
  <si>
    <t>dos Santos Guimarães</t>
  </si>
  <si>
    <t>leticia.guimaraes</t>
  </si>
  <si>
    <t>leticia.guimaraes@aviva.com.br</t>
  </si>
  <si>
    <t>CN=Leticia dos Santos Guimarães,OU=Contas Desabilitadas,OU=Automacao - Autoseg,DC=aviva,DC=com,DC=br</t>
  </si>
  <si>
    <t>Lucimar Marques da Silva</t>
  </si>
  <si>
    <t>AFASTADO - Lucimar Marques da Silva</t>
  </si>
  <si>
    <t>Lucimar</t>
  </si>
  <si>
    <t>Marques da Silva</t>
  </si>
  <si>
    <t>lucimar.silva</t>
  </si>
  <si>
    <t>lucimar.silva@aviva.com.br</t>
  </si>
  <si>
    <t>Camareira I - Treinadora</t>
  </si>
  <si>
    <t>CN=Lucimar Marques da Silva,OU=Usuarios,OU=Hotel Pousada,OU=Unidade Rio Quente,DC=aviva,DC=com,DC=br</t>
  </si>
  <si>
    <t>Alair Lopes Paraiso</t>
  </si>
  <si>
    <t>Alair</t>
  </si>
  <si>
    <t>Lopes Paraiso</t>
  </si>
  <si>
    <t>Alair.paraiso</t>
  </si>
  <si>
    <t>Alair.paraiso@aviva.com.br</t>
  </si>
  <si>
    <t>alair.paraiso@aviva.com.br</t>
  </si>
  <si>
    <t>CN=Alair Lopes Paraiso,OU=Usuarios,OU=Hotel Pousada,OU=Unidade Rio Quente,DC=aviva,DC=com,DC=br</t>
  </si>
  <si>
    <t>Aline de Araujo Franca Doria</t>
  </si>
  <si>
    <t>de Araujo Franca Doria</t>
  </si>
  <si>
    <t>aline.doria</t>
  </si>
  <si>
    <t>aline.doria@aviva.com.br</t>
  </si>
  <si>
    <t>CN=Aline de Araujo Franca Doria,OU=Contas Desabilitadas,OU=Automacao - Autoseg,DC=aviva,DC=com,DC=br</t>
  </si>
  <si>
    <t>Amanda Vieira Moura</t>
  </si>
  <si>
    <t>Vieira Moura</t>
  </si>
  <si>
    <t>amanda.moura</t>
  </si>
  <si>
    <t>amanda.moura@aviva.com.br</t>
  </si>
  <si>
    <t>CN=Amanda Vieira Moura,OU=Contas Desabilitadas,OU=Automacao - Autoseg,DC=aviva,DC=com,DC=br</t>
  </si>
  <si>
    <t>Ana Carolina Carvalho de Souza</t>
  </si>
  <si>
    <t>Carolina Carvalho de Souza</t>
  </si>
  <si>
    <t>ana.carvalho</t>
  </si>
  <si>
    <t>ana.carvalho@aviva.com.br</t>
  </si>
  <si>
    <t>CN=Ana Carolina Carvalho de Souza,OU=Contas Desabilitadas,OU=Automacao - Autoseg,DC=aviva,DC=com,DC=br</t>
  </si>
  <si>
    <t>Ana Carolina de Sales Cunha</t>
  </si>
  <si>
    <t>Carolina de Sales Cunha</t>
  </si>
  <si>
    <t>ana.sales</t>
  </si>
  <si>
    <t>ana.sales@aviva.com.br</t>
  </si>
  <si>
    <t>CN=Ana Carolina de Sales Cunha,OU=Contas Desabilitadas,OU=Automacao - Autoseg,DC=aviva,DC=com,DC=br</t>
  </si>
  <si>
    <t>Ana Carolina dos Reis Lago</t>
  </si>
  <si>
    <t>DESATIVADO - Ana Carolina dos Reis Lago</t>
  </si>
  <si>
    <t>Carolina dos Reis Lago</t>
  </si>
  <si>
    <t>ana.lago</t>
  </si>
  <si>
    <t>ana.lago@aviva.com.br</t>
  </si>
  <si>
    <t>CN=Ana Carolina dos Reis Lago,OU=Contas Desabilitadas,OU=Automacao - Autoseg,DC=aviva,DC=com,DC=br</t>
  </si>
  <si>
    <t>Ana Paula da Silva</t>
  </si>
  <si>
    <t>Paula da Silva</t>
  </si>
  <si>
    <t>ana.souza</t>
  </si>
  <si>
    <t>ana.souza@aviva.com.br</t>
  </si>
  <si>
    <t>ATENDENTE DE MESA</t>
  </si>
  <si>
    <t>CN=Ana Paula da Silva,OU=Contas Desabilitadas,OU=Automacao - Autoseg,DC=aviva,DC=com,DC=br</t>
  </si>
  <si>
    <t>Ana Paula dos Santos</t>
  </si>
  <si>
    <t>DESATIVADO - Ana Paula dos Santos</t>
  </si>
  <si>
    <t>ana.psantos</t>
  </si>
  <si>
    <t>ana.psantos@aviva.com.br</t>
  </si>
  <si>
    <t>CN=Ana Paula dos Santos,OU=Contas Desabilitadas,OU=Automacao - Autoseg,DC=aviva,DC=com,DC=br</t>
  </si>
  <si>
    <t>Ana Paula Moura Rodrigues</t>
  </si>
  <si>
    <t>DESATIVADO - Ana Paula Moura Rodrigues</t>
  </si>
  <si>
    <t>Ana Paula Moura</t>
  </si>
  <si>
    <t>ana.rodrigues</t>
  </si>
  <si>
    <t>ana.rodrigues@aviva.com.br</t>
  </si>
  <si>
    <t>Supervisor de Experiência Lazer e Entretenimento</t>
  </si>
  <si>
    <t>CN=Ana Paula Moura Rodrigues,OU=Contas Desabilitadas,OU=Automacao - Autoseg,DC=aviva,DC=com,DC=br</t>
  </si>
  <si>
    <t>Ana Paula Reis de Oliveira</t>
  </si>
  <si>
    <t>Ana Paula Reis</t>
  </si>
  <si>
    <t>ana.reis</t>
  </si>
  <si>
    <t>ana.reis@aviva.com.br</t>
  </si>
  <si>
    <t>Supervisor de Experiencia Governança</t>
  </si>
  <si>
    <t>Governança Ala Terra</t>
  </si>
  <si>
    <t>CN=Ana Paula Reis de Oliveira,OU=Contas Desabilitadas,OU=Automacao - Autoseg,DC=aviva,DC=com,DC=br</t>
  </si>
  <si>
    <t>Aline Alves de Oliveira</t>
  </si>
  <si>
    <t>Aline Alves</t>
  </si>
  <si>
    <t>aline.oliveira</t>
  </si>
  <si>
    <t>aline.oliveira@aviva.com.br</t>
  </si>
  <si>
    <t>CN=Aline Alves de Oliveira,OU=Contas Desabilitadas,OU=Automacao - Autoseg,DC=aviva,DC=com,DC=br</t>
  </si>
  <si>
    <t>Ana Maria da Costa Leão</t>
  </si>
  <si>
    <t>Maria da Costa Leão</t>
  </si>
  <si>
    <t>ana.leao</t>
  </si>
  <si>
    <t>ana.leao@aviva.com.br</t>
  </si>
  <si>
    <t>CN=Ana Maria da Costa Leão,OU=Contas Desabilitadas,OU=Automacao - Autoseg,DC=aviva,DC=com,DC=br</t>
  </si>
  <si>
    <t>Amanda do Nascimento Jesus Silva</t>
  </si>
  <si>
    <t>DESATIVADO - Amanda do Nascimento Jesus Silva</t>
  </si>
  <si>
    <t>Do Nascimento De Jesus Silva</t>
  </si>
  <si>
    <t>amanda.nascimento</t>
  </si>
  <si>
    <t>amanda.nascimento@aviva.com.br</t>
  </si>
  <si>
    <t>CN=Amanda do Nascimento Jesus Silva,OU=Contas Desabilitadas,OU=Automacao - Autoseg,DC=aviva,DC=com,DC=br</t>
  </si>
  <si>
    <t>Ana Laura Guimarães</t>
  </si>
  <si>
    <t>Laura Guimarães</t>
  </si>
  <si>
    <t>ana.guimaraes</t>
  </si>
  <si>
    <t>ana.guimaraes@aviva.com.br</t>
  </si>
  <si>
    <t>Atendente de Spa I</t>
  </si>
  <si>
    <t>CN=Ana Laura Guimarães,OU=Contas Desabilitadas,OU=Automacao - Autoseg,DC=aviva,DC=com,DC=br</t>
  </si>
  <si>
    <t>Ana Cassia Fernandes Soares</t>
  </si>
  <si>
    <t>Cassia Fernandes Soares</t>
  </si>
  <si>
    <t>ana.cassia</t>
  </si>
  <si>
    <t>ana.cassia@aviva.com.br</t>
  </si>
  <si>
    <t>CN=Ana Cassia Fernandes Soares,OU=Contas Desabilitadas,OU=Automacao - Autoseg,DC=aviva,DC=com,DC=br</t>
  </si>
  <si>
    <t>Andre Moreira Carnauba</t>
  </si>
  <si>
    <t>Moreira Carnauba</t>
  </si>
  <si>
    <t>andre.carnauba</t>
  </si>
  <si>
    <t>andre.carnauba@aviva.com.br</t>
  </si>
  <si>
    <t>CN=Andre Moreira Carnauba,OU=Contas Desabilitadas,OU=Automacao - Autoseg,DC=aviva,DC=com,DC=br</t>
  </si>
  <si>
    <t>Andressa Pires de Assis</t>
  </si>
  <si>
    <t>Pires de Assis</t>
  </si>
  <si>
    <t>andressa.assis</t>
  </si>
  <si>
    <t>andressa.assis@aviva.com.br</t>
  </si>
  <si>
    <t>CN=Andressa Pires de Assis,OU=Contas Desabilitadas,OU=Automacao - Autoseg,DC=aviva,DC=com,DC=br</t>
  </si>
  <si>
    <t>Ane Cristina Silva Souza</t>
  </si>
  <si>
    <t>Cristina Silva Souza</t>
  </si>
  <si>
    <t>acristina</t>
  </si>
  <si>
    <t>acristina@aviva.com.br</t>
  </si>
  <si>
    <t>CN=Ane Cristina Silva Souza,OU=Contas Desabilitadas,OU=Automacao - Autoseg,DC=aviva,DC=com,DC=br</t>
  </si>
  <si>
    <t>Angelica Moreira dos Santos</t>
  </si>
  <si>
    <t>angelica.santos</t>
  </si>
  <si>
    <t>angelica.santos@aviva.com.br</t>
  </si>
  <si>
    <t>CN=Angelica Moreira dos Santos,OU=Contas Desabilitadas,OU=Automacao - Autoseg,DC=aviva,DC=com,DC=br</t>
  </si>
  <si>
    <t>Anildo Henrique Pereira</t>
  </si>
  <si>
    <t>Anildo</t>
  </si>
  <si>
    <t>Henrique Pereira</t>
  </si>
  <si>
    <t>anildo.pereira</t>
  </si>
  <si>
    <t>anildo.pereira@aviva.com.br</t>
  </si>
  <si>
    <t>CN=Anildo Henrique Pereira,OU=Temp,OU=Unidade Rio Quente,DC=aviva,DC=com,DC=br</t>
  </si>
  <si>
    <t>Anna Flavia Ferreira Galvão</t>
  </si>
  <si>
    <t>Flavia Ferreira Galvão</t>
  </si>
  <si>
    <t>anna.galvao</t>
  </si>
  <si>
    <t>anna.galvao@aviva.com.br</t>
  </si>
  <si>
    <t>CN=Anna Flavia Ferreira Galvão,OU=Contas Desabilitadas,OU=Automacao - Autoseg,DC=aviva,DC=com,DC=br</t>
  </si>
  <si>
    <t>Antonio Carlos dos Santos</t>
  </si>
  <si>
    <t>DESATIVADO - Antonio Carlos dos Santos</t>
  </si>
  <si>
    <t>Antonio Carlos</t>
  </si>
  <si>
    <t>antonio.carlos</t>
  </si>
  <si>
    <t>antonio.carlos@aviva.com.br</t>
  </si>
  <si>
    <t>Supervisor de Experiência Governança</t>
  </si>
  <si>
    <t>Governança Ala Agua</t>
  </si>
  <si>
    <t>CN=Antonio Carlos dos Santos,OU=Migracao Temporaria,OU=Unidade Costa do Sauipe,DC=aviva,DC=com,DC=br</t>
  </si>
  <si>
    <t>Antonio Galvão da Silva</t>
  </si>
  <si>
    <t>Galvão da Silva</t>
  </si>
  <si>
    <t>antonio.galvao</t>
  </si>
  <si>
    <t>antonio.galvao@aviva.com.br</t>
  </si>
  <si>
    <t>CN=Antonio Galvão da Silva,OU=Contas Desabilitadas,OU=Automacao - Autoseg,DC=aviva,DC=com,DC=br</t>
  </si>
  <si>
    <t>Antonio Lazaro Farias Araujo Junior</t>
  </si>
  <si>
    <t>Lazaro Farias Araujo Junior</t>
  </si>
  <si>
    <t>antonio.junior</t>
  </si>
  <si>
    <t>antonio.junior@aviva.com.br</t>
  </si>
  <si>
    <t>CN=Antonio Lazaro Farias Araujo Junior,OU=Contas Desabilitadas,OU=Automacao - Autoseg,DC=aviva,DC=com,DC=br</t>
  </si>
  <si>
    <t>Arlindo Valois Von Flach</t>
  </si>
  <si>
    <t>Arlindo</t>
  </si>
  <si>
    <t>Valois Von Flach</t>
  </si>
  <si>
    <t>arlindo.flach</t>
  </si>
  <si>
    <t>arlindo.flach@aviva.com.br</t>
  </si>
  <si>
    <t>Analista Financeiro Senior</t>
  </si>
  <si>
    <t>CN=Arlindo Valois Von Flach,OU=Migracao Temporaria,OU=Unidade Costa do Sauipe,DC=aviva,DC=com,DC=br</t>
  </si>
  <si>
    <t>Atendimento ao Cliente</t>
  </si>
  <si>
    <t>ao Cliente</t>
  </si>
  <si>
    <t>atendimentoaocliente</t>
  </si>
  <si>
    <t>atendimentoaocliente@rioquenteresorts.com.br</t>
  </si>
  <si>
    <t>atendimentoaocliente@aviva.com.br</t>
  </si>
  <si>
    <t>CN=Atendimento ao Cliente,OU=Usuarios Servico - Exchange,OU=Unidade Rio Quente,DC=aviva,DC=com,DC=br</t>
  </si>
  <si>
    <t>ATM Vendas Parques</t>
  </si>
  <si>
    <t>ATM</t>
  </si>
  <si>
    <t>Vendas Parques</t>
  </si>
  <si>
    <t>atm.parques</t>
  </si>
  <si>
    <t>atm.parques@aviva.com.br</t>
  </si>
  <si>
    <t>CN=ATM Vendas Parques,OU=Temp,OU=Unidade Rio Quente,DC=aviva,DC=com,DC=br</t>
  </si>
  <si>
    <t>Aviva Vacation Club</t>
  </si>
  <si>
    <t>avivavacationclub</t>
  </si>
  <si>
    <t>avivavacationclub@aviva.com.br</t>
  </si>
  <si>
    <t>CN=Aviva Vacation Club,OU=Usuarios Servico - Exchange,OU=Unidade Rio Quente,DC=aviva,DC=com,DC=br</t>
  </si>
  <si>
    <t>Beatris Souza Alves</t>
  </si>
  <si>
    <t>Beatris</t>
  </si>
  <si>
    <t>Souza Alves</t>
  </si>
  <si>
    <t>beatris.alves</t>
  </si>
  <si>
    <t>beatris.alves@aviva.com.br</t>
  </si>
  <si>
    <t>Monitora de Lazer</t>
  </si>
  <si>
    <t>CN=Beatris Souza Alves,OU=Contas Desabilitadas,OU=Automacao - Autoseg,DC=aviva,DC=com,DC=br</t>
  </si>
  <si>
    <t>Beatriz Matos Conceição</t>
  </si>
  <si>
    <t>Matos Conceição</t>
  </si>
  <si>
    <t>beatriz.conceicao</t>
  </si>
  <si>
    <t>beatriz.conceicao@aviva.com.br</t>
  </si>
  <si>
    <t>CN=Beatriz Matos Conceição,OU=Contas Desabilitadas,OU=Automacao - Autoseg,DC=aviva,DC=com,DC=br</t>
  </si>
  <si>
    <t>Bianca Souza de Jesus</t>
  </si>
  <si>
    <t>bianca.souza</t>
  </si>
  <si>
    <t>bianca.souza@aviva.com.br</t>
  </si>
  <si>
    <t>Monitor Kids</t>
  </si>
  <si>
    <t>CN=Bianca Souza de Jesus,OU=Migracao Temporaria,OU=Unidade Costa do Sauipe,DC=aviva,DC=com,DC=br</t>
  </si>
  <si>
    <t>Brenda Silva do Nascimento</t>
  </si>
  <si>
    <t>Silva do Nascimento</t>
  </si>
  <si>
    <t>brenda.nascimento</t>
  </si>
  <si>
    <t>brenda.nascimento@aviva.com.br</t>
  </si>
  <si>
    <t>CN=Brenda Silva do Nascimento,OU=Contas Desabilitadas,OU=Automacao - Autoseg,DC=aviva,DC=com,DC=br</t>
  </si>
  <si>
    <t>Breno da Silva Patricio</t>
  </si>
  <si>
    <t>da Silva Patricio</t>
  </si>
  <si>
    <t>breno.patricio</t>
  </si>
  <si>
    <t>breno.patricio@aviva.com.br</t>
  </si>
  <si>
    <t>CN=Breno da Silva Patricio,OU=Contas Desabilitadas,OU=Automacao - Autoseg,DC=aviva,DC=com,DC=br</t>
  </si>
  <si>
    <t>Bruna Alves da Silva</t>
  </si>
  <si>
    <t>bruna.alves</t>
  </si>
  <si>
    <t>bruna.alves@aviva.com.br</t>
  </si>
  <si>
    <t>CN=Bruna Alves da Silva,OU=Contas Desabilitadas,OU=Automacao - Autoseg,DC=aviva,DC=com,DC=br</t>
  </si>
  <si>
    <t>Bruna Tania Silva de Aquino</t>
  </si>
  <si>
    <t>Tania Silva de Aquino</t>
  </si>
  <si>
    <t>bruna.aquino</t>
  </si>
  <si>
    <t>bruna.aquino@aviva.com.br</t>
  </si>
  <si>
    <t>AUX. DE APRENDIZ RECEPCAO</t>
  </si>
  <si>
    <t>CN=Bruna Tania Silva de Aquino,OU=Contas Desabilitadas,OU=Automacao - Autoseg,DC=aviva,DC=com,DC=br</t>
  </si>
  <si>
    <t>Bruno Iury Rodrigues de Souza</t>
  </si>
  <si>
    <t>Iury Rodrigues de Souza</t>
  </si>
  <si>
    <t>bruno.souza</t>
  </si>
  <si>
    <t>bruno.souza@aviva.com.br</t>
  </si>
  <si>
    <t>CN=Bruno Iury Rodrigues de Souza,OU=Contas Desabilitadas,OU=Automacao - Autoseg,DC=aviva,DC=com,DC=br</t>
  </si>
  <si>
    <t>Bruno Pimentel Valente</t>
  </si>
  <si>
    <t>DESATIVADO - Bruno Pimentel Valente</t>
  </si>
  <si>
    <t>Bruno Pimentel</t>
  </si>
  <si>
    <t>Valente</t>
  </si>
  <si>
    <t>bruno.valente</t>
  </si>
  <si>
    <t>bruno.valente@aviva.com.br</t>
  </si>
  <si>
    <t>CN=Bruno Pimentel Valente,OU=Contas Desabilitadas,OU=Automacao - Autoseg,DC=aviva,DC=com,DC=br</t>
  </si>
  <si>
    <t>Bruno Silva Alencar</t>
  </si>
  <si>
    <t>Silva Alencar</t>
  </si>
  <si>
    <t>bruno.alencar</t>
  </si>
  <si>
    <t>bruno.alencar@aviva.com.br</t>
  </si>
  <si>
    <t>CN=Bruno Silva Alencar,OU=Contas Desabilitadas,OU=Automacao - Autoseg,DC=aviva,DC=com,DC=br</t>
  </si>
  <si>
    <t>Cairo Cesar da Costa Dias</t>
  </si>
  <si>
    <t>Cairo</t>
  </si>
  <si>
    <t>Cesar da Costa Dias</t>
  </si>
  <si>
    <t>cairo.dias</t>
  </si>
  <si>
    <t>cairo.dias@aviva.com.br</t>
  </si>
  <si>
    <t>CN=Cairo Cesar da Costa Dias,OU=Contas Desabilitadas,OU=Automacao - Autoseg,DC=aviva,DC=com,DC=br</t>
  </si>
  <si>
    <t>Calendario Corporativo</t>
  </si>
  <si>
    <t>Suzane Martins</t>
  </si>
  <si>
    <t>calendario</t>
  </si>
  <si>
    <t>calendario@aviva.com.br</t>
  </si>
  <si>
    <t>CN=Calendario Corporativo,OU=Usuarios Servico - Exchange,OU=Unidade Rio Quente,DC=aviva,DC=com,DC=br</t>
  </si>
  <si>
    <t>Calendario Projetos e Implantação</t>
  </si>
  <si>
    <t>Calendario</t>
  </si>
  <si>
    <t>Projetos e Implantação</t>
  </si>
  <si>
    <t>calprojimplantacao</t>
  </si>
  <si>
    <t>calprojimplantacao@rioquenteresorts.com.br</t>
  </si>
  <si>
    <t>calprojimplantacao@aviva.com.br</t>
  </si>
  <si>
    <t>CN=Calendario Projetos e Implantação,OU=Usuarios Servico - Exchange,OU=Unidade Rio Quente,DC=aviva,DC=com,DC=br</t>
  </si>
  <si>
    <t>Caren Juliane Freitas</t>
  </si>
  <si>
    <t>Juliane Freitas</t>
  </si>
  <si>
    <t>caren.freitas</t>
  </si>
  <si>
    <t>caren.freitas@aviva.com.br</t>
  </si>
  <si>
    <t>Assistente de Atendimento</t>
  </si>
  <si>
    <t>CN=Caren Juliane Freitas,OU=Contas Desabilitadas,OU=Automacao - Autoseg,DC=aviva,DC=com,DC=br</t>
  </si>
  <si>
    <t>Carliane de Oliveira Lima</t>
  </si>
  <si>
    <t>Carliane</t>
  </si>
  <si>
    <t>de Oliveira Lima</t>
  </si>
  <si>
    <t>carliane.lima</t>
  </si>
  <si>
    <t>carliane.lima@aviva.com.br</t>
  </si>
  <si>
    <t>CN=Carliane de Oliveira Lima,OU=Contas Desabilitadas,OU=Automacao - Autoseg,DC=aviva,DC=com,DC=br</t>
  </si>
  <si>
    <t>Carlo Roberto Serafim Costa</t>
  </si>
  <si>
    <t>Roberto Serafim Costa</t>
  </si>
  <si>
    <t>carlo.costa</t>
  </si>
  <si>
    <t>carlo.costa@aviva.com.br</t>
  </si>
  <si>
    <t>GEVE - Gerência de Experiência Vendas RQVC</t>
  </si>
  <si>
    <t>CN=Carlo Roberto Serafim Costa,OU=Contas Desabilitadas,OU=Automacao - Autoseg,DC=aviva,DC=com,DC=br</t>
  </si>
  <si>
    <t>Carlos Alberto Martins Dias</t>
  </si>
  <si>
    <t>Alberto Martins Dias</t>
  </si>
  <si>
    <t>carlos.dias</t>
  </si>
  <si>
    <t>carlos.dias@aviva.com.br</t>
  </si>
  <si>
    <t>CN=Carlos Alberto Martins Dias,OU=Contas Desabilitadas,OU=Automacao - Autoseg,DC=aviva,DC=com,DC=br</t>
  </si>
  <si>
    <t>Carlos Danel Barros de Sales</t>
  </si>
  <si>
    <t>Danel Barros de Sales</t>
  </si>
  <si>
    <t>carlos.sales</t>
  </si>
  <si>
    <t>carlos.sales@aviva.com.br</t>
  </si>
  <si>
    <t>GEAB - Gerência de Experiência Alimentos &amp; Bebidas</t>
  </si>
  <si>
    <t>CN=Carlos Danel Barros de Sales,OU=Usuarios,OU=Hotel Pousada,OU=Unidade Rio Quente,DC=aviva,DC=com,DC=br</t>
  </si>
  <si>
    <t>Carolina Sass de Haro</t>
  </si>
  <si>
    <t>Sass de Haro</t>
  </si>
  <si>
    <t>carolina.haro</t>
  </si>
  <si>
    <t>carolina.haro@aviva.com.br</t>
  </si>
  <si>
    <t>Consultora da Mapie</t>
  </si>
  <si>
    <t>Externa</t>
  </si>
  <si>
    <t>CN=Carolina Sass de Haro,OU=Temp,OU=Unidade Rio Quente,DC=aviva,DC=com,DC=br</t>
  </si>
  <si>
    <t>Cassia Nunes Ferreira</t>
  </si>
  <si>
    <t>DESATIVADO - Cassia Nunes Ferreira</t>
  </si>
  <si>
    <t>Nunes Ferreira</t>
  </si>
  <si>
    <t>cassia.ferreira</t>
  </si>
  <si>
    <t>cassia.ferreira@aviva.com.br</t>
  </si>
  <si>
    <t>CN=Cassia Nunes Ferreira,OU=Contas Desabilitadas,OU=Automacao - Autoseg,DC=aviva,DC=com,DC=br</t>
  </si>
  <si>
    <t>Cassia Patricia Sousa Vieira</t>
  </si>
  <si>
    <t>Patricia Sousa Vieira</t>
  </si>
  <si>
    <t>cassia.vieira</t>
  </si>
  <si>
    <t>cassia.vieira@aviva.com.br</t>
  </si>
  <si>
    <t>CN=Cassia Patricia Sousa Vieira,OU=Contas Desabilitadas,OU=Automacao - Autoseg,DC=aviva,DC=com,DC=br</t>
  </si>
  <si>
    <t>Celimar Prado da Silva</t>
  </si>
  <si>
    <t>Celimar</t>
  </si>
  <si>
    <t>Prado da Silva</t>
  </si>
  <si>
    <t>celimar.silva</t>
  </si>
  <si>
    <t>celimar.silva@aviva.com.br</t>
  </si>
  <si>
    <t>CN=Celimar Prado da Silva,OU=Contas Desabilitadas,OU=Automacao - Autoseg,DC=aviva,DC=com,DC=br</t>
  </si>
  <si>
    <t>de Reservas</t>
  </si>
  <si>
    <t>reservas.sauipe</t>
  </si>
  <si>
    <t>reservas.sauipe@aviva.com.br</t>
  </si>
  <si>
    <t>CN=Central de Reservas,OU=Usuarios Servico - Exchange,OU=Unidade Rio Quente,DC=aviva,DC=com,DC=br</t>
  </si>
  <si>
    <t>Cesar Nunes Oliveira</t>
  </si>
  <si>
    <t>AUSENTE - Cesar Nunes Oliveira</t>
  </si>
  <si>
    <t>Nunes Oliveira</t>
  </si>
  <si>
    <t>cesar.noliveira</t>
  </si>
  <si>
    <t>cesar.noliveira@aviva.com.br</t>
  </si>
  <si>
    <t>CN=Cesar Nunes Oliveira,OU=Contas Desabilitadas,OU=Automacao - Autoseg,DC=aviva,DC=com,DC=br</t>
  </si>
  <si>
    <t>Chat GETI</t>
  </si>
  <si>
    <t>Chat</t>
  </si>
  <si>
    <t>chatgeti</t>
  </si>
  <si>
    <t>chatgeti@aviva.com.br</t>
  </si>
  <si>
    <t>CN=Chat GETI,OU=Usuarios Servico,OU=Rio Quente,OU=Servidores,DC=aviva,DC=com,DC=br</t>
  </si>
  <si>
    <t>Cicero Souza Andrade Filho</t>
  </si>
  <si>
    <t>Souza Andrade Filho</t>
  </si>
  <si>
    <t>cicero.filho</t>
  </si>
  <si>
    <t>cicero.filho@aviva.com.br</t>
  </si>
  <si>
    <t>CN=Cicero Souza Andrade Filho,OU=Contas Desabilitadas,OU=Automacao - Autoseg,DC=aviva,DC=com,DC=br</t>
  </si>
  <si>
    <t>Cinthia Cassia de Souza</t>
  </si>
  <si>
    <t>Cinthia</t>
  </si>
  <si>
    <t>Cassia de Souza</t>
  </si>
  <si>
    <t>cinthia.souza</t>
  </si>
  <si>
    <t>cinthia.souza@aviva.com.br</t>
  </si>
  <si>
    <t>CN=Cinthia Cassia de Souza,OU=Contas Desabilitadas,OU=Automacao - Autoseg,DC=aviva,DC=com,DC=br</t>
  </si>
  <si>
    <t>Claudio Fereira dos Santos</t>
  </si>
  <si>
    <t>Fereira dos Santos</t>
  </si>
  <si>
    <t>claudio.ferreira</t>
  </si>
  <si>
    <t>claudio.ferreira@aviva.com.br</t>
  </si>
  <si>
    <t>CN=Claudio Fereira dos Santos,OU=Migracao Temporaria,OU=Unidade Costa do Sauipe,DC=aviva,DC=com,DC=br</t>
  </si>
  <si>
    <t>Claudio Toshiro Nakayama</t>
  </si>
  <si>
    <t>Toshiro Nakayama</t>
  </si>
  <si>
    <t>claudio.nakayama</t>
  </si>
  <si>
    <t>claudio.nakayama@aviva.com.br</t>
  </si>
  <si>
    <t>Padeiro III</t>
  </si>
  <si>
    <t>CN=Claudio Toshiro Nakayama,OU=Contas Desabilitadas,OU=Automacao - Autoseg,DC=aviva,DC=com,DC=br</t>
  </si>
  <si>
    <t>Cleber Admessias dos Anjos Rangel</t>
  </si>
  <si>
    <t>Admessias dos Anjos Rangel</t>
  </si>
  <si>
    <t>cleber.rangel</t>
  </si>
  <si>
    <t>cleber.rangel@aviva.com.br</t>
  </si>
  <si>
    <t>CN=Cleber Admessias dos Anjos Rangel,OU=Migracao Temporaria,OU=Unidade Costa do Sauipe,DC=aviva,DC=com,DC=br</t>
  </si>
  <si>
    <t>Comite de Inovação</t>
  </si>
  <si>
    <t>comitedeinovacao</t>
  </si>
  <si>
    <t>comitedeinovacao@rioquenteresorts.com.br</t>
  </si>
  <si>
    <t>comitedeinovacao@aviva.com.br</t>
  </si>
  <si>
    <t>CN=Comite de Inovação,OU=Usuarios Servico - Exchange,OU=Unidade Rio Quente,DC=aviva,DC=com,DC=br</t>
  </si>
  <si>
    <t>comunicacaothvendas</t>
  </si>
  <si>
    <t>Instituto de Vendas Grupo Rio Quente</t>
  </si>
  <si>
    <t>comunicacaothvendas@aviva.com.br</t>
  </si>
  <si>
    <t>CN=comunicacaothvendas,OU=Usuarios Servico - Exchange,OU=Unidade Rio Quente,DC=aviva,DC=com,DC=br</t>
  </si>
  <si>
    <t>contratosrqvc</t>
  </si>
  <si>
    <t>contratosrqvc@rioquenteresorts.com.br</t>
  </si>
  <si>
    <t>contratosrqvc@aviva.com.br</t>
  </si>
  <si>
    <t>CN=contratosrqvc,OU=Usuarios Servico - Exchange,OU=Unidade Rio Quente,DC=aviva,DC=com,DC=br</t>
  </si>
  <si>
    <t>Concita Ferreira de Sousa Reis</t>
  </si>
  <si>
    <t>Concita</t>
  </si>
  <si>
    <t>Ferreira de Sousa Reis</t>
  </si>
  <si>
    <t>concita.reis</t>
  </si>
  <si>
    <t>concita.reis@aviva.com.br</t>
  </si>
  <si>
    <t>CN=Concita Ferreira de Sousa Reis,OU=Contas Desabilitadas,OU=Automacao - Autoseg,DC=aviva,DC=com,DC=br</t>
  </si>
  <si>
    <t>Comite Executivo</t>
  </si>
  <si>
    <t>Comitê Executivo</t>
  </si>
  <si>
    <t>Comite</t>
  </si>
  <si>
    <t>Executivo</t>
  </si>
  <si>
    <t>comiteexecutivo</t>
  </si>
  <si>
    <t>comiteexecutivo2@rioquenteresorts.com.br</t>
  </si>
  <si>
    <t>Diretora de Experiência Administrativa e Financeira</t>
  </si>
  <si>
    <t>comiteexecutivo2@aviva.com.br</t>
  </si>
  <si>
    <t>CN=Comite Executivo,OU=Usuarios Servico - Exchange,OU=Unidade Rio Quente,DC=aviva,DC=com,DC=br</t>
  </si>
  <si>
    <t>Cleiton Chaves de Jesus</t>
  </si>
  <si>
    <t>Chaves De Jesus</t>
  </si>
  <si>
    <t>cleiton.jesus</t>
  </si>
  <si>
    <t>cleiton.jesus@aviva.com.br</t>
  </si>
  <si>
    <t>CN=Cleiton Chaves de Jesus,OU=Usuarios,OU=Seguranca Patrimonial,OU=Unidade Rio Quente,DC=aviva,DC=com,DC=br</t>
  </si>
  <si>
    <t>Cristiana dos Santos Alencar</t>
  </si>
  <si>
    <t>Cristiana</t>
  </si>
  <si>
    <t>dos Santos Alencar</t>
  </si>
  <si>
    <t>cristiana.alencar</t>
  </si>
  <si>
    <t>cristiana.alencar@aviva.com.br</t>
  </si>
  <si>
    <t>Recreadora</t>
  </si>
  <si>
    <t>CN=Cristiana dos Santos Alencar,OU=Contas Desabilitadas,OU=Automacao - Autoseg,DC=aviva,DC=com,DC=br</t>
  </si>
  <si>
    <t>Cristiane Dantas Fiori</t>
  </si>
  <si>
    <t>Cristiane Dantas</t>
  </si>
  <si>
    <t>Fiori</t>
  </si>
  <si>
    <t>cristiane.fiori</t>
  </si>
  <si>
    <t>cristiane.fiori@aviva.com.br</t>
  </si>
  <si>
    <t>CN=Cristiane Dantas Fiori,OU=Contas Desabilitadas,OU=Automacao - Autoseg,DC=aviva,DC=com,DC=br</t>
  </si>
  <si>
    <t>Daiely Mendes Valadares</t>
  </si>
  <si>
    <t>Daiely</t>
  </si>
  <si>
    <t>Mendes Valadares</t>
  </si>
  <si>
    <t>daiely.valadares</t>
  </si>
  <si>
    <t>daiely.valadares@aviva.com.br</t>
  </si>
  <si>
    <t>CN=Daiely Mendes Valadares,OU=Contas Desabilitadas,OU=Automacao - Autoseg,DC=aviva,DC=com,DC=br</t>
  </si>
  <si>
    <t>Daniel Felipe de Castro Filho</t>
  </si>
  <si>
    <t>Felipe de Castro Filho</t>
  </si>
  <si>
    <t>daniel.filho</t>
  </si>
  <si>
    <t>daniel.filho@aviva.com.br</t>
  </si>
  <si>
    <t>CN=Daniel Felipe de Castro Filho,OU=Contas Desabilitadas,OU=Automacao - Autoseg,DC=aviva,DC=com,DC=br</t>
  </si>
  <si>
    <t>Daniel Tavares Cândido</t>
  </si>
  <si>
    <t>Tavares Cândido</t>
  </si>
  <si>
    <t>daniel.candido</t>
  </si>
  <si>
    <t>daniel.candido@aviva.com.br</t>
  </si>
  <si>
    <t>CN=Daniel Tavares Cândido,OU=Contas Desabilitadas,OU=Automacao - Autoseg,DC=aviva,DC=com,DC=br</t>
  </si>
  <si>
    <t>Daniela Pereira da Silva</t>
  </si>
  <si>
    <t>Daniela Pereira</t>
  </si>
  <si>
    <t>daniela.silva</t>
  </si>
  <si>
    <t>daniela.silva@aviva.com.br</t>
  </si>
  <si>
    <t>CN=Daniela Pereira da Silva,OU=Contas Desabilitadas,OU=Automacao - Autoseg,DC=aviva,DC=com,DC=br</t>
  </si>
  <si>
    <t>Danillo de Assis Porto e Simiema</t>
  </si>
  <si>
    <t>Danillo</t>
  </si>
  <si>
    <t>de Assis Porto e Simiema</t>
  </si>
  <si>
    <t>danillo.simiema</t>
  </si>
  <si>
    <t>danillo.simiema@aviva.com.br</t>
  </si>
  <si>
    <t>Executivo de Vendas I</t>
  </si>
  <si>
    <t>CN=Danillo de Assis Porto e Simiema,OU=Contas Desabilitadas,OU=Automacao - Autoseg,DC=aviva,DC=com,DC=br</t>
  </si>
  <si>
    <t>Danilo dos Santos Pio Ferreira</t>
  </si>
  <si>
    <t>AUSENTE - Danilo dos Santos Pio Ferreira</t>
  </si>
  <si>
    <t>dos Santos Pio Ferreira</t>
  </si>
  <si>
    <t>danilo.ferreira</t>
  </si>
  <si>
    <t>danilo.ferreira@aviva.com.br</t>
  </si>
  <si>
    <t>CN=Danilo dos Santos Pio Ferreira,OU=Migracao Temporaria,OU=Unidade Costa do Sauipe,DC=aviva,DC=com,DC=br</t>
  </si>
  <si>
    <t>DAY PASS COSTA DO  SAUIPE</t>
  </si>
  <si>
    <t>DAY</t>
  </si>
  <si>
    <t>PASS COSTA DO  SAUIPE</t>
  </si>
  <si>
    <t>daypass.sauipe</t>
  </si>
  <si>
    <t>daypass.sauipe@aviva.com.br</t>
  </si>
  <si>
    <t>ATENDENTE DE RECEPTIVO</t>
  </si>
  <si>
    <t>Segurança Patrimonial</t>
  </si>
  <si>
    <t>CN=DAY PASS COSTA DO  SAUIPE,OU=Temp,OU=Unidade Rio Quente,DC=aviva,DC=com,DC=br</t>
  </si>
  <si>
    <t>Deivisson Alves Da Silva</t>
  </si>
  <si>
    <t>Deivisson</t>
  </si>
  <si>
    <t>deivisson.silva</t>
  </si>
  <si>
    <t>deivisson.silva@aviva.com.br</t>
  </si>
  <si>
    <t>CN=Deivisson Alves Da Silva,OU=Almoxarifado,OU=Unidade Costa do Sauipe,DC=aviva,DC=com,DC=br</t>
  </si>
  <si>
    <t>Diego Ferreira de Oliveira</t>
  </si>
  <si>
    <t>Ferreira de Oliveira</t>
  </si>
  <si>
    <t>diego.ferreira</t>
  </si>
  <si>
    <t>diego.ferreira@aviva.com.br</t>
  </si>
  <si>
    <t>CN=Diego Ferreira de Oliveira,OU=Contas Desabilitadas,OU=Automacao - Autoseg,DC=aviva,DC=com,DC=br</t>
  </si>
  <si>
    <t>Diego Morais de Oliveira</t>
  </si>
  <si>
    <t>Morais de Oliveira</t>
  </si>
  <si>
    <t>diego.oliveira</t>
  </si>
  <si>
    <t>diego.oliveira@aviva.com.br</t>
  </si>
  <si>
    <t>Supervisor de Experiencia de produção Alimentos</t>
  </si>
  <si>
    <t>CN=Diego Morais de Oliveira,OU=Contas Desabilitadas,OU=Automacao - Autoseg,DC=aviva,DC=com,DC=br</t>
  </si>
  <si>
    <t>Dilson Santos da Cruz Junior</t>
  </si>
  <si>
    <t>DESATIVADO - Dilson Santos da Cruz Junior</t>
  </si>
  <si>
    <t>Dilson Santos</t>
  </si>
  <si>
    <t>da Cruz Junior</t>
  </si>
  <si>
    <t>dilson.cruz</t>
  </si>
  <si>
    <t>dilson.cruz@aviva.com.br</t>
  </si>
  <si>
    <t>Cozinha Central</t>
  </si>
  <si>
    <t>CN=Dilson Santos da Cruz Junior,OU=Contas Desabilitadas,OU=Automacao - Autoseg,DC=aviva,DC=com,DC=br</t>
  </si>
  <si>
    <t>Diretoria Executiva</t>
  </si>
  <si>
    <t>Executiva</t>
  </si>
  <si>
    <t>diretoriaexecutiva</t>
  </si>
  <si>
    <t>diretoriaexecutiva@rioquenteresorts.com.br</t>
  </si>
  <si>
    <t>diretoriaexecutiva@aviva.com.br</t>
  </si>
  <si>
    <t>CN=Diretoria Executiva,OU=Usuarios Servico - Exchange,OU=Unidade Rio Quente,DC=aviva,DC=com,DC=br</t>
  </si>
  <si>
    <t>Divino Eterno Candido da Silva</t>
  </si>
  <si>
    <t>Eterno Candido Da Silva</t>
  </si>
  <si>
    <t>divino.silva</t>
  </si>
  <si>
    <t>divino.silva@aviva.com.br</t>
  </si>
  <si>
    <t>CN=Divino Eterno Candido da Silva,OU=Temp,OU=Unidade Rio Quente,DC=aviva,DC=com,DC=br</t>
  </si>
  <si>
    <t>Douglas Elias Celestino Freitas</t>
  </si>
  <si>
    <t>Elias Celestino Freitas</t>
  </si>
  <si>
    <t>douglas.freitas</t>
  </si>
  <si>
    <t>douglas.freitas@aviva.com.br</t>
  </si>
  <si>
    <t>CN=Douglas Elias Celestino Freitas,OU=Contas Desabilitadas,OU=Automacao - Autoseg,DC=aviva,DC=com,DC=br</t>
  </si>
  <si>
    <t>Douglas Rodrigues Ribeiro</t>
  </si>
  <si>
    <t>douglas.ribeiro</t>
  </si>
  <si>
    <t>douglas.ribeiro@aviva.com.br</t>
  </si>
  <si>
    <t>CN=Douglas Rodrigues Ribeiro,OU=Contas Desabilitadas,OU=Automacao - Autoseg,DC=aviva,DC=com,DC=br</t>
  </si>
  <si>
    <t>Eder Neves da Silva</t>
  </si>
  <si>
    <t>DESATIVADO - Eder Neves da Silva</t>
  </si>
  <si>
    <t>Neves da Silva</t>
  </si>
  <si>
    <t>eder.silva</t>
  </si>
  <si>
    <t>eder.silva@aviva.com.br</t>
  </si>
  <si>
    <t>CN=Eder Neves da Silva,OU=Contas Desabilitadas,OU=Automacao - Autoseg,DC=aviva,DC=com,DC=br</t>
  </si>
  <si>
    <t>Edilainy do Carmo Costa</t>
  </si>
  <si>
    <t>Edilainy</t>
  </si>
  <si>
    <t>do Carmo Costa</t>
  </si>
  <si>
    <t>edilainy.costa</t>
  </si>
  <si>
    <t>edilainy.costa@aviva.com.br</t>
  </si>
  <si>
    <t>CN=Edilainy do Carmo Costa,OU=Contas Desabilitadas,OU=Automacao - Autoseg,DC=aviva,DC=com,DC=br</t>
  </si>
  <si>
    <t>Eduarda Rutschmann Fonsechi</t>
  </si>
  <si>
    <t>Rutschmann Fonsechi</t>
  </si>
  <si>
    <t>eduarda.fonsechi</t>
  </si>
  <si>
    <t>eduarda.fonsechi@aviva.com.br</t>
  </si>
  <si>
    <t>CN=Eduarda Rutschmann Fonsechi,OU=Contas Desabilitadas,OU=Automacao - Autoseg,DC=aviva,DC=com,DC=br</t>
  </si>
  <si>
    <t>Eduardo Antonio Silva Andre</t>
  </si>
  <si>
    <t>Antonio Silva Andre</t>
  </si>
  <si>
    <t>eduardo.andre</t>
  </si>
  <si>
    <t>eduardo.andre@aviva.com.br</t>
  </si>
  <si>
    <t>Atendente de Parques I</t>
  </si>
  <si>
    <t>CN=Eduardo Antonio Silva Andre,OU=Contas Desabilitadas,OU=Automacao - Autoseg,DC=aviva,DC=com,DC=br</t>
  </si>
  <si>
    <t>Eduardo Rocha Antunes junior</t>
  </si>
  <si>
    <t>DESATIVADO - Eduardo Rocha Antunes junior</t>
  </si>
  <si>
    <t>Rocha Antunes junior</t>
  </si>
  <si>
    <t>eduardo.junior</t>
  </si>
  <si>
    <t>eduardo.junior@aviva.com.br</t>
  </si>
  <si>
    <t>Supervisor de experiencia captação</t>
  </si>
  <si>
    <t>CN=Eduardo Rocha Antunes junior,OU=Contas Desabilitadas,OU=Automacao - Autoseg,DC=aviva,DC=com,DC=br</t>
  </si>
  <si>
    <t>Elaine Cristina Cancio Pereira</t>
  </si>
  <si>
    <t>Elaine</t>
  </si>
  <si>
    <t>Cristina Cancio Pereira</t>
  </si>
  <si>
    <t>elaine.pereira</t>
  </si>
  <si>
    <t>elaine.pereira@aviva.com.br</t>
  </si>
  <si>
    <t>CN=Elaine Cristina Cancio Pereira,OU=Contas Desabilitadas,OU=Automacao - Autoseg,DC=aviva,DC=com,DC=br</t>
  </si>
  <si>
    <t>Elen Stephane Fernandes Gomes</t>
  </si>
  <si>
    <t>Stephane Fernandes Gomes</t>
  </si>
  <si>
    <t>elen.gomes</t>
  </si>
  <si>
    <t>elen.gomes@aviva.com.br</t>
  </si>
  <si>
    <t>CN=Elen Stephane Fernandes Gomes,OU=Contas Desabilitadas,OU=Automacao - Autoseg,DC=aviva,DC=com,DC=br</t>
  </si>
  <si>
    <t>Eliane Garcia Melgaço</t>
  </si>
  <si>
    <t>Garcia Melgaço</t>
  </si>
  <si>
    <t>eliane.melgaco</t>
  </si>
  <si>
    <t>eliane.melgaco@aviva.com.br</t>
  </si>
  <si>
    <t>Conselheira Suplente</t>
  </si>
  <si>
    <t>Conselho de Administração (CA)</t>
  </si>
  <si>
    <t>CN=Eliane Garcia Melgaço,OU=Usuarios,OU=Diretoria,OU=Unidade Sao Paulo,DC=aviva,DC=com,DC=br</t>
  </si>
  <si>
    <t>Elismar Mendes de Souza</t>
  </si>
  <si>
    <t>Elismar</t>
  </si>
  <si>
    <t>Mendes de Souza</t>
  </si>
  <si>
    <t>elismar.souza</t>
  </si>
  <si>
    <t>elismar.souza@aviva.com.br</t>
  </si>
  <si>
    <t>CN=Elismar Mendes de Souza,OU=Contas Desabilitadas,OU=Automacao - Autoseg,DC=aviva,DC=com,DC=br</t>
  </si>
  <si>
    <t>Ellen Karoline da Silva</t>
  </si>
  <si>
    <t>Ellen</t>
  </si>
  <si>
    <t>Karoline da Silva</t>
  </si>
  <si>
    <t>ellen.silva</t>
  </si>
  <si>
    <t>ellen.silva@aviva.com.br</t>
  </si>
  <si>
    <t>CN=Ellen Karoline da Silva,OU=Usuarios,OU=Aviva Vacation Club,OU=Unidade Rio Quente,DC=aviva,DC=com,DC=br</t>
  </si>
  <si>
    <t>Emerson Luiz Reis Santos</t>
  </si>
  <si>
    <t>DESATIVADO - Emerson Luiz Reis Santos</t>
  </si>
  <si>
    <t>Emerson Luiz Reis</t>
  </si>
  <si>
    <t>emerson.reis</t>
  </si>
  <si>
    <t>emerson.reis@aviva.com.br</t>
  </si>
  <si>
    <t>Auxiliar Técnico de Telecomunicação</t>
  </si>
  <si>
    <t>CN=Emerson Luiz Reis Santos,OU=Contas Desabilitadas,OU=Automacao - Autoseg,DC=aviva,DC=com,DC=br</t>
  </si>
  <si>
    <t>Eunice Lastras Santana</t>
  </si>
  <si>
    <t>Lastras Santana</t>
  </si>
  <si>
    <t>eunice.santana</t>
  </si>
  <si>
    <t>eunice.santana@aviva.com.br</t>
  </si>
  <si>
    <t>CN=Eunice Lastras Santana,OU=Contas Desabilitadas,OU=Automacao - Autoseg,DC=aviva,DC=com,DC=br</t>
  </si>
  <si>
    <t>Eunice Santos da Conceicao</t>
  </si>
  <si>
    <t>Santos da conceicao</t>
  </si>
  <si>
    <t>eunice.conceicao</t>
  </si>
  <si>
    <t>eunice.conceicao@aviva.com.br</t>
  </si>
  <si>
    <t>OPERADORA PREMIUM SERVICE</t>
  </si>
  <si>
    <t>CN=Eunice Santos da Conceicao,OU=Contas Desabilitadas,OU=Automacao - Autoseg,DC=aviva,DC=com,DC=br</t>
  </si>
  <si>
    <t>Fabia Cristina Borges</t>
  </si>
  <si>
    <t>Fabia</t>
  </si>
  <si>
    <t>Cristina Borges</t>
  </si>
  <si>
    <t>fabia.borges</t>
  </si>
  <si>
    <t>fabia.borges@aviva.com.br</t>
  </si>
  <si>
    <t>CN=Fabia Cristina Borges,OU=Contas Desabilitadas,OU=Automacao - Autoseg,DC=aviva,DC=com,DC=br</t>
  </si>
  <si>
    <t>Fabio Bastos Santana</t>
  </si>
  <si>
    <t>Bastos Santana</t>
  </si>
  <si>
    <t>fabio.santana</t>
  </si>
  <si>
    <t>fabio.santana@aviva.com.br</t>
  </si>
  <si>
    <t>CN=Fabio Bastos Santana,OU=Contas Desabilitadas,OU=Automacao - Autoseg,DC=aviva,DC=com,DC=br</t>
  </si>
  <si>
    <t>Fabio Campos Vaz Arrates</t>
  </si>
  <si>
    <t>Campos Vaz Arrates</t>
  </si>
  <si>
    <t>fabio.arrates</t>
  </si>
  <si>
    <t>fabio.arrates@aviva.com.br</t>
  </si>
  <si>
    <t>CN=Fabio Campos Vaz Arrates,OU=Contas Desabilitadas,OU=Automacao - Autoseg,DC=aviva,DC=com,DC=br</t>
  </si>
  <si>
    <t>Fabio Divino da Costa</t>
  </si>
  <si>
    <t>Fabio Divino da costa</t>
  </si>
  <si>
    <t>Divino Da Costa</t>
  </si>
  <si>
    <t>fabio.divino</t>
  </si>
  <si>
    <t>fabio.divino@aviva.com.br</t>
  </si>
  <si>
    <t>CN=Fabio Divino da Costa,OU=Temp,OU=Unidade Rio Quente,DC=aviva,DC=com,DC=br</t>
  </si>
  <si>
    <t>Fabio Gomes Mancini</t>
  </si>
  <si>
    <t>Gomes Mancini</t>
  </si>
  <si>
    <t>fabio.mancini</t>
  </si>
  <si>
    <t>fabio.mancini@aviva.com.br</t>
  </si>
  <si>
    <t>CN=Fabio Gomes Mancini,OU=Contas Desabilitadas,OU=Automacao - Autoseg,DC=aviva,DC=com,DC=br</t>
  </si>
  <si>
    <t>Fale com o Marketing</t>
  </si>
  <si>
    <t>falecomomarketing</t>
  </si>
  <si>
    <t>falecomomarketing@rioquenteresorts.com.br</t>
  </si>
  <si>
    <t>falecomomarketing@aviva.com.br</t>
  </si>
  <si>
    <t>CN=Fale com o Marketing,OU=Usuarios Servico - Exchange,OU=Unidade Rio Quente,DC=aviva,DC=com,DC=br</t>
  </si>
  <si>
    <t>Fatima Alves de Moura</t>
  </si>
  <si>
    <t>Fatima</t>
  </si>
  <si>
    <t>Alves de Moura</t>
  </si>
  <si>
    <t>fatima.moura</t>
  </si>
  <si>
    <t>fatima.moura@aviva.com.br</t>
  </si>
  <si>
    <t>CN=Fatima Alves de Moura,OU=Contas Desabilitadas,OU=Automacao - Autoseg,DC=aviva,DC=com,DC=br</t>
  </si>
  <si>
    <t>Fernanda de Oliveira Pacheco</t>
  </si>
  <si>
    <t>de Oliveira Pacheco</t>
  </si>
  <si>
    <t>fernanda.pacheco</t>
  </si>
  <si>
    <t>fernanda.pacheco@aviva.com.br</t>
  </si>
  <si>
    <t>CN=Fernanda de Oliveira Pacheco,OU=Contas Desabilitadas,OU=Automacao - Autoseg,DC=aviva,DC=com,DC=br</t>
  </si>
  <si>
    <t>Fernando Augusto Nascimento Costa Junior</t>
  </si>
  <si>
    <t>Augusto Nascimento Costa Junior</t>
  </si>
  <si>
    <t>fernando.junior</t>
  </si>
  <si>
    <t>fernando.junior@aviva.com.br</t>
  </si>
  <si>
    <t>Analista Planejamento Financeiro Pleno</t>
  </si>
  <si>
    <t>CN=Fernando Augusto Nascimento Costa Junior,OU=Migracao Temporaria,OU=Unidade Costa do Sauipe,DC=aviva,DC=com,DC=br</t>
  </si>
  <si>
    <t>Fernando Batista Dos Santos Filho</t>
  </si>
  <si>
    <t>Batista Dos Santos Filho</t>
  </si>
  <si>
    <t>fernando.filho</t>
  </si>
  <si>
    <t>fernando.filho@aviva.com.br</t>
  </si>
  <si>
    <t>CN=Fernando Batista Dos Santos Filho,OU=Usuarios,OU=Financeiro,OU=Unidade Costa do Sauipe,DC=aviva,DC=com,DC=br</t>
  </si>
  <si>
    <t>Gabriel Torres Kikuchi</t>
  </si>
  <si>
    <t>Torres Kikuchi</t>
  </si>
  <si>
    <t>gabriel.kikuchi</t>
  </si>
  <si>
    <t>gabriel.kikuchi@aviva.com.br</t>
  </si>
  <si>
    <t>CN=Gabriel Torres Kikuchi,OU=Contas Desabilitadas,OU=Automacao - Autoseg,DC=aviva,DC=com,DC=br</t>
  </si>
  <si>
    <t>Gabriela de Carvalho Queiroz</t>
  </si>
  <si>
    <t>de Carvalho Queiroz</t>
  </si>
  <si>
    <t>gabriela.queiroz</t>
  </si>
  <si>
    <t>gabriela.queiroz@aviva.com.br</t>
  </si>
  <si>
    <t>CN=Gabriela de Carvalho Queiroz,OU=Contas Desabilitadas,OU=Automacao - Autoseg,DC=aviva,DC=com,DC=br</t>
  </si>
  <si>
    <t>Gestão Projeto Porrque</t>
  </si>
  <si>
    <t>gestaoprojetoporrque</t>
  </si>
  <si>
    <t>gestaoprojetoporrque@rioquenteresorts.com.br</t>
  </si>
  <si>
    <t>gestaoprojetoporrque@aviva.com.br</t>
  </si>
  <si>
    <t>CN=Gestão Projeto Porrque,OU=Usuarios Servico - Exchange,OU=Unidade Rio Quente,DC=aviva,DC=com,DC=br</t>
  </si>
  <si>
    <t>Gildazio Lima dos Santos</t>
  </si>
  <si>
    <t>Gildazio</t>
  </si>
  <si>
    <t>gildazio.santos</t>
  </si>
  <si>
    <t>gildazio.santos@aviva.com.br</t>
  </si>
  <si>
    <t>Operador De Parque</t>
  </si>
  <si>
    <t>CN=Gildazio Lima dos Santos,OU=Migracao Temporaria,OU=Unidade Costa do Sauipe,DC=aviva,DC=com,DC=br</t>
  </si>
  <si>
    <t>Gloria Isabel Cancino Vargas</t>
  </si>
  <si>
    <t>Gloria</t>
  </si>
  <si>
    <t>Isabel Cancino Vargas</t>
  </si>
  <si>
    <t>gloria.vargas</t>
  </si>
  <si>
    <t>gloria.vargas@aviva.com.br</t>
  </si>
  <si>
    <t>CN=Gloria Isabel Cancino Vargas,OU=Contas Desabilitadas,OU=Automacao - Autoseg,DC=aviva,DC=com,DC=br</t>
  </si>
  <si>
    <t>Guilherme Bruno S. Matzick Rodrigues</t>
  </si>
  <si>
    <t>Bruno Soares Matzick Rodrigue</t>
  </si>
  <si>
    <t>guilherme.rodrigues</t>
  </si>
  <si>
    <t>guilherme.rodrigues@aviva.com.br</t>
  </si>
  <si>
    <t>Consulto de Turismo</t>
  </si>
  <si>
    <t>CN=Guilherme Bruno S. Matzick Rodrigues,OU=Contas Desabilitadas,OU=Automacao - Autoseg,DC=aviva,DC=com,DC=br</t>
  </si>
  <si>
    <t>Hailla Bispo Bomfim</t>
  </si>
  <si>
    <t>Hailla</t>
  </si>
  <si>
    <t>Bispo Bomfim</t>
  </si>
  <si>
    <t>hailla.bomfim</t>
  </si>
  <si>
    <t>hailla.bomfim@aviva.com.br</t>
  </si>
  <si>
    <t>CN=Hailla Bispo Bomfim,OU=Usuarios,OU=Lazer,OU=Unidade Costa do Sauipe,DC=aviva,DC=com,DC=br</t>
  </si>
  <si>
    <t>Gislene Araujo Medeiros</t>
  </si>
  <si>
    <t>Gislene</t>
  </si>
  <si>
    <t>Araujo Medeiros</t>
  </si>
  <si>
    <t>gislene.medeiros</t>
  </si>
  <si>
    <t>gislene.medeiros@aviva.com.br</t>
  </si>
  <si>
    <t>CN=Gislene Araujo Medeiros,OU=Contas Desabilitadas,OU=Automacao - Autoseg,DC=aviva,DC=com,DC=br</t>
  </si>
  <si>
    <t>Francisco Hiczy da Costa</t>
  </si>
  <si>
    <t>fhc</t>
  </si>
  <si>
    <t>fhc@rioquenteresorts.com.br</t>
  </si>
  <si>
    <t>AUT00153</t>
  </si>
  <si>
    <t>Acionista Majoritário</t>
  </si>
  <si>
    <t>fhc@aviva.com.br</t>
  </si>
  <si>
    <t>DEEX-O - Diretoria Executiva de Experiência</t>
  </si>
  <si>
    <t>CN=Francisco Hiczy da Costa,OU=Usuarios,OU=Diretoria,OU=Unidade Sao Paulo,DC=aviva,DC=com,DC=br</t>
  </si>
  <si>
    <t>George Junio da Silva Cardozo</t>
  </si>
  <si>
    <t>Junio da Silva Cardozo</t>
  </si>
  <si>
    <t>george.cardozo</t>
  </si>
  <si>
    <t>george.cardozo@aviva.com.br</t>
  </si>
  <si>
    <t>CN=George Junio da Silva Cardozo,OU=Contas Desabilitadas,OU=Automacao - Autoseg,DC=aviva,DC=com,DC=br</t>
  </si>
  <si>
    <t>Gustavo Augusto da Cunha Santos</t>
  </si>
  <si>
    <t>Augusto da Cunha Santos</t>
  </si>
  <si>
    <t>gustavo.santos</t>
  </si>
  <si>
    <t>gustavo.santos@aviva.com.br</t>
  </si>
  <si>
    <t>CN=Gustavo Augusto da Cunha Santos,OU=Contas Desabilitadas,OU=Automacao - Autoseg,DC=aviva,DC=com,DC=br</t>
  </si>
  <si>
    <t>Gleibisson Gonçalves Barbosa da Cunha</t>
  </si>
  <si>
    <t>Gleibisson</t>
  </si>
  <si>
    <t>Gonçalves Barbosa da Cunha</t>
  </si>
  <si>
    <t>gleibisson.cunha</t>
  </si>
  <si>
    <t>gleibisson.cunha@aviva.com.br</t>
  </si>
  <si>
    <t>CN=Gleibisson Gonçalves Barbosa da Cunha,OU=Contas Desabilitadas,OU=Automacao - Autoseg,DC=aviva,DC=com,DC=br</t>
  </si>
  <si>
    <t>Guilherme Silva Fragoso</t>
  </si>
  <si>
    <t>Silva Fragoso</t>
  </si>
  <si>
    <t>guilherme.fragoso</t>
  </si>
  <si>
    <t>guilherme.fragoso@aviva.com.br</t>
  </si>
  <si>
    <t>CN=Guilherme Silva Fragoso,OU=Contas Desabilitadas,OU=Automacao - Autoseg,DC=aviva,DC=com,DC=br</t>
  </si>
  <si>
    <t>Gabriela Carvalho da Silva</t>
  </si>
  <si>
    <t>Carvalho da Silva</t>
  </si>
  <si>
    <t>gabriela.carvalho</t>
  </si>
  <si>
    <t>gabriela.carvalho@aviva.com.br</t>
  </si>
  <si>
    <t>CN=Gabriela Carvalho da Silva,OU=Contas Desabilitadas,OU=Automacao - Autoseg,DC=aviva,DC=com,DC=br</t>
  </si>
  <si>
    <t>Gabrielly Araújo Silva</t>
  </si>
  <si>
    <t>Araújo Silva</t>
  </si>
  <si>
    <t>gabrielly.silva</t>
  </si>
  <si>
    <t>gabrielly.silva@aviva.com.br</t>
  </si>
  <si>
    <t>GEAB - Gerencia Experiência Alimentos &amp; Bebidas</t>
  </si>
  <si>
    <t>CN=Gabrielly Araújo Silva,OU=Contas Desabilitadas,OU=Automacao - Autoseg,DC=aviva,DC=com,DC=br</t>
  </si>
  <si>
    <t>Gisele Nunes Arantes</t>
  </si>
  <si>
    <t>Gisele</t>
  </si>
  <si>
    <t>Nunes Arantes</t>
  </si>
  <si>
    <t>gisele.arantes</t>
  </si>
  <si>
    <t>gisele.arantes@aviva.com.br</t>
  </si>
  <si>
    <t>CN=Gisele Nunes Arantes,OU=Contas Desabilitadas,OU=Automacao - Autoseg,DC=aviva,DC=com,DC=br</t>
  </si>
  <si>
    <t>Henrique da Silva Feitoza</t>
  </si>
  <si>
    <t>Henrique Feitoza</t>
  </si>
  <si>
    <t>da Silva Feitoza</t>
  </si>
  <si>
    <t>henrique.feitoza</t>
  </si>
  <si>
    <t>henrique.feitoza@aviva.com.br</t>
  </si>
  <si>
    <t>CN=Henrique da Silva Feitoza,OU=Contas Desabilitadas,OU=Automacao - Autoseg,DC=aviva,DC=com,DC=br</t>
  </si>
  <si>
    <t>Iara Santos Paranhos</t>
  </si>
  <si>
    <t>Santos Paranhos</t>
  </si>
  <si>
    <t>iara.paranhos</t>
  </si>
  <si>
    <t>iara.paranhos@aviva.com.br</t>
  </si>
  <si>
    <t>Analista Juridico Pleno</t>
  </si>
  <si>
    <t>CN=Iara Santos Paranhos,OU=Usuarios,OU=Juridico,OU=Unidade Costa do Sauipe,DC=aviva,DC=com,DC=br</t>
  </si>
  <si>
    <t>Igor Mendes Moreira</t>
  </si>
  <si>
    <t>igor.moreira</t>
  </si>
  <si>
    <t>igor.moreira@aviva.com.br</t>
  </si>
  <si>
    <t>CN=Igor Mendes Moreira,OU=Contas Desabilitadas,OU=Automacao - Autoseg,DC=aviva,DC=com,DC=br</t>
  </si>
  <si>
    <t>Instituto de Vendas AVIVA</t>
  </si>
  <si>
    <t>Instituto</t>
  </si>
  <si>
    <t>de Vendas AVIVA</t>
  </si>
  <si>
    <t>institutodevendas</t>
  </si>
  <si>
    <t>institutodevendas@aviva.com.br</t>
  </si>
  <si>
    <t>CN=Instituto de Vendas AVIVA,OU=Usuarios Servico,OU=Rio Quente,OU=Servidores,DC=aviva,DC=com,DC=br</t>
  </si>
  <si>
    <t>Isabela Stephani Santana Dos Santos</t>
  </si>
  <si>
    <t>Stephani Santana Dos Santos</t>
  </si>
  <si>
    <t>istephani</t>
  </si>
  <si>
    <t>istephani@aviva.com.br</t>
  </si>
  <si>
    <t>CN=Isabela Stephani Santana Dos Santos,OU=Contas Desabilitadas,OU=Automacao - Autoseg,DC=aviva,DC=com,DC=br</t>
  </si>
  <si>
    <t>Isabella Lemos</t>
  </si>
  <si>
    <t>Lemos</t>
  </si>
  <si>
    <t>isabella.lemos</t>
  </si>
  <si>
    <t>isabella.lemos@rioquenteresorts.com.br</t>
  </si>
  <si>
    <t>Diretora Estatutária</t>
  </si>
  <si>
    <t>isabella.lemos@aviva.com.br</t>
  </si>
  <si>
    <t>CN=Isabella Lemos,OU=Usuarios,OU=Diretoria,OU=Unidade Sao Paulo,DC=aviva,DC=com,DC=br</t>
  </si>
  <si>
    <t>Isadora Patricia de Castro Marques</t>
  </si>
  <si>
    <t>Patricia de Castro Marques</t>
  </si>
  <si>
    <t>isadora.marques</t>
  </si>
  <si>
    <t>isadora.marques@aviva.com.br</t>
  </si>
  <si>
    <t>CN=Isadora Patricia de Castro Marques,OU=Contas Desabilitadas,OU=Automacao - Autoseg,DC=aviva,DC=com,DC=br</t>
  </si>
  <si>
    <t>Isaque Cunha da Silva</t>
  </si>
  <si>
    <t>Isaque</t>
  </si>
  <si>
    <t>Cunha da Silva</t>
  </si>
  <si>
    <t>isaque.silva</t>
  </si>
  <si>
    <t>isaque.silva@aviva.com.br</t>
  </si>
  <si>
    <t>CN=Isaque Cunha da Silva,OU=Usuarios,OU=Hotel Pousada,OU=Unidade Rio Quente,DC=aviva,DC=com,DC=br</t>
  </si>
  <si>
    <t>Isaque Januário Reis</t>
  </si>
  <si>
    <t>Januário Reis</t>
  </si>
  <si>
    <t>isaque.reis</t>
  </si>
  <si>
    <t>isaque.reis@aviva.com.br</t>
  </si>
  <si>
    <t>CN=Isaque Januário Reis,OU=Contas Desabilitadas,OU=Automacao - Autoseg,DC=aviva,DC=com,DC=br</t>
  </si>
  <si>
    <t>Isis Cristina Pereira Prattes</t>
  </si>
  <si>
    <t>Isis Cristina</t>
  </si>
  <si>
    <t>Pereira Prattes</t>
  </si>
  <si>
    <t>isis.prattes</t>
  </si>
  <si>
    <t>isis.prattes@aviva.com.br</t>
  </si>
  <si>
    <t>CN=Isis Cristina Pereira Prattes,OU=Contas Desabilitadas,OU=Automacao - Autoseg,DC=aviva,DC=com,DC=br</t>
  </si>
  <si>
    <t>Ivonete Ribeiro da Silva Evangelista</t>
  </si>
  <si>
    <t>Ivonete</t>
  </si>
  <si>
    <t>Ribeiro Da Silva Evangelista</t>
  </si>
  <si>
    <t>ivonete.evangelista</t>
  </si>
  <si>
    <t>ivonete.evangelista@aviva.com.br</t>
  </si>
  <si>
    <t>CN=Ivonete Ribeiro da Silva Evangelista,OU=Usuarios,OU=Hotel Cristal,OU=Unidade Rio Quente,DC=aviva,DC=com,DC=br</t>
  </si>
  <si>
    <t>Izabella Junqueira Braga</t>
  </si>
  <si>
    <t>Izabella</t>
  </si>
  <si>
    <t>Junqueira Braga</t>
  </si>
  <si>
    <t>izabella.braga</t>
  </si>
  <si>
    <t>izabella.braga@aviva.com.br</t>
  </si>
  <si>
    <t>CN=Izabella Junqueira Braga,OU=Contas Desabilitadas,OU=Automacao - Autoseg,DC=aviva,DC=com,DC=br</t>
  </si>
  <si>
    <t>Jackson Gutemberg Oliveira Brito</t>
  </si>
  <si>
    <t>Jackson Gutemberg Oliveira</t>
  </si>
  <si>
    <t>jackson.brito</t>
  </si>
  <si>
    <t>jackson.brito@aviva.com.br</t>
  </si>
  <si>
    <t>CN=Jackson Gutemberg Oliveira Brito,OU=Migracao Temporaria,OU=Unidade Costa do Sauipe,DC=aviva,DC=com,DC=br</t>
  </si>
  <si>
    <t>Jaqueline Narciso dos Santos</t>
  </si>
  <si>
    <t>Narciso dos Santos</t>
  </si>
  <si>
    <t>jaqueline.narciso</t>
  </si>
  <si>
    <t>jaqueline.narciso@aviva.com.br</t>
  </si>
  <si>
    <t>CN=Jaqueline Narciso dos Santos,OU=Contas Desabilitadas,OU=Automacao - Autoseg,DC=aviva,DC=com,DC=br</t>
  </si>
  <si>
    <t>Jaqueline Santos Vieira</t>
  </si>
  <si>
    <t>DESATIVADO - Jaqueline Santos Vieira</t>
  </si>
  <si>
    <t>Jaqueline Santos</t>
  </si>
  <si>
    <t>Vieira</t>
  </si>
  <si>
    <t>jaqueline.santos</t>
  </si>
  <si>
    <t>jaqueline.santos@aviva.com.br</t>
  </si>
  <si>
    <t>CN=Jaqueline Santos Vieira,OU=Contas Desabilitadas,OU=Automacao - Autoseg,DC=aviva,DC=com,DC=br</t>
  </si>
  <si>
    <t>Jarbas Oliveira da Silva</t>
  </si>
  <si>
    <t>Jarbas</t>
  </si>
  <si>
    <t>jarbas.silva</t>
  </si>
  <si>
    <t>jarbas.silva@aviva.com.br</t>
  </si>
  <si>
    <t>CN=Jarbas Oliveira da Silva,OU=Contas Desabilitadas,OU=Automacao - Autoseg,DC=aviva,DC=com,DC=br</t>
  </si>
  <si>
    <t>Jeferson Ramiro de Melo Alves</t>
  </si>
  <si>
    <t>Ramiro de Melo Alves</t>
  </si>
  <si>
    <t>Jeferson.melo</t>
  </si>
  <si>
    <t>Jeferson.melo@aviva.com.br</t>
  </si>
  <si>
    <t>CN=Jeferson Ramiro de Melo Alves,OU=Usuarios,OU=Hot Park,OU=Unidade Rio Quente,DC=aviva,DC=com,DC=br</t>
  </si>
  <si>
    <t>Jenniffer Midoure Tibuchi</t>
  </si>
  <si>
    <t>Jenniffer</t>
  </si>
  <si>
    <t>Midoure Tibuchi</t>
  </si>
  <si>
    <t>jenniffer</t>
  </si>
  <si>
    <t>jenniffer@aviva.com.br</t>
  </si>
  <si>
    <t>GEEI - Gerência de Experiência Estratégia &amp; Inovação</t>
  </si>
  <si>
    <t>CN=Jenniffer Midoure Tibuchi,OU=Contas Desabilitadas,OU=Automacao - Autoseg,DC=aviva,DC=com,DC=br</t>
  </si>
  <si>
    <t>Jesiane Santana de Oliveira</t>
  </si>
  <si>
    <t>Jesiane</t>
  </si>
  <si>
    <t>Santana De Oliveira</t>
  </si>
  <si>
    <t>jesiane.oliveira</t>
  </si>
  <si>
    <t>jesiane.oliveira@aviva.com.br</t>
  </si>
  <si>
    <t>CN=Jesiane Santana de Oliveira,OU=Temp,OU=Unidade Rio Quente,DC=aviva,DC=com,DC=br</t>
  </si>
  <si>
    <t>Jessica Soares de Lima</t>
  </si>
  <si>
    <t>Soares de Lima</t>
  </si>
  <si>
    <t>jessica.lima</t>
  </si>
  <si>
    <t>jessica.lima@aviva.com.br</t>
  </si>
  <si>
    <t>CN=Jessica Soares de Lima,OU=Contas Desabilitadas,OU=Automacao - Autoseg,DC=aviva,DC=com,DC=br</t>
  </si>
  <si>
    <t>João Batista Barbosa Lima</t>
  </si>
  <si>
    <t>Batista Barbosa Lima</t>
  </si>
  <si>
    <t>joao.barbosa</t>
  </si>
  <si>
    <t>joao.barbosa@aviva.com.br</t>
  </si>
  <si>
    <t>CN=João Batista Barbosa Lima,OU=Contas Desabilitadas,OU=Automacao - Autoseg,DC=aviva,DC=com,DC=br</t>
  </si>
  <si>
    <t>João Ferreira Filho</t>
  </si>
  <si>
    <t>Ferreira Filho</t>
  </si>
  <si>
    <t>joao.filho</t>
  </si>
  <si>
    <t>joao.filho@aviva.com.br</t>
  </si>
  <si>
    <t>CN=João Ferreira Filho,OU=Contas Desabilitadas,OU=Automacao - Autoseg,DC=aviva,DC=com,DC=br</t>
  </si>
  <si>
    <t>João Paulo Lima dos Santos</t>
  </si>
  <si>
    <t>Paulo Lima dos Santos</t>
  </si>
  <si>
    <t>joao.santos</t>
  </si>
  <si>
    <t>joao.santos@aviva.com.br</t>
  </si>
  <si>
    <t>CN=João Paulo Lima dos Santos,OU=Contas Desabilitadas,OU=Automacao - Autoseg,DC=aviva,DC=com,DC=br</t>
  </si>
  <si>
    <t>João Pedro Candido da Silva</t>
  </si>
  <si>
    <t>Pedro Candido da Silva</t>
  </si>
  <si>
    <t>joao.candido</t>
  </si>
  <si>
    <t>joao.candido@aviva.com.br</t>
  </si>
  <si>
    <t>CN=João Pedro Candido da Silva,OU=Contas Desabilitadas,OU=Automacao - Autoseg,DC=aviva,DC=com,DC=br</t>
  </si>
  <si>
    <t>Jose Batista dos Santos Filho</t>
  </si>
  <si>
    <t>Batista dos Santos Filho</t>
  </si>
  <si>
    <t>jose.filho</t>
  </si>
  <si>
    <t>jose.filho@aviva.com.br</t>
  </si>
  <si>
    <t>CN=Jose Batista dos Santos Filho,OU=Contas Desabilitadas,OU=Automacao - Autoseg,DC=aviva,DC=com,DC=br</t>
  </si>
  <si>
    <t>Jose Carlos de Andrade Pinto</t>
  </si>
  <si>
    <t>Jose Carlos de Andrade</t>
  </si>
  <si>
    <t>jose.pinto</t>
  </si>
  <si>
    <t>jose.pinto@aviva.com.br</t>
  </si>
  <si>
    <t>CN=Jose Carlos de Andrade Pinto,OU=Migracao Temporaria,OU=Unidade Costa do Sauipe,DC=aviva,DC=com,DC=br</t>
  </si>
  <si>
    <t>Joseane Oliveira Moreira</t>
  </si>
  <si>
    <t>DESATIVADO - Joseane Oliveira Moreira</t>
  </si>
  <si>
    <t>Oliveira Moreira</t>
  </si>
  <si>
    <t>joseane.moreira</t>
  </si>
  <si>
    <t>joseane.moreira@aviva.com.br</t>
  </si>
  <si>
    <t>Camareiro (a) III</t>
  </si>
  <si>
    <t>CN=Joseane Oliveira Moreira,OU=Contas Desabilitadas,OU=Automacao - Autoseg,DC=aviva,DC=com,DC=br</t>
  </si>
  <si>
    <t>Joseval Franco dos Santos</t>
  </si>
  <si>
    <t>AUSENTE - Joseval Franco dos Santos</t>
  </si>
  <si>
    <t>Franco dos Santos</t>
  </si>
  <si>
    <t>joseval.santos</t>
  </si>
  <si>
    <t>joseval.santos@aviva.com.br</t>
  </si>
  <si>
    <t>ANALISTA ADMINISTRATIVO MANUTENÇÃO</t>
  </si>
  <si>
    <t>CN=Joseval Franco dos Santos,OU=Contas Desabilitadas,OU=Automacao - Autoseg,DC=aviva,DC=com,DC=br</t>
  </si>
  <si>
    <t>Juliana Lemos de Carvalho</t>
  </si>
  <si>
    <t>Juliana Lemos</t>
  </si>
  <si>
    <t>de Carvalho</t>
  </si>
  <si>
    <t>juliana.carvalho</t>
  </si>
  <si>
    <t>juliana.carvalho@aviva.com.br</t>
  </si>
  <si>
    <t>CN=Juliana Lemos de Carvalho,OU=Contas Desabilitadas,OU=Automacao - Autoseg,DC=aviva,DC=com,DC=br</t>
  </si>
  <si>
    <t>Juliana Rodrigues de Oliveira</t>
  </si>
  <si>
    <t>Rodrigues De Oliveira Borges</t>
  </si>
  <si>
    <t>juliana.oliveira</t>
  </si>
  <si>
    <t>juliana.oliveira@aviva.com.br</t>
  </si>
  <si>
    <t>CN=Juliana Rodrigues de Oliveira,OU=Usuarios,OU=Aviva Vacation Club,OU=Unidade Rio Quente,DC=aviva,DC=com,DC=br</t>
  </si>
  <si>
    <t>Juliana Silva Martins</t>
  </si>
  <si>
    <t>FERIAS - Juliana Silva Martins</t>
  </si>
  <si>
    <t>Silva Martins</t>
  </si>
  <si>
    <t>juliana.martins</t>
  </si>
  <si>
    <t>juliana.martins@aviva.com.br</t>
  </si>
  <si>
    <t>CN=Juliana Silva Martins,OU=Temp,OU=Unidade Rio Quente,DC=aviva,DC=com,DC=br</t>
  </si>
  <si>
    <t>Jussara Anunciação Santos Correia</t>
  </si>
  <si>
    <t>AUSENTE - Jussara Anunciação Santos Correia</t>
  </si>
  <si>
    <t>Anunciação Santos Correia</t>
  </si>
  <si>
    <t>jussara.anunciacao</t>
  </si>
  <si>
    <t>jussara.anunciacao@aviva.com.br</t>
  </si>
  <si>
    <t>CN=Jussara Anunciação Santos Correia,OU=Contas Desabilitadas,OU=Automacao - Autoseg,DC=aviva,DC=com,DC=br</t>
  </si>
  <si>
    <t>Kaio Cesar Mendes de Carvalho</t>
  </si>
  <si>
    <t>Kaio</t>
  </si>
  <si>
    <t>Cesar Mendes de Carvalho</t>
  </si>
  <si>
    <t>kaio.carvalho</t>
  </si>
  <si>
    <t>kaio.carvalho@aviva.com.br</t>
  </si>
  <si>
    <t>CN=Kaio Cesar Mendes de Carvalho,OU=Contas Desabilitadas,OU=Automacao - Autoseg,DC=aviva,DC=com,DC=br</t>
  </si>
  <si>
    <t>Kalene Silva de Andrade</t>
  </si>
  <si>
    <t>Kalene</t>
  </si>
  <si>
    <t>Silva de Andrade</t>
  </si>
  <si>
    <t>kalene.andrade</t>
  </si>
  <si>
    <t>kalene.andrade@aviva.com.br</t>
  </si>
  <si>
    <t>CN=Kalene Silva de Andrade,OU=Contas Desabilitadas,OU=Automacao - Autoseg,DC=aviva,DC=com,DC=br</t>
  </si>
  <si>
    <t>Karita Sousa Silva</t>
  </si>
  <si>
    <t>Sousa Silva</t>
  </si>
  <si>
    <t>kssilva</t>
  </si>
  <si>
    <t>kssilva@aviva.com.br</t>
  </si>
  <si>
    <t>CN=Karita Sousa Silva,OU=Contas Desabilitadas,OU=Automacao - Autoseg,DC=aviva,DC=com,DC=br</t>
  </si>
  <si>
    <t>Karllos Henrique dos Santos Silva</t>
  </si>
  <si>
    <t>Karllos</t>
  </si>
  <si>
    <t>Henrique dos Santos Silva</t>
  </si>
  <si>
    <t>karllos.silva</t>
  </si>
  <si>
    <t>karllos.silva@aviva.com.br</t>
  </si>
  <si>
    <t>CN=Karllos Henrique dos Santos Silva,OU=Contas Desabilitadas,OU=Automacao - Autoseg,DC=aviva,DC=com,DC=br</t>
  </si>
  <si>
    <t>Kelen Raiana Lopes de Lima</t>
  </si>
  <si>
    <t>Kelen</t>
  </si>
  <si>
    <t>Raiana Lopes de Lima</t>
  </si>
  <si>
    <t>kelen.lima</t>
  </si>
  <si>
    <t>kelen.lima@aviva.com.br</t>
  </si>
  <si>
    <t>CN=Kelen Raiana Lopes de Lima,OU=Contas Desabilitadas,OU=Automacao - Autoseg,DC=aviva,DC=com,DC=br</t>
  </si>
  <si>
    <t>Kemylly da Silva Souza</t>
  </si>
  <si>
    <t>Kemylly</t>
  </si>
  <si>
    <t>da Silva Souza</t>
  </si>
  <si>
    <t>kemylly.souza</t>
  </si>
  <si>
    <t>kemylly.souza@aviva.com.br</t>
  </si>
  <si>
    <t>Monitor de lazer</t>
  </si>
  <si>
    <t>CN=Kemylly da Silva Souza,OU=Usuarios,OU=Hot Park,OU=Unidade Rio Quente,DC=aviva,DC=com,DC=br</t>
  </si>
  <si>
    <t>Kenned de Souza Eleoterio</t>
  </si>
  <si>
    <t>Kenned</t>
  </si>
  <si>
    <t>de Souza Eleoterio</t>
  </si>
  <si>
    <t>kenned.eleoterio</t>
  </si>
  <si>
    <t>kenned.eleoterio@aviva.com.br</t>
  </si>
  <si>
    <t>CN=Kenned de Souza Eleoterio,OU=Contas Desabilitadas,OU=Automacao - Autoseg,DC=aviva,DC=com,DC=br</t>
  </si>
  <si>
    <t>Kerciane Alves Da Silva</t>
  </si>
  <si>
    <t>Kerciane</t>
  </si>
  <si>
    <t>kalves</t>
  </si>
  <si>
    <t>kalves@aviva.com.br</t>
  </si>
  <si>
    <t>CN=Kerciane Alves Da Silva,OU=Contas Desabilitadas,OU=Automacao - Autoseg,DC=aviva,DC=com,DC=br</t>
  </si>
  <si>
    <t>Lacilayne da Silva</t>
  </si>
  <si>
    <t>Lacilayne</t>
  </si>
  <si>
    <t>lacilayne.silva</t>
  </si>
  <si>
    <t>lacilayne.silva@aviva.com.br</t>
  </si>
  <si>
    <t>CN=Lacilayne da Silva,OU=Contas Desabilitadas,OU=Automacao - Autoseg,DC=aviva,DC=com,DC=br</t>
  </si>
  <si>
    <t>Lais Batista Almeida da Silva</t>
  </si>
  <si>
    <t>lais.asilva</t>
  </si>
  <si>
    <t>lais.asilva@aviva.com.br</t>
  </si>
  <si>
    <t>CN=Lais Batista Almeida da Silva,OU=Migracao Temporaria,OU=Unidade Costa do Sauipe,DC=aviva,DC=com,DC=br</t>
  </si>
  <si>
    <t>Laizza Santos Duarte</t>
  </si>
  <si>
    <t>DESATIVADO - Laizza Santos Duarte</t>
  </si>
  <si>
    <t>Laizza</t>
  </si>
  <si>
    <t>Santos Duarte</t>
  </si>
  <si>
    <t>laizza.duarte</t>
  </si>
  <si>
    <t>laizza.duarte@aviva.com.br</t>
  </si>
  <si>
    <t>Controladoria</t>
  </si>
  <si>
    <t>CN=Laizza Santos Duarte,OU=Contas Desabilitadas,OU=Automacao - Autoseg,DC=aviva,DC=com,DC=br</t>
  </si>
  <si>
    <t>Lara Janicler Gonçalves Montes</t>
  </si>
  <si>
    <t>Janicler Gonçalves Montes</t>
  </si>
  <si>
    <t>lara.montes</t>
  </si>
  <si>
    <t>lara.montes@aviva.com.br</t>
  </si>
  <si>
    <t>Commins</t>
  </si>
  <si>
    <t>CN=Lara Janicler Gonçalves Montes,OU=Contas Desabilitadas,OU=Automacao - Autoseg,DC=aviva,DC=com,DC=br</t>
  </si>
  <si>
    <t>Larissa Vieira de Souza</t>
  </si>
  <si>
    <t>Vieira de Souza</t>
  </si>
  <si>
    <t>larissa.vsouza</t>
  </si>
  <si>
    <t>larissa.vsouza@aviva.com.br</t>
  </si>
  <si>
    <t>CN=Larissa Vieira de Souza,OU=Contas Desabilitadas,OU=Automacao - Autoseg,DC=aviva,DC=com,DC=br</t>
  </si>
  <si>
    <t>Laryssa Macedo Soares</t>
  </si>
  <si>
    <t>Macedo Soares</t>
  </si>
  <si>
    <t>laryssa.soares</t>
  </si>
  <si>
    <t>laryssa.soares@aviva.com.br</t>
  </si>
  <si>
    <t>CN=Laryssa Macedo Soares,OU=Contas Desabilitadas,OU=Automacao - Autoseg,DC=aviva,DC=com,DC=br</t>
  </si>
  <si>
    <t>Layla Cousino Emiliano</t>
  </si>
  <si>
    <t>Layla</t>
  </si>
  <si>
    <t>Cousino Emiliano</t>
  </si>
  <si>
    <t>layla.emiliano</t>
  </si>
  <si>
    <t>layla.emiliano@aviva.com.br</t>
  </si>
  <si>
    <t>CN=Layla Cousino Emiliano,OU=Contas Desabilitadas,OU=Automacao - Autoseg,DC=aviva,DC=com,DC=br</t>
  </si>
  <si>
    <t>Leandro Gomes de Jesus</t>
  </si>
  <si>
    <t>Gomes de Jesus</t>
  </si>
  <si>
    <t>leandro.jesus</t>
  </si>
  <si>
    <t>leandro.jesus@aviva.com.br</t>
  </si>
  <si>
    <t>VIGILANTE</t>
  </si>
  <si>
    <t>CN=Leandro Gomes de Jesus,OU=Contas Desabilitadas,OU=Automacao - Autoseg,DC=aviva,DC=com,DC=br</t>
  </si>
  <si>
    <t>Leandro Lopes</t>
  </si>
  <si>
    <t>Lopes</t>
  </si>
  <si>
    <t>leandro.lopes</t>
  </si>
  <si>
    <t>leandro.lopes@aviva.com.br</t>
  </si>
  <si>
    <t>CN=Leandro Lopes,OU=Contas Desabilitadas,OU=Automacao - Autoseg,DC=aviva,DC=com,DC=br</t>
  </si>
  <si>
    <t>Leticia Freire Ribeiro</t>
  </si>
  <si>
    <t>Freire Ribeiro</t>
  </si>
  <si>
    <t>leticia.ribeiro</t>
  </si>
  <si>
    <t>leticia.ribeiro@aviva.com.br</t>
  </si>
  <si>
    <t>CN=Leticia Freire Ribeiro,OU=Usuarios,OU=Aviva Vacation Club,OU=Unidade Rio Quente,DC=aviva,DC=com,DC=br</t>
  </si>
  <si>
    <t>Liza Gabriela Nascimento da Silva</t>
  </si>
  <si>
    <t>Liza</t>
  </si>
  <si>
    <t>Gabriela Nascimento da Silva</t>
  </si>
  <si>
    <t>liza.silva</t>
  </si>
  <si>
    <t>liza.silva@aviva.com.br</t>
  </si>
  <si>
    <t>Executivo de Contas I</t>
  </si>
  <si>
    <t>CN=Liza Gabriela Nascimento da Silva,OU=Contas Desabilitadas,OU=Automacao - Autoseg,DC=aviva,DC=com,DC=br</t>
  </si>
  <si>
    <t>Luana Cristina Rosa Santos</t>
  </si>
  <si>
    <t>Cristina Rosa Santos</t>
  </si>
  <si>
    <t>luana.santos</t>
  </si>
  <si>
    <t>luana.santos@aviva.com.br</t>
  </si>
  <si>
    <t>CN=Luana Cristina Rosa Santos,OU=Contas Desabilitadas,OU=Automacao - Autoseg,DC=aviva,DC=com,DC=br</t>
  </si>
  <si>
    <t>Leonardo de Souza Barbosa</t>
  </si>
  <si>
    <t>de Souza Barbosa</t>
  </si>
  <si>
    <t>leonardo.barbosa</t>
  </si>
  <si>
    <t>leonardo.barbosa@aviva.com.br</t>
  </si>
  <si>
    <t>CN=Leonardo de Souza Barbosa,OU=Contas Desabilitadas,OU=Automacao - Autoseg,DC=aviva,DC=com,DC=br</t>
  </si>
  <si>
    <t>Lisandra Araujo Silva</t>
  </si>
  <si>
    <t>Lisandra</t>
  </si>
  <si>
    <t>Araujo Silva</t>
  </si>
  <si>
    <t>lisandra.silva</t>
  </si>
  <si>
    <t>lisandra.silva@aviva.com.br</t>
  </si>
  <si>
    <t>CN=Lisandra Araujo Silva,OU=Contas Desabilitadas,OU=Automacao - Autoseg,DC=aviva,DC=com,DC=br</t>
  </si>
  <si>
    <t>Lucilia Gonçalves de Jesus</t>
  </si>
  <si>
    <t>Lucilia</t>
  </si>
  <si>
    <t>Gonçalves de Jesus</t>
  </si>
  <si>
    <t>lucilia.jesus</t>
  </si>
  <si>
    <t>lucilia.jesus@aviva.com.br</t>
  </si>
  <si>
    <t>CN=Lucilia Gonçalves de Jesus,OU=Contas Desabilitadas,OU=Automacao - Autoseg,DC=aviva,DC=com,DC=br</t>
  </si>
  <si>
    <t>Luciana Martins Costa</t>
  </si>
  <si>
    <t>Martins Costa</t>
  </si>
  <si>
    <t>luciana.costa</t>
  </si>
  <si>
    <t>luciana.costa@aviva.com.br</t>
  </si>
  <si>
    <t>Analista de Talentos Humanos PL</t>
  </si>
  <si>
    <t>CN=Luciana Martins Costa,OU=Usuarios,OU=TH,OU=Unidade Rio Quente,DC=aviva,DC=com,DC=br</t>
  </si>
  <si>
    <t>Luciano da Silva Dias Junior</t>
  </si>
  <si>
    <t>da Silva Dias Junior</t>
  </si>
  <si>
    <t>luciano.junior</t>
  </si>
  <si>
    <t>luciano.junior@aviva.com.br</t>
  </si>
  <si>
    <t>Gaçom</t>
  </si>
  <si>
    <t>CN=Luciano da Silva Dias Junior,OU=Contas Desabilitadas,OU=Automacao - Autoseg,DC=aviva,DC=com,DC=br</t>
  </si>
  <si>
    <t>Lucimar Mendes Sardinha</t>
  </si>
  <si>
    <t>Mendes Sardinha</t>
  </si>
  <si>
    <t>lucimar.sardinha</t>
  </si>
  <si>
    <t>lucimar.sardinha@aviva.com.br</t>
  </si>
  <si>
    <t>CN=Lucimar Mendes Sardinha,OU=Temp,OU=Unidade Rio Quente,DC=aviva,DC=com,DC=br</t>
  </si>
  <si>
    <t>Luciana de Moraes Ferreira</t>
  </si>
  <si>
    <t>de Moraes Ferreira</t>
  </si>
  <si>
    <t>luciana.ferreira</t>
  </si>
  <si>
    <t>luciana.ferreira@aviva.com.br</t>
  </si>
  <si>
    <t>CN=Luciana de Moraes Ferreira,OU=Contas Desabilitadas,OU=Automacao - Autoseg,DC=aviva,DC=com,DC=br</t>
  </si>
  <si>
    <t>Luciene Santos das Neves</t>
  </si>
  <si>
    <t>Santos das Neves</t>
  </si>
  <si>
    <t>luciene.neves</t>
  </si>
  <si>
    <t>luciene.neves@aviva.com.br</t>
  </si>
  <si>
    <t>CN=Luciene Santos das Neves,OU=Contas Desabilitadas,OU=Automacao - Autoseg,DC=aviva,DC=com,DC=br</t>
  </si>
  <si>
    <t>Lucas Ribeiro Oliveira</t>
  </si>
  <si>
    <t>Ribeiro Oliveira</t>
  </si>
  <si>
    <t>lucas.ribeiro</t>
  </si>
  <si>
    <t>lucas.ribeiro@aviva.com.br</t>
  </si>
  <si>
    <t>CN=Lucas Ribeiro Oliveira,OU=Contas Desabilitadas,OU=Automacao - Autoseg,DC=aviva,DC=com,DC=br</t>
  </si>
  <si>
    <t>Luiz Carlos Gomes Junior</t>
  </si>
  <si>
    <t>Carlos Gomes Junior</t>
  </si>
  <si>
    <t>luiz.junior</t>
  </si>
  <si>
    <t>luiz.junior@aviva.com.br</t>
  </si>
  <si>
    <t>CN=Luiz Carlos Gomes Junior,OU=Contas Desabilitadas,OU=Automacao - Autoseg,DC=aviva,DC=com,DC=br</t>
  </si>
  <si>
    <t>Luiz Fernando Alves da Silva</t>
  </si>
  <si>
    <t>Fernando Alves da Silva</t>
  </si>
  <si>
    <t>luiz.alves</t>
  </si>
  <si>
    <t>luiz.alves@aviva.com.br</t>
  </si>
  <si>
    <t>CN=Luiz Fernando Alves da Silva,OU=Contas Desabilitadas,OU=Automacao - Autoseg,DC=aviva,DC=com,DC=br</t>
  </si>
  <si>
    <t>Lync Hospitalidade</t>
  </si>
  <si>
    <t>Lync</t>
  </si>
  <si>
    <t>lync_sao-sr02</t>
  </si>
  <si>
    <t>lync_sao-sr02@rioquenteresorts.com.br</t>
  </si>
  <si>
    <t>lync_sao-sr02@aviva.com.br</t>
  </si>
  <si>
    <t>CN=Lync Hospitalidade,OU=Usuarios Servico - Exchange,OU=Unidade Rio Quente,DC=aviva,DC=com,DC=br</t>
  </si>
  <si>
    <t>Maciel da Silva Soares</t>
  </si>
  <si>
    <t>Maciel</t>
  </si>
  <si>
    <t>da Silva Soares</t>
  </si>
  <si>
    <t>maciel.soares</t>
  </si>
  <si>
    <t>maciel.soares@aviva.com.br</t>
  </si>
  <si>
    <t>CN=Maciel da Silva Soares,OU=Contas Desabilitadas,OU=Automacao - Autoseg,DC=aviva,DC=com,DC=br</t>
  </si>
  <si>
    <t>Manoela Trettin Castro</t>
  </si>
  <si>
    <t>manoela Trettin Castro</t>
  </si>
  <si>
    <t>Manoela</t>
  </si>
  <si>
    <t>Trettin Castro</t>
  </si>
  <si>
    <t>manoela.castro</t>
  </si>
  <si>
    <t>manoela.castro@aviva.com.br</t>
  </si>
  <si>
    <t>CN=Manoela Trettin Castro,OU=Migracao Temporaria,OU=Unidade Costa do Sauipe,DC=aviva,DC=com,DC=br</t>
  </si>
  <si>
    <t>Maridil Oliveira Batista</t>
  </si>
  <si>
    <t>Maridil</t>
  </si>
  <si>
    <t>Oliveira Batista</t>
  </si>
  <si>
    <t>maridil.batista</t>
  </si>
  <si>
    <t>maridil.batista@aviva.com.br</t>
  </si>
  <si>
    <t>CN=Maridil Oliveira Batista,OU=Migracao Temporaria,OU=Unidade Costa do Sauipe,DC=aviva,DC=com,DC=br</t>
  </si>
  <si>
    <t>Marivaldo Bartolomeu de Jesus Carvalho</t>
  </si>
  <si>
    <t>DESATIVADO - Marivaldo Bartolomeu de Jesus Carvalho</t>
  </si>
  <si>
    <t>Marivaldo</t>
  </si>
  <si>
    <t>Bartolomeu de Jesus Carvalho</t>
  </si>
  <si>
    <t>marivaldo.carvalho</t>
  </si>
  <si>
    <t>marivaldo.carvalho@aviva.com.br</t>
  </si>
  <si>
    <t>CN=Marivaldo Bartolomeu de Jesus Carvalho,OU=Contas Desabilitadas,OU=Automacao - Autoseg,DC=aviva,DC=com,DC=br</t>
  </si>
  <si>
    <t>Maria Gabriela da Silva Cruz</t>
  </si>
  <si>
    <t>Gabriela da Silva Cruz</t>
  </si>
  <si>
    <t>maria.cruz</t>
  </si>
  <si>
    <t>maria.cruz@aviva.com.br</t>
  </si>
  <si>
    <t>GELT - Gerência de Experiência Logística e Transporte</t>
  </si>
  <si>
    <t>CN=Maria Gabriela da Silva Cruz,OU=Contas Desabilitadas,OU=Automacao - Autoseg,DC=aviva,DC=com,DC=br</t>
  </si>
  <si>
    <t>Maria Helena Marques Jose</t>
  </si>
  <si>
    <t>Helena Marques Jose</t>
  </si>
  <si>
    <t>mariah</t>
  </si>
  <si>
    <t>mariah@aviva.com.br</t>
  </si>
  <si>
    <t>CN=Maria Helena Marques Jose,OU=Usuarios,OU=Hotel Cristal,OU=Unidade Rio Quente,DC=aviva,DC=com,DC=br</t>
  </si>
  <si>
    <t>Marcel Phillipe Aguiar Silva</t>
  </si>
  <si>
    <t>Phillipe Aguiar Silva</t>
  </si>
  <si>
    <t>marcel.silva</t>
  </si>
  <si>
    <t>marcel.silva@aviva.com.br</t>
  </si>
  <si>
    <t>CN=Marcel Phillipe Aguiar Silva,OU=Contas Desabilitadas,OU=Automacao - Autoseg,DC=aviva,DC=com,DC=br</t>
  </si>
  <si>
    <t>Marx Lenine Alcantara Filho</t>
  </si>
  <si>
    <t>Marx</t>
  </si>
  <si>
    <t>Lenine Alcantara Filho</t>
  </si>
  <si>
    <t>marx.filho</t>
  </si>
  <si>
    <t>marx.filho@aviva.com.br</t>
  </si>
  <si>
    <t>CN=Marx Lenine Alcantara Filho,OU=Contas Desabilitadas,OU=Automacao - Autoseg,DC=aviva,DC=com,DC=br</t>
  </si>
  <si>
    <t>Maria A. dos Santos Magalhaes</t>
  </si>
  <si>
    <t>dos Santos Magalhaes</t>
  </si>
  <si>
    <t>maria.magalhaes</t>
  </si>
  <si>
    <t>maria.magalhaes@aviva.com.br</t>
  </si>
  <si>
    <t>Atendentes de Parques</t>
  </si>
  <si>
    <t>CN=Maria A. dos Santos Magalhaes,OU=Contas Desabilitadas,OU=Automacao - Autoseg,DC=aviva,DC=com,DC=br</t>
  </si>
  <si>
    <t>Maria Neurirene Silva Moura</t>
  </si>
  <si>
    <t>DESATIVADO - Maria Neurirene Silva Moura</t>
  </si>
  <si>
    <t>Neurirene Da Silva Moura</t>
  </si>
  <si>
    <t>maria.moura</t>
  </si>
  <si>
    <t>maria.moura@aviva.com.br</t>
  </si>
  <si>
    <t>CN=Maria Neurirene Silva Moura,OU=Contas Desabilitadas,OU=Automacao - Autoseg,DC=aviva,DC=com,DC=br</t>
  </si>
  <si>
    <t>Mariano Jose Da Cunha Neto</t>
  </si>
  <si>
    <t>Mariano</t>
  </si>
  <si>
    <t>Jose Da Cunha Neto</t>
  </si>
  <si>
    <t>mariano.neto</t>
  </si>
  <si>
    <t>mariano.neto@aviva.com.br</t>
  </si>
  <si>
    <t>CN=Mariano Jose Da Cunha Neto,OU=Contas Desabilitadas,OU=Automacao - Autoseg,DC=aviva,DC=com,DC=br</t>
  </si>
  <si>
    <t>Maria Aparecida da Silva</t>
  </si>
  <si>
    <t>Aparecida da Silva</t>
  </si>
  <si>
    <t>maria.dasilva</t>
  </si>
  <si>
    <t>maria.dasilva@aviva.com.br</t>
  </si>
  <si>
    <t>CN=Maria Aparecida da Silva,OU=Contas Desabilitadas,OU=Automacao - Autoseg,DC=aviva,DC=com,DC=br</t>
  </si>
  <si>
    <t>Marcus Vinicius Nunes Ribeiro</t>
  </si>
  <si>
    <t>DESATIVADO - Marcus Vinicius Nunes Ribeiro</t>
  </si>
  <si>
    <t>Vinicius Nunes Ribeiro</t>
  </si>
  <si>
    <t>mvribeiro</t>
  </si>
  <si>
    <t>mvribeiro@aviva.com.br</t>
  </si>
  <si>
    <t>CN=Marcus Vinicius Nunes Ribeiro,OU=Contas Desabilitadas,OU=Automacao - Autoseg,DC=aviva,DC=com,DC=br</t>
  </si>
  <si>
    <t>Maxuell Alves de Andreva</t>
  </si>
  <si>
    <t>Maxuell</t>
  </si>
  <si>
    <t>Alves de Andreva</t>
  </si>
  <si>
    <t>maxuell.andreva</t>
  </si>
  <si>
    <t>maxuell.andreva@aviva.com.br</t>
  </si>
  <si>
    <t>CN=Maxuell Alves de Andreva,OU=Contas Desabilitadas,OU=Automacao - Autoseg,DC=aviva,DC=com,DC=br</t>
  </si>
  <si>
    <t>Maxuell dos Santos Cavalcante</t>
  </si>
  <si>
    <t>dos Santos Cavalcante</t>
  </si>
  <si>
    <t>maxuell.cavalcante</t>
  </si>
  <si>
    <t>maxuell.cavalcante@aviva.com.br</t>
  </si>
  <si>
    <t>CN=Maxuell dos Santos Cavalcante,OU=Contas Desabilitadas,OU=Automacao - Autoseg,DC=aviva,DC=com,DC=br</t>
  </si>
  <si>
    <t>Maxwell Machado da Silva</t>
  </si>
  <si>
    <t>Maxwell</t>
  </si>
  <si>
    <t>Machado da Silva</t>
  </si>
  <si>
    <t>maxwell.silva</t>
  </si>
  <si>
    <t>maxwell.silva@aviva.com.br</t>
  </si>
  <si>
    <t>CN=Maxwell Machado da Silva,OU=Contas Desabilitadas,OU=Automacao - Autoseg,DC=aviva,DC=com,DC=br</t>
  </si>
  <si>
    <t>Michelly Rodrigues de Souza</t>
  </si>
  <si>
    <t>Rodrigues de Souza</t>
  </si>
  <si>
    <t>michelly.souza</t>
  </si>
  <si>
    <t>michelly.souza@aviva.com.br</t>
  </si>
  <si>
    <t>CN=Michelly Rodrigues de Souza,OU=Contas Desabilitadas,OU=Automacao - Autoseg,DC=aviva,DC=com,DC=br</t>
  </si>
  <si>
    <t>Mickaelle Ribeiro dos Santos</t>
  </si>
  <si>
    <t>Mickaelle</t>
  </si>
  <si>
    <t>mickaelle.santos</t>
  </si>
  <si>
    <t>mickaelle.santos@aviva.com.br</t>
  </si>
  <si>
    <t>CN=Mickaelle Ribeiro dos Santos,OU=Contas Desabilitadas,OU=Automacao - Autoseg,DC=aviva,DC=com,DC=br</t>
  </si>
  <si>
    <t>Milena Guimarães Vieira da Silva</t>
  </si>
  <si>
    <t>Guimarães Vieira da Silva</t>
  </si>
  <si>
    <t>milena.silva</t>
  </si>
  <si>
    <t>milena.silva@aviva.com.br</t>
  </si>
  <si>
    <t>CN=Milena Guimarães Vieira da Silva,OU=Contas Desabilitadas,OU=Automacao - Autoseg,DC=aviva,DC=com,DC=br</t>
  </si>
  <si>
    <t>Miron Martins da Silva Junior</t>
  </si>
  <si>
    <t>Miron</t>
  </si>
  <si>
    <t>Martins da Silva Junior</t>
  </si>
  <si>
    <t>miron.junior</t>
  </si>
  <si>
    <t>miron.junior@aviva.com.br</t>
  </si>
  <si>
    <t>GEAP - Gerência de Experiência Alimentos e Bebidas Parques</t>
  </si>
  <si>
    <t>CN=Miron Martins da Silva Junior,OU=Contas Desabilitadas,OU=Automacao - Autoseg,DC=aviva,DC=com,DC=br</t>
  </si>
  <si>
    <t>moderacao emails</t>
  </si>
  <si>
    <t>moderacao</t>
  </si>
  <si>
    <t>emails</t>
  </si>
  <si>
    <t>moderacao@aviva.com.br</t>
  </si>
  <si>
    <t>CN=moderacao emails,OU=Usuarios Servico,OU=Rio Quente,OU=Servidores,DC=aviva,DC=com,DC=br</t>
  </si>
  <si>
    <t>Monique Mendes Roque</t>
  </si>
  <si>
    <t>Mendes Roque</t>
  </si>
  <si>
    <t>monique.roque</t>
  </si>
  <si>
    <t>monique.roque@aviva.com.br</t>
  </si>
  <si>
    <t>Supervisor de operação</t>
  </si>
  <si>
    <t>CN=Monique Mendes Roque,OU=Usuarios,OU=Aviva Vacation Club,OU=Unidade Rio Quente,DC=aviva,DC=com,DC=br</t>
  </si>
  <si>
    <t>Muriel Rodrigues de Souza e Silva</t>
  </si>
  <si>
    <t>Muriel</t>
  </si>
  <si>
    <t>Rodrigues de Souza e Silva</t>
  </si>
  <si>
    <t>muriel.silva</t>
  </si>
  <si>
    <t>muriel.silva@aviva.com.br</t>
  </si>
  <si>
    <t>CN=Muriel Rodrigues de Souza e Silva,OU=Contas Desabilitadas,OU=Automacao - Autoseg,DC=aviva,DC=com,DC=br</t>
  </si>
  <si>
    <t>Nadine de Jesus dos Santos</t>
  </si>
  <si>
    <t>Nadine</t>
  </si>
  <si>
    <t>nadine.santos</t>
  </si>
  <si>
    <t>nadine.santos@aviva.com.br</t>
  </si>
  <si>
    <t>ASSISTENTE DE CENTOS DE LAZER</t>
  </si>
  <si>
    <t>CN=Nadine de Jesus dos Santos,OU=Contas Desabilitadas,OU=Automacao - Autoseg,DC=aviva,DC=com,DC=br</t>
  </si>
  <si>
    <t>Natalia Neres da Silva</t>
  </si>
  <si>
    <t>Neres da Silva</t>
  </si>
  <si>
    <t>natalian</t>
  </si>
  <si>
    <t>natalian@aviva.com.br</t>
  </si>
  <si>
    <t>CN=Natalia Neres da Silva,OU=Contas Desabilitadas,OU=Automacao - Autoseg,DC=aviva,DC=com,DC=br</t>
  </si>
  <si>
    <t>Neilon Santos do Nascimento</t>
  </si>
  <si>
    <t>Neilon Santos</t>
  </si>
  <si>
    <t>do Nascimento</t>
  </si>
  <si>
    <t>neilon.nascimento</t>
  </si>
  <si>
    <t>neilon.nascimento@aviva.com.br</t>
  </si>
  <si>
    <t>CN=Neilon Santos do Nascimento,OU=Contas Desabilitadas,OU=Automacao - Autoseg,DC=aviva,DC=com,DC=br</t>
  </si>
  <si>
    <t>NF Produto</t>
  </si>
  <si>
    <t>Heidy</t>
  </si>
  <si>
    <t>nfproduto</t>
  </si>
  <si>
    <t>nfproduto@aviva.com.br</t>
  </si>
  <si>
    <t>CN=NF Produto,OU=Usuarios Servico,OU=Rio Quente,OU=Servidores,DC=aviva,DC=com,DC=br</t>
  </si>
  <si>
    <t>NF Serviço</t>
  </si>
  <si>
    <t>nfservico</t>
  </si>
  <si>
    <t>nfservico@aviva.com.br</t>
  </si>
  <si>
    <t>CN=NF Serviço,OU=Usuarios Servico,OU=Rio Quente,OU=Servidores,DC=aviva,DC=com,DC=br</t>
  </si>
  <si>
    <t>Nilton Miranda de Paula</t>
  </si>
  <si>
    <t>Nilton</t>
  </si>
  <si>
    <t>Miranda De Paula</t>
  </si>
  <si>
    <t>nilton.paula</t>
  </si>
  <si>
    <t>nilton.paula@aviva.com.br</t>
  </si>
  <si>
    <t>Eletricista</t>
  </si>
  <si>
    <t>CN=Nilton Miranda de Paula,OU=Temp,OU=Unidade Rio Quente,DC=aviva,DC=com,DC=br</t>
  </si>
  <si>
    <t>Novos Negocios</t>
  </si>
  <si>
    <t>novosnegocios</t>
  </si>
  <si>
    <t>novosnegocios@rioquenteresorts.com.br</t>
  </si>
  <si>
    <t>novosnegocios@aviva.com.br</t>
  </si>
  <si>
    <t>CN=Novos Negocios,OU=Usuarios Servico,OU=Rio Quente,OU=Servidores,DC=aviva,DC=com,DC=br</t>
  </si>
  <si>
    <t>Nubia Celeste dos Gomes dos Santos</t>
  </si>
  <si>
    <t>Celeste dos Gomes dos Santos</t>
  </si>
  <si>
    <t>nubia.santos</t>
  </si>
  <si>
    <t>nubia.santos@aviva.com.br</t>
  </si>
  <si>
    <t>Coordenadora de Experiência Hospitalidade</t>
  </si>
  <si>
    <t>Gerência Geral Hospitalidade</t>
  </si>
  <si>
    <t>CN=Nubia Celeste dos Gomes dos Santos,OU=Contas Desabilitadas,OU=Automacao - Autoseg,DC=aviva,DC=com,DC=br</t>
  </si>
  <si>
    <t>Olivia Lauriucci Arantes Vieira Bragato</t>
  </si>
  <si>
    <t>Lauriucci Arantes Vieira Bragato</t>
  </si>
  <si>
    <t>tolivia.bragato</t>
  </si>
  <si>
    <t>tolivia.bragato@aviva.com.br</t>
  </si>
  <si>
    <t>CN=Olivia Lauriucci Arantes Vieira Bragato,OU=Temp,OU=Unidade Rio Quente,DC=aviva,DC=com,DC=br</t>
  </si>
  <si>
    <t>On Line</t>
  </si>
  <si>
    <t>On</t>
  </si>
  <si>
    <t>Line</t>
  </si>
  <si>
    <t>online.sauipe</t>
  </si>
  <si>
    <t>online.sauipe@aviva.com.br</t>
  </si>
  <si>
    <t>CN=On Line,OU=Usuarios Servico - Exchange,OU=Unidade Rio Quente,DC=aviva,DC=com,DC=br</t>
  </si>
  <si>
    <t>Operacoes e Reservas</t>
  </si>
  <si>
    <t>operacoesereservas</t>
  </si>
  <si>
    <t>operacoesereservas@aviva.com.br</t>
  </si>
  <si>
    <t>CN=Operacoes e Reservas,OU=Usuarios Servico - Exchange,OU=Unidade Rio Quente,DC=aviva,DC=com,DC=br</t>
  </si>
  <si>
    <t>Pablo Roberto Silva Serafim</t>
  </si>
  <si>
    <t>Roberto Silva Serafim</t>
  </si>
  <si>
    <t>pablo.serafim</t>
  </si>
  <si>
    <t>pablo.serafim@aviva.com.br</t>
  </si>
  <si>
    <t>CN=Pablo Roberto Silva Serafim,OU=Contas Desabilitadas,OU=Automacao - Autoseg,DC=aviva,DC=com,DC=br</t>
  </si>
  <si>
    <t>Pagamento Sauipe</t>
  </si>
  <si>
    <t>pagamento.sauipe</t>
  </si>
  <si>
    <t>pagamento.sauipe@aviva.com.br</t>
  </si>
  <si>
    <t>CN=Pagamento Sauipe,OU=Usuarios Servico - Exchange,OU=Unidade Rio Quente,DC=aviva,DC=com,DC=br</t>
  </si>
  <si>
    <t>Patricia dos Santos Lopes</t>
  </si>
  <si>
    <t>DESATIVADO - Patricia dos Santos Lopes</t>
  </si>
  <si>
    <t>Patricia dos Santos</t>
  </si>
  <si>
    <t>patricia.lopes</t>
  </si>
  <si>
    <t>patricia.lopes@aviva.com.br</t>
  </si>
  <si>
    <t>CN=Patricia dos Santos Lopes,OU=Contas Desabilitadas,OU=Automacao - Autoseg,DC=aviva,DC=com,DC=br</t>
  </si>
  <si>
    <t>Paula Cintia Rodrigues</t>
  </si>
  <si>
    <t>Cintia Rodrigues</t>
  </si>
  <si>
    <t>paula.rodrigues</t>
  </si>
  <si>
    <t>paula.rodrigues@aviva.com.br</t>
  </si>
  <si>
    <t>CN=Paula Cintia Rodrigues,OU=Migracao Temporaria,OU=Unidade Costa do Sauipe,DC=aviva,DC=com,DC=br</t>
  </si>
  <si>
    <t>Paula Natalina da Cunha Pereira</t>
  </si>
  <si>
    <t>Paula Natalina da Cunha</t>
  </si>
  <si>
    <t>paula.pereira</t>
  </si>
  <si>
    <t>paula.pereira@aviva.com.br</t>
  </si>
  <si>
    <t>CN=Paula Natalina da Cunha Pereira,OU=Migracao Temporaria,OU=Unidade Costa do Sauipe,DC=aviva,DC=com,DC=br</t>
  </si>
  <si>
    <t>Paulo Cesar Ribeiro da Cruz</t>
  </si>
  <si>
    <t>Cesar Ribeiro da Cruz</t>
  </si>
  <si>
    <t>paulo.cruz</t>
  </si>
  <si>
    <t>paulo.cruz@aviva.com.br</t>
  </si>
  <si>
    <t>CN=Paulo Cesar Ribeiro da Cruz,OU=Contas Desabilitadas,OU=Automacao - Autoseg,DC=aviva,DC=com,DC=br</t>
  </si>
  <si>
    <t>Pedro Paulo Carvalhal Isensee</t>
  </si>
  <si>
    <t>Paulo Carvalhal Isensee</t>
  </si>
  <si>
    <t>pedro.isensee</t>
  </si>
  <si>
    <t>pedro.isensee@aviva.com.br</t>
  </si>
  <si>
    <t>CN=Pedro Paulo Carvalhal Isensee,OU=Contas Desabilitadas,OU=Automacao - Autoseg,DC=aviva,DC=com,DC=br</t>
  </si>
  <si>
    <t>Portais Sauipe</t>
  </si>
  <si>
    <t>Portais</t>
  </si>
  <si>
    <t>portais.sauipe</t>
  </si>
  <si>
    <t>portais.sauipe@aviva.com.br</t>
  </si>
  <si>
    <t>CN=Portais Sauipe,OU=Usuarios Servico - Exchange,OU=Unidade Rio Quente,DC=aviva,DC=com,DC=br</t>
  </si>
  <si>
    <t>Patricia de Lima Silva</t>
  </si>
  <si>
    <t>patricial.silva</t>
  </si>
  <si>
    <t>patricial.silva@aviva.com.br</t>
  </si>
  <si>
    <t>CN=Patricia de Lima Silva,OU=Contas Desabilitadas,OU=Automacao - Autoseg,DC=aviva,DC=com,DC=br</t>
  </si>
  <si>
    <t>Patrick Silva Vieira</t>
  </si>
  <si>
    <t>patrick.vieira</t>
  </si>
  <si>
    <t>patrick.vieira@aviva.com.br</t>
  </si>
  <si>
    <t>CN=Patrick Silva Vieira,OU=Contas Desabilitadas,OU=Automacao - Autoseg,DC=aviva,DC=com,DC=br</t>
  </si>
  <si>
    <t>Patrick Damaceno de Araujo</t>
  </si>
  <si>
    <t>Damaceno de Araujo</t>
  </si>
  <si>
    <t>patrick.araujo</t>
  </si>
  <si>
    <t>patrick.araujo@aviva.com.br</t>
  </si>
  <si>
    <t>CN=Patrick Damaceno de Araujo,OU=Contas Desabilitadas,OU=Automacao - Autoseg,DC=aviva,DC=com,DC=br</t>
  </si>
  <si>
    <t>Quesia Gonçalves Sousa Araujo</t>
  </si>
  <si>
    <t>Gonçalves Sousa Araujo</t>
  </si>
  <si>
    <t>quesia.araujo</t>
  </si>
  <si>
    <t>quesia.araujo@aviva.com.br</t>
  </si>
  <si>
    <t>Promotora</t>
  </si>
  <si>
    <t>CN=Quesia Gonçalves Sousa Araujo,OU=Contas Desabilitadas,OU=Automacao - Autoseg,DC=aviva,DC=com,DC=br</t>
  </si>
  <si>
    <t>Rafael Matias Cordeiro</t>
  </si>
  <si>
    <t>Matias Cordeiro</t>
  </si>
  <si>
    <t>rafael.cordeiro</t>
  </si>
  <si>
    <t>rafael.cordeiro@aviva.com.br</t>
  </si>
  <si>
    <t>CN=Rafael Matias Cordeiro,OU=Contas Desabilitadas,OU=Automacao - Autoseg,DC=aviva,DC=com,DC=br</t>
  </si>
  <si>
    <t>Rafaela Adilene Jesus de Sousa</t>
  </si>
  <si>
    <t>Adilene Jesus de Sousa</t>
  </si>
  <si>
    <t>rafaela.sousa</t>
  </si>
  <si>
    <t>rafaela.sousa@aviva.com.br</t>
  </si>
  <si>
    <t>CN=Rafaela Adilene Jesus de Sousa,OU=Contas Desabilitadas,OU=Automacao - Autoseg,DC=aviva,DC=com,DC=br</t>
  </si>
  <si>
    <t>Raimunda Gelciana dos Reis Borges</t>
  </si>
  <si>
    <t>Gelciana dos Reis Borges</t>
  </si>
  <si>
    <t>raimunda.borges</t>
  </si>
  <si>
    <t>raimunda.borges@aviva.com.br</t>
  </si>
  <si>
    <t>Garconete</t>
  </si>
  <si>
    <t>CN=Raimunda Gelciana dos Reis Borges,OU=Contas Desabilitadas,OU=Automacao - Autoseg,DC=aviva,DC=com,DC=br</t>
  </si>
  <si>
    <t>Receptivo Local - Costa do Sauipe</t>
  </si>
  <si>
    <t>Local - Costa do Sauipe</t>
  </si>
  <si>
    <t>receptivo.sauipe</t>
  </si>
  <si>
    <t>receptivo.sauipe@aviva.com.br</t>
  </si>
  <si>
    <t>CN=Receptivo Local - Costa do Sauipe,OU=Usuarios Servico,OU=Sauipe,OU=Servidores,DC=aviva,DC=com,DC=br</t>
  </si>
  <si>
    <t>Renata Carvalho de Lima</t>
  </si>
  <si>
    <t>Carvalho de Lima</t>
  </si>
  <si>
    <t>renata.carvalho</t>
  </si>
  <si>
    <t>renata.carvalho@aviva.com.br</t>
  </si>
  <si>
    <t>Hostess</t>
  </si>
  <si>
    <t>CN=Renata Carvalho de Lima,OU=Migracao Temporaria,OU=Unidade Costa do Sauipe,DC=aviva,DC=com,DC=br</t>
  </si>
  <si>
    <t>Reportes Sauipe</t>
  </si>
  <si>
    <t>Reportes</t>
  </si>
  <si>
    <t>reportes.sauipe</t>
  </si>
  <si>
    <t>reportes.sauipe@aviva.com.br</t>
  </si>
  <si>
    <t>CN=Reportes Sauipe,OU=Usuarios Servico - Exchange,OU=Unidade Rio Quente,DC=aviva,DC=com,DC=br</t>
  </si>
  <si>
    <t>Renato Augusto Martins</t>
  </si>
  <si>
    <t>Augusto Martins</t>
  </si>
  <si>
    <t>renato.martins</t>
  </si>
  <si>
    <t>renato.martins@aviva.com.br</t>
  </si>
  <si>
    <t>CN=Renato Augusto Martins,OU=Contas Desabilitadas,OU=Automacao - Autoseg,DC=aviva,DC=com,DC=br</t>
  </si>
  <si>
    <t>Raimundo Nonato Lopes De Sousa</t>
  </si>
  <si>
    <t>Nonato Lopes De Sousa</t>
  </si>
  <si>
    <t>rnsousa</t>
  </si>
  <si>
    <t>rnsousa@aviva.com.br</t>
  </si>
  <si>
    <t>CN=Raimundo Nonato Lopes De Sousa,OU=Temp,OU=Unidade Rio Quente,DC=aviva,DC=com,DC=br</t>
  </si>
  <si>
    <t>Raquel da Conceição</t>
  </si>
  <si>
    <t>da Conceição</t>
  </si>
  <si>
    <t>raquel.conceicao</t>
  </si>
  <si>
    <t>raquel.conceicao@aviva.com.br</t>
  </si>
  <si>
    <t>Supervisora de Experiência A&amp;B Parques</t>
  </si>
  <si>
    <t>CN=Raquel da Conceição,OU=Contas Desabilitadas,OU=Automacao - Autoseg,DC=aviva,DC=com,DC=br</t>
  </si>
  <si>
    <t>Renata Domingos da SIlva</t>
  </si>
  <si>
    <t>Domingos da SIlva</t>
  </si>
  <si>
    <t>renata.domingos</t>
  </si>
  <si>
    <t>renata.domingos@aviva.com.br</t>
  </si>
  <si>
    <t>Camareira III</t>
  </si>
  <si>
    <t>CN=Renata Domingos da SIlva,OU=Contas Desabilitadas,OU=Automacao - Autoseg,DC=aviva,DC=com,DC=br</t>
  </si>
  <si>
    <t>Reservas 2</t>
  </si>
  <si>
    <t>reservas2.sauipe</t>
  </si>
  <si>
    <t>reservas2.sauipe@aviva.com.br</t>
  </si>
  <si>
    <t>CN=Reservas 2,OU=Usuarios Servico - Exchange,OU=Unidade Rio Quente,DC=aviva,DC=com,DC=br</t>
  </si>
  <si>
    <t>Ricardo Carvalho Laudano</t>
  </si>
  <si>
    <t>Carvalho Laudano</t>
  </si>
  <si>
    <t>ricardo.laudano</t>
  </si>
  <si>
    <t>ricardo.laudano@aviva.com.br</t>
  </si>
  <si>
    <t>CN=Ricardo Carvalho Laudano,OU=Contas Desabilitadas,OU=Automacao - Autoseg,DC=aviva,DC=com,DC=br</t>
  </si>
  <si>
    <t>Rio Quente Vacation Club</t>
  </si>
  <si>
    <t>rqvacationclub</t>
  </si>
  <si>
    <t>rqvacationclub@rioquenteresorts.com.br</t>
  </si>
  <si>
    <t>rqvacationclub@aviva.com.br</t>
  </si>
  <si>
    <t>CN=Rio Quente Vacation Club,OU=Usuarios Servico - Exchange,OU=Unidade Rio Quente,DC=aviva,DC=com,DC=br</t>
  </si>
  <si>
    <t>Roberta Cristina Moraes da Silva Medeiros</t>
  </si>
  <si>
    <t>Cristina Moraes da Silva Medeiros</t>
  </si>
  <si>
    <t>roberta.medeiros</t>
  </si>
  <si>
    <t>roberta.medeiros@aviva.com.br</t>
  </si>
  <si>
    <t>CN=Roberta Cristina Moraes da Silva Medeiros,OU=Contas Desabilitadas,OU=Automacao - Autoseg,DC=aviva,DC=com,DC=br</t>
  </si>
  <si>
    <t>Robson Elery Almeida dos Santos</t>
  </si>
  <si>
    <t>Elery Almeida dos Santos</t>
  </si>
  <si>
    <t>robson.almeida</t>
  </si>
  <si>
    <t>robson.almeida@aviva.com.br</t>
  </si>
  <si>
    <t>CN=Robson Elery Almeida dos Santos,OU=Usuarios,OU=Lazer,OU=Unidade Costa do Sauipe,DC=aviva,DC=com,DC=br</t>
  </si>
  <si>
    <t>Rodrigo Belo da Silva</t>
  </si>
  <si>
    <t>Belo da Silva</t>
  </si>
  <si>
    <t>rodrigo.silva</t>
  </si>
  <si>
    <t>rodrigo.silva@aviva.com.br</t>
  </si>
  <si>
    <t>CN=Rodrigo Belo da Silva,OU=Contas Desabilitadas,OU=Automacao - Autoseg,DC=aviva,DC=com,DC=br</t>
  </si>
  <si>
    <t>Rodrigo Lima Souza</t>
  </si>
  <si>
    <t>Rodrigo Lima</t>
  </si>
  <si>
    <t>rodrigo.souza</t>
  </si>
  <si>
    <t>rodrigo.souza@aviva.com.br</t>
  </si>
  <si>
    <t>CN=Rodrigo Lima Souza,OU=Usuarios,OU=Vacation Club,OU=Unidade Costa do Sauipe,DC=aviva,DC=com,DC=br</t>
  </si>
  <si>
    <t>Roger Pimenta Silva</t>
  </si>
  <si>
    <t>Roger</t>
  </si>
  <si>
    <t>Pimenta Silva</t>
  </si>
  <si>
    <t>rpimenta</t>
  </si>
  <si>
    <t>rpimenta@aviva.com.br</t>
  </si>
  <si>
    <t>CN=Roger Pimenta Silva,OU=Temp,OU=Unidade Rio Quente,DC=aviva,DC=com,DC=br</t>
  </si>
  <si>
    <t>Rosangela Gomes da Conceição</t>
  </si>
  <si>
    <t>Rosangela Gomes</t>
  </si>
  <si>
    <t>rosangela.conceicao</t>
  </si>
  <si>
    <t>rosangela.conceicao@aviva.com.br</t>
  </si>
  <si>
    <t>CN=Rosangela Gomes da Conceição,OU=Contas Desabilitadas,OU=Automacao - Autoseg,DC=aviva,DC=com,DC=br</t>
  </si>
  <si>
    <t>Sala Casa Conceito Aviva</t>
  </si>
  <si>
    <t>sao-sr05</t>
  </si>
  <si>
    <t>sao-sr05@aviva.com.br</t>
  </si>
  <si>
    <t>Casa VO</t>
  </si>
  <si>
    <t>CN=Sala Casa Conceito Aviva,OU=Usuarios Servico - Exchange,OU=Unidade Rio Quente,DC=aviva,DC=com,DC=br</t>
  </si>
  <si>
    <t>Sala Orla da Costa</t>
  </si>
  <si>
    <t>cds-sr02</t>
  </si>
  <si>
    <t>cds-sr02@aviva.com.br</t>
  </si>
  <si>
    <t>CN=Sala Orla da Costa,OU=Usuarios Servico - Exchange,OU=Unidade Rio Quente,DC=aviva,DC=com,DC=br</t>
  </si>
  <si>
    <t>Sala Quermesse da Vila</t>
  </si>
  <si>
    <t>cds-sr01</t>
  </si>
  <si>
    <t>cds-sr01@aviva.com.br</t>
  </si>
  <si>
    <t>CN=Sala Quermesse da Vila,OU=Usuarios Servico - Exchange,OU=Unidade Rio Quente,DC=aviva,DC=com,DC=br</t>
  </si>
  <si>
    <t>Sala Natureza</t>
  </si>
  <si>
    <t>sao-sr01</t>
  </si>
  <si>
    <t>sao-sr01@aviva.com.br</t>
  </si>
  <si>
    <t>Capacidade 10</t>
  </si>
  <si>
    <t>Valetur</t>
  </si>
  <si>
    <t>CN=Sala Natureza,OU=Usuarios Servico - Exchange,OU=Unidade Rio Quente,DC=aviva,DC=com,DC=br</t>
  </si>
  <si>
    <t>Sala Cinema</t>
  </si>
  <si>
    <t>sao-sr03</t>
  </si>
  <si>
    <t>sao-sr03@aviva.com.br</t>
  </si>
  <si>
    <t>CN=Sala Cinema,OU=Usuarios Servico - Exchange,OU=Unidade Rio Quente,DC=aviva,DC=com,DC=br</t>
  </si>
  <si>
    <t>Sala Hospitalidade</t>
  </si>
  <si>
    <t>sao-sr02</t>
  </si>
  <si>
    <t>sao-sr02@rioquenteresorts.com.br</t>
  </si>
  <si>
    <t>sao-sr02@aviva.com.br</t>
  </si>
  <si>
    <t>CN=Sala Hospitalidade,OU=Usuarios Servico - Exchange,OU=Unidade Rio Quente,DC=aviva,DC=com,DC=br</t>
  </si>
  <si>
    <t>Romulo Felipe Ubaldo Severino</t>
  </si>
  <si>
    <t>Felipe Ubaldo Severino</t>
  </si>
  <si>
    <t>romulo.severino</t>
  </si>
  <si>
    <t>romulo.severino@aviva.com.br</t>
  </si>
  <si>
    <t>CN=Romulo Felipe Ubaldo Severino,OU=Contas Desabilitadas,OU=Automacao - Autoseg,DC=aviva,DC=com,DC=br</t>
  </si>
  <si>
    <t>Sala Alta Performance</t>
  </si>
  <si>
    <t>rqe-sr01</t>
  </si>
  <si>
    <t>rqe-sr01@aviva.com.br</t>
  </si>
  <si>
    <t>Predio Aguas Quentes</t>
  </si>
  <si>
    <t>CN=Sala Alta Performance,OU=Usuarios Servico - Exchange,OU=Unidade Rio Quente,DC=aviva,DC=com,DC=br</t>
  </si>
  <si>
    <t>Ronier Amancio da Silva</t>
  </si>
  <si>
    <t>Ronier</t>
  </si>
  <si>
    <t>Amancio da Silva</t>
  </si>
  <si>
    <t>ronier.silva</t>
  </si>
  <si>
    <t>ronier.silva@aviva.com.br</t>
  </si>
  <si>
    <t>CN=Ronier Amancio da Silva,OU=Contas Desabilitadas,OU=Automacao - Autoseg,DC=aviva,DC=com,DC=br</t>
  </si>
  <si>
    <t>Rose Mary Aparecida Caetano</t>
  </si>
  <si>
    <t>Rose Mary</t>
  </si>
  <si>
    <t>Aparecida Caetano</t>
  </si>
  <si>
    <t>rose.caetano</t>
  </si>
  <si>
    <t>rose.caetano@aviva.com.br</t>
  </si>
  <si>
    <t>CN=Rose Mary Aparecida Caetano,OU=Contas Desabilitadas,OU=Automacao - Autoseg,DC=aviva,DC=com,DC=br</t>
  </si>
  <si>
    <t>Sala Familias Felizes</t>
  </si>
  <si>
    <t>Sala</t>
  </si>
  <si>
    <t>Familias Felizes</t>
  </si>
  <si>
    <t>rqe-sr07</t>
  </si>
  <si>
    <t>rqe-sr07@aviva.com.br</t>
  </si>
  <si>
    <t>CN=Sala Familias Felizes,OU=Usuarios Servico - Exchange,OU=Unidade Rio Quente,DC=aviva,DC=com,DC=br</t>
  </si>
  <si>
    <t>Samuel de Freitas Eugênio</t>
  </si>
  <si>
    <t>de Freitas Eugênio</t>
  </si>
  <si>
    <t>samuel.eugenio</t>
  </si>
  <si>
    <t>samuel.eugenio@aviva.com.br</t>
  </si>
  <si>
    <t>Consultor de Qualidade</t>
  </si>
  <si>
    <t>CN=Samuel de Freitas Eugênio,OU=Contas Desabilitadas,OU=Automacao - Autoseg,DC=aviva,DC=com,DC=br</t>
  </si>
  <si>
    <t>Samuel dos Santos Ripardo</t>
  </si>
  <si>
    <t>dos Santos Ripardo</t>
  </si>
  <si>
    <t>samuel.ripardo</t>
  </si>
  <si>
    <t>samuel.ripardo@aviva.com.br</t>
  </si>
  <si>
    <t>Monitor de Recreação I</t>
  </si>
  <si>
    <t>CN=Samuel dos Santos Ripardo,OU=Contas Desabilitadas,OU=Automacao - Autoseg,DC=aviva,DC=com,DC=br</t>
  </si>
  <si>
    <t>Sandy Kelly Rosa Nogueira</t>
  </si>
  <si>
    <t>Kelly Rosa Nogueira</t>
  </si>
  <si>
    <t>sandy.nogueira</t>
  </si>
  <si>
    <t>sandy.nogueira@aviva.com.br</t>
  </si>
  <si>
    <t>CN=Sandy Kelly Rosa Nogueira,OU=Contas Desabilitadas,OU=Automacao - Autoseg,DC=aviva,DC=com,DC=br</t>
  </si>
  <si>
    <t>Sarah Gomes Rodrigues</t>
  </si>
  <si>
    <t>sarah.rodrigues</t>
  </si>
  <si>
    <t>sarah.rodrigues@aviva.com.br</t>
  </si>
  <si>
    <t>CN=Sarah Gomes Rodrigues,OU=Contas Desabilitadas,OU=Automacao - Autoseg,DC=aviva,DC=com,DC=br</t>
  </si>
  <si>
    <t>Seleção Costa do Sauipe</t>
  </si>
  <si>
    <t>Seleção</t>
  </si>
  <si>
    <t>Costa do Sauipe</t>
  </si>
  <si>
    <t>selecao.sauipe</t>
  </si>
  <si>
    <t>selecao.sauipe@aviva.com.br</t>
  </si>
  <si>
    <t>CN=Seleção Costa do Sauipe,OU=Temp,OU=Unidade Rio Quente,DC=aviva,DC=com,DC=br</t>
  </si>
  <si>
    <t>Simone Trindade dos Santos</t>
  </si>
  <si>
    <t>Trindade dos Santos</t>
  </si>
  <si>
    <t>simone.santos</t>
  </si>
  <si>
    <t>simone.santos@aviva.com.br</t>
  </si>
  <si>
    <t>CN=Simone Trindade dos Santos,OU=Contas Desabilitadas,OU=Automacao - Autoseg,DC=aviva,DC=com,DC=br</t>
  </si>
  <si>
    <t>Sistema Fornecedores</t>
  </si>
  <si>
    <t>Sistema</t>
  </si>
  <si>
    <t>Fornecedores</t>
  </si>
  <si>
    <t>sistemafornecedores</t>
  </si>
  <si>
    <t>sistemafornecedores@rioquenteresorts.com.br</t>
  </si>
  <si>
    <t>sistemafornecedores@aviva.com.br</t>
  </si>
  <si>
    <t>CN=Sistema Fornecedores,OU=Usuarios Servico,OU=Rio Quente,OU=Servidores,DC=aviva,DC=com,DC=br</t>
  </si>
  <si>
    <t>Solange Gueiros Moraes e Souza</t>
  </si>
  <si>
    <t>Gueiros Moraes e Souza</t>
  </si>
  <si>
    <t>solange.souza</t>
  </si>
  <si>
    <t>solange.souza@aviva.com.br</t>
  </si>
  <si>
    <t>CN=Solange Gueiros Moraes e Souza,OU=Contas Desabilitadas,OU=Automacao - Autoseg,DC=aviva,DC=com,DC=br</t>
  </si>
  <si>
    <t>Sorveteria</t>
  </si>
  <si>
    <t>sorveteria</t>
  </si>
  <si>
    <t>sorveteria@aviva.com.br</t>
  </si>
  <si>
    <t>CN=Sorveteria,OU=Usuarios Servico - Exchange,OU=Unidade Rio Quente,DC=aviva,DC=com,DC=br</t>
  </si>
  <si>
    <t>Stephanie Braga dos Santos</t>
  </si>
  <si>
    <t>Braga dos Santos</t>
  </si>
  <si>
    <t>stephanie.santos</t>
  </si>
  <si>
    <t>stephanie.santos@aviva.com.br</t>
  </si>
  <si>
    <t>CN=Stephanie Braga dos Santos,OU=Contas Desabilitadas,OU=Automacao - Autoseg,DC=aviva,DC=com,DC=br</t>
  </si>
  <si>
    <t>Suelma da Silva Montalvão Bandeira</t>
  </si>
  <si>
    <t>Suelma</t>
  </si>
  <si>
    <t>da Silva Montalvão Bandeira</t>
  </si>
  <si>
    <t>suelma.bandeira</t>
  </si>
  <si>
    <t>suelma.bandeira@aviva.com.br</t>
  </si>
  <si>
    <t>CN=Suelma da Silva Montalvão Bandeira,OU=Contas Desabilitadas,OU=Automacao - Autoseg,DC=aviva,DC=com,DC=br</t>
  </si>
  <si>
    <t>Tais Eloy Gonçalves Silva</t>
  </si>
  <si>
    <t>Eloy Gonçalves Silva</t>
  </si>
  <si>
    <t>tais.silva</t>
  </si>
  <si>
    <t>tais.silva@aviva.com.br</t>
  </si>
  <si>
    <t>Assitente de Atendimento I</t>
  </si>
  <si>
    <t>GEVE - Gerência de Experiência Venda Vacation Ownership</t>
  </si>
  <si>
    <t>CN=Tais Eloy Gonçalves Silva,OU=Contas Desabilitadas,OU=Automacao - Autoseg,DC=aviva,DC=com,DC=br</t>
  </si>
  <si>
    <t>Tarcio Franco de Deus Muniz</t>
  </si>
  <si>
    <t>AUSENTE - Tarcio Franco de Deus Muniz</t>
  </si>
  <si>
    <t>Tarcio Franco de Deus</t>
  </si>
  <si>
    <t>Muniz</t>
  </si>
  <si>
    <t>tarcio.muniz</t>
  </si>
  <si>
    <t>tarcio.muniz@aviva.com.br</t>
  </si>
  <si>
    <t>CN=Tarcio Franco de Deus Muniz,OU=Migracao Temporaria,OU=Unidade Costa do Sauipe,DC=aviva,DC=com,DC=br</t>
  </si>
  <si>
    <t>Thais Benjamin Fernandes</t>
  </si>
  <si>
    <t>Benjamin Fernandes</t>
  </si>
  <si>
    <t>thais.fernandes</t>
  </si>
  <si>
    <t>thais.fernandes@aviva.com.br</t>
  </si>
  <si>
    <t>Consultora Hot Park Club</t>
  </si>
  <si>
    <t>DEEX-C - Diretoria Executiva de Experiência - Comercial</t>
  </si>
  <si>
    <t>CN=Thais Benjamin Fernandes,OU=Contas Desabilitadas,OU=Automacao - Autoseg,DC=aviva,DC=com,DC=br</t>
  </si>
  <si>
    <t>Thaynara Alves da Silva</t>
  </si>
  <si>
    <t>thaynara.alves</t>
  </si>
  <si>
    <t>thaynara.alves@aviva.com.br</t>
  </si>
  <si>
    <t>CN=Thaynara Alves da Silva,OU=Contas Desabilitadas,OU=Automacao - Autoseg,DC=aviva,DC=com,DC=br</t>
  </si>
  <si>
    <t>TI PowerBI</t>
  </si>
  <si>
    <t>TI</t>
  </si>
  <si>
    <t>PowerBI</t>
  </si>
  <si>
    <t>tipowerbi</t>
  </si>
  <si>
    <t>tipowerbi@aviva.com.br</t>
  </si>
  <si>
    <t>CN=TI PowerBI,OU=Usuarios Servico - Exchange,OU=Unidade Rio Quente,DC=aviva,DC=com,DC=br</t>
  </si>
  <si>
    <t>Tifanny Gomes de Almeida</t>
  </si>
  <si>
    <t>Tifanny</t>
  </si>
  <si>
    <t>Gomes de Almeida</t>
  </si>
  <si>
    <t>tifanny.almeida</t>
  </si>
  <si>
    <t>tifanny.almeida@aviva.com.br</t>
  </si>
  <si>
    <t>CN=Tifanny Gomes de Almeida,OU=Usuarios,OU=Aviva Vacation Club,OU=Unidade Rio Quente,DC=aviva,DC=com,DC=br</t>
  </si>
  <si>
    <t>Vagner Vagner Santos</t>
  </si>
  <si>
    <t>Vagner</t>
  </si>
  <si>
    <t>Vagner Santos</t>
  </si>
  <si>
    <t>vagner.santos</t>
  </si>
  <si>
    <t>vagner.santos@aviva.com.br</t>
  </si>
  <si>
    <t>SUPER DE MANUTENÇÃO</t>
  </si>
  <si>
    <t>CN=Vagner Vagner Santos,OU=Contas Desabilitadas,OU=Automacao - Autoseg,DC=aviva,DC=com,DC=br</t>
  </si>
  <si>
    <t>Valdelice Santos da Silva</t>
  </si>
  <si>
    <t>Valdelice</t>
  </si>
  <si>
    <t>valdelice.silva</t>
  </si>
  <si>
    <t>valdelice.silva@aviva.com.br</t>
  </si>
  <si>
    <t>CN=Valdelice Santos da Silva,OU=Contas Desabilitadas,OU=Automacao - Autoseg,DC=aviva,DC=com,DC=br</t>
  </si>
  <si>
    <t>Valdenir Lourença Ribeiro</t>
  </si>
  <si>
    <t>Valdenir Lourenco Ribeiro</t>
  </si>
  <si>
    <t>Valdenir</t>
  </si>
  <si>
    <t>Lourenco Ribeiro</t>
  </si>
  <si>
    <t>valdenirl</t>
  </si>
  <si>
    <t>valdenirl@aviva.com.br</t>
  </si>
  <si>
    <t>Supervisor Restaurante</t>
  </si>
  <si>
    <t>CN=Valdenir Lourença Ribeiro,OU=Contas Desabilitadas,OU=Automacao - Autoseg,DC=aviva,DC=com,DC=br</t>
  </si>
  <si>
    <t>Vanessa Campos da Costa</t>
  </si>
  <si>
    <t>Campos da Costa</t>
  </si>
  <si>
    <t>vanessa.costa</t>
  </si>
  <si>
    <t>vanessa.costa@aviva.com.br</t>
  </si>
  <si>
    <t>CN=Vanessa Campos da Costa,OU=Contas Desabilitadas,OU=Automacao - Autoseg,DC=aviva,DC=com,DC=br</t>
  </si>
  <si>
    <t>vccds01</t>
  </si>
  <si>
    <t>VC-Sala Quermesse da Vila</t>
  </si>
  <si>
    <t>vccds01@aviva.com.br</t>
  </si>
  <si>
    <t>CN=vccds01,OU=Usuarios Servico - Exchange,OU=Unidade Rio Quente,DC=aviva,DC=com,DC=br</t>
  </si>
  <si>
    <t>vcrqe01</t>
  </si>
  <si>
    <t>VC-Sala Alta Performance</t>
  </si>
  <si>
    <t>vcrqe01@aviva.com.br</t>
  </si>
  <si>
    <t>CN=vcrqe01,OU=Usuarios Servico - Exchange,OU=Unidade Rio Quente,DC=aviva,DC=com,DC=br</t>
  </si>
  <si>
    <t>Thaliane Cristina Alves Guimaraes</t>
  </si>
  <si>
    <t>Thaliane</t>
  </si>
  <si>
    <t>Cristina Alves Guimaraes</t>
  </si>
  <si>
    <t>tguimaraes</t>
  </si>
  <si>
    <t>tguimaraes@aviva.com.br</t>
  </si>
  <si>
    <t>CN=Thaliane Cristina Alves Guimaraes,OU=Contas Desabilitadas,OU=Automacao - Autoseg,DC=aviva,DC=com,DC=br</t>
  </si>
  <si>
    <t>Tassia Passucci Peixoto Freire</t>
  </si>
  <si>
    <t>Tassia</t>
  </si>
  <si>
    <t>Passucci Peixoto Freire</t>
  </si>
  <si>
    <t>tassia.freire</t>
  </si>
  <si>
    <t>tassia.freire@aviva.com.br</t>
  </si>
  <si>
    <t>CN=Tassia Passucci Peixoto Freire,OU=Contas Desabilitadas,OU=Automacao - Autoseg,DC=aviva,DC=com,DC=br</t>
  </si>
  <si>
    <t>Stéfane Rose Pereira Rodrigues</t>
  </si>
  <si>
    <t>Stéfane Rose Pereira Ro</t>
  </si>
  <si>
    <t>Stéfane</t>
  </si>
  <si>
    <t>Rose Pereira Ro</t>
  </si>
  <si>
    <t>stefane.rodrigues</t>
  </si>
  <si>
    <t>stefane.rodrigues@aviva.com.br</t>
  </si>
  <si>
    <t>Atendente de Shopping</t>
  </si>
  <si>
    <t>GESH - Gerência de Experiência Shopping</t>
  </si>
  <si>
    <t>CN=Stéfane Rose Pereira Rodrigues,OU=Contas Desabilitadas,OU=Automacao - Autoseg,DC=aviva,DC=com,DC=br</t>
  </si>
  <si>
    <t>Tiago Rossi Fonseca</t>
  </si>
  <si>
    <t>Rossi Fonseca</t>
  </si>
  <si>
    <t>tiago.rossi</t>
  </si>
  <si>
    <t>tiago.rossi@aviva.com.br</t>
  </si>
  <si>
    <t>CN=Tiago Rossi Fonseca,OU=Contas Desabilitadas,OU=Automacao - Autoseg,DC=aviva,DC=com,DC=br</t>
  </si>
  <si>
    <t>Stephanny Silva Filiacce</t>
  </si>
  <si>
    <t>Stephanny</t>
  </si>
  <si>
    <t>Silva Filiacce</t>
  </si>
  <si>
    <t>stephanny.filiacce</t>
  </si>
  <si>
    <t>stephanny.filiacce@aviva.com.br</t>
  </si>
  <si>
    <t>CN=Stephanny Silva Filiacce,OU=Contas Desabilitadas,OU=Automacao - Autoseg,DC=aviva,DC=com,DC=br</t>
  </si>
  <si>
    <t>Thiago Aparecido dos Santos</t>
  </si>
  <si>
    <t>Aparecido dos Santos</t>
  </si>
  <si>
    <t>thiago.aparecido</t>
  </si>
  <si>
    <t>thiago.aparecido@aviva.com.br</t>
  </si>
  <si>
    <t>CN=Thiago Aparecido dos Santos,OU=Contas Desabilitadas,OU=Automacao - Autoseg,DC=aviva,DC=com,DC=br</t>
  </si>
  <si>
    <t>Tatiane Neves de Andrade</t>
  </si>
  <si>
    <t>Neves de Andrade</t>
  </si>
  <si>
    <t>tatiane.neves</t>
  </si>
  <si>
    <t>tatiane.neves@aviva.com.br</t>
  </si>
  <si>
    <t>Promotora de Marketing</t>
  </si>
  <si>
    <t>CN=Tatiane Neves de Andrade,OU=Contas Desabilitadas,OU=Automacao - Autoseg,DC=aviva,DC=com,DC=br</t>
  </si>
  <si>
    <t>Taynah Caroline Ponce da Silva</t>
  </si>
  <si>
    <t>Taynah</t>
  </si>
  <si>
    <t>Caroline Ponce da Silva</t>
  </si>
  <si>
    <t>taynah.silva</t>
  </si>
  <si>
    <t>taynah.silva@aviva.com.br</t>
  </si>
  <si>
    <t>CN=Taynah Caroline Ponce da Silva,OU=Contas Desabilitadas,OU=Automacao - Autoseg,DC=aviva,DC=com,DC=br</t>
  </si>
  <si>
    <t>Tatiane Miranda dos Santos Queiroz</t>
  </si>
  <si>
    <t>Miranda dos Santos Queiroz</t>
  </si>
  <si>
    <t>tatiane.queiroz</t>
  </si>
  <si>
    <t>tatiane.queiroz@aviva.com.br</t>
  </si>
  <si>
    <t>CN=Tatiane Miranda dos Santos Queiroz,OU=Contas Desabilitadas,OU=Automacao - Autoseg,DC=aviva,DC=com,DC=br</t>
  </si>
  <si>
    <t>Thais Rosendo de Souza</t>
  </si>
  <si>
    <t>Rosendo de Souza</t>
  </si>
  <si>
    <t>thais.souza</t>
  </si>
  <si>
    <t>thais.souza@aviva.com.br</t>
  </si>
  <si>
    <t>CN=Thais Rosendo de Souza,OU=Contas Desabilitadas,OU=Automacao - Autoseg,DC=aviva,DC=com,DC=br</t>
  </si>
  <si>
    <t>Valeria Viana Atta</t>
  </si>
  <si>
    <t>Viana Atta</t>
  </si>
  <si>
    <t>valeria.atta</t>
  </si>
  <si>
    <t>valeria.atta@aviva.com.br</t>
  </si>
  <si>
    <t>CN=Valeria Viana Atta,OU=Contas Desabilitadas,OU=Automacao - Autoseg,DC=aviva,DC=com,DC=br</t>
  </si>
  <si>
    <t>Vanessa da Silva Rodrigues</t>
  </si>
  <si>
    <t>da Silva Rodrigues</t>
  </si>
  <si>
    <t>vanessa.rodrigues</t>
  </si>
  <si>
    <t>vanessa.rodrigues@aviva.com.br</t>
  </si>
  <si>
    <t>CN=Vanessa da Silva Rodrigues,OU=Contas Desabilitadas,OU=Automacao - Autoseg,DC=aviva,DC=com,DC=br</t>
  </si>
  <si>
    <t>Thatiana Brasil de Sousa</t>
  </si>
  <si>
    <t>DESATIVADO - Thatiana Brasil de Sousa</t>
  </si>
  <si>
    <t>Thatiana</t>
  </si>
  <si>
    <t>Brasil de Sousa</t>
  </si>
  <si>
    <t>thatiana.sousa</t>
  </si>
  <si>
    <t>thatiana.sousa@aviva.com.br</t>
  </si>
  <si>
    <t>CN=Thatiana Brasil de Sousa,OU=Usuarios,OU=Hot Park,OU=Unidade Rio Quente,DC=aviva,DC=com,DC=br</t>
  </si>
  <si>
    <t>vcrqe02</t>
  </si>
  <si>
    <t>VC-Sala Alegria</t>
  </si>
  <si>
    <t>vcrqe02@aviva.com.br</t>
  </si>
  <si>
    <t>CN=vcrqe02,OU=Usuarios Servico - Exchange,OU=Unidade Rio Quente,DC=aviva,DC=com,DC=br</t>
  </si>
  <si>
    <t>vcspo01</t>
  </si>
  <si>
    <t>VC-Sala Natureza</t>
  </si>
  <si>
    <t>vcspo01@aviva.com.br</t>
  </si>
  <si>
    <t>CN=vcspo01,OU=Usuarios Servico - Exchange,OU=Unidade Rio Quente,DC=aviva,DC=com,DC=br</t>
  </si>
  <si>
    <t>vcspo02</t>
  </si>
  <si>
    <t>VC-Sala Casa Conceito Aviva</t>
  </si>
  <si>
    <t>vcspo02@aviva.com.br</t>
  </si>
  <si>
    <t>CN=vcspo02,OU=Usuarios Servico - Exchange,OU=Unidade Rio Quente,DC=aviva,DC=com,DC=br</t>
  </si>
  <si>
    <t>Vendas Nacional</t>
  </si>
  <si>
    <t>Nacional</t>
  </si>
  <si>
    <t>vendasnacional</t>
  </si>
  <si>
    <t>vendasnacional@rioquenteresorts.com.br</t>
  </si>
  <si>
    <t>vendasnacional@aviva.com.br</t>
  </si>
  <si>
    <t>CN=Vendas Nacional,OU=Usuarios Servico - Exchange,OU=Unidade Rio Quente,DC=aviva,DC=com,DC=br</t>
  </si>
  <si>
    <t>Veronica da Silva Santos</t>
  </si>
  <si>
    <t>Veronica da Silva</t>
  </si>
  <si>
    <t>veronica.santos</t>
  </si>
  <si>
    <t>veronica.santos@aviva.com.br</t>
  </si>
  <si>
    <t>CN=Veronica da Silva Santos,OU=Migracao Temporaria,OU=Unidade Costa do Sauipe,DC=aviva,DC=com,DC=br</t>
  </si>
  <si>
    <t>Vinicius Alves Ferreira</t>
  </si>
  <si>
    <t>vinicius.ferreira</t>
  </si>
  <si>
    <t>vinicius.ferreira@aviva.com.br</t>
  </si>
  <si>
    <t>CN=Vinicius Alves Ferreira,OU=Contas Desabilitadas,OU=Automacao - Autoseg,DC=aviva,DC=com,DC=br</t>
  </si>
  <si>
    <t>Vinicius Gil de Oliveira</t>
  </si>
  <si>
    <t>Gil de Oliveira</t>
  </si>
  <si>
    <t>vinicius.oliveira</t>
  </si>
  <si>
    <t>vinicius.oliveira@aviva.com.br</t>
  </si>
  <si>
    <t>CN=Vinicius Gil de Oliveira,OU=Contas Desabilitadas,OU=Automacao - Autoseg,DC=aviva,DC=com,DC=br</t>
  </si>
  <si>
    <t>Vitor Junio Batista da Silva</t>
  </si>
  <si>
    <t>Junio Batista da Silva</t>
  </si>
  <si>
    <t>vitor.batista</t>
  </si>
  <si>
    <t>vitor.batista@aviva.com.br</t>
  </si>
  <si>
    <t>CN=Vitor Junio Batista da Silva,OU=Contas Desabilitadas,OU=Automacao - Autoseg,DC=aviva,DC=com,DC=br</t>
  </si>
  <si>
    <t>Wagner Patrick Inacio de Morais</t>
  </si>
  <si>
    <t>Patrick Inacio de Morais</t>
  </si>
  <si>
    <t>wagner.morais</t>
  </si>
  <si>
    <t>wagner.morais@aviva.com.br</t>
  </si>
  <si>
    <t>CN=Wagner Patrick Inacio de Morais,OU=Contas Desabilitadas,OU=Automacao - Autoseg,DC=aviva,DC=com,DC=br</t>
  </si>
  <si>
    <t>Waldir Santos Fonseca</t>
  </si>
  <si>
    <t>Santos Fonseca</t>
  </si>
  <si>
    <t>waldir.fonseca</t>
  </si>
  <si>
    <t>waldir.fonseca@aviva.com.br</t>
  </si>
  <si>
    <t>Mecanico</t>
  </si>
  <si>
    <t>CN=Waldir Santos Fonseca,OU=Migracao Temporaria,OU=Unidade Costa do Sauipe,DC=aviva,DC=com,DC=br</t>
  </si>
  <si>
    <t>Wania Lima de Oliveira</t>
  </si>
  <si>
    <t>Wania</t>
  </si>
  <si>
    <t>Lima de Oliveira</t>
  </si>
  <si>
    <t>wania.oliveira</t>
  </si>
  <si>
    <t>wania.oliveira@aviva.com.br</t>
  </si>
  <si>
    <t>Analista de Database Marketing JR</t>
  </si>
  <si>
    <t>CN=Wania Lima de Oliveira,OU=Contas Desabilitadas,OU=Automacao - Autoseg,DC=aviva,DC=com,DC=br</t>
  </si>
  <si>
    <t>Warley Sousa Oliveira</t>
  </si>
  <si>
    <t>Warley</t>
  </si>
  <si>
    <t>warley.oliveira</t>
  </si>
  <si>
    <t>warley.oliveira@aviva.com.br</t>
  </si>
  <si>
    <t>CN=Warley Sousa Oliveira,OU=Contas Desabilitadas,OU=Automacao - Autoseg,DC=aviva,DC=com,DC=br</t>
  </si>
  <si>
    <t>Wycleff da Silva Pereira</t>
  </si>
  <si>
    <t>Wycleff</t>
  </si>
  <si>
    <t>da Silva Pereira</t>
  </si>
  <si>
    <t>wycleff.pereira</t>
  </si>
  <si>
    <t>wycleff.pereira@aviva.com.br</t>
  </si>
  <si>
    <t>CN=Wycleff da Silva Pereira,OU=Contas Desabilitadas,OU=Automacao - Autoseg,DC=aviva,DC=com,DC=br</t>
  </si>
  <si>
    <t>Yan Araujo Nascimento</t>
  </si>
  <si>
    <t>Araujo Nascimento</t>
  </si>
  <si>
    <t>yan.nascimento</t>
  </si>
  <si>
    <t>yan.nascimento@aviva.com.br</t>
  </si>
  <si>
    <t>CN=Yan Araujo Nascimento,OU=Contas Desabilitadas,OU=Automacao - Autoseg,DC=aviva,DC=com,DC=br</t>
  </si>
  <si>
    <t>Zelia Batista da Silva</t>
  </si>
  <si>
    <t>Zelia</t>
  </si>
  <si>
    <t>Batista da Silva</t>
  </si>
  <si>
    <t>zelia.silva</t>
  </si>
  <si>
    <t>zelia.silva@aviva.com.br</t>
  </si>
  <si>
    <t>CN=Zelia Batista da Silva,OU=Contas Desabilitadas,OU=Automacao - Autoseg,DC=aviva,DC=com,DC=br</t>
  </si>
  <si>
    <t>Zenailde Santos de Souza</t>
  </si>
  <si>
    <t>DESATIVADO - Zenailde Santos de Souza</t>
  </si>
  <si>
    <t>Zenailde</t>
  </si>
  <si>
    <t>Santos de Souza</t>
  </si>
  <si>
    <t>zenailde.souza</t>
  </si>
  <si>
    <t>zenailde.souza@aviva.com.br</t>
  </si>
  <si>
    <t>CN=Zenailde Santos de Souza,OU=Contas Desabilitadas,OU=Automacao - Autoseg,DC=aviva,DC=com,DC=br</t>
  </si>
  <si>
    <t>svc TSE</t>
  </si>
  <si>
    <t>TSE</t>
  </si>
  <si>
    <t>svc.tse</t>
  </si>
  <si>
    <t>svc.tse@aviva.com.br</t>
  </si>
  <si>
    <t>CN=svc TSE,OU=Usuarios Servico,OU=Rio Quente,OU=Servidores,DC=aviva,DC=com,DC=br</t>
  </si>
  <si>
    <t>Grupo Rio Quente Resorts</t>
  </si>
  <si>
    <t>Rio Quente Resorts</t>
  </si>
  <si>
    <t>svc.smtp.o365</t>
  </si>
  <si>
    <t>svc.smtp.o365@aviva.com.br</t>
  </si>
  <si>
    <t>CN=Grupo Rio Quente Resorts,OU=Usuarios Servico - Exchange,OU=Unidade Rio Quente,DC=aviva,DC=com,DC=br</t>
  </si>
  <si>
    <t>MSOL_76d374effae3</t>
  </si>
  <si>
    <t>CN=MSOL_76d374effae3,CN=Users,DC=aviva,DC=com,DC=br</t>
  </si>
  <si>
    <t>Ocomon Service Desk</t>
  </si>
  <si>
    <t>Ocomon</t>
  </si>
  <si>
    <t>Service Desk</t>
  </si>
  <si>
    <t>ocomon-servicedesk</t>
  </si>
  <si>
    <t>ocomon-servicedesk@aviva.com.br</t>
  </si>
  <si>
    <t>CN=Ocomon Service Desk,OU=Usuarios Servico - Exchange,OU=Unidade Rio Quente,DC=aviva,DC=com,DC=br</t>
  </si>
  <si>
    <t>Teste Teste exchange</t>
  </si>
  <si>
    <t>Teste exchange</t>
  </si>
  <si>
    <t>teste.email</t>
  </si>
  <si>
    <t>teste.email@aviva.com.br</t>
  </si>
  <si>
    <t>CN=Teste Teste exchange,OU=Usuarios Servico,OU=Rio Quente,OU=Servidores,DC=aviva,DC=com,DC=br</t>
  </si>
  <si>
    <t>Alerta CFTV - Rio Quente</t>
  </si>
  <si>
    <t>alerta_cftv_rqe</t>
  </si>
  <si>
    <t>alerta-cftv-rqe@aviva.com.br</t>
  </si>
  <si>
    <t>CN=Alerta CFTV - Rio Quente,OU=Usuarios Servico - Exchange,OU=Unidade Rio Quente,DC=aviva,DC=com,DC=br</t>
  </si>
  <si>
    <t>Alerta CFTV - Costa do Sauipe</t>
  </si>
  <si>
    <t>alerta_cftv_cds</t>
  </si>
  <si>
    <t>alerta-cftv-cds@aviva.com.br</t>
  </si>
  <si>
    <t>CN=Alerta CFTV - Costa do Sauipe,OU=Usuarios Servico - Exchange,OU=Unidade Rio Quente,DC=aviva,DC=com,DC=br</t>
  </si>
  <si>
    <t>Alerta CFTV - Escritorio SP</t>
  </si>
  <si>
    <t>alerta_cftv_spo</t>
  </si>
  <si>
    <t>alerta-cftv-spo@aviva.com.br</t>
  </si>
  <si>
    <t>CN=Alerta CFTV - Escritorio SP,OU=Usuarios Servico - Exchange,OU=Unidade Rio Quente,DC=aviva,DC=com,DC=br</t>
  </si>
  <si>
    <t>JCR Tecnologia</t>
  </si>
  <si>
    <t>JCR</t>
  </si>
  <si>
    <t>jcrtelecom</t>
  </si>
  <si>
    <t>jcrtelecom@aviva.com.br</t>
  </si>
  <si>
    <t>CN=JCR Tecnologia,OU=Usuarios Terceiros,OU=Unidade Rio Quente,DC=aviva,DC=com,DC=br</t>
  </si>
  <si>
    <t>Comunicacao TH</t>
  </si>
  <si>
    <t>Comunicacao</t>
  </si>
  <si>
    <t>comunicacao-th</t>
  </si>
  <si>
    <t>comunicacao-th@aviva.com.br</t>
  </si>
  <si>
    <t>Comunicacao-th@aviva.com.br</t>
  </si>
  <si>
    <t>CN=Comunicacao TH,OU=Usuarios Servico - Exchange,OU=Unidade Rio Quente,DC=aviva,DC=com,DC=br</t>
  </si>
  <si>
    <t>TOTVS Luiz Alberto de Oliveira</t>
  </si>
  <si>
    <t>Luiz Alberto de Oliveira</t>
  </si>
  <si>
    <t>totvs.luiz</t>
  </si>
  <si>
    <t>totvs.luiz@aviva.com.br</t>
  </si>
  <si>
    <t>CN=TOTVS Luiz Alberto de Oliveira,OU=Usuarios Terceiros,OU=Unidade Rio Quente,DC=aviva,DC=com,DC=br</t>
  </si>
  <si>
    <t>Administração Flat</t>
  </si>
  <si>
    <t>administracaoflat</t>
  </si>
  <si>
    <t>administracaoflat@aviva.com.br</t>
  </si>
  <si>
    <t>CN=Administração Flat,OU=Usuarios Servico - Exchange,OU=Unidade Rio Quente,DC=aviva,DC=com,DC=br</t>
  </si>
  <si>
    <t>NoReply CMS App</t>
  </si>
  <si>
    <t>NoReply</t>
  </si>
  <si>
    <t>CMS App</t>
  </si>
  <si>
    <t>noreply.cmsapp</t>
  </si>
  <si>
    <t>noreply.cmsapp@aviva.com.br</t>
  </si>
  <si>
    <t>CN=NoReply CMS App,OU=Usuarios Servico - Exchange,OU=Unidade Rio Quente,DC=aviva,DC=com,DC=br</t>
  </si>
  <si>
    <t>LDC Fabiano</t>
  </si>
  <si>
    <t>Fabiano</t>
  </si>
  <si>
    <t>ldc.fabiano</t>
  </si>
  <si>
    <t>ldc.fabiano@aviva.com.br</t>
  </si>
  <si>
    <t>CN=LDC Fabiano,OU=Usuarios Terceiros,OU=Unidade Rio Quente,DC=aviva,DC=com,DC=br</t>
  </si>
  <si>
    <t>Turminha da Zoeira</t>
  </si>
  <si>
    <t>Turminha</t>
  </si>
  <si>
    <t>da Zoeira</t>
  </si>
  <si>
    <t>turminhadazoeira</t>
  </si>
  <si>
    <t>turminhadazoeira@aviva.com.br</t>
  </si>
  <si>
    <t>CN=Turminha da Zoeira,OU=Usuarios Servico - Exchange,OU=Unidade Rio Quente,DC=aviva,DC=com,DC=br</t>
  </si>
  <si>
    <t>SVC Monitoramento Rio Quente</t>
  </si>
  <si>
    <t>Monitoramento Rio Quente</t>
  </si>
  <si>
    <t>svc.monitor.rqr</t>
  </si>
  <si>
    <t>svc.monitor.rqr@aviva.com.br</t>
  </si>
  <si>
    <t>svc.monitoramento.rqr@aviva.com.br</t>
  </si>
  <si>
    <t>CN=SVC Monitoramento Rio Quente,OU=Usuarios Servico - Exchange,OU=Unidade Rio Quente,DC=aviva,DC=com,DC=br</t>
  </si>
  <si>
    <t>Vivaldo Vales de Souza</t>
  </si>
  <si>
    <t>Vivaldo</t>
  </si>
  <si>
    <t>Vales de Souza</t>
  </si>
  <si>
    <t>vsouza</t>
  </si>
  <si>
    <t>vsouza@aviva.com.br</t>
  </si>
  <si>
    <t>Analista De Telecomunicao Pleno</t>
  </si>
  <si>
    <t>CN=Vivaldo Vales de Souza,OU=Usuarios,OU=TI,OU=Unidade Costa do Sauipe,DC=aviva,DC=com,DC=br</t>
  </si>
  <si>
    <t>Carlos Jean de Lima</t>
  </si>
  <si>
    <t>AUSENTE Carlos Jean de Lima</t>
  </si>
  <si>
    <t>Jean De Lima Nascimento</t>
  </si>
  <si>
    <t>carlos.jean</t>
  </si>
  <si>
    <t>carlos.jean@aviva.com.br</t>
  </si>
  <si>
    <t>CN=Carlos Jean de Lima,OU=Usuarios,OU=Aviva Vacation Club,OU=Unidade Rio Quente,DC=aviva,DC=com,DC=br</t>
  </si>
  <si>
    <t>Juliano Jorge Borges de Souza</t>
  </si>
  <si>
    <t>FERIAS - Juliano Jorge Borges de Souza</t>
  </si>
  <si>
    <t>Jorge Borges De Souza</t>
  </si>
  <si>
    <t>juliano.souza</t>
  </si>
  <si>
    <t>juliano.souza@aviva.com.br</t>
  </si>
  <si>
    <t>CN=Juliano Jorge Borges de Souza,OU=Usuarios,OU=Aviva Vacation Club,OU=Unidade Rio Quente,DC=aviva,DC=com,DC=br</t>
  </si>
  <si>
    <t>Mariana Rezende Guimaraes</t>
  </si>
  <si>
    <t>DESATIVADO - Mariana Rezende Guimaraes</t>
  </si>
  <si>
    <t>Rezende Guimaraes</t>
  </si>
  <si>
    <t>mariana.guimaraes</t>
  </si>
  <si>
    <t>mariana.guimaraes@aviva.com.br</t>
  </si>
  <si>
    <t>CN=Mariana Rezende Guimaraes,OU=Contas Desabilitadas,OU=Automacao - Autoseg,DC=aviva,DC=com,DC=br</t>
  </si>
  <si>
    <t>OktaService</t>
  </si>
  <si>
    <t>OktaService@aviva.com.br</t>
  </si>
  <si>
    <t>CN=OktaService,CN=Users,DC=aviva,DC=com,DC=br</t>
  </si>
  <si>
    <t>teste gsuite</t>
  </si>
  <si>
    <t>gsuite</t>
  </si>
  <si>
    <t>teste.gsuite</t>
  </si>
  <si>
    <t>teste.gsuite@aviva.com.br</t>
  </si>
  <si>
    <t>CN=teste gsuite,OU=GSuite,OU=Grupos,OU=Unidade Rio Quente,DC=aviva,DC=com,DC=br</t>
  </si>
  <si>
    <t>Ana Paula Afonso Rodrigues Da Cunha</t>
  </si>
  <si>
    <t>Ana Paula Afonso R. da Cunha</t>
  </si>
  <si>
    <t>Paula Afonso Rodrigues Da Cunha</t>
  </si>
  <si>
    <t>ana.cunha</t>
  </si>
  <si>
    <t>ana.cunha@aviva.com.br</t>
  </si>
  <si>
    <t>CN=Ana Paula Afonso Rodrigues Da Cunha,OU=Usuarios,OU=Aviva Vacation Club,OU=Unidade Rio Quente,DC=aviva,DC=com,DC=br</t>
  </si>
  <si>
    <t>Pedro Henrique Oliveira Silva</t>
  </si>
  <si>
    <t>Henrique Oliveira Silva</t>
  </si>
  <si>
    <t>pedro.silva</t>
  </si>
  <si>
    <t>pedro.silva@aviva.com.br</t>
  </si>
  <si>
    <t>CN=Pedro Henrique Oliveira Silva,OU=Usuarios,OU=Aviva Vacation Club,OU=Unidade Rio Quente,DC=aviva,DC=com,DC=br</t>
  </si>
  <si>
    <t>Milena Oliveira Dultra</t>
  </si>
  <si>
    <t>Oliveira Dultra</t>
  </si>
  <si>
    <t>milena.dultra</t>
  </si>
  <si>
    <t>milena.dultra@aviva.com.br</t>
  </si>
  <si>
    <t>CN=Milena Oliveira Dultra,OU=Usuarios,OU=Aviva Vacation Club,OU=Unidade Rio Quente,DC=aviva,DC=com,DC=br</t>
  </si>
  <si>
    <t>Fernando Franco Cordeiro</t>
  </si>
  <si>
    <t>Franco Cordeiro</t>
  </si>
  <si>
    <t>fernando.cordeiro</t>
  </si>
  <si>
    <t>fernando.cordeiro@aviva.com.br</t>
  </si>
  <si>
    <t>CN=Fernando Franco Cordeiro,OU=Usuarios,OU=Aviva Vacation Club,OU=Unidade Rio Quente,DC=aviva,DC=com,DC=br</t>
  </si>
  <si>
    <t>Elizangela Basilio da Costa</t>
  </si>
  <si>
    <t>Elizangela</t>
  </si>
  <si>
    <t>Basilio Da Costa</t>
  </si>
  <si>
    <t>elizangela.costa</t>
  </si>
  <si>
    <t>elizangela.costa@aviva.com.br</t>
  </si>
  <si>
    <t>CN=Elizangela Basilio da Costa,OU=Usuarios,OU=Aviva Vacation Club,OU=Unidade Rio Quente,DC=aviva,DC=com,DC=br</t>
  </si>
  <si>
    <t>Marcos Vinicius Almeida Costa</t>
  </si>
  <si>
    <t>Vinicius Almeida Costa</t>
  </si>
  <si>
    <t>marcos.costa</t>
  </si>
  <si>
    <t>marcos.costa@aviva.com.br</t>
  </si>
  <si>
    <t>CN=Marcos Vinicius Almeida Costa,OU=Usuarios,OU=Aviva Vacation Club,OU=Unidade Rio Quente,DC=aviva,DC=com,DC=br</t>
  </si>
  <si>
    <t>Juan Lima de Albuquerque</t>
  </si>
  <si>
    <t>Juan</t>
  </si>
  <si>
    <t>Lima De Albuquerque</t>
  </si>
  <si>
    <t>juan.albuquerque</t>
  </si>
  <si>
    <t>juan.albuquerque@aviva.com.br</t>
  </si>
  <si>
    <t>CN=Juan Lima de Albuquerque,OU=Usuarios,OU=Aviva Vacation Club,OU=Unidade Rio Quente,DC=aviva,DC=com,DC=br</t>
  </si>
  <si>
    <t>Briza Volusia Schetini</t>
  </si>
  <si>
    <t>Briza</t>
  </si>
  <si>
    <t>Volusia Schetini</t>
  </si>
  <si>
    <t>briza.schetini</t>
  </si>
  <si>
    <t>briza.schetini@aviva.com.br</t>
  </si>
  <si>
    <t>CN=Briza Volusia Schetini,OU=Usuarios,OU=Aviva Vacation Club,OU=Unidade Rio Quente,DC=aviva,DC=com,DC=br</t>
  </si>
  <si>
    <t>Kathleen Bruna de Araujo Oliveira</t>
  </si>
  <si>
    <t>AFASTADO - Kathleen Bruna de Araujo Oliveira</t>
  </si>
  <si>
    <t>Kathleen</t>
  </si>
  <si>
    <t>Bruna De Araujo Oliveira</t>
  </si>
  <si>
    <t>kathleen.oliveira</t>
  </si>
  <si>
    <t>kathleen.oliveira@aviva.com.br</t>
  </si>
  <si>
    <t>CN=Kathleen Bruna de Araujo Oliveira,OU=Usuarios,OU=Aviva Vacation Club,OU=Unidade Rio Quente,DC=aviva,DC=com,DC=br</t>
  </si>
  <si>
    <t>Marcos Ricardo dos Santos</t>
  </si>
  <si>
    <t>AFASTADO - Marcos Ricardo dos Santos</t>
  </si>
  <si>
    <t>Ricardo Dos Santos</t>
  </si>
  <si>
    <t>marcos.santos</t>
  </si>
  <si>
    <t>marcos.santos@aviva.com.br</t>
  </si>
  <si>
    <t>CN=Marcos Ricardo dos Santos,OU=Usuarios,OU=Aviva Vacation Club,OU=Unidade Rio Quente,DC=aviva,DC=com,DC=br</t>
  </si>
  <si>
    <t>Leonardo de Oliveira Costa</t>
  </si>
  <si>
    <t>De Oliveira Costa</t>
  </si>
  <si>
    <t>leonardo.oliveira</t>
  </si>
  <si>
    <t>leonardo.oliveira@aviva.com.br</t>
  </si>
  <si>
    <t>CN=Leonardo de Oliveira Costa,OU=Usuarios,OU=Aviva Vacation Club,OU=Unidade Rio Quente,DC=aviva,DC=com,DC=br</t>
  </si>
  <si>
    <t>Marcius Machado</t>
  </si>
  <si>
    <t>Marcius</t>
  </si>
  <si>
    <t>kpmg.marcius</t>
  </si>
  <si>
    <t>kpmg.marcius@aviva.com.br</t>
  </si>
  <si>
    <t>CN=Marcius Machado,OU=Usuarios Terceiros,OU=Unidade Rio Quente,DC=aviva,DC=com,DC=br</t>
  </si>
  <si>
    <t>Lucas Nascimento</t>
  </si>
  <si>
    <t>kpmg.lucasn</t>
  </si>
  <si>
    <t>kpmg.lucasn@aviva.com.br</t>
  </si>
  <si>
    <t>CN=Lucas Nascimento,OU=Usuarios Terceiros,OU=Unidade Rio Quente,DC=aviva,DC=com,DC=br</t>
  </si>
  <si>
    <t>Giovanna Lima</t>
  </si>
  <si>
    <t>kpmg.giovanna</t>
  </si>
  <si>
    <t>kpmg.giovanna@aviva.com.br</t>
  </si>
  <si>
    <t>CN=Giovanna Lima,OU=Usuarios Terceiros,OU=Unidade Rio Quente,DC=aviva,DC=com,DC=br</t>
  </si>
  <si>
    <t>Victor Bertoli</t>
  </si>
  <si>
    <t>Bertoli</t>
  </si>
  <si>
    <t>kpmg.victor</t>
  </si>
  <si>
    <t>kpmg.victor@aviva.com.br</t>
  </si>
  <si>
    <t>CN=Victor Bertoli,OU=Usuarios Terceiros,OU=Unidade Rio Quente,DC=aviva,DC=com,DC=br</t>
  </si>
  <si>
    <t>Ricardo Paula</t>
  </si>
  <si>
    <t>kpmg.ricardo</t>
  </si>
  <si>
    <t>kpmg.ricardo@aviva.com.br</t>
  </si>
  <si>
    <t>CN=Ricardo Paula,OU=Usuarios Terceiros,OU=Unidade Rio Quente,DC=aviva,DC=com,DC=br</t>
  </si>
  <si>
    <t>Maristel Bergamasco</t>
  </si>
  <si>
    <t>Maristel</t>
  </si>
  <si>
    <t>Bergamasco</t>
  </si>
  <si>
    <t>kpmg.maristel</t>
  </si>
  <si>
    <t>kpmg.maristel@aviva.com.br</t>
  </si>
  <si>
    <t>CN=Maristel Bergamasco,OU=Usuarios Terceiros,OU=Unidade Rio Quente,DC=aviva,DC=com,DC=br</t>
  </si>
  <si>
    <t>Dafne Freitas</t>
  </si>
  <si>
    <t>Dafne</t>
  </si>
  <si>
    <t>kpmg.dafne</t>
  </si>
  <si>
    <t>kpmg.dafne@aviva.com.br</t>
  </si>
  <si>
    <t>CN=Dafne Freitas,OU=Usuarios Terceiros,OU=Unidade Rio Quente,DC=aviva,DC=com,DC=br</t>
  </si>
  <si>
    <t>Mariana Duarte</t>
  </si>
  <si>
    <t>Duarte</t>
  </si>
  <si>
    <t>kpmg.mariana</t>
  </si>
  <si>
    <t>kpmg.mariana@aviva.com.br</t>
  </si>
  <si>
    <t>CN=Mariana Duarte,OU=Usuarios Terceiros,OU=Unidade Rio Quente,DC=aviva,DC=com,DC=br</t>
  </si>
  <si>
    <t>Riane Gomes</t>
  </si>
  <si>
    <t>Riane</t>
  </si>
  <si>
    <t>kpmg.riane</t>
  </si>
  <si>
    <t>kpmg.riane@aviva.com.br</t>
  </si>
  <si>
    <t>CN=Riane Gomes,OU=Usuarios Terceiros,OU=Unidade Rio Quente,DC=aviva,DC=com,DC=br</t>
  </si>
  <si>
    <t>Pedro Madeira</t>
  </si>
  <si>
    <t>Madeira</t>
  </si>
  <si>
    <t>kpmg.pedro</t>
  </si>
  <si>
    <t>kpmg.pedro@aviva.com.br</t>
  </si>
  <si>
    <t>CN=Pedro Madeira,OU=Usuarios Terceiros,OU=Unidade Rio Quente,DC=aviva,DC=com,DC=br</t>
  </si>
  <si>
    <t>Lucas Bomfim</t>
  </si>
  <si>
    <t>Bomfim</t>
  </si>
  <si>
    <t>kpmg.lucasb</t>
  </si>
  <si>
    <t>kpmg.lucasb@aviva.com.br</t>
  </si>
  <si>
    <t>CN=Lucas Bomfim,OU=Usuarios Terceiros,OU=Unidade Rio Quente,DC=aviva,DC=com,DC=br</t>
  </si>
  <si>
    <t>Jefferson Neves</t>
  </si>
  <si>
    <t>kpmg.jefferson</t>
  </si>
  <si>
    <t>kpmg.jefferson@aviva.com.br</t>
  </si>
  <si>
    <t>CN=Jefferson Neves,OU=Usuarios Terceiros,OU=Unidade Rio Quente,DC=aviva,DC=com,DC=br</t>
  </si>
  <si>
    <t>Fernando Arrais</t>
  </si>
  <si>
    <t>Arrais</t>
  </si>
  <si>
    <t>kpmg.fernando</t>
  </si>
  <si>
    <t>kpmg.fernando@aviva.com.br</t>
  </si>
  <si>
    <t>CN=Fernando Arrais,OU=Usuarios Terceiros,OU=Unidade Rio Quente,DC=aviva,DC=com,DC=br</t>
  </si>
  <si>
    <t>Luca Santo</t>
  </si>
  <si>
    <t>Luca</t>
  </si>
  <si>
    <t>Santo</t>
  </si>
  <si>
    <t>kpmg.luca</t>
  </si>
  <si>
    <t>kpmg.luca@aviva.com.br</t>
  </si>
  <si>
    <t>CN=Luca Santo,OU=Usuarios Terceiros,OU=Unidade Rio Quente,DC=aviva,DC=com,DC=br</t>
  </si>
  <si>
    <t>Anderson Divino de Oliveira</t>
  </si>
  <si>
    <t>Divino De Oliveira</t>
  </si>
  <si>
    <t>anderson.oliveira</t>
  </si>
  <si>
    <t>anderson.oliveira@aviva.com.br</t>
  </si>
  <si>
    <t>CN=Anderson Divino de Oliveira,OU=Usuarios,OU=Aviva Vacation Club,OU=Unidade Rio Quente,DC=aviva,DC=com,DC=br</t>
  </si>
  <si>
    <t>Marcelo Das Merces Silva</t>
  </si>
  <si>
    <t>Das Merces Silva</t>
  </si>
  <si>
    <t>marcelo.merces</t>
  </si>
  <si>
    <t>marcelo.merces@aviva.com.br</t>
  </si>
  <si>
    <t>CN=Marcelo Das Merces Silva,OU=Usuarios,OU=Aviva Vacation Club,OU=Unidade Rio Quente,DC=aviva,DC=com,DC=br</t>
  </si>
  <si>
    <t>Adailton Honorio Ribeiro</t>
  </si>
  <si>
    <t>Adailton</t>
  </si>
  <si>
    <t>Honorio Ribeiro</t>
  </si>
  <si>
    <t>adailton</t>
  </si>
  <si>
    <t>adailton@aviva.com.br</t>
  </si>
  <si>
    <t>Sup.Exp. De Producao De Alimentos</t>
  </si>
  <si>
    <t>CN=Adailton Honorio Ribeiro,OU=Usuarios,OU=CPDA,OU=Unidade Rio Quente,DC=aviva,DC=com,DC=br</t>
  </si>
  <si>
    <t>Aldaci Rodrigues Do Nascimento Santos</t>
  </si>
  <si>
    <t>Aldaci</t>
  </si>
  <si>
    <t>Rodrigues Do Nascimento Santos</t>
  </si>
  <si>
    <t>aldaci.santos</t>
  </si>
  <si>
    <t>aldaci.santos@aviva.com.br</t>
  </si>
  <si>
    <t>CN=Aldaci Rodrigues Do Nascimento Santos,OU=Usuarios,OU=Hot Park,OU=Unidade Rio Quente,DC=aviva,DC=com,DC=br</t>
  </si>
  <si>
    <t>Ana Maria Candida De Jesus Godoy</t>
  </si>
  <si>
    <t>Maria Candida De Jesus Godoy</t>
  </si>
  <si>
    <t>ana.godoy</t>
  </si>
  <si>
    <t>ana.godoy@aviva.com.br</t>
  </si>
  <si>
    <t>CN=Ana Maria Candida De Jesus Godoy,OU=Usuarios Novos,OU=Automacao - Autoseg,DC=aviva,DC=com,DC=br</t>
  </si>
  <si>
    <t>Edna Aparecida Dos Reis</t>
  </si>
  <si>
    <t>Aparecida Dos Reis</t>
  </si>
  <si>
    <t>edna.reis</t>
  </si>
  <si>
    <t>edna.reis@aviva.com.br</t>
  </si>
  <si>
    <t>CN=Edna Aparecida Dos Reis,OU=Usuarios,OU=TH,OU=Unidade Rio Quente,DC=aviva,DC=com,DC=br</t>
  </si>
  <si>
    <t>Fabiana Santos Nascimento</t>
  </si>
  <si>
    <t>Santos Nascimento</t>
  </si>
  <si>
    <t>fabiana.santos</t>
  </si>
  <si>
    <t>fabiana.santos@aviva.com.br</t>
  </si>
  <si>
    <t>Pessoal afastados</t>
  </si>
  <si>
    <t>CN=Fabiana Santos Nascimento,OU=Usuarios Novos,OU=Automacao - Autoseg,DC=aviva,DC=com,DC=br</t>
  </si>
  <si>
    <t>Franciele Rodrigues Oliveira</t>
  </si>
  <si>
    <t>Rodrigues Oliveira</t>
  </si>
  <si>
    <t>franciele.rodrigues</t>
  </si>
  <si>
    <t>franciele.rodrigues@aviva.com.br</t>
  </si>
  <si>
    <t>CN=Franciele Rodrigues Oliveira,OU=Usuarios Novos,OU=Automacao - Autoseg,DC=aviva,DC=com,DC=br</t>
  </si>
  <si>
    <t>Geisiane Tereza Silva</t>
  </si>
  <si>
    <t>Geisiane</t>
  </si>
  <si>
    <t>Tereza Silva</t>
  </si>
  <si>
    <t>geisiane.silva</t>
  </si>
  <si>
    <t>geisiane.silva@aviva.com.br</t>
  </si>
  <si>
    <t>CN=Geisiane Tereza Silva,OU=Usuarios Novos,OU=Automacao - Autoseg,DC=aviva,DC=com,DC=br</t>
  </si>
  <si>
    <t>Hamilton Luiz De Lima</t>
  </si>
  <si>
    <t>Hamilton</t>
  </si>
  <si>
    <t>Luiz De Lima</t>
  </si>
  <si>
    <t>hamilton.lima</t>
  </si>
  <si>
    <t>hamilton.lima@aviva.com.br</t>
  </si>
  <si>
    <t>Assistente Administrativo Seguranca Patrimonial</t>
  </si>
  <si>
    <t>CN=Hamilton Luiz De Lima,OU=Usuarios,OU=Hot Park,OU=Unidade Rio Quente,DC=aviva,DC=com,DC=br</t>
  </si>
  <si>
    <t>Juliana Lima De Sousa</t>
  </si>
  <si>
    <t>Lima De Sousa</t>
  </si>
  <si>
    <t>juliana.lima</t>
  </si>
  <si>
    <t>juliana.lima@aviva.com.br</t>
  </si>
  <si>
    <t>CN=Juliana Lima De Sousa,OU=Usuarios Novos,OU=Automacao - Autoseg,DC=aviva,DC=com,DC=br</t>
  </si>
  <si>
    <t>Katyelle Cristina Souza</t>
  </si>
  <si>
    <t>Katyelle</t>
  </si>
  <si>
    <t>Cristina Souza</t>
  </si>
  <si>
    <t>katyelle.souza</t>
  </si>
  <si>
    <t>katyelle.souza@aviva.com.br</t>
  </si>
  <si>
    <t>A&amp;B Parques</t>
  </si>
  <si>
    <t>CN=Katyelle Cristina Souza,OU=Usuarios,OU=Hot Park,OU=Unidade Rio Quente,DC=aviva,DC=com,DC=br</t>
  </si>
  <si>
    <t>Larissa Ponciano Pires Costa</t>
  </si>
  <si>
    <t>Ponciano Pires Costa</t>
  </si>
  <si>
    <t>larissa.costa</t>
  </si>
  <si>
    <t>larissa.costa@aviva.com.br</t>
  </si>
  <si>
    <t>CN=Larissa Ponciano Pires Costa,OU=Usuarios,OU=CPDA,OU=Unidade Rio Quente,DC=aviva,DC=com,DC=br</t>
  </si>
  <si>
    <t>Laryssa Divina Vieira Silva</t>
  </si>
  <si>
    <t>DESATIVADO - Laryssa Divina Vieira Silva</t>
  </si>
  <si>
    <t>Divina Vieira Silva</t>
  </si>
  <si>
    <t>laryssa.silva</t>
  </si>
  <si>
    <t>laryssa.silva@aviva.com.br</t>
  </si>
  <si>
    <t>CN=Laryssa Divina Vieira Silva,OU=Contas Desabilitadas,OU=Automacao - Autoseg,DC=aviva,DC=com,DC=br</t>
  </si>
  <si>
    <t>Leandro De Sa Pereira</t>
  </si>
  <si>
    <t>DESATIVADO - Leandro De Sa Pereira</t>
  </si>
  <si>
    <t>De Sa Pereira</t>
  </si>
  <si>
    <t>leandro.pereira</t>
  </si>
  <si>
    <t>leandro.pereira@aviva.com.br</t>
  </si>
  <si>
    <t>CN=Leandro De Sa Pereira,OU=Contas Desabilitadas,OU=Automacao - Autoseg,DC=aviva,DC=com,DC=br</t>
  </si>
  <si>
    <t>Maria Dolores Lopes Evangelista De Carvalho</t>
  </si>
  <si>
    <t>Dolores Lopes Evangelista De Carvalho</t>
  </si>
  <si>
    <t>maria.carvalho</t>
  </si>
  <si>
    <t>maria.carvalho@aviva.com.br</t>
  </si>
  <si>
    <t>Cozinheiro</t>
  </si>
  <si>
    <t>CN=Maria Dolores Lopes Evangelista De Carvalho,OU=Usuarios,OU=Hot Park,OU=Unidade Rio Quente,DC=aviva,DC=com,DC=br</t>
  </si>
  <si>
    <t>Mercia Carla Freire Barros Da Silva</t>
  </si>
  <si>
    <t>Mercia</t>
  </si>
  <si>
    <t>Carla Freire Barros Da Silva</t>
  </si>
  <si>
    <t>mercia.silva</t>
  </si>
  <si>
    <t>mercia.silva@aviva.com.br</t>
  </si>
  <si>
    <t>CN=Mercia Carla Freire Barros Da Silva,OU=Usuarios Novos,OU=Automacao - Autoseg,DC=aviva,DC=com,DC=br</t>
  </si>
  <si>
    <t>Nadya Pereira Serafim</t>
  </si>
  <si>
    <t>Nadya</t>
  </si>
  <si>
    <t>Pereira Serafim</t>
  </si>
  <si>
    <t>nadya.serafim</t>
  </si>
  <si>
    <t>nadya.serafim@aviva.com.br</t>
  </si>
  <si>
    <t>Bar e Restaurante Praia</t>
  </si>
  <si>
    <t>CN=Nadya Pereira Serafim,OU=Usuarios,OU=Hot Park,OU=Unidade Rio Quente,DC=aviva,DC=com,DC=br</t>
  </si>
  <si>
    <t>Rejane Oliveira Da Silva</t>
  </si>
  <si>
    <t>Oliveira Da Silva</t>
  </si>
  <si>
    <t>rejane.silva</t>
  </si>
  <si>
    <t>rejane.silva@aviva.com.br</t>
  </si>
  <si>
    <t>CN=Rejane Oliveira Da Silva,OU=Usuarios,OU=TH,OU=Unidade Rio Quente,DC=aviva,DC=com,DC=br</t>
  </si>
  <si>
    <t>Thais Cana Verde Peixoto</t>
  </si>
  <si>
    <t>Cana Verde Peixoto</t>
  </si>
  <si>
    <t>thais.peixoto</t>
  </si>
  <si>
    <t>thais.peixoto@aviva.com.br</t>
  </si>
  <si>
    <t>A &amp; B Parques</t>
  </si>
  <si>
    <t>CN=Thais Cana Verde Peixoto,OU=Usuarios,OU=Hot Park,OU=Unidade Rio Quente,DC=aviva,DC=com,DC=br</t>
  </si>
  <si>
    <t>Thais Da Silva Santos</t>
  </si>
  <si>
    <t>thais.dasilva</t>
  </si>
  <si>
    <t>thais.dasilva@aviva.com.br</t>
  </si>
  <si>
    <t>CN=Thais Da Silva Santos,OU=Usuarios Novos,OU=Automacao - Autoseg,DC=aviva,DC=com,DC=br</t>
  </si>
  <si>
    <t>Tiago De Souza Menezes</t>
  </si>
  <si>
    <t>De Souza Menezes</t>
  </si>
  <si>
    <t>tiago.menezes</t>
  </si>
  <si>
    <t>tiago.menezes@aviva.com.br</t>
  </si>
  <si>
    <t>Assistente De Decoracao</t>
  </si>
  <si>
    <t>CN=Tiago De Souza Menezes,OU=Usuarios,OU=Hot Park,OU=Unidade Rio Quente,DC=aviva,DC=com,DC=br</t>
  </si>
  <si>
    <t>Vanderlei Inocencio De Paula</t>
  </si>
  <si>
    <t>Vanderlei</t>
  </si>
  <si>
    <t>Inocencio De Paula</t>
  </si>
  <si>
    <t>vanderlei.paula</t>
  </si>
  <si>
    <t>vanderlei.paula@aviva.com.br</t>
  </si>
  <si>
    <t>CN=Vanderlei Inocencio De Paula,OU=Usuarios,OU=Hot Park,OU=Unidade Rio Quente,DC=aviva,DC=com,DC=br</t>
  </si>
  <si>
    <t>Vania Da Rocha Barbalho</t>
  </si>
  <si>
    <t>Da Rocha Barbalho</t>
  </si>
  <si>
    <t>vania.barbalho</t>
  </si>
  <si>
    <t>vania.barbalho@aviva.com.br</t>
  </si>
  <si>
    <t>CN=Vania Da Rocha Barbalho,OU=Usuarios Novos,OU=Automacao - Autoseg,DC=aviva,DC=com,DC=br</t>
  </si>
  <si>
    <t>Vitoria Da Costa Oliveira</t>
  </si>
  <si>
    <t>Da Costa Oliveira</t>
  </si>
  <si>
    <t>vitoria.oliveira</t>
  </si>
  <si>
    <t>vitoria.oliveira@aviva.com.br</t>
  </si>
  <si>
    <t>CN=Vitoria Da Costa Oliveira,OU=Usuarios Novos,OU=Automacao - Autoseg,DC=aviva,DC=com,DC=br</t>
  </si>
  <si>
    <t>Simony Da Silva Cunha</t>
  </si>
  <si>
    <t>Simony</t>
  </si>
  <si>
    <t>Da Silva Cunha</t>
  </si>
  <si>
    <t>simony.cunha</t>
  </si>
  <si>
    <t>simony.cunha@aviva.com.br</t>
  </si>
  <si>
    <t>CN=Simony Da Silva Cunha,OU=Usuarios,OU=Hot Park,OU=Unidade Rio Quente,DC=aviva,DC=com,DC=br</t>
  </si>
  <si>
    <t>Eliaby Kenedy De Sousa Inacio</t>
  </si>
  <si>
    <t>DESATIVADO - Eliaby Kenedy De Sousa Inacio</t>
  </si>
  <si>
    <t>Eliaby</t>
  </si>
  <si>
    <t>Kenedy De Sousa Inacio</t>
  </si>
  <si>
    <t>eliaby.inacio</t>
  </si>
  <si>
    <t>eliaby.inacio@aviva.com.br</t>
  </si>
  <si>
    <t>CN=Eliaby Kenedy De Sousa Inacio,OU=Contas Desabilitadas,OU=Automacao - Autoseg,DC=aviva,DC=com,DC=br</t>
  </si>
  <si>
    <t>Adailsa Brandao Dos Santos</t>
  </si>
  <si>
    <t>Adailsa</t>
  </si>
  <si>
    <t>Brandao Dos Santos</t>
  </si>
  <si>
    <t>adailsa.santos</t>
  </si>
  <si>
    <t>adailsa.santos@aviva.com.br</t>
  </si>
  <si>
    <t>CN=Adailsa Brandao Dos Santos,OU=Usuarios Novos,OU=Automacao - Autoseg,DC=aviva,DC=com,DC=br</t>
  </si>
  <si>
    <t>Luzineide Santana Oliveira</t>
  </si>
  <si>
    <t>Santana Oliveira</t>
  </si>
  <si>
    <t>luzineide.oliveira</t>
  </si>
  <si>
    <t>luzineide.oliveira@aviva.com.br</t>
  </si>
  <si>
    <t>CN=Luzineide Santana Oliveira,OU=Usuarios Novos,OU=Automacao - Autoseg,DC=aviva,DC=com,DC=br</t>
  </si>
  <si>
    <t>Deiviany Araujo Cruvinel</t>
  </si>
  <si>
    <t>Deiviany</t>
  </si>
  <si>
    <t>Araujo Cruvinel</t>
  </si>
  <si>
    <t>deiviany.cruvinel</t>
  </si>
  <si>
    <t>deiviany.cruvinel@aviva.com.br</t>
  </si>
  <si>
    <t>CN=Deiviany Araujo Cruvinel,OU=Usuarios Novos,OU=Automacao - Autoseg,DC=aviva,DC=com,DC=br</t>
  </si>
  <si>
    <t>Wagner Montalvao Da Silva</t>
  </si>
  <si>
    <t>FERIAS - Wagner Montalvao Da Silva</t>
  </si>
  <si>
    <t>Montalvao Da Silva</t>
  </si>
  <si>
    <t>wagner.silva</t>
  </si>
  <si>
    <t>wagner.silva@aviva.com.br</t>
  </si>
  <si>
    <t>CN=Wagner Montalvao Da Silva,OU=Usuarios,OU=Manutencao,OU=Unidade Rio Quente,DC=aviva,DC=com,DC=br</t>
  </si>
  <si>
    <t>Alexsandra Silva De Lima</t>
  </si>
  <si>
    <t>Silva De Lima</t>
  </si>
  <si>
    <t>alexsandra.lima</t>
  </si>
  <si>
    <t>alexsandra.lima@aviva.com.br</t>
  </si>
  <si>
    <t>CN=Alexsandra Silva De Lima,OU=Usuarios Novos,OU=Automacao - Autoseg,DC=aviva,DC=com,DC=br</t>
  </si>
  <si>
    <t>Alfredo Olimpio Paes Landim Neto</t>
  </si>
  <si>
    <t>Olimpio Paes Landim Neto</t>
  </si>
  <si>
    <t>alfredo.landim</t>
  </si>
  <si>
    <t>alfredo.landim@aviva.com.br</t>
  </si>
  <si>
    <t>Monitor De Lazer Noturno III</t>
  </si>
  <si>
    <t>CN=Alfredo Olimpio Paes Landim Neto,OU=Usuarios,OU=Hot Park,OU=Unidade Rio Quente,DC=aviva,DC=com,DC=br</t>
  </si>
  <si>
    <t>Alzeliane Ribeiro Pereira</t>
  </si>
  <si>
    <t>Alzeliane</t>
  </si>
  <si>
    <t>Ribeiro Pereira</t>
  </si>
  <si>
    <t>alzeliane.pereira</t>
  </si>
  <si>
    <t>alzeliane.pereira@aviva.com.br</t>
  </si>
  <si>
    <t>CN=Alzeliane Ribeiro Pereira,OU=Usuarios Novos,OU=Automacao - Autoseg,DC=aviva,DC=com,DC=br</t>
  </si>
  <si>
    <t>Ana Claudia Da Conceicao Dos Santos</t>
  </si>
  <si>
    <t>Claudia Da Conceicao Dos Santos</t>
  </si>
  <si>
    <t>ana.conceicao</t>
  </si>
  <si>
    <t>ana.conceicao@aviva.com.br</t>
  </si>
  <si>
    <t>CN=Ana Claudia Da Conceicao Dos Santos,OU=Usuarios Novos,OU=Automacao - Autoseg,DC=aviva,DC=com,DC=br</t>
  </si>
  <si>
    <t>Analtilde Alves Silva</t>
  </si>
  <si>
    <t>Analtilde</t>
  </si>
  <si>
    <t>analtilde</t>
  </si>
  <si>
    <t>analtilde@aviva.com.br</t>
  </si>
  <si>
    <t>CN=Analtilde Alves Silva,OU=Usuarios Novos,OU=Automacao - Autoseg,DC=aviva,DC=com,DC=br</t>
  </si>
  <si>
    <t>Andreza Silva Carvalho</t>
  </si>
  <si>
    <t>Andreza</t>
  </si>
  <si>
    <t>andreza.carvalho</t>
  </si>
  <si>
    <t>andreza.carvalho@aviva.com.br</t>
  </si>
  <si>
    <t>CN=Andreza Silva Carvalho,OU=Usuarios Novos,OU=Automacao - Autoseg,DC=aviva,DC=com,DC=br</t>
  </si>
  <si>
    <t>Antonia Batista Dos Reis Batista</t>
  </si>
  <si>
    <t>Batista Dos Reis Batista</t>
  </si>
  <si>
    <t>antonia.batista</t>
  </si>
  <si>
    <t>antonia.batista@aviva.com.br</t>
  </si>
  <si>
    <t>CN=Antonia Batista Dos Reis Batista,OU=Usuarios Novos,OU=Automacao - Autoseg,DC=aviva,DC=com,DC=br</t>
  </si>
  <si>
    <t>Antonia Silva Nascimento</t>
  </si>
  <si>
    <t>antonia.silva</t>
  </si>
  <si>
    <t>antonia.silva@aviva.com.br</t>
  </si>
  <si>
    <t>CN=Antonia Silva Nascimento,OU=Usuarios Novos,OU=Automacao - Autoseg,DC=aviva,DC=com,DC=br</t>
  </si>
  <si>
    <t>Antonio Ribamar De Oliveira</t>
  </si>
  <si>
    <t>Ribamar De Oliveira</t>
  </si>
  <si>
    <t>antonio.ribamar</t>
  </si>
  <si>
    <t>antonio.ribamar@aviva.com.br</t>
  </si>
  <si>
    <t>CN=Antonio Ribamar De Oliveira,OU=Usuarios Novos,OU=Automacao - Autoseg,DC=aviva,DC=com,DC=br</t>
  </si>
  <si>
    <t>Arcanja Da Silva Da Cruz</t>
  </si>
  <si>
    <t>FERIAS - Arcanja Da Silva Da Cruz</t>
  </si>
  <si>
    <t>Arcanja</t>
  </si>
  <si>
    <t>arcanja.cruz</t>
  </si>
  <si>
    <t>arcanja.cruz@aviva.com.br</t>
  </si>
  <si>
    <t>CN=Arcanja Da Silva Da Cruz,OU=Usuarios Novos,OU=Automacao - Autoseg,DC=aviva,DC=com,DC=br</t>
  </si>
  <si>
    <t>Arnaldo Oliveira Dos Santos</t>
  </si>
  <si>
    <t>Arnaldo</t>
  </si>
  <si>
    <t>Oliveira Dos Santos</t>
  </si>
  <si>
    <t>arnaldo.santos</t>
  </si>
  <si>
    <t>arnaldo.santos@aviva.com.br</t>
  </si>
  <si>
    <t>CN=Arnaldo Oliveira Dos Santos,OU=Usuarios Novos,OU=Automacao - Autoseg,DC=aviva,DC=com,DC=br</t>
  </si>
  <si>
    <t>Bruno Richardy Santos Costa</t>
  </si>
  <si>
    <t>Richardy Santos Costa</t>
  </si>
  <si>
    <t>bruno.costa</t>
  </si>
  <si>
    <t>bruno.costa@aviva.com.br</t>
  </si>
  <si>
    <t>CN=Bruno Richardy Santos Costa,OU=Usuarios Novos,OU=Automacao - Autoseg,DC=aviva,DC=com,DC=br</t>
  </si>
  <si>
    <t>Carina Rocha Sousa</t>
  </si>
  <si>
    <t>Rocha Sousa</t>
  </si>
  <si>
    <t>carina.sousa</t>
  </si>
  <si>
    <t>carina.sousa@aviva.com.br</t>
  </si>
  <si>
    <t>CN=Carina Rocha Sousa,OU=Usuarios Novos,OU=Automacao - Autoseg,DC=aviva,DC=com,DC=br</t>
  </si>
  <si>
    <t>Casimir Vincent</t>
  </si>
  <si>
    <t>Casimir</t>
  </si>
  <si>
    <t>Vincent</t>
  </si>
  <si>
    <t>casimir.vicent</t>
  </si>
  <si>
    <t>casimir.vicent@aviva.com.br</t>
  </si>
  <si>
    <t>CN=Casimir Vincent,OU=Usuarios Novos,OU=Automacao - Autoseg,DC=aviva,DC=com,DC=br</t>
  </si>
  <si>
    <t>Charlen Joaquim Da Costa</t>
  </si>
  <si>
    <t>Charlen</t>
  </si>
  <si>
    <t>Joaquim Da Costa</t>
  </si>
  <si>
    <t>charlen.costa</t>
  </si>
  <si>
    <t>charlen.costa@aviva.com.br</t>
  </si>
  <si>
    <t>CN=Charlen Joaquim Da Costa,OU=Usuarios,OU=Hot Park,OU=Unidade Rio Quente,DC=aviva,DC=com,DC=br</t>
  </si>
  <si>
    <t>Charlene Da Costa Pereira</t>
  </si>
  <si>
    <t>Charlene</t>
  </si>
  <si>
    <t>Da Costa Pereira</t>
  </si>
  <si>
    <t>charlene.pereira</t>
  </si>
  <si>
    <t>charlene.pereira@aviva.com.br</t>
  </si>
  <si>
    <t>CN=Charlene Da Costa Pereira,OU=Usuarios Novos,OU=Automacao - Autoseg,DC=aviva,DC=com,DC=br</t>
  </si>
  <si>
    <t>Cintiane Silva Do Nascimento</t>
  </si>
  <si>
    <t>Cintiane</t>
  </si>
  <si>
    <t>Silva Do Nascimento</t>
  </si>
  <si>
    <t>cintiane.nascimento</t>
  </si>
  <si>
    <t>cintiane.nascimento@aviva.com.br</t>
  </si>
  <si>
    <t>CN=Cintiane Silva Do Nascimento,OU=Usuarios Novos,OU=Automacao - Autoseg,DC=aviva,DC=com,DC=br</t>
  </si>
  <si>
    <t>Clayton Diniz Ribeiro</t>
  </si>
  <si>
    <t>Diniz Ribeiro</t>
  </si>
  <si>
    <t>clayton.ribeiro</t>
  </si>
  <si>
    <t>clayton.ribeiro@aviva.com.br</t>
  </si>
  <si>
    <t>Torneiro Mecanico</t>
  </si>
  <si>
    <t>CN=Clayton Diniz Ribeiro,OU=Usuarios,OU=Manutencao,OU=Unidade Rio Quente,DC=aviva,DC=com,DC=br</t>
  </si>
  <si>
    <t>Cliford Lafraicheur</t>
  </si>
  <si>
    <t>Cliford</t>
  </si>
  <si>
    <t>Lafraicheur</t>
  </si>
  <si>
    <t>cliford.cheur</t>
  </si>
  <si>
    <t>cliford.cheur@aviva.com.br</t>
  </si>
  <si>
    <t>CN=Cliford Lafraicheur,OU=Usuarios Novos,OU=Automacao - Autoseg,DC=aviva,DC=com,DC=br</t>
  </si>
  <si>
    <t>Creziane Almeida Silva</t>
  </si>
  <si>
    <t>Creziane</t>
  </si>
  <si>
    <t>creziane.silva</t>
  </si>
  <si>
    <t>creziane.silva@aviva.com.br</t>
  </si>
  <si>
    <t>CN=Creziane Almeida Silva,OU=Usuarios Novos,OU=Automacao - Autoseg,DC=aviva,DC=com,DC=br</t>
  </si>
  <si>
    <t>Daiane Da Silva Ramos</t>
  </si>
  <si>
    <t>FERIAS - Daiane Da Silva Ramos</t>
  </si>
  <si>
    <t>Da Silva Ramos</t>
  </si>
  <si>
    <t>daiane.ramos</t>
  </si>
  <si>
    <t>daiane.ramos@aviva.com.br</t>
  </si>
  <si>
    <t>CN=Daiane Da Silva Ramos,OU=Usuarios Novos,OU=Automacao - Autoseg,DC=aviva,DC=com,DC=br</t>
  </si>
  <si>
    <t>Daniela Xavier Machado De Campos</t>
  </si>
  <si>
    <t>FERIAS - Daniela Xavier Machado De Campos</t>
  </si>
  <si>
    <t>Xavier Machado De Campos</t>
  </si>
  <si>
    <t>daniela.campos</t>
  </si>
  <si>
    <t>daniela.campos@aviva.com.br</t>
  </si>
  <si>
    <t>CN=Daniela Xavier Machado De Campos,OU=Usuarios,OU=Hot Park,OU=Unidade Rio Quente,DC=aviva,DC=com,DC=br</t>
  </si>
  <si>
    <t>Danyel Alves De Oliveira</t>
  </si>
  <si>
    <t>Danyel</t>
  </si>
  <si>
    <t>danyel.oliveira</t>
  </si>
  <si>
    <t>danyel.oliveira@aviva.com.br</t>
  </si>
  <si>
    <t>CN=Danyel Alves De Oliveira,OU=Usuarios Novos,OU=Automacao - Autoseg,DC=aviva,DC=com,DC=br</t>
  </si>
  <si>
    <t>Davi Marques Carvalho Batista</t>
  </si>
  <si>
    <t>Marques Carvalho Batista</t>
  </si>
  <si>
    <t>davi.batista</t>
  </si>
  <si>
    <t>davi.batista@aviva.com.br</t>
  </si>
  <si>
    <t>CN=Davi Marques Carvalho Batista,OU=Usuarios Novos,OU=Automacao - Autoseg,DC=aviva,DC=com,DC=br</t>
  </si>
  <si>
    <t>Davi William Santos Da Silva</t>
  </si>
  <si>
    <t>William Santos Da Silva</t>
  </si>
  <si>
    <t>dwilliam</t>
  </si>
  <si>
    <t>dwilliam@aviva.com.br</t>
  </si>
  <si>
    <t>CN=Davi William Santos Da Silva,OU=Usuarios Novos,OU=Automacao - Autoseg,DC=aviva,DC=com,DC=br</t>
  </si>
  <si>
    <t>David Martins De Souza</t>
  </si>
  <si>
    <t>Martins De Souza</t>
  </si>
  <si>
    <t>david.souza</t>
  </si>
  <si>
    <t>david.souza@aviva.com.br</t>
  </si>
  <si>
    <t>CN=David Martins De Souza,OU=Usuarios Novos,OU=Automacao - Autoseg,DC=aviva,DC=com,DC=br</t>
  </si>
  <si>
    <t>Deivid Divino Martins</t>
  </si>
  <si>
    <t>Deivid</t>
  </si>
  <si>
    <t>Divino Martins</t>
  </si>
  <si>
    <t>deivid.martins</t>
  </si>
  <si>
    <t>deivid.martins@aviva.com.br</t>
  </si>
  <si>
    <t>Guarda-vidas III</t>
  </si>
  <si>
    <t>CN=Deivid Divino Martins,OU=Usuarios,OU=Hot Park,OU=Unidade Rio Quente,DC=aviva,DC=com,DC=br</t>
  </si>
  <si>
    <t>Deivid Rosa Marins</t>
  </si>
  <si>
    <t>Rosa Marins</t>
  </si>
  <si>
    <t>deivid.marins</t>
  </si>
  <si>
    <t>deivid.marins@aviva.com.br</t>
  </si>
  <si>
    <t>CN=Deivid Rosa Marins,OU=Usuarios Novos,OU=Automacao - Autoseg,DC=aviva,DC=com,DC=br</t>
  </si>
  <si>
    <t>Denia Alves Pereira</t>
  </si>
  <si>
    <t>Matos Pereira</t>
  </si>
  <si>
    <t>dpereira</t>
  </si>
  <si>
    <t>dpereira@aviva.com.br</t>
  </si>
  <si>
    <t>CN=Denia Alves Pereira,OU=Usuarios Novos,OU=Automacao - Autoseg,DC=aviva,DC=com,DC=br</t>
  </si>
  <si>
    <t>Denize Mendes De Sousa</t>
  </si>
  <si>
    <t>Denize</t>
  </si>
  <si>
    <t>Mendes De Sousa</t>
  </si>
  <si>
    <t>denize.sousa</t>
  </si>
  <si>
    <t>denize.sousa@aviva.com.br</t>
  </si>
  <si>
    <t>CN=Denize Mendes De Sousa,OU=Usuarios Novos,OU=Automacao - Autoseg,DC=aviva,DC=com,DC=br</t>
  </si>
  <si>
    <t>Dijalma Henrique Pereira</t>
  </si>
  <si>
    <t>Dijalma</t>
  </si>
  <si>
    <t>dijlama.pereira</t>
  </si>
  <si>
    <t>dijlama.pereira@aviva.com.br</t>
  </si>
  <si>
    <t>CN=Dijalma Henrique Pereira,OU=Usuarios,OU=Logistica e Transporte,OU=Unidade Rio Quente,DC=aviva,DC=com,DC=br</t>
  </si>
  <si>
    <t>Dioclecio Da Conceicao</t>
  </si>
  <si>
    <t>Dioclecio</t>
  </si>
  <si>
    <t>Da Conceicao</t>
  </si>
  <si>
    <t>dioclecio.conceicao</t>
  </si>
  <si>
    <t>dioclecio.conceicao@aviva.com.br</t>
  </si>
  <si>
    <t>CN=Dioclecio Da Conceicao,OU=Usuarios Novos,OU=Automacao - Autoseg,DC=aviva,DC=com,DC=br</t>
  </si>
  <si>
    <t>Eder Barros Gomes</t>
  </si>
  <si>
    <t>DESATIVADO - Eder Barros Gomes</t>
  </si>
  <si>
    <t>Barros Gomes</t>
  </si>
  <si>
    <t>egomes</t>
  </si>
  <si>
    <t>egomes@aviva.com.br</t>
  </si>
  <si>
    <t>CN=Eder Barros Gomes,OU=Contas Desabilitadas,OU=Automacao - Autoseg,DC=aviva,DC=com,DC=br</t>
  </si>
  <si>
    <t>Edvania Aparecida Pinheiro Dos Santos</t>
  </si>
  <si>
    <t>Aparecida Pinheiro Dos Santos</t>
  </si>
  <si>
    <t>edvania.santos</t>
  </si>
  <si>
    <t>edvania.santos@aviva.com.br</t>
  </si>
  <si>
    <t>CN=Edvania Aparecida Pinheiro Dos Santos,OU=Usuarios Novos,OU=Automacao - Autoseg,DC=aviva,DC=com,DC=br</t>
  </si>
  <si>
    <t>Eliete Santina Gontijo</t>
  </si>
  <si>
    <t>FERIAS - Eliete Santina Gontijo</t>
  </si>
  <si>
    <t>Santina Gontijo</t>
  </si>
  <si>
    <t>eliete.gontijo</t>
  </si>
  <si>
    <t>eliete.gontijo@aviva.com.br</t>
  </si>
  <si>
    <t>CN=Eliete Santina Gontijo,OU=Usuarios,OU=CPDA,OU=Unidade Rio Quente,DC=aviva,DC=com,DC=br</t>
  </si>
  <si>
    <t>Antonio Euripedes Ferreira</t>
  </si>
  <si>
    <t>Euripedes Ferreira</t>
  </si>
  <si>
    <t>antonio.ferreira</t>
  </si>
  <si>
    <t>antonio.ferreira@aviva.com.br</t>
  </si>
  <si>
    <t>CN=Antonio Euripedes Ferreira,OU=Usuarios,OU=Logistica e Transporte,OU=Unidade Rio Quente,DC=aviva,DC=com,DC=br</t>
  </si>
  <si>
    <t>Irisvelton De Almeida Da Cruz Dos Santos</t>
  </si>
  <si>
    <t>Irisvelton</t>
  </si>
  <si>
    <t>De Almeida Da Cruz Dos Santos</t>
  </si>
  <si>
    <t>irisvelton.santos</t>
  </si>
  <si>
    <t>irisvelton.santos@aviva.com.br</t>
  </si>
  <si>
    <t>CN=Irisvelton De Almeida Da Cruz Dos Santos,OU=Usuarios Novos,OU=Automacao - Autoseg,DC=aviva,DC=com,DC=br</t>
  </si>
  <si>
    <t>Janailson Martins Barros</t>
  </si>
  <si>
    <t>Janailson</t>
  </si>
  <si>
    <t>Martins Barros</t>
  </si>
  <si>
    <t>janailson.barros</t>
  </si>
  <si>
    <t>janailson.barros@aviva.com.br</t>
  </si>
  <si>
    <t>CN=Janailson Martins Barros,OU=Usuarios Novos,OU=Automacao - Autoseg,DC=aviva,DC=com,DC=br</t>
  </si>
  <si>
    <t>Jhonatha Vasconcelos Jube</t>
  </si>
  <si>
    <t>Jhonatha</t>
  </si>
  <si>
    <t>Vasconcelos Jube</t>
  </si>
  <si>
    <t>jhonatha.jube</t>
  </si>
  <si>
    <t>jhonatha.jube@aviva.com.br</t>
  </si>
  <si>
    <t>CN=Jhonatha Vasconcelos Jube,OU=Usuarios Novos,OU=Automacao - Autoseg,DC=aviva,DC=com,DC=br</t>
  </si>
  <si>
    <t>Maristela Sousa Ramos</t>
  </si>
  <si>
    <t>Maristela</t>
  </si>
  <si>
    <t>maristela.ramos</t>
  </si>
  <si>
    <t>maristela.ramos@aviva.com.br</t>
  </si>
  <si>
    <t>CN=Maristela Sousa Ramos,OU=Usuarios Novos,OU=Automacao - Autoseg,DC=aviva,DC=com,DC=br</t>
  </si>
  <si>
    <t>Fernanda Rodrigues De Sousa</t>
  </si>
  <si>
    <t>Rodrigues De Sousa</t>
  </si>
  <si>
    <t>fernanda.sousa</t>
  </si>
  <si>
    <t>fernanda.sousa@aviva.com.br</t>
  </si>
  <si>
    <t>CN=Fernanda Rodrigues De Sousa,OU=Usuarios Novos,OU=Automacao - Autoseg,DC=aviva,DC=com,DC=br</t>
  </si>
  <si>
    <t>Fernando Ferreira Da Rocha</t>
  </si>
  <si>
    <t>Ferreira Da Rocha</t>
  </si>
  <si>
    <t>fernando.rocha</t>
  </si>
  <si>
    <t>fernando.rocha@aviva.com.br</t>
  </si>
  <si>
    <t>CN=Fernando Ferreira Da Rocha,OU=Usuarios Novos,OU=Automacao - Autoseg,DC=aviva,DC=com,DC=br</t>
  </si>
  <si>
    <t>Fernando Pereira De Alencar</t>
  </si>
  <si>
    <t>Pereira De Alencar</t>
  </si>
  <si>
    <t>fernando.alencar</t>
  </si>
  <si>
    <t>fernando.alencar@aviva.com.br</t>
  </si>
  <si>
    <t>CN=Fernando Pereira De Alencar,OU=Usuarios Novos,OU=Automacao - Autoseg,DC=aviva,DC=com,DC=br</t>
  </si>
  <si>
    <t>Franciele Rosa Araujo</t>
  </si>
  <si>
    <t>Rosa Araujo</t>
  </si>
  <si>
    <t>franciele.araujo</t>
  </si>
  <si>
    <t>franciele.araujo@aviva.com.br</t>
  </si>
  <si>
    <t>CN=Franciele Rosa Araujo,OU=Usuarios,OU=Hot Park,OU=Unidade Rio Quente,DC=aviva,DC=com,DC=br</t>
  </si>
  <si>
    <t>Francisco Edes De Moura Bezerra</t>
  </si>
  <si>
    <t>AFASTADO - Francisco Edes De Moura Bezerra</t>
  </si>
  <si>
    <t>Edes De Moura Bezerra</t>
  </si>
  <si>
    <t>francisco.bezerra</t>
  </si>
  <si>
    <t>francisco.bezerra@aviva.com.br</t>
  </si>
  <si>
    <t>CN=Francisco Edes De Moura Bezerra,OU=Usuarios Novos,OU=Automacao - Autoseg,DC=aviva,DC=com,DC=br</t>
  </si>
  <si>
    <t>Francisco Guilherme Sousa Rodrigues</t>
  </si>
  <si>
    <t>Guilherme Sousa Rodrigues</t>
  </si>
  <si>
    <t>francisco.rodrigues</t>
  </si>
  <si>
    <t>francisco.rodrigues@aviva.com.br</t>
  </si>
  <si>
    <t>CN=Francisco Guilherme Sousa Rodrigues,OU=Usuarios Novos,OU=Automacao - Autoseg,DC=aviva,DC=com,DC=br</t>
  </si>
  <si>
    <t>Francisco Wagner Lima Soares</t>
  </si>
  <si>
    <t>AFASTADO - Francisco Wagner Lima Soares</t>
  </si>
  <si>
    <t>Wagner Lima Soares</t>
  </si>
  <si>
    <t>francisco.soares</t>
  </si>
  <si>
    <t>francisco.soares@aviva.com.br</t>
  </si>
  <si>
    <t>CN=Francisco Wagner Lima Soares,OU=Usuarios Novos,OU=Automacao - Autoseg,DC=aviva,DC=com,DC=br</t>
  </si>
  <si>
    <t>Frederico Chagas Da Silva</t>
  </si>
  <si>
    <t>Frederico</t>
  </si>
  <si>
    <t>Chagas Da Silva</t>
  </si>
  <si>
    <t>fraderico.silva</t>
  </si>
  <si>
    <t>fraderico.silva@aviva.com.br</t>
  </si>
  <si>
    <t>CN=Frederico Chagas Da Silva,OU=Usuarios Novos,OU=Automacao - Autoseg,DC=aviva,DC=com,DC=br</t>
  </si>
  <si>
    <t>Gabriel Jose Alves Silva</t>
  </si>
  <si>
    <t>Jose Alves Silva</t>
  </si>
  <si>
    <t>gabriel.silva</t>
  </si>
  <si>
    <t>gabriel.silva@aviva.com.br</t>
  </si>
  <si>
    <t>Guarda-vidas I</t>
  </si>
  <si>
    <t>CN=Gabriel Jose Alves Silva,OU=Usuarios,OU=Hot Park,OU=Unidade Rio Quente,DC=aviva,DC=com,DC=br</t>
  </si>
  <si>
    <t>Gabriel Neto Fontes Cardoso</t>
  </si>
  <si>
    <t>FERIAS - Gabriel Neto Fontes Cardoso</t>
  </si>
  <si>
    <t>Neto Fontes Cardoso</t>
  </si>
  <si>
    <t>gabriel.cardoso</t>
  </si>
  <si>
    <t>gabriel.cardoso@aviva.com.br</t>
  </si>
  <si>
    <t>CN=Gabriel Neto Fontes Cardoso,OU=Usuarios,OU=Hot Park,OU=Unidade Rio Quente,DC=aviva,DC=com,DC=br</t>
  </si>
  <si>
    <t>George Venancio Da Silva</t>
  </si>
  <si>
    <t>Venancio Da Silva</t>
  </si>
  <si>
    <t>george.silva</t>
  </si>
  <si>
    <t>george.silva@aviva.com.br</t>
  </si>
  <si>
    <t>Guarda-Vidas II</t>
  </si>
  <si>
    <t>CN=George Venancio Da Silva,OU=Usuarios,OU=Hot Park,OU=Unidade Rio Quente,DC=aviva,DC=com,DC=br</t>
  </si>
  <si>
    <t>Gilmar Goulart Da Silva</t>
  </si>
  <si>
    <t>Gilmar</t>
  </si>
  <si>
    <t>Goulart Da Silva</t>
  </si>
  <si>
    <t>gilmar.silva</t>
  </si>
  <si>
    <t>gilmar.silva@aviva.com.br</t>
  </si>
  <si>
    <t>CN=Gilmar Goulart Da Silva,OU=Usuarios Novos,OU=Automacao - Autoseg,DC=aviva,DC=com,DC=br</t>
  </si>
  <si>
    <t>Giselle Da Silva Lopes</t>
  </si>
  <si>
    <t>Da Silva Lopes</t>
  </si>
  <si>
    <t>giselle.lopes</t>
  </si>
  <si>
    <t>giselle.lopes@aviva.com.br</t>
  </si>
  <si>
    <t>CN=Giselle Da Silva Lopes,OU=Usuarios Novos,OU=Automacao - Autoseg,DC=aviva,DC=com,DC=br</t>
  </si>
  <si>
    <t>Gislei Rosa De Abreu</t>
  </si>
  <si>
    <t>Gislei</t>
  </si>
  <si>
    <t>Rosa De Abreu</t>
  </si>
  <si>
    <t>gislei</t>
  </si>
  <si>
    <t>gislei@aviva.com.br</t>
  </si>
  <si>
    <t>CN=Gislei Rosa De Abreu,OU=Usuarios Novos,OU=Automacao - Autoseg,DC=aviva,DC=com,DC=br</t>
  </si>
  <si>
    <t>Gleicyanne Cristina Moura Martins</t>
  </si>
  <si>
    <t>Gleicyanne</t>
  </si>
  <si>
    <t>Cristina Moura Martins</t>
  </si>
  <si>
    <t>gleicyanne.martins</t>
  </si>
  <si>
    <t>gleicyanne.martins@aviva.com.br</t>
  </si>
  <si>
    <t>CN=Gleicyanne Cristina Moura Martins,OU=Usuarios,OU=Hot Park,OU=Unidade Rio Quente,DC=aviva,DC=com,DC=br</t>
  </si>
  <si>
    <t>Guilherme Henrique Santos Silva</t>
  </si>
  <si>
    <t>Henrique Santos Silva</t>
  </si>
  <si>
    <t>guilherme.santos</t>
  </si>
  <si>
    <t>guilherme.santos@aviva.com.br</t>
  </si>
  <si>
    <t>CN=Guilherme Henrique Santos Silva,OU=Usuarios Novos,OU=Automacao - Autoseg,DC=aviva,DC=com,DC=br</t>
  </si>
  <si>
    <t>Gustavo Dionizio De Freitas</t>
  </si>
  <si>
    <t>Dionizio De Freitas</t>
  </si>
  <si>
    <t>gustavo.freitas</t>
  </si>
  <si>
    <t>gustavo.freitas@aviva.com.br</t>
  </si>
  <si>
    <t>CN=Gustavo Dionizio De Freitas,OU=Usuarios,OU=Hot Park,OU=Unidade Rio Quente,DC=aviva,DC=com,DC=br</t>
  </si>
  <si>
    <t>Henrique Vieira De Oliveira</t>
  </si>
  <si>
    <t>Vieira De Oliveira</t>
  </si>
  <si>
    <t>henrique.oliveira</t>
  </si>
  <si>
    <t>henrique.oliveira@aviva.com.br</t>
  </si>
  <si>
    <t>CN=Henrique Vieira De Oliveira,OU=Usuarios Novos,OU=Automacao - Autoseg,DC=aviva,DC=com,DC=br</t>
  </si>
  <si>
    <t>Higor Vieira Correia</t>
  </si>
  <si>
    <t>Higor</t>
  </si>
  <si>
    <t>Vieira Correia</t>
  </si>
  <si>
    <t>hcorreia</t>
  </si>
  <si>
    <t>hcorreia@aviva.com.br</t>
  </si>
  <si>
    <t>CN=Higor Vieira Correia,OU=Usuarios Novos,OU=Automacao - Autoseg,DC=aviva,DC=com,DC=br</t>
  </si>
  <si>
    <t>Irene Damas Messias Pereira</t>
  </si>
  <si>
    <t>Irene</t>
  </si>
  <si>
    <t>Damas Messias Pereira</t>
  </si>
  <si>
    <t>irene.pereira</t>
  </si>
  <si>
    <t>irene.pereira@aviva.com.br</t>
  </si>
  <si>
    <t>CN=Irene Damas Messias Pereira,OU=Usuarios Novos,OU=Automacao - Autoseg,DC=aviva,DC=com,DC=br</t>
  </si>
  <si>
    <t>Isabel Cristina Martins Ferreira</t>
  </si>
  <si>
    <t>Isabel</t>
  </si>
  <si>
    <t>Cristina Martins Ferreira</t>
  </si>
  <si>
    <t>isabel.martins</t>
  </si>
  <si>
    <t>isabel.martins@aviva.com.br</t>
  </si>
  <si>
    <t>CN=Isabel Cristina Martins Ferreira,OU=Usuarios Novos,OU=Automacao - Autoseg,DC=aviva,DC=com,DC=br</t>
  </si>
  <si>
    <t>Ismael Carlos Carvalho Oliveira</t>
  </si>
  <si>
    <t>Carlos Carvalho Oliveira</t>
  </si>
  <si>
    <t>ismael.oliveira</t>
  </si>
  <si>
    <t>ismael.oliveira@aviva.com.br</t>
  </si>
  <si>
    <t>CN=Ismael Carlos Carvalho Oliveira,OU=Usuarios Novos,OU=Automacao - Autoseg,DC=aviva,DC=com,DC=br</t>
  </si>
  <si>
    <t>Ithalo Kaick Martins Arrebola</t>
  </si>
  <si>
    <t>Ithalo</t>
  </si>
  <si>
    <t>Kaick Martins Arrebola</t>
  </si>
  <si>
    <t>iarrebola</t>
  </si>
  <si>
    <t>iarrebola@aviva.com.br</t>
  </si>
  <si>
    <t>CN=Ithalo Kaick Martins Arrebola,OU=Usuarios Novos,OU=Automacao - Autoseg,DC=aviva,DC=com,DC=br</t>
  </si>
  <si>
    <t>Ivani Paes Landim</t>
  </si>
  <si>
    <t>Ivani</t>
  </si>
  <si>
    <t>Paes Landim</t>
  </si>
  <si>
    <t>ivani.landim</t>
  </si>
  <si>
    <t>ivani.landim@aviva.com.br</t>
  </si>
  <si>
    <t>CN=Ivani Paes Landim,OU=Usuarios,OU=Hot Park,OU=Unidade Rio Quente,DC=aviva,DC=com,DC=br</t>
  </si>
  <si>
    <t>Jamilis Maria Custodio De Castro</t>
  </si>
  <si>
    <t>Jamilis</t>
  </si>
  <si>
    <t>Maria Custodio De Castro</t>
  </si>
  <si>
    <t>jamilis.castro</t>
  </si>
  <si>
    <t>jamilis.castro@aviva.com.br</t>
  </si>
  <si>
    <t>CN=Jamilis Maria Custodio De Castro,OU=Usuarios Novos,OU=Automacao - Autoseg,DC=aviva,DC=com,DC=br</t>
  </si>
  <si>
    <t>Jean Robert Kerselin</t>
  </si>
  <si>
    <t>Robert Kerselin</t>
  </si>
  <si>
    <t>jean.kerselin</t>
  </si>
  <si>
    <t>jean.kerselin@aviva.com.br</t>
  </si>
  <si>
    <t>CN=Jean Robert Kerselin,OU=Usuarios Novos,OU=Automacao - Autoseg,DC=aviva,DC=com,DC=br</t>
  </si>
  <si>
    <t>Jefferson Ferreira Eduardo</t>
  </si>
  <si>
    <t>Ferreira Eduardo</t>
  </si>
  <si>
    <t>jeduardo</t>
  </si>
  <si>
    <t>jeduardo@aviva.com.br</t>
  </si>
  <si>
    <t>Tecnico Em Eletromecanica</t>
  </si>
  <si>
    <t>CN=Jefferson Ferreira Eduardo,OU=Usuarios,OU=Manutencao,OU=Unidade Rio Quente,DC=aviva,DC=com,DC=br</t>
  </si>
  <si>
    <t>Jeniffer Alves Pereira</t>
  </si>
  <si>
    <t>AFASTADO - Jeniffer Alves Pereira</t>
  </si>
  <si>
    <t>Jeniffer</t>
  </si>
  <si>
    <t>jeniffer.pereira</t>
  </si>
  <si>
    <t>jeniffer.pereira@aviva.com.br</t>
  </si>
  <si>
    <t>CN=Jeniffer Alves Pereira,OU=Usuarios Novos,OU=Automacao - Autoseg,DC=aviva,DC=com,DC=br</t>
  </si>
  <si>
    <t>Jessica Pereira De Jesus</t>
  </si>
  <si>
    <t>Pereira De Jesus</t>
  </si>
  <si>
    <t>jessica.jesus</t>
  </si>
  <si>
    <t>jessica.jesus@aviva.com.br</t>
  </si>
  <si>
    <t>Atendente De Spa II</t>
  </si>
  <si>
    <t>CN=Jessica Pereira De Jesus,OU=Usuarios Novos,OU=Automacao - Autoseg,DC=aviva,DC=com,DC=br</t>
  </si>
  <si>
    <t>Jheniffer Amorim Da Silva Inez</t>
  </si>
  <si>
    <t>Jheniffer</t>
  </si>
  <si>
    <t>Amorim Da Silva Inez</t>
  </si>
  <si>
    <t>jheniffer.silva</t>
  </si>
  <si>
    <t>jheniffer.silva@aviva.com.br</t>
  </si>
  <si>
    <t>CN=Jheniffer Amorim Da Silva Inez,OU=Usuarios Novos,OU=Automacao - Autoseg,DC=aviva,DC=com,DC=br</t>
  </si>
  <si>
    <t>Joao Victor Ferreira</t>
  </si>
  <si>
    <t>Victor Ferreira</t>
  </si>
  <si>
    <t>joao.ferreira</t>
  </si>
  <si>
    <t>joao.ferreira@aviva.com.br</t>
  </si>
  <si>
    <t>CN=Joao Victor Ferreira,OU=Usuarios Novos,OU=Automacao - Autoseg,DC=aviva,DC=com,DC=br</t>
  </si>
  <si>
    <t>Joao Vitor Moura Silveira</t>
  </si>
  <si>
    <t>Vitor Moura Silveira</t>
  </si>
  <si>
    <t>joao.silveira</t>
  </si>
  <si>
    <t>joao.silveira@aviva.com.br</t>
  </si>
  <si>
    <t>CN=Joao Vitor Moura Silveira,OU=Usuarios Novos,OU=Automacao - Autoseg,DC=aviva,DC=com,DC=br</t>
  </si>
  <si>
    <t>Jorislene Sousa Lobo</t>
  </si>
  <si>
    <t>Jorislene</t>
  </si>
  <si>
    <t>Sousa Lobo</t>
  </si>
  <si>
    <t>jorislene.lobo</t>
  </si>
  <si>
    <t>jorislene.lobo@aviva.com.br</t>
  </si>
  <si>
    <t>CN=Jorislene Sousa Lobo,OU=Usuarios,OU=Aviva Vacation Club,OU=Unidade Rio Quente,DC=aviva,DC=com,DC=br</t>
  </si>
  <si>
    <t>Jose Euripedes Soares De Andrade</t>
  </si>
  <si>
    <t>Euripedes Soares De Andrade</t>
  </si>
  <si>
    <t>jose.andrade</t>
  </si>
  <si>
    <t>jose.andrade@aviva.com.br</t>
  </si>
  <si>
    <t>CN=Jose Euripedes Soares De Andrade,OU=Usuarios Novos,OU=Automacao - Autoseg,DC=aviva,DC=com,DC=br</t>
  </si>
  <si>
    <t>Jose Luis Da Silva Ferreira Filho</t>
  </si>
  <si>
    <t>Luis Da Silva Ferreira Filho</t>
  </si>
  <si>
    <t>jose.ferreira</t>
  </si>
  <si>
    <t>jose.ferreira@aviva.com.br</t>
  </si>
  <si>
    <t>Guarda-Vidas I</t>
  </si>
  <si>
    <t>CN=Jose Luis Da Silva Ferreira Filho,OU=Usuarios,OU=Hot Park,OU=Unidade Rio Quente,DC=aviva,DC=com,DC=br</t>
  </si>
  <si>
    <t>Jose Marcos Felix Jacinto</t>
  </si>
  <si>
    <t>Marcos Felix Jacinto</t>
  </si>
  <si>
    <t>jose.jacinto</t>
  </si>
  <si>
    <t>jose.jacinto@aviva.com.br</t>
  </si>
  <si>
    <t>CN=Jose Marcos Felix Jacinto,OU=Usuarios Novos,OU=Automacao - Autoseg,DC=aviva,DC=com,DC=br</t>
  </si>
  <si>
    <t>Jose Wilson Fernandes Correa</t>
  </si>
  <si>
    <t>Wilson Fernandes Correa</t>
  </si>
  <si>
    <t>jcorrea</t>
  </si>
  <si>
    <t>jcorrea@aviva.com.br</t>
  </si>
  <si>
    <t>CN=Jose Wilson Fernandes Correa,OU=Usuarios,OU=Manutencao,OU=Unidade Rio Quente,DC=aviva,DC=com,DC=br</t>
  </si>
  <si>
    <t>Josilene Felix De Sousa</t>
  </si>
  <si>
    <t>Felix De Sousa</t>
  </si>
  <si>
    <t>josilene.sousa</t>
  </si>
  <si>
    <t>josilene.sousa@aviva.com.br</t>
  </si>
  <si>
    <t>CN=Josilene Felix De Sousa,OU=Usuarios Novos,OU=Automacao - Autoseg,DC=aviva,DC=com,DC=br</t>
  </si>
  <si>
    <t>Juarez Da Silva Reis</t>
  </si>
  <si>
    <t>juarez.reis</t>
  </si>
  <si>
    <t>juarez.reis@aviva.com.br</t>
  </si>
  <si>
    <t>CN=Juarez Da Silva Reis,OU=Usuarios,OU=Logistica e Transporte,OU=Unidade Rio Quente,DC=aviva,DC=com,DC=br</t>
  </si>
  <si>
    <t>Julia Candida Da Silva</t>
  </si>
  <si>
    <t>Julia</t>
  </si>
  <si>
    <t>julia.silva</t>
  </si>
  <si>
    <t>julia.silva@aviva.com.br</t>
  </si>
  <si>
    <t>CN=Julia Candida Da Silva,OU=Usuarios Novos,OU=Automacao - Autoseg,DC=aviva,DC=com,DC=br</t>
  </si>
  <si>
    <t>Juliana Aparecida De Souza Barros</t>
  </si>
  <si>
    <t>Aparecida De Souza Barros</t>
  </si>
  <si>
    <t>juliana.barros</t>
  </si>
  <si>
    <t>juliana.barros@aviva.com.br</t>
  </si>
  <si>
    <t>CN=Juliana Aparecida De Souza Barros,OU=Usuarios,OU=Hot Park,OU=Unidade Rio Quente,DC=aviva,DC=com,DC=br</t>
  </si>
  <si>
    <t>Juliano Aparecido Candido De Souza</t>
  </si>
  <si>
    <t>Aparecido Candido De Souza</t>
  </si>
  <si>
    <t>Juliano.candido</t>
  </si>
  <si>
    <t>Juliano.candido@aviva.com.br</t>
  </si>
  <si>
    <t>CN=Juliano Aparecido Candido De Souza,OU=Usuarios,OU=Hot Park,OU=Unidade Rio Quente,DC=aviva,DC=com,DC=br</t>
  </si>
  <si>
    <t>Kaik Duarte Bernardes</t>
  </si>
  <si>
    <t>Kaik</t>
  </si>
  <si>
    <t>Duarte Bernardes</t>
  </si>
  <si>
    <t>kaik.bernardes</t>
  </si>
  <si>
    <t>kaik.bernardes@aviva.com.br</t>
  </si>
  <si>
    <t>CN=Kaik Duarte Bernardes,OU=Usuarios Novos,OU=Automacao - Autoseg,DC=aviva,DC=com,DC=br</t>
  </si>
  <si>
    <t>Kamila Laura Da Silva Neves</t>
  </si>
  <si>
    <t>Laura Da Silva Neves</t>
  </si>
  <si>
    <t>kamila.neves</t>
  </si>
  <si>
    <t>kamila.neves@aviva.com.br</t>
  </si>
  <si>
    <t>CN=Kamila Laura Da Silva Neves,OU=Usuarios,OU=Hot Park,OU=Unidade Rio Quente,DC=aviva,DC=com,DC=br</t>
  </si>
  <si>
    <t>Karyne De Araujo Bontempo</t>
  </si>
  <si>
    <t>Karyne</t>
  </si>
  <si>
    <t>De Araujo Bontempo</t>
  </si>
  <si>
    <t>karyne.bontempo</t>
  </si>
  <si>
    <t>karyne.bontempo@aviva.com.br</t>
  </si>
  <si>
    <t>CN=Karyne De Araujo Bontempo,OU=Usuarios,OU=Hot Park,OU=Unidade Rio Quente,DC=aviva,DC=com,DC=br</t>
  </si>
  <si>
    <t>Keylla Suzy Vieira Azevedo Silva</t>
  </si>
  <si>
    <t>Keylla</t>
  </si>
  <si>
    <t>Suzy Vieira Azevedo Silva</t>
  </si>
  <si>
    <t>keylla.silva</t>
  </si>
  <si>
    <t>keylla.silva@aviva.com.br</t>
  </si>
  <si>
    <t>CN=Keylla Suzy Vieira Azevedo Silva,OU=Usuarios,OU=Aviva Vacation Club,OU=Unidade Rio Quente,DC=aviva,DC=com,DC=br</t>
  </si>
  <si>
    <t>Lais Victor De Matos</t>
  </si>
  <si>
    <t>Victor De Matos</t>
  </si>
  <si>
    <t>lais.matos</t>
  </si>
  <si>
    <t>lais.matos@aviva.com.br</t>
  </si>
  <si>
    <t>CN=Lais Victor De Matos,OU=Usuarios Novos,OU=Automacao - Autoseg,DC=aviva,DC=com,DC=br</t>
  </si>
  <si>
    <t>Larissa Elias Duarte</t>
  </si>
  <si>
    <t>Elias Duarte</t>
  </si>
  <si>
    <t>larissa.duarte</t>
  </si>
  <si>
    <t>larissa.duarte@aviva.com.br</t>
  </si>
  <si>
    <t>CN=Larissa Elias Duarte,OU=Usuarios Novos,OU=Automacao - Autoseg,DC=aviva,DC=com,DC=br</t>
  </si>
  <si>
    <t>Larissa Maria Dos Santos</t>
  </si>
  <si>
    <t>AFASTADO - Larissa Maria Dos Santos</t>
  </si>
  <si>
    <t>Maria Dos Santos</t>
  </si>
  <si>
    <t>larissa.santos</t>
  </si>
  <si>
    <t>larissa.santos@aviva.com.br</t>
  </si>
  <si>
    <t>CN=Larissa Maria Dos Santos,OU=Usuarios Novos,OU=Automacao - Autoseg,DC=aviva,DC=com,DC=br</t>
  </si>
  <si>
    <t>Layane Martins De Andrade</t>
  </si>
  <si>
    <t>Layane</t>
  </si>
  <si>
    <t>Martins De Andrade</t>
  </si>
  <si>
    <t>layane.andrade</t>
  </si>
  <si>
    <t>layane.andrade@aviva.com.br</t>
  </si>
  <si>
    <t>CN=Layane Martins De Andrade,OU=Usuarios Novos,OU=Automacao - Autoseg,DC=aviva,DC=com,DC=br</t>
  </si>
  <si>
    <t>Levi Bastos Da Silva</t>
  </si>
  <si>
    <t>Levi</t>
  </si>
  <si>
    <t>Bastos Da Silva</t>
  </si>
  <si>
    <t>levi.silva</t>
  </si>
  <si>
    <t>levi.silva@aviva.com.br</t>
  </si>
  <si>
    <t>CN=Levi Bastos Da Silva,OU=Usuarios Novos,OU=Automacao - Autoseg,DC=aviva,DC=com,DC=br</t>
  </si>
  <si>
    <t>Lorrana Narrara Santana Crepaldi</t>
  </si>
  <si>
    <t>FERIAS - Lorrana Narrara Santana Crepaldi</t>
  </si>
  <si>
    <t>Narrara Santana Crepaldi</t>
  </si>
  <si>
    <t>lorrana.crepaldi</t>
  </si>
  <si>
    <t>lorrana.crepaldi@aviva.com.br</t>
  </si>
  <si>
    <t>CN=Lorrana Narrara Santana Crepaldi,OU=Usuarios,OU=Aviva Vacation Club,OU=Unidade Rio Quente,DC=aviva,DC=com,DC=br</t>
  </si>
  <si>
    <t>Lucas Elias De Souza Correia</t>
  </si>
  <si>
    <t>Elias De Souza Correia</t>
  </si>
  <si>
    <t>lucas.correia</t>
  </si>
  <si>
    <t>lucas.correia@aviva.com.br</t>
  </si>
  <si>
    <t>CN=Lucas Elias De Souza Correia,OU=Usuarios Novos,OU=Automacao - Autoseg,DC=aviva,DC=com,DC=br</t>
  </si>
  <si>
    <t>Lucas Sousa Nascimento</t>
  </si>
  <si>
    <t>AFASTADO - Lucas Sousa Nascimento</t>
  </si>
  <si>
    <t>Sousa Nascimento</t>
  </si>
  <si>
    <t>lucas.nascimento</t>
  </si>
  <si>
    <t>lucas.nascimento@aviva.com.br</t>
  </si>
  <si>
    <t>CN=Lucas Sousa Nascimento,OU=Usuarios Novos,OU=Automacao - Autoseg,DC=aviva,DC=com,DC=br</t>
  </si>
  <si>
    <t>Luciano Nunes Duarte</t>
  </si>
  <si>
    <t>Nunes Duarte</t>
  </si>
  <si>
    <t>luciano.duarte</t>
  </si>
  <si>
    <t>luciano.duarte@aviva.com.br</t>
  </si>
  <si>
    <t>CN=Luciano Nunes Duarte,OU=Usuarios,OU=CPDA,OU=Unidade Rio Quente,DC=aviva,DC=com,DC=br</t>
  </si>
  <si>
    <t>Ludimilla Batista Da Silva</t>
  </si>
  <si>
    <t>Ludimilla</t>
  </si>
  <si>
    <t>ludimilla.silva</t>
  </si>
  <si>
    <t>ludimilla.silva@aviva.com.br</t>
  </si>
  <si>
    <t>CN=Ludimilla Batista Da Silva,OU=Usuarios Novos,OU=Automacao - Autoseg,DC=aviva,DC=com,DC=br</t>
  </si>
  <si>
    <t>Luiz Antonio Da Silva</t>
  </si>
  <si>
    <t>lsilvaa</t>
  </si>
  <si>
    <t>lsilvaa@aviva.com.br</t>
  </si>
  <si>
    <t>CN=Luiz Antonio Da Silva,OU=Usuarios Novos,OU=Automacao - Autoseg,DC=aviva,DC=com,DC=br</t>
  </si>
  <si>
    <t>Luiz Carlos Fernandes Barbosa</t>
  </si>
  <si>
    <t>Carlos Fernandes Barbosa</t>
  </si>
  <si>
    <t>luiz.barbosa</t>
  </si>
  <si>
    <t>luiz.barbosa@aviva.com.br</t>
  </si>
  <si>
    <t>CN=Luiz Carlos Fernandes Barbosa,OU=Usuarios,OU=Logistica e Transporte,OU=Unidade Rio Quente,DC=aviva,DC=com,DC=br</t>
  </si>
  <si>
    <t>Marcia Hiromi Hiramatsu</t>
  </si>
  <si>
    <t>Hiromi Hiramatsu</t>
  </si>
  <si>
    <t>marciah</t>
  </si>
  <si>
    <t>marciah@aviva.com.br</t>
  </si>
  <si>
    <t>CN=Marcia Hiromi Hiramatsu,OU=Usuarios,OU=Aviva Vacation Club,OU=Unidade Rio Quente,DC=aviva,DC=com,DC=br</t>
  </si>
  <si>
    <t>Marcos Antonio Da Silva</t>
  </si>
  <si>
    <t>marcos</t>
  </si>
  <si>
    <t>marcos@aviva.com.br</t>
  </si>
  <si>
    <t>Sup.exp. De Garde Manger</t>
  </si>
  <si>
    <t>CN=Marcos Antonio Da Silva,OU=Usuarios,OU=CPDA,OU=Unidade Rio Quente,DC=aviva,DC=com,DC=br</t>
  </si>
  <si>
    <t>Marcos Antonio Da Silva Fernandes</t>
  </si>
  <si>
    <t>Antonio Da Silva Fernandes</t>
  </si>
  <si>
    <t>marcos.fernandes</t>
  </si>
  <si>
    <t>marcos.fernandes@aviva.com.br</t>
  </si>
  <si>
    <t>CN=Marcos Antonio Da Silva Fernandes,OU=Usuarios Novos,OU=Automacao - Autoseg,DC=aviva,DC=com,DC=br</t>
  </si>
  <si>
    <t>Maria Eduarda Dos Anjos Melo</t>
  </si>
  <si>
    <t>Eduarda Dos Anjos Melo</t>
  </si>
  <si>
    <t>maria.anjos</t>
  </si>
  <si>
    <t>maria.anjos@aviva.com.br</t>
  </si>
  <si>
    <t>CN=Maria Eduarda Dos Anjos Melo,OU=Usuarios Novos,OU=Automacao - Autoseg,DC=aviva,DC=com,DC=br</t>
  </si>
  <si>
    <t>Mariana Carrijo Rodrigues</t>
  </si>
  <si>
    <t>Carrijo Rodrigues</t>
  </si>
  <si>
    <t>mariana.carrijo</t>
  </si>
  <si>
    <t>mariana.carrijo@aviva.com.br</t>
  </si>
  <si>
    <t>CN=Mariana Carrijo Rodrigues,OU=Usuarios,OU=Hot Park,OU=Unidade Rio Quente,DC=aviva,DC=com,DC=br</t>
  </si>
  <si>
    <t>Marleine Keslyn</t>
  </si>
  <si>
    <t>Marleine</t>
  </si>
  <si>
    <t>Keslyn</t>
  </si>
  <si>
    <t>marleine.keslyn</t>
  </si>
  <si>
    <t>marleine.keslyn@aviva.com.br</t>
  </si>
  <si>
    <t>CN=Marleine Keslyn,OU=Usuarios Novos,OU=Automacao - Autoseg,DC=aviva,DC=com,DC=br</t>
  </si>
  <si>
    <t>Marlene Lima Dos Santos</t>
  </si>
  <si>
    <t>DESATIVADO - Marlene Lima Dos Santos</t>
  </si>
  <si>
    <t>Marlene</t>
  </si>
  <si>
    <t>marlene.santos</t>
  </si>
  <si>
    <t>marlene.santos@aviva.com.br</t>
  </si>
  <si>
    <t>CN=Marlene Lima Dos Santos,OU=Contas Desabilitadas,OU=Automacao - Autoseg,DC=aviva,DC=com,DC=br</t>
  </si>
  <si>
    <t>Marlete Rodrigues Moreira</t>
  </si>
  <si>
    <t>Marlete</t>
  </si>
  <si>
    <t>Rodrigues Moreira</t>
  </si>
  <si>
    <t>marlete.moreira</t>
  </si>
  <si>
    <t>marlete.moreira@aviva.com.br</t>
  </si>
  <si>
    <t>CN=Marlete Rodrigues Moreira,OU=Usuarios Novos,OU=Automacao - Autoseg,DC=aviva,DC=com,DC=br</t>
  </si>
  <si>
    <t>Mateus Da Silva Ciriaco</t>
  </si>
  <si>
    <t>Da Silva Ciriaco</t>
  </si>
  <si>
    <t>mateus.ciriaco</t>
  </si>
  <si>
    <t>mateus.ciriaco@aviva.com.br</t>
  </si>
  <si>
    <t>CN=Mateus Da Silva Ciriaco,OU=Usuarios Novos,OU=Automacao - Autoseg,DC=aviva,DC=com,DC=br</t>
  </si>
  <si>
    <t>Matheus Mendes De Carvalho</t>
  </si>
  <si>
    <t>Mendes De Carvalho</t>
  </si>
  <si>
    <t>matheus.carvalho</t>
  </si>
  <si>
    <t>matheus.carvalho@aviva.com.br</t>
  </si>
  <si>
    <t>CN=Matheus Mendes De Carvalho,OU=Usuarios Novos,OU=Automacao - Autoseg,DC=aviva,DC=com,DC=br</t>
  </si>
  <si>
    <t>Milena Pereira Da Silva Oliveira</t>
  </si>
  <si>
    <t>Pereira Da Silva Oliveira</t>
  </si>
  <si>
    <t>milena.oliveira</t>
  </si>
  <si>
    <t>milena.oliveira@aviva.com.br</t>
  </si>
  <si>
    <t>CN=Milena Pereira Da Silva Oliveira,OU=Usuarios,OU=Hot Park,OU=Unidade Rio Quente,DC=aviva,DC=com,DC=br</t>
  </si>
  <si>
    <t>Nivaldo Eterno Sobrinho</t>
  </si>
  <si>
    <t>Nivaldo</t>
  </si>
  <si>
    <t>Eterno Sobrinho</t>
  </si>
  <si>
    <t>nivaldo</t>
  </si>
  <si>
    <t>nivaldo@aviva.com.br</t>
  </si>
  <si>
    <t>CN=Nivaldo Eterno Sobrinho,OU=Usuarios,OU=Manutencao,OU=Unidade Rio Quente,DC=aviva,DC=com,DC=br</t>
  </si>
  <si>
    <t>Otilia Raquel Carneiro De Lima</t>
  </si>
  <si>
    <t>Otilia</t>
  </si>
  <si>
    <t>Raquel Carneiro De Lima</t>
  </si>
  <si>
    <t>otilia.lima</t>
  </si>
  <si>
    <t>otilia.lima@aviva.com.br</t>
  </si>
  <si>
    <t>CN=Otilia Raquel Carneiro De Lima,OU=Usuarios,OU=Aviva Vacation Club,OU=Unidade Rio Quente,DC=aviva,DC=com,DC=br</t>
  </si>
  <si>
    <t>Pamela Arantes Garcia</t>
  </si>
  <si>
    <t>Pamela</t>
  </si>
  <si>
    <t>Arantes Garcia</t>
  </si>
  <si>
    <t>pamela.garcia</t>
  </si>
  <si>
    <t>pamela.garcia@aviva.com.br</t>
  </si>
  <si>
    <t>CN=Pamela Arantes Garcia,OU=Usuarios,OU=Aviva Vacation Club,OU=Unidade Rio Quente,DC=aviva,DC=com,DC=br</t>
  </si>
  <si>
    <t>Patrick Gomes Da Silva</t>
  </si>
  <si>
    <t>patrick.gomes</t>
  </si>
  <si>
    <t>patrick.gomes@aviva.com.br</t>
  </si>
  <si>
    <t>CN=Patrick Gomes Da Silva,OU=Usuarios Novos,OU=Automacao - Autoseg,DC=aviva,DC=com,DC=br</t>
  </si>
  <si>
    <t>Paulo Eduardo Vieira Da Costa</t>
  </si>
  <si>
    <t>FERIAS - Paulo Eduardo Vieira Da Costa</t>
  </si>
  <si>
    <t>Eduardo Vieira Da Costa</t>
  </si>
  <si>
    <t>paulo.vieira</t>
  </si>
  <si>
    <t>paulo.vieira@aviva.com.br</t>
  </si>
  <si>
    <t>Mensageiro - Treinador</t>
  </si>
  <si>
    <t>CN=Paulo Eduardo Vieira Da Costa,OU=Usuarios Novos,OU=Automacao - Autoseg,DC=aviva,DC=com,DC=br</t>
  </si>
  <si>
    <t>Paulo Robson Da Silva</t>
  </si>
  <si>
    <t>Robson Da Silva</t>
  </si>
  <si>
    <t>paulo.robson</t>
  </si>
  <si>
    <t>paulo.robson@aviva.com.br</t>
  </si>
  <si>
    <t>CN=Paulo Robson Da Silva,OU=Usuarios,OU=Hot Park,OU=Unidade Rio Quente,DC=aviva,DC=com,DC=br</t>
  </si>
  <si>
    <t>Paulo Sergio Luiz Monteiro</t>
  </si>
  <si>
    <t>Sergio Luiz Monteiro</t>
  </si>
  <si>
    <t>paulo.monteiro</t>
  </si>
  <si>
    <t>paulo.monteiro@aviva.com.br</t>
  </si>
  <si>
    <t>CN=Paulo Sergio Luiz Monteiro,OU=Usuarios Novos,OU=Automacao - Autoseg,DC=aviva,DC=com,DC=br</t>
  </si>
  <si>
    <t>Pedro Raniery Prisinoto De Lima</t>
  </si>
  <si>
    <t>Raniery Prisinoto De Lima</t>
  </si>
  <si>
    <t>pedro.lima</t>
  </si>
  <si>
    <t>pedro.lima@aviva.com.br</t>
  </si>
  <si>
    <t>CN=Pedro Raniery Prisinoto De Lima,OU=Usuarios,OU=Aviva Vacation Club,OU=Unidade Rio Quente,DC=aviva,DC=com,DC=br</t>
  </si>
  <si>
    <t>Rafael Batista Carrijo</t>
  </si>
  <si>
    <t>Batista Carrijo</t>
  </si>
  <si>
    <t>rafael.carrijo</t>
  </si>
  <si>
    <t>rafael.carrijo@aviva.com.br</t>
  </si>
  <si>
    <t>CN=Rafael Batista Carrijo,OU=Usuarios,OU=Hot Park,OU=Unidade Rio Quente,DC=aviva,DC=com,DC=br</t>
  </si>
  <si>
    <t>Rakne Loira Pereira Da Silva</t>
  </si>
  <si>
    <t>Rakne</t>
  </si>
  <si>
    <t>Loira Pereira Da Silva</t>
  </si>
  <si>
    <t>Rakne.silva</t>
  </si>
  <si>
    <t>Rakne.silva@aviva.com.br</t>
  </si>
  <si>
    <t>CN=Rakne Loira Pereira Da Silva,OU=Usuarios,OU=Hot Park,OU=Unidade Rio Quente,DC=aviva,DC=com,DC=br</t>
  </si>
  <si>
    <t>Ramilton Miranda Silva</t>
  </si>
  <si>
    <t>Ramilton</t>
  </si>
  <si>
    <t>Miranda Silva</t>
  </si>
  <si>
    <t>ramilton.silva</t>
  </si>
  <si>
    <t>ramilton.silva@aviva.com.br</t>
  </si>
  <si>
    <t>CN=Ramilton Miranda Silva,OU=Usuarios Novos,OU=Automacao - Autoseg,DC=aviva,DC=com,DC=br</t>
  </si>
  <si>
    <t>Rayane Stefany Elias De Souza</t>
  </si>
  <si>
    <t>Stefany Elias De Souza</t>
  </si>
  <si>
    <t>rayane.souza</t>
  </si>
  <si>
    <t>rayane.souza@aviva.com.br</t>
  </si>
  <si>
    <t>CN=Rayane Stefany Elias De Souza,OU=Usuarios,OU=Hot Park,OU=Unidade Rio Quente,DC=aviva,DC=com,DC=br</t>
  </si>
  <si>
    <t>Rayner Mendes Alves</t>
  </si>
  <si>
    <t>Rayner</t>
  </si>
  <si>
    <t>Mendes Alves</t>
  </si>
  <si>
    <t>rayner.alves</t>
  </si>
  <si>
    <t>rayner.alves@aviva.com.br</t>
  </si>
  <si>
    <t>CN=Rayner Mendes Alves,OU=Usuarios,OU=Aviva Vacation Club,OU=Unidade Rio Quente,DC=aviva,DC=com,DC=br</t>
  </si>
  <si>
    <t>Renan Schonwandt Da Silva</t>
  </si>
  <si>
    <t>Renan</t>
  </si>
  <si>
    <t>Schonwandt Da Silva</t>
  </si>
  <si>
    <t>renan.schonwandt</t>
  </si>
  <si>
    <t>renan.schonwandt@aviva.com.br</t>
  </si>
  <si>
    <t>CN=Renan Schonwandt Da Silva,OU=Usuarios,OU=Hot Park,OU=Unidade Rio Quente,DC=aviva,DC=com,DC=br</t>
  </si>
  <si>
    <t>Renato Manoel De Jesus</t>
  </si>
  <si>
    <t>Manoel De Jesus</t>
  </si>
  <si>
    <t>renato.jesus</t>
  </si>
  <si>
    <t>renato.jesus@aviva.com.br</t>
  </si>
  <si>
    <t>Operador De Maquinas</t>
  </si>
  <si>
    <t>CN=Renato Manoel De Jesus,OU=Usuarios,OU=Manutencao,OU=Unidade Rio Quente,DC=aviva,DC=com,DC=br</t>
  </si>
  <si>
    <t>Ricardo Pereira Pinho</t>
  </si>
  <si>
    <t>Pereira Pinho</t>
  </si>
  <si>
    <t>ricardo.pinho</t>
  </si>
  <si>
    <t>ricardo.pinho@aviva.com.br</t>
  </si>
  <si>
    <t>Confeiteiro III</t>
  </si>
  <si>
    <t>CN=Ricardo Pereira Pinho,OU=Usuarios,OU=CPDA,OU=Unidade Rio Quente,DC=aviva,DC=com,DC=br</t>
  </si>
  <si>
    <t>Rodrigo Lucio Cruz</t>
  </si>
  <si>
    <t>Lucio Cruz</t>
  </si>
  <si>
    <t>rodrigo.cruz</t>
  </si>
  <si>
    <t>rodrigo.cruz@aviva.com.br</t>
  </si>
  <si>
    <t>CN=Rodrigo Lucio Cruz,OU=Usuarios,OU=Aviva Vacation Club,OU=Unidade Rio Quente,DC=aviva,DC=com,DC=br</t>
  </si>
  <si>
    <t>Rosangela Dos Santos Melo</t>
  </si>
  <si>
    <t>Dos Santos Melo</t>
  </si>
  <si>
    <t>rosangela.melo</t>
  </si>
  <si>
    <t>rosangela.melo@aviva.com.br</t>
  </si>
  <si>
    <t>CN=Rosangela Dos Santos Melo,OU=Usuarios Novos,OU=Automacao - Autoseg,DC=aviva,DC=com,DC=br</t>
  </si>
  <si>
    <t>Rosimary Gomes De Freitas Venancio</t>
  </si>
  <si>
    <t>Rosimary</t>
  </si>
  <si>
    <t>Gomes De Freitas Venancio</t>
  </si>
  <si>
    <t>rosimary.venancio</t>
  </si>
  <si>
    <t>rosimary.venancio@aviva.com.br</t>
  </si>
  <si>
    <t>CN=Rosimary Gomes De Freitas Venancio,OU=Usuarios,OU=Hot Park,OU=Unidade Rio Quente,DC=aviva,DC=com,DC=br</t>
  </si>
  <si>
    <t>Samara Lima Amorim</t>
  </si>
  <si>
    <t>Lima Amorim</t>
  </si>
  <si>
    <t>samara.amorim</t>
  </si>
  <si>
    <t>samara.amorim@aviva.com.br</t>
  </si>
  <si>
    <t>CN=Samara Lima Amorim,OU=Usuarios Novos,OU=Automacao - Autoseg,DC=aviva,DC=com,DC=br</t>
  </si>
  <si>
    <t>Sergio Anibal Villanueva</t>
  </si>
  <si>
    <t>Anibal Villanueva</t>
  </si>
  <si>
    <t>sergio.villanueva</t>
  </si>
  <si>
    <t>sergio.villanueva@aviva.com.br</t>
  </si>
  <si>
    <t>CN=Sergio Anibal Villanueva,OU=Usuarios,OU=Hot Park,OU=Unidade Rio Quente,DC=aviva,DC=com,DC=br</t>
  </si>
  <si>
    <t>Sumaia Da Silva Dias Duarte Ribeiro</t>
  </si>
  <si>
    <t>AFASTADO - Sumaia Da Silva Dias Duarte Ribeiro</t>
  </si>
  <si>
    <t>Sumaia</t>
  </si>
  <si>
    <t>Da Silva Dias Duarte Ribeiro</t>
  </si>
  <si>
    <t>sumaia.ribeiro</t>
  </si>
  <si>
    <t>sumaia.ribeiro@aviva.com.br</t>
  </si>
  <si>
    <t>CN=Sumaia Da Silva Dias Duarte Ribeiro,OU=Usuarios,OU=Hot Park,OU=Unidade Rio Quente,DC=aviva,DC=com,DC=br</t>
  </si>
  <si>
    <t>Tatiane Nascimento Pinto</t>
  </si>
  <si>
    <t>Nascimento Pinto</t>
  </si>
  <si>
    <t>tatiane.nascimento</t>
  </si>
  <si>
    <t>tatiane.nascimento@aviva.com.br</t>
  </si>
  <si>
    <t>CN=Tatiane Nascimento Pinto,OU=Usuarios Novos,OU=Automacao - Autoseg,DC=aviva,DC=com,DC=br</t>
  </si>
  <si>
    <t>Thalita Nunes Goncalves</t>
  </si>
  <si>
    <t>AFASTADO - Thalita Nunes Goncalves</t>
  </si>
  <si>
    <t>Nunes Goncalves</t>
  </si>
  <si>
    <t>thalita.goncalves</t>
  </si>
  <si>
    <t>thalita.goncalves@aviva.com.br</t>
  </si>
  <si>
    <t>CN=Thalita Nunes Goncalves,OU=Usuarios,OU=Hot Park,OU=Unidade Rio Quente,DC=aviva,DC=com,DC=br</t>
  </si>
  <si>
    <t>Thiago Augusto Silva De Oliveira</t>
  </si>
  <si>
    <t>Augusto Silva De Oliveira</t>
  </si>
  <si>
    <t>taugusto</t>
  </si>
  <si>
    <t>taugusto@aviva.com.br</t>
  </si>
  <si>
    <t>CN=Thiago Augusto Silva De Oliveira,OU=Usuarios Novos,OU=Automacao - Autoseg,DC=aviva,DC=com,DC=br</t>
  </si>
  <si>
    <t>Valdinei Pinto Teixeira</t>
  </si>
  <si>
    <t>Valdinei</t>
  </si>
  <si>
    <t>Pinto Teixeira</t>
  </si>
  <si>
    <t>valdinei.texeira</t>
  </si>
  <si>
    <t>valdinei.texeira@aviva.com.br</t>
  </si>
  <si>
    <t>CN=Valdinei Pinto Teixeira,OU=Usuarios,OU=Logistica e Transporte,OU=Unidade Rio Quente,DC=aviva,DC=com,DC=br</t>
  </si>
  <si>
    <t>Valter Juan Sousa Leal Santos</t>
  </si>
  <si>
    <t>Juan Sousa Leal Santos</t>
  </si>
  <si>
    <t>valter.santos</t>
  </si>
  <si>
    <t>valter.santos@aviva.com.br</t>
  </si>
  <si>
    <t>CN=Valter Juan Sousa Leal Santos,OU=Usuarios,OU=Hot Park,OU=Unidade Rio Quente,DC=aviva,DC=com,DC=br</t>
  </si>
  <si>
    <t>Walkiria Da Silva Costa</t>
  </si>
  <si>
    <t>Walkiria</t>
  </si>
  <si>
    <t>Da Silva Costa</t>
  </si>
  <si>
    <t>walkiria.costa</t>
  </si>
  <si>
    <t>walkiria.costa@aviva.com.br</t>
  </si>
  <si>
    <t>CN=Walkiria Da Silva Costa,OU=Usuarios Novos,OU=Automacao - Autoseg,DC=aviva,DC=com,DC=br</t>
  </si>
  <si>
    <t>Wallef Marques Pinheiro</t>
  </si>
  <si>
    <t>Wallef</t>
  </si>
  <si>
    <t>Marques Pinheiro</t>
  </si>
  <si>
    <t>wallef.pinheiro</t>
  </si>
  <si>
    <t>wallef.pinheiro@aviva.com.br</t>
  </si>
  <si>
    <t>CN=Wallef Marques Pinheiro,OU=Usuarios,OU=Hot Park,OU=Unidade Rio Quente,DC=aviva,DC=com,DC=br</t>
  </si>
  <si>
    <t>Weider Pena De Souza</t>
  </si>
  <si>
    <t>Weider</t>
  </si>
  <si>
    <t>Pena De Souza</t>
  </si>
  <si>
    <t>weider.souza</t>
  </si>
  <si>
    <t>weider.souza@aviva.com.br</t>
  </si>
  <si>
    <t>CN=Weider Pena De Souza,OU=Usuarios,OU=Logistica e Transporte,OU=Unidade Rio Quente,DC=aviva,DC=com,DC=br</t>
  </si>
  <si>
    <t>Weliton Gomes Vaz</t>
  </si>
  <si>
    <t>Weliton</t>
  </si>
  <si>
    <t>weliton.vaz</t>
  </si>
  <si>
    <t>weliton.vaz@aviva.com.br</t>
  </si>
  <si>
    <t>CN=Weliton Gomes Vaz,OU=Usuarios Novos,OU=Automacao - Autoseg,DC=aviva,DC=com,DC=br</t>
  </si>
  <si>
    <t>Wilson Sebastiao Ribeiro</t>
  </si>
  <si>
    <t>Sebastiao Ribeiro</t>
  </si>
  <si>
    <t>wilson</t>
  </si>
  <si>
    <t>wilson@aviva.com.br</t>
  </si>
  <si>
    <t>CN=Wilson Sebastiao Ribeiro,OU=Usuarios,OU=CPDA,OU=Unidade Rio Quente,DC=aviva,DC=com,DC=br</t>
  </si>
  <si>
    <t>Winston Jose Dutra De Souza</t>
  </si>
  <si>
    <t>Winston</t>
  </si>
  <si>
    <t>Jose Dutra De Souza</t>
  </si>
  <si>
    <t>winston.souza</t>
  </si>
  <si>
    <t>winston.souza@aviva.com.br</t>
  </si>
  <si>
    <t>CN=Winston Jose Dutra De Souza,OU=Usuarios Novos,OU=Automacao - Autoseg,DC=aviva,DC=com,DC=br</t>
  </si>
  <si>
    <t>Adailton Moura Da Silva</t>
  </si>
  <si>
    <t>adailton.silva</t>
  </si>
  <si>
    <t>adailton.silva@aviva.com.br</t>
  </si>
  <si>
    <t>CN=Adailton Moura Da Silva,OU=Usuarios,OU=Aviva Vacation Club,OU=Unidade Rio Quente,DC=aviva,DC=com,DC=br</t>
  </si>
  <si>
    <t>Barbara Lopes</t>
  </si>
  <si>
    <t>DESATIVADO - Barbara Lopes</t>
  </si>
  <si>
    <t>barbara.lopes</t>
  </si>
  <si>
    <t>barbara.lopes@aviva.com.br</t>
  </si>
  <si>
    <t>Monitor De Lazer</t>
  </si>
  <si>
    <t>CN=Barbara Lopes,OU=Contas Desabilitadas,OU=Automacao - Autoseg,DC=aviva,DC=com,DC=br</t>
  </si>
  <si>
    <t>Erlane Matias Garajau</t>
  </si>
  <si>
    <t>Erlane</t>
  </si>
  <si>
    <t>Matias Garajau</t>
  </si>
  <si>
    <t>erlane.garajau</t>
  </si>
  <si>
    <t>erlane.garajau@aviva.com.br</t>
  </si>
  <si>
    <t>CN=Erlane Matias Garajau,OU=Usuarios,OU=Hot Park,OU=Unidade Rio Quente,DC=aviva,DC=com,DC=br</t>
  </si>
  <si>
    <t>Henrique Goncalves Da Silva</t>
  </si>
  <si>
    <t>henrique.goncalves</t>
  </si>
  <si>
    <t>henrique.goncalves@aviva.com.br</t>
  </si>
  <si>
    <t>Operador De Lava-jato</t>
  </si>
  <si>
    <t>CN=Henrique Goncalves Da Silva,OU=Usuarios,OU=Hot Park,OU=Unidade Rio Quente,DC=aviva,DC=com,DC=br</t>
  </si>
  <si>
    <t>Jhennifer Silva Amador</t>
  </si>
  <si>
    <t>Jhennifer</t>
  </si>
  <si>
    <t>Silva Amador</t>
  </si>
  <si>
    <t>jhennifer.amador</t>
  </si>
  <si>
    <t>jhennifer.amador@aviva.com.br</t>
  </si>
  <si>
    <t>CN=Jhennifer Silva Amador,OU=Usuarios,OU=Hot Park,OU=Unidade Rio Quente,DC=aviva,DC=com,DC=br</t>
  </si>
  <si>
    <t>Joseani Penha Gomes</t>
  </si>
  <si>
    <t>Joseani</t>
  </si>
  <si>
    <t>Penha Gomes</t>
  </si>
  <si>
    <t>joseani.gomes</t>
  </si>
  <si>
    <t>joseani.gomes@aviva.com.br</t>
  </si>
  <si>
    <t>CN=Joseani Penha Gomes,OU=Usuarios,OU=Aviva Vacation Club,OU=Unidade Rio Quente,DC=aviva,DC=com,DC=br</t>
  </si>
  <si>
    <t>Kemylly Da Silva Sousa</t>
  </si>
  <si>
    <t>Da Silva Sousa</t>
  </si>
  <si>
    <t>kemylly.sousa</t>
  </si>
  <si>
    <t>kemylly.sousa@aviva.com.br</t>
  </si>
  <si>
    <t>CN=Kemylly Da Silva Sousa,OU=Usuarios,OU=Hot Park,OU=Unidade Rio Quente,DC=aviva,DC=com,DC=br</t>
  </si>
  <si>
    <t>Luany Aparecida Mendes De Andrade</t>
  </si>
  <si>
    <t>Luany</t>
  </si>
  <si>
    <t>Aparecida Mendes De Andrade</t>
  </si>
  <si>
    <t>landrade</t>
  </si>
  <si>
    <t>landrade@aviva.com.br</t>
  </si>
  <si>
    <t>CN=Luany Aparecida Mendes De Andrade,OU=Usuarios,OU=Hot Park,OU=Unidade Rio Quente,DC=aviva,DC=com,DC=br</t>
  </si>
  <si>
    <t>Luciano De Sousa Dias</t>
  </si>
  <si>
    <t>De Sousa Dias</t>
  </si>
  <si>
    <t>lsdias</t>
  </si>
  <si>
    <t>lsdias@aviva.com.br</t>
  </si>
  <si>
    <t>CN=Luciano De Sousa Dias,OU=Usuarios,OU=Hot Park,OU=Unidade Rio Quente,DC=aviva,DC=com,DC=br</t>
  </si>
  <si>
    <t>Maira Pinto Amorim Brazao</t>
  </si>
  <si>
    <t>Pinto Amorim Brazao</t>
  </si>
  <si>
    <t>maira.brazao</t>
  </si>
  <si>
    <t>maira.brazao@aviva.com.br</t>
  </si>
  <si>
    <t>CN=Maira Pinto Amorim Brazao,OU=Usuarios,OU=Aviva Vacation Club,OU=Unidade Rio Quente,DC=aviva,DC=com,DC=br</t>
  </si>
  <si>
    <t>Mateus Rodrigues De Oliveira</t>
  </si>
  <si>
    <t>mateus.oliveira</t>
  </si>
  <si>
    <t>mateus.oliveira@aviva.com.br</t>
  </si>
  <si>
    <t>CN=Mateus Rodrigues De Oliveira,OU=Usuarios Novos,OU=Automacao - Autoseg,DC=aviva,DC=com,DC=br</t>
  </si>
  <si>
    <t>Michele Duarte Godoi Ferreira</t>
  </si>
  <si>
    <t>Michele</t>
  </si>
  <si>
    <t>Duarte Godoi Ferreira</t>
  </si>
  <si>
    <t>michele.ferreira</t>
  </si>
  <si>
    <t>michele.ferreira@aviva.com.br</t>
  </si>
  <si>
    <t>CN=Michele Duarte Godoi Ferreira,OU=Usuarios,OU=Aviva Vacation Club,OU=Unidade Rio Quente,DC=aviva,DC=com,DC=br</t>
  </si>
  <si>
    <t>Milenna Dos Santos Oliveira Machado</t>
  </si>
  <si>
    <t>Milenna</t>
  </si>
  <si>
    <t>Dos Santos Oliveira Machado</t>
  </si>
  <si>
    <t>milenna.oliveira</t>
  </si>
  <si>
    <t>milenna.oliveira@aviva.com.br</t>
  </si>
  <si>
    <t>CN=Milenna Dos Santos Oliveira Machado,OU=Usuarios Novos,OU=Automacao - Autoseg,DC=aviva,DC=com,DC=br</t>
  </si>
  <si>
    <t>Pollyano Elias Rodrigues</t>
  </si>
  <si>
    <t>Pollyano</t>
  </si>
  <si>
    <t>Elias Rodrigues</t>
  </si>
  <si>
    <t>pollyano.rodrigues</t>
  </si>
  <si>
    <t>pollyano.rodrigues@aviva.com.br</t>
  </si>
  <si>
    <t>CN=Pollyano Elias Rodrigues,OU=Usuarios,OU=Aviva Vacation Club,OU=Unidade Rio Quente,DC=aviva,DC=com,DC=br</t>
  </si>
  <si>
    <t>Aviva - PRTG Network Monitor</t>
  </si>
  <si>
    <t>Aviva - PRTG</t>
  </si>
  <si>
    <t>Network Monitor</t>
  </si>
  <si>
    <t>alert_prtg</t>
  </si>
  <si>
    <t>alert_prtg@aviva.com.br</t>
  </si>
  <si>
    <t>CN=Aviva - PRTG Network Monitor,OU=Usuarios Servico - Exchange,OU=Unidade Rio Quente,DC=aviva,DC=com,DC=br</t>
  </si>
  <si>
    <t>Site Costa do Sauipe Resorts</t>
  </si>
  <si>
    <t>Site</t>
  </si>
  <si>
    <t>Costa do Sauipe Resorts</t>
  </si>
  <si>
    <t>cds_site_eventos</t>
  </si>
  <si>
    <t>cds_site_eventos@aviva.com.br</t>
  </si>
  <si>
    <t>CN=Site Costa do Sauipe Resorts,OU=Usuarios Servico - Exchange,OU=Unidade Rio Quente,DC=aviva,DC=com,DC=br</t>
  </si>
  <si>
    <t>Site Rio Quente Resorts</t>
  </si>
  <si>
    <t>rqr_site_eventos</t>
  </si>
  <si>
    <t>rqr_site_eventos@aviva.com.br</t>
  </si>
  <si>
    <t>CN=Site Rio Quente Resorts,OU=Usuarios Servico - Exchange,OU=Unidade Rio Quente,DC=aviva,DC=com,DC=br</t>
  </si>
  <si>
    <t>Marketing - Sauipe</t>
  </si>
  <si>
    <t>mkt</t>
  </si>
  <si>
    <t>mkt@costadosauipe.com.br</t>
  </si>
  <si>
    <t>CN=Marketing - Sauipe,OU=Usuarios Servico - Exchange,OU=Unidade Rio Quente,DC=aviva,DC=com,DC=br</t>
  </si>
  <si>
    <t>Daniel Jose Do Espirito Santo</t>
  </si>
  <si>
    <t>Jose Do Espirito Santo</t>
  </si>
  <si>
    <t>dsanto</t>
  </si>
  <si>
    <t>dsanto@aviva.com.br</t>
  </si>
  <si>
    <t>CN=Daniel Jose Do Espirito Santo,OU=Usuarios,OU=Vacation Club,OU=Unidade Costa do Sauipe,DC=aviva,DC=com,DC=br</t>
  </si>
  <si>
    <t>Ariosvaldo Cosme Sena Dos Santos Junior</t>
  </si>
  <si>
    <t>Ariosvaldo</t>
  </si>
  <si>
    <t>Cosme Sena Dos Santos Junior</t>
  </si>
  <si>
    <t>asantos</t>
  </si>
  <si>
    <t>asantos@aviva.com.br</t>
  </si>
  <si>
    <t>CN=Ariosvaldo Cosme Sena Dos Santos Junior,OU=Usuarios,OU=Vacation Club,OU=Unidade Costa do Sauipe,DC=aviva,DC=com,DC=br</t>
  </si>
  <si>
    <t>Jorge Torres De Oliveira Neto</t>
  </si>
  <si>
    <t>Torres De Oliveira Neto</t>
  </si>
  <si>
    <t>jneto</t>
  </si>
  <si>
    <t>jneto@aviva.com.br</t>
  </si>
  <si>
    <t>CN=Jorge Torres De Oliveira Neto,OU=Usuarios,OU=Vacation Club,OU=Unidade Costa do Sauipe,DC=aviva,DC=com,DC=br</t>
  </si>
  <si>
    <t>Marcelo Cavalcante De Moura</t>
  </si>
  <si>
    <t>Cavalcante De Moura</t>
  </si>
  <si>
    <t>mmoura</t>
  </si>
  <si>
    <t>mmoura@aviva.com.br</t>
  </si>
  <si>
    <t>CN=Marcelo Cavalcante De Moura,OU=Usuarios,OU=Vacation Club,OU=Unidade Costa do Sauipe,DC=aviva,DC=com,DC=br</t>
  </si>
  <si>
    <t>Wallace Miranda Franca</t>
  </si>
  <si>
    <t>Miranda Franca</t>
  </si>
  <si>
    <t>wfranca</t>
  </si>
  <si>
    <t>wfranca@aviva.com.br</t>
  </si>
  <si>
    <t>CN=Wallace Miranda Franca,OU=Usuarios,OU=Vacation Club,OU=Unidade Costa do Sauipe,DC=aviva,DC=com,DC=br</t>
  </si>
  <si>
    <t>Milena Anjinho Santos</t>
  </si>
  <si>
    <t>Anjinho Santos</t>
  </si>
  <si>
    <t>msantos</t>
  </si>
  <si>
    <t>msantos@aviva.com.br</t>
  </si>
  <si>
    <t>CN=Milena Anjinho Santos,OU=Usuarios,OU=Vacation Club,OU=Unidade Costa do Sauipe,DC=aviva,DC=com,DC=br</t>
  </si>
  <si>
    <t>Norberson Conceicao Santos</t>
  </si>
  <si>
    <t>Norberson</t>
  </si>
  <si>
    <t>Conceicao Santos</t>
  </si>
  <si>
    <t>nsantos</t>
  </si>
  <si>
    <t>nsantos@aviva.com.br</t>
  </si>
  <si>
    <t>CN=Norberson Conceicao Santos,OU=Usuarios,OU=Vacation Club,OU=Unidade Costa do Sauipe,DC=aviva,DC=com,DC=br</t>
  </si>
  <si>
    <t>Comunicacao Supply</t>
  </si>
  <si>
    <t>comunicacao_supply</t>
  </si>
  <si>
    <t>comunicacao_supply@aviva.com.br</t>
  </si>
  <si>
    <t>Comunicacao_Supply@aviva.com.br</t>
  </si>
  <si>
    <t>CN=Comunicacao Supply,OU=Usuarios Servico - Exchange,OU=Unidade Rio Quente,DC=aviva,DC=com,DC=br</t>
  </si>
  <si>
    <t>Som Lazer Sauipe</t>
  </si>
  <si>
    <t>Som</t>
  </si>
  <si>
    <t>Lazer Sauipe</t>
  </si>
  <si>
    <t>somlazer.sauipe</t>
  </si>
  <si>
    <t>somlazer.sauipe@aviva.com.br</t>
  </si>
  <si>
    <t>CN=Som Lazer Sauipe,OU=Usuarios Compartilhados,OU=Unidade Costa do Sauipe,DC=aviva,DC=com,DC=br</t>
  </si>
  <si>
    <t>Rayza Garcia</t>
  </si>
  <si>
    <t>Rayza</t>
  </si>
  <si>
    <t>Garcia</t>
  </si>
  <si>
    <t>rayza.garcia</t>
  </si>
  <si>
    <t>rayza.garcia@aviva.com.br</t>
  </si>
  <si>
    <t>Conselho - Ouvinte</t>
  </si>
  <si>
    <t>Conselho de Administração</t>
  </si>
  <si>
    <t>CN=Rayza Garcia,OU=Usuarios Terceiros,OU=Unidade Rio Quente,DC=aviva,DC=com,DC=br</t>
  </si>
  <si>
    <t>Joao Vitor Garcia</t>
  </si>
  <si>
    <t>Joao Vitor</t>
  </si>
  <si>
    <t>joao.garcia</t>
  </si>
  <si>
    <t>joao.garcia@aviva.com.br</t>
  </si>
  <si>
    <t>CN=Joao Vitor Garcia,OU=Usuarios Terceiros,OU=Unidade Rio Quente,DC=aviva,DC=com,DC=br</t>
  </si>
  <si>
    <t>Marianna Garcia</t>
  </si>
  <si>
    <t>Marianna</t>
  </si>
  <si>
    <t>marianna.garcia</t>
  </si>
  <si>
    <t>marianna.garcia@aviva.com.br</t>
  </si>
  <si>
    <t>CN=Marianna Garcia,OU=Usuarios Terceiros,OU=Unidade Rio Quente,DC=aviva,DC=com,DC=br</t>
  </si>
  <si>
    <t>Talita da Silva Fernandes</t>
  </si>
  <si>
    <t>Talita</t>
  </si>
  <si>
    <t>da Silva Fernandes</t>
  </si>
  <si>
    <t>ext.talita.silva</t>
  </si>
  <si>
    <t>ext.talita.silva@aviva.com.br</t>
  </si>
  <si>
    <t>CN=Talita da Silva Fernandes,OU=Usuarios Terceiros,OU=Unidade Rio Quente,DC=aviva,DC=com,DC=br</t>
  </si>
  <si>
    <t>ADAudit Plus</t>
  </si>
  <si>
    <t>ADAudit</t>
  </si>
  <si>
    <t>Plus</t>
  </si>
  <si>
    <t>svc.adaudit</t>
  </si>
  <si>
    <t>svc.adaudit@aviva.com.br</t>
  </si>
  <si>
    <t>CN=ADAudit Plus,OU=Usuarios Servico,OU=Rio Quente,OU=Servidores,DC=aviva,DC=com,DC=br</t>
  </si>
  <si>
    <t>ADManager Plus</t>
  </si>
  <si>
    <t>ADManager</t>
  </si>
  <si>
    <t>svc.admanager</t>
  </si>
  <si>
    <t>svc.admanager@aviva.com.br</t>
  </si>
  <si>
    <t>CN=ADManager Plus,OU=Usuarios Servico,OU=Rio Quente,OU=Servidores,DC=aviva,DC=com,DC=br</t>
  </si>
  <si>
    <t>Mirelly da Cruz Ribeiro</t>
  </si>
  <si>
    <t>Mirelly</t>
  </si>
  <si>
    <t>da Cruz Ribeiro</t>
  </si>
  <si>
    <t>mribeiro</t>
  </si>
  <si>
    <t>mribeiro@aviva.com.br</t>
  </si>
  <si>
    <t>GEBR - Gerência de Experiência Bares e Restaurantes</t>
  </si>
  <si>
    <t>CN=Mirelly da Cruz Ribeiro,OU=Usuarios,OU=Central AeB,OU=Unidade Costa do Sauipe,DC=aviva,DC=com,DC=br</t>
  </si>
  <si>
    <t>Vitor Thierre de Jesus da Paz</t>
  </si>
  <si>
    <t>Thierre de Jesus da Paz</t>
  </si>
  <si>
    <t>vpaz</t>
  </si>
  <si>
    <t>vpaz@aviva.com.br</t>
  </si>
  <si>
    <t>CN=Vitor Thierre de Jesus da Paz,OU=Usuarios,OU=Ala Terra,OU=Unidade Costa do Sauipe,DC=aviva,DC=com,DC=br</t>
  </si>
  <si>
    <t>Anderson Silva de Souza</t>
  </si>
  <si>
    <t>Silva De Souza</t>
  </si>
  <si>
    <t>assouza</t>
  </si>
  <si>
    <t>assouza@aviva.com.br</t>
  </si>
  <si>
    <t>CN=Anderson Silva de Souza,OU=Usuarios,OU=Aviva Vacation Club,OU=Unidade Rio Quente,DC=aviva,DC=com,DC=br</t>
  </si>
  <si>
    <t>Paloma Kimberlly de Moura Silva</t>
  </si>
  <si>
    <t>Kimberlly de Moura Silva</t>
  </si>
  <si>
    <t>ext.paloma.silva</t>
  </si>
  <si>
    <t>ext.paloma.silva@aviva.com.br</t>
  </si>
  <si>
    <t>CN=Paloma Kimberlly de Moura Silva,OU=UNITONO,OU=Usuarios Terceiros,OU=Unidade Rio Quente,DC=aviva,DC=com,DC=br</t>
  </si>
  <si>
    <t>Karina Alves Retamiro</t>
  </si>
  <si>
    <t>Alves Retamiro</t>
  </si>
  <si>
    <t>ext.karina.retamiro</t>
  </si>
  <si>
    <t>ext.karina.retamiro@aviva.com.br</t>
  </si>
  <si>
    <t>CN=Karina Alves Retamiro,OU=UNITONO,OU=Usuarios Terceiros,OU=Unidade Rio Quente,DC=aviva,DC=com,DC=br</t>
  </si>
  <si>
    <t>Ingrid Maria da Silva</t>
  </si>
  <si>
    <t>Ingrid</t>
  </si>
  <si>
    <t>ext.ingrid.silva</t>
  </si>
  <si>
    <t>ext.ingrid.silva@aviva.com.br</t>
  </si>
  <si>
    <t>CN=Ingrid Maria da Silva,OU=UNITONO,OU=Usuarios Terceiros,OU=Unidade Rio Quente,DC=aviva,DC=com,DC=br</t>
  </si>
  <si>
    <t>Larissa Evellyn Correia Machado</t>
  </si>
  <si>
    <t>Evellyn Correia Machado</t>
  </si>
  <si>
    <t>ext.larissa.machado</t>
  </si>
  <si>
    <t>ext.larissa.machado@aviva.com.br</t>
  </si>
  <si>
    <t>CN=Larissa Evellyn Correia Machado,OU=UNITONO,OU=Usuarios Terceiros,OU=Unidade Rio Quente,DC=aviva,DC=com,DC=br</t>
  </si>
  <si>
    <t>Edina Aparecida Moreira</t>
  </si>
  <si>
    <t>Edina</t>
  </si>
  <si>
    <t>Aparecida Moreira</t>
  </si>
  <si>
    <t>ext.edina.moreira</t>
  </si>
  <si>
    <t>ext.edina.moreira@aviva.com.br</t>
  </si>
  <si>
    <t>CN=Edina Aparecida Moreira,OU=UNITONO,OU=Usuarios Terceiros,OU=Unidade Rio Quente,DC=aviva,DC=com,DC=br</t>
  </si>
  <si>
    <t>Maura Machado Portela Cavalcante</t>
  </si>
  <si>
    <t>Maura</t>
  </si>
  <si>
    <t>Machado Portela Cavalcante</t>
  </si>
  <si>
    <t>ext.maura.cavalcante</t>
  </si>
  <si>
    <t>ext.maura.cavalcante@aviva.com.br</t>
  </si>
  <si>
    <t>recepcionista</t>
  </si>
  <si>
    <t>CN=Maura Machado Portela Cavalcante,OU=Usuarios Terceiros,OU=Unidade Rio Quente,DC=aviva,DC=com,DC=br</t>
  </si>
  <si>
    <t>Nathália Maria Abdalla Silva</t>
  </si>
  <si>
    <t>Nathália</t>
  </si>
  <si>
    <t>Maria Abdalla Silva</t>
  </si>
  <si>
    <t>ext.nathalia.silva</t>
  </si>
  <si>
    <t>ext.nathalia.silva@aviva.com.br</t>
  </si>
  <si>
    <t>auxiliar de enfermagem</t>
  </si>
  <si>
    <t>CN=Nathália Maria Abdalla Silva,OU=Usuarios Terceiros,OU=Unidade Rio Quente,DC=aviva,DC=com,DC=br</t>
  </si>
  <si>
    <t>Reagendamento Hot Park</t>
  </si>
  <si>
    <t>Reagendamento</t>
  </si>
  <si>
    <t>Hot Park</t>
  </si>
  <si>
    <t>reagendamentohotpark</t>
  </si>
  <si>
    <t>reagendamentohotpark@aviva.com.br</t>
  </si>
  <si>
    <t>CN=Reagendamento Hot Park,OU=Usuarios Servico - Exchange,OU=Unidade Rio Quente,DC=aviva,DC=com,DC=br</t>
  </si>
  <si>
    <t>Ronize De Araujo</t>
  </si>
  <si>
    <t>Ronize</t>
  </si>
  <si>
    <t>De Araujo</t>
  </si>
  <si>
    <t>raraujo</t>
  </si>
  <si>
    <t>raraujo@aviva.com.br</t>
  </si>
  <si>
    <t>CN=Ronize De Araujo,OU=Usuarios Novos,OU=Automacao - Autoseg,DC=aviva,DC=com,DC=br</t>
  </si>
  <si>
    <t>Thais Merenco Santa Barbara</t>
  </si>
  <si>
    <t>Merenco Santa Barbara</t>
  </si>
  <si>
    <t>tbarbara</t>
  </si>
  <si>
    <t>tbarbara@aviva.com.br</t>
  </si>
  <si>
    <t>CN=Thais Merenco Santa Barbara,OU=Usuarios Novos,OU=Automacao - Autoseg,DC=aviva,DC=com,DC=br</t>
  </si>
  <si>
    <t>Cristiano Clemente De Lima</t>
  </si>
  <si>
    <t>Clemente De Lima</t>
  </si>
  <si>
    <t>cclemente</t>
  </si>
  <si>
    <t>cclemente@aviva.com.br</t>
  </si>
  <si>
    <t>CN=Cristiano Clemente De Lima,OU=Usuarios,OU=Seguranca Patrimonial,OU=Unidade Rio Quente,DC=aviva,DC=com,DC=br</t>
  </si>
  <si>
    <t>Fernanda Resende De Souza Goncalves</t>
  </si>
  <si>
    <t>Resende De Souza Goncalves</t>
  </si>
  <si>
    <t>fgoncalves</t>
  </si>
  <si>
    <t>fgoncalves@aviva.com.br</t>
  </si>
  <si>
    <t>CN=Fernanda Resende De Souza Goncalves,OU=Usuarios Novos,OU=Automacao - Autoseg,DC=aviva,DC=com,DC=br</t>
  </si>
  <si>
    <t>Franco Paulo Ribeiro Goncalves</t>
  </si>
  <si>
    <t>Franco</t>
  </si>
  <si>
    <t>Paulo Ribeiro Goncalves</t>
  </si>
  <si>
    <t>franco.goncalves</t>
  </si>
  <si>
    <t>franco.goncalves@aviva.com.br</t>
  </si>
  <si>
    <t>CN=Franco Paulo Ribeiro Goncalves,OU=Usuarios Novos,OU=Automacao - Autoseg,DC=aviva,DC=com,DC=br</t>
  </si>
  <si>
    <t>Evelin Borges de Jesus Oliveira</t>
  </si>
  <si>
    <t>Borges de Jesus Oliveira</t>
  </si>
  <si>
    <t>evelin.oliveira</t>
  </si>
  <si>
    <t>evelin.oliveira@aviva.com.br</t>
  </si>
  <si>
    <t>Lojista</t>
  </si>
  <si>
    <t>GEEN - Gerencia de Experiencia Lazer e Entretenimento</t>
  </si>
  <si>
    <t>CN=Evelin Borges de Jesus Oliveira,OU=Usuarios,OU=Lazer,OU=Unidade Costa do Sauipe,DC=aviva,DC=com,DC=br</t>
  </si>
  <si>
    <t>Silmara Marta Trocini</t>
  </si>
  <si>
    <t>Silmara</t>
  </si>
  <si>
    <t>Marta Trocini</t>
  </si>
  <si>
    <t>ext.silmara.trocini</t>
  </si>
  <si>
    <t>ext.silmara.trocini@aviva.com.br</t>
  </si>
  <si>
    <t>CN=Silmara Marta Trocini,OU=UNITONO,OU=Usuarios Terceiros,OU=Unidade Rio Quente,DC=aviva,DC=com,DC=br</t>
  </si>
  <si>
    <t>Paulo Henrique Costa de Araujo</t>
  </si>
  <si>
    <t>Paulo Henrique</t>
  </si>
  <si>
    <t>Costa de Araujo</t>
  </si>
  <si>
    <t>paraujo</t>
  </si>
  <si>
    <t>paraujo@aviva.com.br</t>
  </si>
  <si>
    <t>CN=Paulo Henrique Costa de Araujo,OU=Usuarios,OU=Marketing,OU=Unidade Sao Paulo,DC=aviva,DC=com,DC=br</t>
  </si>
  <si>
    <t>Francisco de Moura da Silva</t>
  </si>
  <si>
    <t>FERIAS - Francisco De Moura Da Silva</t>
  </si>
  <si>
    <t>De Moura Da Silva</t>
  </si>
  <si>
    <t>fsilva</t>
  </si>
  <si>
    <t>fsilva@aviva.com.br</t>
  </si>
  <si>
    <t>CN=Francisco de Moura da Silva,OU=Usuarios,OU=Hotel Pousada,OU=Unidade Rio Quente,DC=aviva,DC=com,DC=br</t>
  </si>
  <si>
    <t>SVC Unifi</t>
  </si>
  <si>
    <t>Unifi</t>
  </si>
  <si>
    <t>svc.unifi</t>
  </si>
  <si>
    <t>svc.unifi@aviva.com.br</t>
  </si>
  <si>
    <t>CN=SVC Unifi,OU=Usuarios Servico,OU=Rio Quente,OU=Servidores,DC=aviva,DC=com,DC=br</t>
  </si>
  <si>
    <t>Edisio De Souza Sa</t>
  </si>
  <si>
    <t>Edisio</t>
  </si>
  <si>
    <t>De Souza Sa</t>
  </si>
  <si>
    <t>ext.edisio.sa</t>
  </si>
  <si>
    <t>ext.edisio.sa@aviva.com.br</t>
  </si>
  <si>
    <t>CN=Edisio De Souza Sa,OU=UNITONO,OU=Usuarios Terceiros,OU=Unidade Rio Quente,DC=aviva,DC=com,DC=br</t>
  </si>
  <si>
    <t>Matheus Vinicius Ribeiro Goncalves</t>
  </si>
  <si>
    <t>Vinicius Ribeiro Goncalves</t>
  </si>
  <si>
    <t>ext.matheus.ribeiro</t>
  </si>
  <si>
    <t>ext.matheus.ribeiro@aviva.com.br</t>
  </si>
  <si>
    <t>CN=Matheus Vinicius Ribeiro Goncalves,OU=UNITONO,OU=Usuarios Terceiros,OU=Unidade Rio Quente,DC=aviva,DC=com,DC=br</t>
  </si>
  <si>
    <t>Ivannoly Joanara da Silva Secundino</t>
  </si>
  <si>
    <t>Ivannoly</t>
  </si>
  <si>
    <t>Joanara da Silva Secundino</t>
  </si>
  <si>
    <t>ext.ivannoly.silva</t>
  </si>
  <si>
    <t>ext.ivannoly.silva@aviva.com.br</t>
  </si>
  <si>
    <t>CN=Ivannoly Joanara da Silva Secundino,OU=UNITONO,OU=Usuarios Terceiros,OU=Unidade Rio Quente,DC=aviva,DC=com,DC=br</t>
  </si>
  <si>
    <t>Dirce Rocha do Espirito Santo</t>
  </si>
  <si>
    <t>Dirce</t>
  </si>
  <si>
    <t>Rocha do Espirito Santo</t>
  </si>
  <si>
    <t>ext.dirce.santo</t>
  </si>
  <si>
    <t>ext.dirce.santo@aviva.com.br</t>
  </si>
  <si>
    <t>CN=Dirce Rocha do Espirito Santo,OU=UNITONO,OU=Usuarios Terceiros,OU=Unidade Rio Quente,DC=aviva,DC=com,DC=br</t>
  </si>
  <si>
    <t>Gustavo Lopes Marques</t>
  </si>
  <si>
    <t>Lopes Marques</t>
  </si>
  <si>
    <t>gustavo.marques</t>
  </si>
  <si>
    <t>gustavo.marques@aviva.com.br</t>
  </si>
  <si>
    <t>CN=Gustavo Lopes Marques,OU=Usuarios Novos,OU=Automacao - Autoseg,DC=aviva,DC=com,DC=br</t>
  </si>
  <si>
    <t>Valter Lino De Souza Filho</t>
  </si>
  <si>
    <t>Lino De Souza Filho</t>
  </si>
  <si>
    <t>vfilho</t>
  </si>
  <si>
    <t>vfilho@aviva.com.br</t>
  </si>
  <si>
    <t>CN=Valter Lino De Souza Filho,OU=Usuarios Novos,OU=Automacao - Autoseg,DC=aviva,DC=com,DC=br</t>
  </si>
  <si>
    <t>Thays Dos Reis Batista</t>
  </si>
  <si>
    <t>Dos Reis Batista</t>
  </si>
  <si>
    <t>tbatista</t>
  </si>
  <si>
    <t>tbatista@aviva.com.br</t>
  </si>
  <si>
    <t>CN=Thays Dos Reis Batista,OU=Usuarios Novos,OU=Automacao - Autoseg,DC=aviva,DC=com,DC=br</t>
  </si>
  <si>
    <t>Darlene Camelo De Oliveira</t>
  </si>
  <si>
    <t>Darlene</t>
  </si>
  <si>
    <t>Camelo De Oliveira</t>
  </si>
  <si>
    <t>darlene.oliveira</t>
  </si>
  <si>
    <t>darlene.oliveira@aviva.com.br</t>
  </si>
  <si>
    <t>CN=Darlene Camelo De Oliveira,OU=Usuarios Novos,OU=Automacao - Autoseg,DC=aviva,DC=com,DC=br</t>
  </si>
  <si>
    <t>PWC Consultoria</t>
  </si>
  <si>
    <t>PWC</t>
  </si>
  <si>
    <t>ext.pwc</t>
  </si>
  <si>
    <t>ext.pwc@aviva.com.br</t>
  </si>
  <si>
    <t>CN=PWC Consultoria,OU=Usuarios Terceiros,OU=Unidade Rio Quente,DC=aviva,DC=com,DC=br</t>
  </si>
  <si>
    <t>Christian Rocha</t>
  </si>
  <si>
    <t>Rocha</t>
  </si>
  <si>
    <t>crrocha</t>
  </si>
  <si>
    <t>crrocha@aviva.com.br</t>
  </si>
  <si>
    <t>CN=Christian Rocha,OU=Usuarios,OU=TI,OU=Unidade Rio Quente,DC=aviva,DC=com,DC=br</t>
  </si>
  <si>
    <t>Teste Mail</t>
  </si>
  <si>
    <t>Mail</t>
  </si>
  <si>
    <t>teste.mail</t>
  </si>
  <si>
    <t>teste.mail@aviva.com.br</t>
  </si>
  <si>
    <t>CN=Teste Mail,OU=Usuarios Servico,OU=Rio Quente,OU=Servidores,DC=aviva,DC=com,DC=br</t>
  </si>
  <si>
    <t>Patricia Araujo De Freitas</t>
  </si>
  <si>
    <t>Araujo De Freitas</t>
  </si>
  <si>
    <t>pfreitas</t>
  </si>
  <si>
    <t>pfreitas@aviva.com.br</t>
  </si>
  <si>
    <t>CN=Patricia Araujo De Freitas,OU=Usuarios,OU=Suprimentos,OU=Unidade Rio Quente,DC=aviva,DC=com,DC=br</t>
  </si>
  <si>
    <t>Mayara Santana Lima</t>
  </si>
  <si>
    <t>ext.mayara.lima</t>
  </si>
  <si>
    <t>ext.mayara.lima@aviva.com.br</t>
  </si>
  <si>
    <t>CN=Mayara Santana Lima,OU=UNITONO,OU=Usuarios Terceiros,OU=Unidade Rio Quente,DC=aviva,DC=com,DC=br</t>
  </si>
  <si>
    <t>Adm - Christian Rocha</t>
  </si>
  <si>
    <t>Adm -</t>
  </si>
  <si>
    <t>adm.crrocha</t>
  </si>
  <si>
    <t>adm.crrocha@aviva.com.br</t>
  </si>
  <si>
    <t>CN=Adm - Christian Rocha,OU=Usuarios Administrativo - TI,OU=Rio Quente,OU=Servidores,DC=aviva,DC=com,DC=br</t>
  </si>
  <si>
    <t>Gilmar de Oliveira Santana</t>
  </si>
  <si>
    <t>de Oliveira Santana</t>
  </si>
  <si>
    <t>gsantana</t>
  </si>
  <si>
    <t>gsantana@aviva.com.br</t>
  </si>
  <si>
    <t>CN=Gilmar de Oliveira Santana,OU=Usuarios,OU=Recepcao,OU=Unidade Costa do Sauipe,DC=aviva,DC=com,DC=br</t>
  </si>
  <si>
    <t>Ezequiel Pinto Dos Reis</t>
  </si>
  <si>
    <t>Pinto Dos Reis</t>
  </si>
  <si>
    <t>ezequiel.reis</t>
  </si>
  <si>
    <t>ezequiel.reis@aviva.com.br</t>
  </si>
  <si>
    <t>CN=Ezequiel Pinto Dos Reis,OU=Usuarios Novos,OU=Automacao - Autoseg,DC=aviva,DC=com,DC=br</t>
  </si>
  <si>
    <t>Display Name</t>
  </si>
  <si>
    <t>Alias</t>
  </si>
  <si>
    <t>UserPrincipalName</t>
  </si>
  <si>
    <t>RecipientType</t>
  </si>
  <si>
    <t>LitigationHoldEnabled</t>
  </si>
  <si>
    <t>LitigationHoldDuration</t>
  </si>
  <si>
    <t>TotalItemSize</t>
  </si>
  <si>
    <t>ItemCount</t>
  </si>
  <si>
    <t>DeletedItemCount</t>
  </si>
  <si>
    <t>TotalDeletedItemSize</t>
  </si>
  <si>
    <t>ProhibitSendReceiveQuota-In-MB</t>
  </si>
  <si>
    <t>UseDatabaseQuotaDefaults</t>
  </si>
  <si>
    <t>LastLogonTime</t>
  </si>
  <si>
    <t>ArchiveName</t>
  </si>
  <si>
    <t>ArchiveStatus</t>
  </si>
  <si>
    <t>ArchiveState</t>
  </si>
  <si>
    <t>ArchiveQuota</t>
  </si>
  <si>
    <t>ArchiveTotalItemSize</t>
  </si>
  <si>
    <t>ArchiveTotalItemCount</t>
  </si>
  <si>
    <t>Cinthia Gracielle Martins</t>
  </si>
  <si>
    <t>cinthia.martins</t>
  </si>
  <si>
    <t>cinthia.martins@rioquenteresorts.com.br</t>
  </si>
  <si>
    <t>UserMailbox</t>
  </si>
  <si>
    <t>True</t>
  </si>
  <si>
    <t>365.00:00:00</t>
  </si>
  <si>
    <t>32.84 MB (34,435,508 bytes)</t>
  </si>
  <si>
    <t>31.93 KB (32,696 bytes)</t>
  </si>
  <si>
    <t>100 GB (107,374,182,400 bytes)</t>
  </si>
  <si>
    <t>False</t>
  </si>
  <si>
    <t>None</t>
  </si>
  <si>
    <t>SharedMailbox</t>
  </si>
  <si>
    <t>34.21 GB (36,736,287,218 bytes)</t>
  </si>
  <si>
    <t>2.651 GB (2,846,285,519 bytes)</t>
  </si>
  <si>
    <t>50 GB (53,687,091,200 bytes)</t>
  </si>
  <si>
    <t>8.05 GB (8,644,139,654 bytes)</t>
  </si>
  <si>
    <t>291.6 MB (305,787,369 bytes)</t>
  </si>
  <si>
    <t>ext.ritieli.teodoro</t>
  </si>
  <si>
    <t>4.735 GB (5,083,632,209 bytes)</t>
  </si>
  <si>
    <t>299.5 MB (313,999,610 bytes)</t>
  </si>
  <si>
    <t>Unlimited</t>
  </si>
  <si>
    <t>8.539 GB (9,168,399,748 bytes)</t>
  </si>
  <si>
    <t>33.38 MB (34,999,542 bytes)</t>
  </si>
  <si>
    <t>7.138 GB (7,664,518,441 bytes)</t>
  </si>
  <si>
    <t>1.22 GB (1,310,102,987 bytes)</t>
  </si>
  <si>
    <t>30.62 GB (32,878,897,630 bytes)</t>
  </si>
  <si>
    <t>1.344 GB (1,442,767,289 bytes)</t>
  </si>
  <si>
    <t>3.566 GB (3,828,589,823 bytes)</t>
  </si>
  <si>
    <t>2.823 GB (3,031,613,849 bytes)</t>
  </si>
  <si>
    <t>1.243 GB (1,334,441,976 bytes)</t>
  </si>
  <si>
    <t>3.987 KB (4,083 bytes)</t>
  </si>
  <si>
    <t>14.83 GB (15,919,332,836 bytes)</t>
  </si>
  <si>
    <t>6.649 GB (7,138,838,120 bytes)</t>
  </si>
  <si>
    <t>17.44 GB (18,729,022,990 bytes)</t>
  </si>
  <si>
    <t>524.3 MB (549,780,667 bytes)</t>
  </si>
  <si>
    <t>grqTestMailbox06</t>
  </si>
  <si>
    <t>grqTestMailbox06@rioquenteresorts.com.br</t>
  </si>
  <si>
    <t>525.5 KB (538,076 bytes)</t>
  </si>
  <si>
    <t>0 B (0 bytes)</t>
  </si>
  <si>
    <t>10.06 GB (10,799,818,749 bytes)</t>
  </si>
  <si>
    <t>487.3 MB (510,940,591 bytes)</t>
  </si>
  <si>
    <t>3.325 GB (3,569,684,559 bytes)</t>
  </si>
  <si>
    <t>149.4 MB (156,670,327 bytes)</t>
  </si>
  <si>
    <t>5.436 GB (5,837,116,645 bytes)</t>
  </si>
  <si>
    <t>319.3 MB (334,765,890 bytes)</t>
  </si>
  <si>
    <t>1.968 GB (2,113,571,795 bytes)</t>
  </si>
  <si>
    <t>640.2 MB (671,330,924 bytes)</t>
  </si>
  <si>
    <t>DESATIVADO - Djevani Antonio Alves de Jesus</t>
  </si>
  <si>
    <t>djevani.jesus</t>
  </si>
  <si>
    <t>djevani.jesus@aviva.com.br</t>
  </si>
  <si>
    <t>26.78 GB (28,754,749,908 bytes)</t>
  </si>
  <si>
    <t>10.82 KB (11,080 bytes)</t>
  </si>
  <si>
    <t>2.532 MB (2,655,294 bytes)</t>
  </si>
  <si>
    <t>1.193 MB (1,251,031 bytes)</t>
  </si>
  <si>
    <t>2.684 MB (2,814,682 bytes)</t>
  </si>
  <si>
    <t>67.54 MB (70,816,128 bytes)</t>
  </si>
  <si>
    <t>1.211 MB (1,269,615 bytes)</t>
  </si>
  <si>
    <t>163.5 MB (171,487,995 bytes)</t>
  </si>
  <si>
    <t>7.73 MB (8,105,323 bytes)</t>
  </si>
  <si>
    <t>196 MB (205,529,013 bytes)</t>
  </si>
  <si>
    <t>22.53 MB (23,627,002 bytes)</t>
  </si>
  <si>
    <t>14.05 MB (14,735,461 bytes)</t>
  </si>
  <si>
    <t>6.326 MB (6,633,144 bytes)</t>
  </si>
  <si>
    <t>8.86 KB (9,073 bytes)</t>
  </si>
  <si>
    <t>263.4 MB (276,246,792 bytes)</t>
  </si>
  <si>
    <t>646 KB (661,462 bytes)</t>
  </si>
  <si>
    <t>54.91 MB (57,573,709 bytes)</t>
  </si>
  <si>
    <t>93.3 MB (97,828,548 bytes)</t>
  </si>
  <si>
    <t>614.4 KB (629,143 bytes)</t>
  </si>
  <si>
    <t>2.55 MB (2,673,694 bytes)</t>
  </si>
  <si>
    <t>36.23 MB (37,985,022 bytes)</t>
  </si>
  <si>
    <t>367.9 KB (376,749 bytes)</t>
  </si>
  <si>
    <t>37.69 MB (39,524,779 bytes)</t>
  </si>
  <si>
    <t>2.677 MB (2,806,910 bytes)</t>
  </si>
  <si>
    <t>47.55 GB (51,059,247,678 bytes)</t>
  </si>
  <si>
    <t>4.556 GB (4,892,202,954 bytes)</t>
  </si>
  <si>
    <t>24.78 GB (26,603,407,375 bytes)</t>
  </si>
  <si>
    <t>294.5 MB (308,856,439 bytes)</t>
  </si>
  <si>
    <t>5.073 GB (5,447,554,579 bytes)</t>
  </si>
  <si>
    <t>443.3 MB (464,788,554 bytes)</t>
  </si>
  <si>
    <t>24.91 GB (26,750,643,818 bytes)</t>
  </si>
  <si>
    <t>1.016 GB (1,091,397,886 bytes)</t>
  </si>
  <si>
    <t>2.617 GB (2,809,919,923 bytes)</t>
  </si>
  <si>
    <t>102.9 MB (107,861,238 bytes)</t>
  </si>
  <si>
    <t>DESATIVADO - Erlane Neix Barbosa</t>
  </si>
  <si>
    <t>erlane.barbosa</t>
  </si>
  <si>
    <t>erlane.barbosa@rioquenteresorts.com.br</t>
  </si>
  <si>
    <t>174.9 MB (183,380,399 bytes)</t>
  </si>
  <si>
    <t>2.195 GB (2,356,874,340 bytes)</t>
  </si>
  <si>
    <t>2.318 KB (2,374 bytes)</t>
  </si>
  <si>
    <t>2.616 GB (2,808,586,975 bytes)</t>
  </si>
  <si>
    <t>97.02 MB (101,730,431 bytes)</t>
  </si>
  <si>
    <t>10.12 GB (10,863,404,101 bytes)</t>
  </si>
  <si>
    <t>425.5 MB (446,194,289 bytes)</t>
  </si>
  <si>
    <t>DESATIVADO - Jonathan Matheus Rosa</t>
  </si>
  <si>
    <t>jonathan.rosa</t>
  </si>
  <si>
    <t>jonathan.rosa@aviva.com.br</t>
  </si>
  <si>
    <t>208.9 MB (219,042,798 bytes)</t>
  </si>
  <si>
    <t>4.542 GB (4,877,394,266 bytes)</t>
  </si>
  <si>
    <t>409.9 MB (429,860,200 bytes)</t>
  </si>
  <si>
    <t>24.32 GB (26,117,327,500 bytes)</t>
  </si>
  <si>
    <t>358.4 MB (375,825,946 bytes)</t>
  </si>
  <si>
    <t>DESATIVADO - Eula Paula de Lima Pereira Silva</t>
  </si>
  <si>
    <t>eula.silva</t>
  </si>
  <si>
    <t>eula.silva@aviva.com.br</t>
  </si>
  <si>
    <t>691.9 MB (725,521,478 bytes)</t>
  </si>
  <si>
    <t>1.333 MB (1,397,825 bytes)</t>
  </si>
  <si>
    <t>840.6 MB (881,413,546 bytes)</t>
  </si>
  <si>
    <t>10.04 GB (10,775,021,902 bytes)</t>
  </si>
  <si>
    <t>68.49 MB (71,820,534 bytes)</t>
  </si>
  <si>
    <t>8.356 GB (8,971,972,633 bytes)</t>
  </si>
  <si>
    <t>929.2 MB (974,365,122 bytes)</t>
  </si>
  <si>
    <t>20.94 GB (22,485,375,341 bytes)</t>
  </si>
  <si>
    <t>260.1 MB (272,761,162 bytes)</t>
  </si>
  <si>
    <t>9.337 GB (10,025,684,557 bytes)</t>
  </si>
  <si>
    <t>566.9 MB (594,438,686 bytes)</t>
  </si>
  <si>
    <t>3.352 GB (3,599,523,405 bytes)</t>
  </si>
  <si>
    <t>193.4 KB (198,055 bytes)</t>
  </si>
  <si>
    <t>4.219 GB (4,530,274,700 bytes)</t>
  </si>
  <si>
    <t>1.3 GB (1,395,650,815 bytes)</t>
  </si>
  <si>
    <t>26.95 GB (28,932,927,747 bytes)</t>
  </si>
  <si>
    <t>2.094 GB (2,247,921,836 bytes)</t>
  </si>
  <si>
    <t>59.39 GB (63,771,224,555 bytes)</t>
  </si>
  <si>
    <t>1.089 GB (1,168,973,740 bytes)</t>
  </si>
  <si>
    <t>80.89 GB (86,850,842,265 bytes)</t>
  </si>
  <si>
    <t>4.537 GB (4,871,886,700 bytes)</t>
  </si>
  <si>
    <t>328.6 MB (344,570,443 bytes)</t>
  </si>
  <si>
    <t>2.174 GB (2,334,218,785 bytes)</t>
  </si>
  <si>
    <t>4.398 MB (4,611,848 bytes)</t>
  </si>
  <si>
    <t>2.268 GB (2,435,152,706 bytes)</t>
  </si>
  <si>
    <t>320.9 MB (336,500,768 bytes)</t>
  </si>
  <si>
    <t>21.14 GB (22,702,556,762 bytes)</t>
  </si>
  <si>
    <t>1.161 GB (1,247,059,714 bytes)</t>
  </si>
  <si>
    <t>1.275 GB (1,368,923,024 bytes)</t>
  </si>
  <si>
    <t>7.737 MB (8,112,680 bytes)</t>
  </si>
  <si>
    <t>2.457 GB (2,638,046,253 bytes)</t>
  </si>
  <si>
    <t>39.05 MB (40,943,083 bytes)</t>
  </si>
  <si>
    <t>706.8 MB (741,133,426 bytes)</t>
  </si>
  <si>
    <t>76.85 MB (80,578,826 bytes)</t>
  </si>
  <si>
    <t>27.56 GB (29,590,931,815 bytes)</t>
  </si>
  <si>
    <t>1.669 GB (1,791,799,618 bytes)</t>
  </si>
  <si>
    <t>DESATIVADO - Kelly Luciano Silva</t>
  </si>
  <si>
    <t>kelly.silva</t>
  </si>
  <si>
    <t>kelly.silva@aviva.com.br</t>
  </si>
  <si>
    <t>232 MB (243,239,850 bytes)</t>
  </si>
  <si>
    <t>1.335 GB (1,433,433,864 bytes)</t>
  </si>
  <si>
    <t>98.21 MB (102,979,827 bytes)</t>
  </si>
  <si>
    <t>17.75 GB (19,056,904,981 bytes)</t>
  </si>
  <si>
    <t>792.1 MB (830,548,714 bytes)</t>
  </si>
  <si>
    <t>48.51 GB (52,092,490,547 bytes)</t>
  </si>
  <si>
    <t>2.684 GB (2,882,390,883 bytes)</t>
  </si>
  <si>
    <t>5.026 GB (5,396,800,211 bytes)</t>
  </si>
  <si>
    <t>1.209 KB (1,238 bytes)</t>
  </si>
  <si>
    <t>DESATIVADO - Lindomar Carvalho Sobrinho</t>
  </si>
  <si>
    <t>lindomar.sobrinho</t>
  </si>
  <si>
    <t>lindomar.sobrinho@rioquenteresorts.com.br</t>
  </si>
  <si>
    <t>4.909 MB (5,147,560 bytes)</t>
  </si>
  <si>
    <t>23.05 GB (24,752,949,129 bytes)</t>
  </si>
  <si>
    <t>901.9 MB (945,660,590 bytes)</t>
  </si>
  <si>
    <t>744.6 MB (780,718,889 bytes)</t>
  </si>
  <si>
    <t>2.712 MB (2,843,525 bytes)</t>
  </si>
  <si>
    <t>3.421 GB (3,673,792,037 bytes)</t>
  </si>
  <si>
    <t>286.7 MB (300,650,641 bytes)</t>
  </si>
  <si>
    <t>DESATIVADO - Michele Daiane Nascimento Magalhães</t>
  </si>
  <si>
    <t>michele.nascimento</t>
  </si>
  <si>
    <t>michele.nascimento@rioquenteresorts.com.br</t>
  </si>
  <si>
    <t>100.2 MB (105,039,868 bytes)</t>
  </si>
  <si>
    <t>2.651 GB (2,846,919,740 bytes)</t>
  </si>
  <si>
    <t>29.25 KB (29,948 bytes)</t>
  </si>
  <si>
    <t>7.371 GB (7,914,449,155 bytes)</t>
  </si>
  <si>
    <t>1.046 GB (1,122,798,678 bytes)</t>
  </si>
  <si>
    <t>46.96 GB (50,421,183,569 bytes)</t>
  </si>
  <si>
    <t>1.025 GB (1,100,217,773 bytes)</t>
  </si>
  <si>
    <t>1.157 GB (1,242,115,240 bytes)</t>
  </si>
  <si>
    <t>5.099 KB (5,221 bytes)</t>
  </si>
  <si>
    <t>14.64 GB (15,714,906,603 bytes)</t>
  </si>
  <si>
    <t>148.7 MB (155,974,245 bytes)</t>
  </si>
  <si>
    <t>4.234 GB (4,546,609,133 bytes)</t>
  </si>
  <si>
    <t>160.4 MB (168,198,547 bytes)</t>
  </si>
  <si>
    <t>8.569 GB (9,201,272,649 bytes)</t>
  </si>
  <si>
    <t>4.738 GB (5,087,700,469 bytes)</t>
  </si>
  <si>
    <t>1.369 GB (1,469,824,690 bytes)</t>
  </si>
  <si>
    <t>19.76 MB (20,724,842 bytes)</t>
  </si>
  <si>
    <t>8.251 GB (8,859,955,993 bytes)</t>
  </si>
  <si>
    <t>164.2 MB (172,207,518 bytes)</t>
  </si>
  <si>
    <t>12.82 GB (13,769,588,491 bytes)</t>
  </si>
  <si>
    <t>1.186 GB (1,273,252,487 bytes)</t>
  </si>
  <si>
    <t>542.5 MB (568,877,629 bytes)</t>
  </si>
  <si>
    <t>12.02 MB (12,603,318 bytes)</t>
  </si>
  <si>
    <t>1825.00:00:00</t>
  </si>
  <si>
    <t>19.05 GB (20,451,294,099 bytes)</t>
  </si>
  <si>
    <t>3.557 GB (3,819,789,913 bytes)</t>
  </si>
  <si>
    <t>Jailton Barreto de Souza Junior</t>
  </si>
  <si>
    <t>jailton.junior</t>
  </si>
  <si>
    <t>jailton.junior@aviva.com.br</t>
  </si>
  <si>
    <t>3.33 GB (3,575,493,951 bytes)</t>
  </si>
  <si>
    <t>4.892 MB (5,129,434 bytes)</t>
  </si>
  <si>
    <t>2.967 GB (3,186,107,988 bytes)</t>
  </si>
  <si>
    <t>71.13 MB (74,581,900 bytes)</t>
  </si>
  <si>
    <t>DESATIVADO - Nickolas Vieira Stockler de Souza</t>
  </si>
  <si>
    <t>nickolas.souza</t>
  </si>
  <si>
    <t>nickolas.souza@aviva.com.br</t>
  </si>
  <si>
    <t>4.02 GB (4,316,700,046 bytes)</t>
  </si>
  <si>
    <t>669 MB (701,494,644 bytes)</t>
  </si>
  <si>
    <t>70.84 MB (74,285,457 bytes)</t>
  </si>
  <si>
    <t>1.385 GB (1,486,750,460 bytes)</t>
  </si>
  <si>
    <t>40.78 MB (42,758,825 bytes)</t>
  </si>
  <si>
    <t>6.508 GB (6,987,904,473 bytes)</t>
  </si>
  <si>
    <t>37.81 GB (40,595,662,865 bytes)</t>
  </si>
  <si>
    <t>7.015 GB (7,532,545,348 bytes)</t>
  </si>
  <si>
    <t>31.36 GB (33,669,639,692 bytes)</t>
  </si>
  <si>
    <t>2.006 GB (2,154,277,451 bytes)</t>
  </si>
  <si>
    <t>2.307 GB (2,476,663,487 bytes)</t>
  </si>
  <si>
    <t>69.17 MB (72,526,150 bytes)</t>
  </si>
  <si>
    <t>victor.vilela</t>
  </si>
  <si>
    <t>8.49 GB (9,116,244,466 bytes)</t>
  </si>
  <si>
    <t>953.5 MB (999,844,435 bytes)</t>
  </si>
  <si>
    <t>23.14 GB (24,847,963,326 bytes)</t>
  </si>
  <si>
    <t>3.013 GB (3,235,706,535 bytes)</t>
  </si>
  <si>
    <t>4.43 GB (4,756,683,295 bytes)</t>
  </si>
  <si>
    <t>34.97 KB (35,807 bytes)</t>
  </si>
  <si>
    <t>RoomMailbox</t>
  </si>
  <si>
    <t>804.5 MB (843,579,617 bytes)</t>
  </si>
  <si>
    <t>3.066 GB (3,292,011,141 bytes)</t>
  </si>
  <si>
    <t>393.3 MB (412,394,534 bytes)</t>
  </si>
  <si>
    <t>11.8 GB (12,673,218,011 bytes)</t>
  </si>
  <si>
    <t>580.4 MB (608,628,220 bytes)</t>
  </si>
  <si>
    <t>DESATIVADO - Leonardo Dionizio de Barros</t>
  </si>
  <si>
    <t>leonardo.barros</t>
  </si>
  <si>
    <t>leonardo.barros@aviva.com.br</t>
  </si>
  <si>
    <t>6.959 GB (7,472,164,278 bytes)</t>
  </si>
  <si>
    <t>975.7 KB (999,069 bytes)</t>
  </si>
  <si>
    <t>12.03 GB (12,915,993,085 bytes)</t>
  </si>
  <si>
    <t>2.993 GB (3,213,792,261 bytes)</t>
  </si>
  <si>
    <t>RioQuenteResorts</t>
  </si>
  <si>
    <t>RioQuenteResorts@grq.onmicrosoft.com</t>
  </si>
  <si>
    <t>SchedulingMailbox</t>
  </si>
  <si>
    <t>824.8 KB (844,573 bytes)</t>
  </si>
  <si>
    <t>3.229 GB (3,466,576,180 bytes)</t>
  </si>
  <si>
    <t>422.2 KB (432,296 bytes)</t>
  </si>
  <si>
    <t>5.14 GB (5,519,070,198 bytes)</t>
  </si>
  <si>
    <t>5.483 MB (5,749,549 bytes)</t>
  </si>
  <si>
    <t>5.44 GB (5,841,321,746 bytes)</t>
  </si>
  <si>
    <t>749.9 MB (786,341,437 bytes)</t>
  </si>
  <si>
    <t>Gladson Santana Santos</t>
  </si>
  <si>
    <t>gladson.santos</t>
  </si>
  <si>
    <t>gladson.santos@aviva.com.br</t>
  </si>
  <si>
    <t>1.278 GB (1,371,824,641 bytes)</t>
  </si>
  <si>
    <t>2.394 MB (2,510,030 bytes)</t>
  </si>
  <si>
    <t>DESATIVADO - Leidiany Pereira da Silva Brito</t>
  </si>
  <si>
    <t>leidiany.brito</t>
  </si>
  <si>
    <t>leidiany.brito@aviva.com.br</t>
  </si>
  <si>
    <t>26.59 GB (28,547,581,371 bytes)</t>
  </si>
  <si>
    <t>16.23 MB (17,014,505 bytes)</t>
  </si>
  <si>
    <t>7.992 GB (8,581,714,477 bytes)</t>
  </si>
  <si>
    <t>106.8 MB (111,964,286 bytes)</t>
  </si>
  <si>
    <t>DESATIVADO - Julia Arrais Rocha</t>
  </si>
  <si>
    <t>julia.rocha</t>
  </si>
  <si>
    <t>julia.rocha@aviva.com.br</t>
  </si>
  <si>
    <t>6.046 GB (6,491,924,136 bytes)</t>
  </si>
  <si>
    <t>1.313 KB (1,345 bytes)</t>
  </si>
  <si>
    <t>2.135 GB (2,292,194,303 bytes)</t>
  </si>
  <si>
    <t>71.75 MB (75,235,800 bytes)</t>
  </si>
  <si>
    <t>28.2 GB (30,282,018,355 bytes)</t>
  </si>
  <si>
    <t>765.2 MB (802,407,875 bytes)</t>
  </si>
  <si>
    <t>264.2 MB (277,071,299 bytes)</t>
  </si>
  <si>
    <t>723.4 MB (758,521,235 bytes)</t>
  </si>
  <si>
    <t>3.047 GB (3,271,325,812 bytes)</t>
  </si>
  <si>
    <t>72.8 MB (76,338,566 bytes)</t>
  </si>
  <si>
    <t>85.61 GB (91,920,621,524 bytes)</t>
  </si>
  <si>
    <t>1.664 GB (1,786,673,333 bytes)</t>
  </si>
  <si>
    <t>11.08 MB (11,623,298 bytes)</t>
  </si>
  <si>
    <t>5.276 GB (5,664,737,615 bytes)</t>
  </si>
  <si>
    <t>108.2 MB (113,476,933 bytes)</t>
  </si>
  <si>
    <t>AUSENTE - Sara Dias do Nascimento</t>
  </si>
  <si>
    <t>sara.nascimento</t>
  </si>
  <si>
    <t>sara.nascimento@aviva.com.br</t>
  </si>
  <si>
    <t>1.481 GB (1,589,697,452 bytes)</t>
  </si>
  <si>
    <t>192.5 MB (201,870,196 bytes)</t>
  </si>
  <si>
    <t>9.578 GB (10,284,174,215 bytes)</t>
  </si>
  <si>
    <t>847 MB (888,187,709 bytes)</t>
  </si>
  <si>
    <t>3.095 GB (3,322,856,284 bytes)</t>
  </si>
  <si>
    <t>543.8 MB (570,233,719 bytes)</t>
  </si>
  <si>
    <t>DESATIVADO - Gabriele Goncalves Martins</t>
  </si>
  <si>
    <t>gabriele.martins</t>
  </si>
  <si>
    <t>gabriele.martins@aviva.com.br</t>
  </si>
  <si>
    <t>16.68 GB (17,907,177,998 bytes)</t>
  </si>
  <si>
    <t>230.7 KB (236,255 bytes)</t>
  </si>
  <si>
    <t>51.48 GB (55,279,219,000 bytes)</t>
  </si>
  <si>
    <t>368.8 MB (386,720,746 bytes)</t>
  </si>
  <si>
    <t>816 MB (855,607,870 bytes)</t>
  </si>
  <si>
    <t>161.5 MB (169,301,822 bytes)</t>
  </si>
  <si>
    <t>BU Entretenimento</t>
  </si>
  <si>
    <t>buentretenimento</t>
  </si>
  <si>
    <t>buentretenimento@aviva.com.br</t>
  </si>
  <si>
    <t>196 MB (205,503,175 bytes)</t>
  </si>
  <si>
    <t>386 KB (395,232 bytes)</t>
  </si>
  <si>
    <t>13.47 GB (14,467,606,191 bytes)</t>
  </si>
  <si>
    <t>841.6 MB (882,509,620 bytes)</t>
  </si>
  <si>
    <t>3.402 GB (3,652,949,079 bytes)</t>
  </si>
  <si>
    <t>4.885 MB (5,122,665 bytes)</t>
  </si>
  <si>
    <t>6.598 GB (7,084,694,754 bytes)</t>
  </si>
  <si>
    <t>659.4 MB (691,447,488 bytes)</t>
  </si>
  <si>
    <t>DESATIVADO - Hananiel Paulino de Souza</t>
  </si>
  <si>
    <t>hananiel.souza</t>
  </si>
  <si>
    <t>hananiel.souza@aviva.com.br</t>
  </si>
  <si>
    <t>17.21 GB (18,480,958,732 bytes)</t>
  </si>
  <si>
    <t>9.225 KB (9,446 bytes)</t>
  </si>
  <si>
    <t>48.4 GB (51,969,337,346 bytes)</t>
  </si>
  <si>
    <t>3.633 GB (3,900,692,861 bytes)</t>
  </si>
  <si>
    <t>12.55 GB (13,472,850,830 bytes)</t>
  </si>
  <si>
    <t>944.5 MB (990,360,626 bytes)</t>
  </si>
  <si>
    <t>8.444 GB (9,067,112,305 bytes)</t>
  </si>
  <si>
    <t>838.7 MB (879,428,108 bytes)</t>
  </si>
  <si>
    <t>8.273 GB (8,882,588,334 bytes)</t>
  </si>
  <si>
    <t>81.69 MB (85,654,200 bytes)</t>
  </si>
  <si>
    <t>DESATIVADO - Marina Cecilia Barbosa Souza</t>
  </si>
  <si>
    <t>marina.souza</t>
  </si>
  <si>
    <t>marina.souza@aviva.com.br</t>
  </si>
  <si>
    <t>7.354 GB (7,895,876,323 bytes)</t>
  </si>
  <si>
    <t>36.67 GB (39,369,834,581 bytes)</t>
  </si>
  <si>
    <t>1.711 GB (1,837,433,073 bytes)</t>
  </si>
  <si>
    <t>28.53 GB (30,629,090,263 bytes)</t>
  </si>
  <si>
    <t>1.889 GB (2,027,884,678 bytes)</t>
  </si>
  <si>
    <t>DESATIVADO - Reginaldo Ota</t>
  </si>
  <si>
    <t>reginaldo.ota</t>
  </si>
  <si>
    <t>reginaldo.ota@aviva.com.br</t>
  </si>
  <si>
    <t>2.134 GB (2,291,324,526 bytes)</t>
  </si>
  <si>
    <t>8.487 KB (8,691 bytes)</t>
  </si>
  <si>
    <t>DESATIVADO - Fanni Lemos Gomes</t>
  </si>
  <si>
    <t>fanni.lemos</t>
  </si>
  <si>
    <t>fanni.lemos@aviva.com.br</t>
  </si>
  <si>
    <t>4.897 GB (5,258,398,872 bytes)</t>
  </si>
  <si>
    <t>1.532 MB (1,605,931 bytes)</t>
  </si>
  <si>
    <t>18.58 GB (19,945,013,479 bytes)</t>
  </si>
  <si>
    <t>17.12 GB (18,379,238,663 bytes)</t>
  </si>
  <si>
    <t>8.254 GB (8,862,606,351 bytes)</t>
  </si>
  <si>
    <t>1.056 GB (1,134,274,639 bytes)</t>
  </si>
  <si>
    <t>25.07 GB (26,917,553,438 bytes)</t>
  </si>
  <si>
    <t>75.46 MB (79,123,002 bytes)</t>
  </si>
  <si>
    <t>76.52 GB (82,158,045,724 bytes)</t>
  </si>
  <si>
    <t>3.022 GB (3,245,282,652 bytes)</t>
  </si>
  <si>
    <t>1.694 GB (1,819,427,234 bytes)</t>
  </si>
  <si>
    <t>1.152 GB (1,237,482,676 bytes)</t>
  </si>
  <si>
    <t>28.33 GB (30,418,054,799 bytes)</t>
  </si>
  <si>
    <t>4.539 GB (4,873,315,603 bytes)</t>
  </si>
  <si>
    <t>5.045 GB (5,417,501,214 bytes)</t>
  </si>
  <si>
    <t>70.6 MB (74,030,031 bytes)</t>
  </si>
  <si>
    <t>AUSENTE - AFASTADO - Tais Brito da Silva</t>
  </si>
  <si>
    <t>tais.brito</t>
  </si>
  <si>
    <t>tais.brito@aviva.com.br</t>
  </si>
  <si>
    <t>798.1 MB (836,905,209 bytes)</t>
  </si>
  <si>
    <t>DESATIVADO - Geane Eterna Monteiro Lima</t>
  </si>
  <si>
    <t>geane.lima</t>
  </si>
  <si>
    <t>geane.lima@aviva.com.br</t>
  </si>
  <si>
    <t>3.758 GB (4,034,848,470 bytes)</t>
  </si>
  <si>
    <t>361 KB (369,694 bytes)</t>
  </si>
  <si>
    <t>4.045 GB (4,343,093,668 bytes)</t>
  </si>
  <si>
    <t>2.842 MB (2,979,910 bytes)</t>
  </si>
  <si>
    <t>DESATIVADO - Daniela do Nascimento Barbosa</t>
  </si>
  <si>
    <t>daniela.nascimento</t>
  </si>
  <si>
    <t>daniela.nascimento@aviva.com.br</t>
  </si>
  <si>
    <t>3.557 GB (3,819,548,073 bytes)</t>
  </si>
  <si>
    <t>10.31 MB (10,812,055 bytes)</t>
  </si>
  <si>
    <t>DESATIVADO - Izadora Aparecida Casalecchi Ferreira</t>
  </si>
  <si>
    <t>izadora.ferreira</t>
  </si>
  <si>
    <t>izadora.ferreira@rioquenteresorts.com.br</t>
  </si>
  <si>
    <t>22.76 MB (23,860,827 bytes)</t>
  </si>
  <si>
    <t>DESATIVADO - Brendon Rocha Lima</t>
  </si>
  <si>
    <t>brendon.lima</t>
  </si>
  <si>
    <t>brendon.lima@aviva.com.br</t>
  </si>
  <si>
    <t>3.503 GB (3,761,777,351 bytes)</t>
  </si>
  <si>
    <t>24.56 KB (25,145 bytes)</t>
  </si>
  <si>
    <t>DESATIVADO - Otacilio Pereira dos Santos</t>
  </si>
  <si>
    <t>otacilio.santos</t>
  </si>
  <si>
    <t>otacilio.santos@aviva.com.br</t>
  </si>
  <si>
    <t>96.93 MB (101,637,428 bytes)</t>
  </si>
  <si>
    <t>2.579 MB (2,704,084 bytes)</t>
  </si>
  <si>
    <t>DESATIVADO - Stephany Tamara Silva</t>
  </si>
  <si>
    <t>stephany.silva</t>
  </si>
  <si>
    <t>stephany.silva@aviva.com.br</t>
  </si>
  <si>
    <t>7.222 GB (7,755,063,619 bytes)</t>
  </si>
  <si>
    <t>2.361 KB (2,418 bytes)</t>
  </si>
  <si>
    <t>27.74 GB (29,784,716,555 bytes)</t>
  </si>
  <si>
    <t>1.072 GB (1,151,470,594 bytes)</t>
  </si>
  <si>
    <t>2.402 GB (2,579,263,653 bytes)</t>
  </si>
  <si>
    <t>423 MB (443,581,600 bytes)</t>
  </si>
  <si>
    <t>32.4 GB (34,786,241,408 bytes)</t>
  </si>
  <si>
    <t>1.557 GB (1,672,262,407 bytes)</t>
  </si>
  <si>
    <t>DESATIVADO - João Acassio Martins de Sousa</t>
  </si>
  <si>
    <t>joao.sousa</t>
  </si>
  <si>
    <t>joao.sousa@aviva.com.br</t>
  </si>
  <si>
    <t>4.402 GB (4,727,079,386 bytes)</t>
  </si>
  <si>
    <t>593 KB (607,279 bytes)</t>
  </si>
  <si>
    <t>16.85 GB (18,097,755,733 bytes)</t>
  </si>
  <si>
    <t>3.158 GB (3,390,903,950 bytes)</t>
  </si>
  <si>
    <t>9.16 GB (9,835,982,871 bytes)</t>
  </si>
  <si>
    <t>721.2 MB (756,184,390 bytes)</t>
  </si>
  <si>
    <t>57.63 GB (61,875,301,192 bytes)</t>
  </si>
  <si>
    <t>1.201 GB (1,289,966,999 bytes)</t>
  </si>
  <si>
    <t>25.25 MB (26,478,878 bytes)</t>
  </si>
  <si>
    <t>592.9 MB (621,675,015 bytes)</t>
  </si>
  <si>
    <t>497.8 MB (522,008,333 bytes)</t>
  </si>
  <si>
    <t>DESATIVADO - Guilherme Augusto Tavares de Lima</t>
  </si>
  <si>
    <t>guilherme.lima</t>
  </si>
  <si>
    <t>guilherme.lima@aviva.com.br</t>
  </si>
  <si>
    <t>9.769 GB (10,489,087,297 bytes)</t>
  </si>
  <si>
    <t>3.359 GB (3,606,513,481 bytes)</t>
  </si>
  <si>
    <t>1.234 GB (1,325,233,755 bytes)</t>
  </si>
  <si>
    <t>1.477 GB (1,586,197,527 bytes)</t>
  </si>
  <si>
    <t>102.9 MB (107,874,462 bytes)</t>
  </si>
  <si>
    <t>grqTestMailbox03</t>
  </si>
  <si>
    <t>grqTestMailbox03@rioquenteresorts.com.br</t>
  </si>
  <si>
    <t>575.4 KB (589,184 bytes)</t>
  </si>
  <si>
    <t>19.56 GB (20,997,876,864 bytes)</t>
  </si>
  <si>
    <t>1.412 GB (1,516,241,472 bytes)</t>
  </si>
  <si>
    <t>4.345 GB (4,665,270,743 bytes)</t>
  </si>
  <si>
    <t>2.55 GB (2,737,718,429 bytes)</t>
  </si>
  <si>
    <t>DESATIVADO - Raphael Souza Alexandre</t>
  </si>
  <si>
    <t>raphael.alexandre</t>
  </si>
  <si>
    <t>raphael.alexandre@aviva.com.br</t>
  </si>
  <si>
    <t>1.272 GB (1,366,209,649 bytes)</t>
  </si>
  <si>
    <t>Aevely</t>
  </si>
  <si>
    <t>1.237 GB (1,328,682,972 bytes)</t>
  </si>
  <si>
    <t>82.31 MB (86,303,815 bytes)</t>
  </si>
  <si>
    <t>9.077 GB (9,746,664,073 bytes)</t>
  </si>
  <si>
    <t>3.44 GB (3,693,753,967 bytes)</t>
  </si>
  <si>
    <t>DESATIVADO - Beatriz Recanelli</t>
  </si>
  <si>
    <t>beatriz.recanelli</t>
  </si>
  <si>
    <t>beatriz.recanelli@aviva.com.br</t>
  </si>
  <si>
    <t>3.699 GB (3,971,696,920 bytes)</t>
  </si>
  <si>
    <t>6.055 MB (6,349,180 bytes)</t>
  </si>
  <si>
    <t>547.3 MB (573,854,968 bytes)</t>
  </si>
  <si>
    <t>20.6 KB (21,095 bytes)</t>
  </si>
  <si>
    <t>35.98 GB (38,637,603,406 bytes)</t>
  </si>
  <si>
    <t>35.16 MB (36,866,955 bytes)</t>
  </si>
  <si>
    <t>48.83 GB (52,428,689,522 bytes)</t>
  </si>
  <si>
    <t>6.797 GB (7,298,070,347 bytes)</t>
  </si>
  <si>
    <t>35.12 GB (37,714,226,721 bytes)</t>
  </si>
  <si>
    <t>163.7 MB (171,599,624 bytes)</t>
  </si>
  <si>
    <t>24.97 GB (26,811,468,814 bytes)</t>
  </si>
  <si>
    <t>2.552 GB (2,740,582,215 bytes)</t>
  </si>
  <si>
    <t>5.464 GB (5,867,181,486 bytes)</t>
  </si>
  <si>
    <t>102.6 MB (107,562,464 bytes)</t>
  </si>
  <si>
    <t>3.206 GB (3,442,949,559 bytes)</t>
  </si>
  <si>
    <t>367.9 MB (385,773,479 bytes)</t>
  </si>
  <si>
    <t>7.426 GB (7,973,945,836 bytes)</t>
  </si>
  <si>
    <t>284.6 MB (298,413,145 bytes)</t>
  </si>
  <si>
    <t>2.396 GB (2,572,516,955 bytes)</t>
  </si>
  <si>
    <t>832.8 MB (873,219,949 bytes)</t>
  </si>
  <si>
    <t>12.88 GB (13,831,829,264 bytes)</t>
  </si>
  <si>
    <t>971.8 MB (1,018,969,144 bytes)</t>
  </si>
  <si>
    <t>772.2 MB (809,683,054 bytes)</t>
  </si>
  <si>
    <t>75.2 MB (78,852,415 bytes)</t>
  </si>
  <si>
    <t>3.568 GB (3,831,182,376 bytes)</t>
  </si>
  <si>
    <t>184 MB (192,959,122 bytes)</t>
  </si>
  <si>
    <t>DESATIVADO - Janaina J. Lima</t>
  </si>
  <si>
    <t>janainaj</t>
  </si>
  <si>
    <t>janainaj@aviva.com.br</t>
  </si>
  <si>
    <t>37.67 GB (40,443,581,694 bytes)</t>
  </si>
  <si>
    <t>1.42 KB (1,454 bytes)</t>
  </si>
  <si>
    <t>4.455 GB (4,783,216,672 bytes)</t>
  </si>
  <si>
    <t>1.619 GB (1,737,960,183 bytes)</t>
  </si>
  <si>
    <t>8.326 GB (8,940,378,020 bytes)</t>
  </si>
  <si>
    <t>6.247 GB (6,707,303,199 bytes)</t>
  </si>
  <si>
    <t>7.855 GB (8,434,445,556 bytes)</t>
  </si>
  <si>
    <t>694.6 MB (728,291,085 bytes)</t>
  </si>
  <si>
    <t>DESATIVADO - Caique Rodrigues Cunha</t>
  </si>
  <si>
    <t>caique.cunha</t>
  </si>
  <si>
    <t>caique.cunha@aviva.com.br</t>
  </si>
  <si>
    <t>5.261 GB (5,649,197,963 bytes)</t>
  </si>
  <si>
    <t>5.607 MB (5,879,454 bytes)</t>
  </si>
  <si>
    <t>12.06 GB (12,954,301,102 bytes)</t>
  </si>
  <si>
    <t>233.4 MB (244,710,768 bytes)</t>
  </si>
  <si>
    <t>15.98 GB (17,154,291,186 bytes)</t>
  </si>
  <si>
    <t>297.3 MB (311,744,536 bytes)</t>
  </si>
  <si>
    <t>2.87 GB (3,081,447,370 bytes)</t>
  </si>
  <si>
    <t>1.952 GB (2,096,373,764 bytes)</t>
  </si>
  <si>
    <t>701.5 MB (735,547,942 bytes)</t>
  </si>
  <si>
    <t>85.01 MB (89,140,457 bytes)</t>
  </si>
  <si>
    <t>DESATIVADO - Valdelina de Sousa Ventura</t>
  </si>
  <si>
    <t>lina.ventura</t>
  </si>
  <si>
    <t>lina.ventura@aviva.com.br</t>
  </si>
  <si>
    <t>12.44 GB (13,358,435,179 bytes)</t>
  </si>
  <si>
    <t>7.774 KB (7,961 bytes)</t>
  </si>
  <si>
    <t>5.36 GB (5,755,473,559 bytes)</t>
  </si>
  <si>
    <t>491.3 MB (515,183,056 bytes)</t>
  </si>
  <si>
    <t>DESATIVADO - Emanueli Rodrigues Vieira</t>
  </si>
  <si>
    <t>emanueli.vieira</t>
  </si>
  <si>
    <t>emanueli.vieira@aviva.com.br</t>
  </si>
  <si>
    <t>10.77 GB (11,568,569,381 bytes)</t>
  </si>
  <si>
    <t>29.66 KB (30,375 bytes)</t>
  </si>
  <si>
    <t>3.956 GB (4,247,906,670 bytes)</t>
  </si>
  <si>
    <t>1.453 GB (1,560,171,566 bytes)</t>
  </si>
  <si>
    <t>18.18 GB (19,521,752,340 bytes)</t>
  </si>
  <si>
    <t>538.5 MB (564,694,057 bytes)</t>
  </si>
  <si>
    <t>7.88 GB (8,461,465,896 bytes)</t>
  </si>
  <si>
    <t>1.339 GB (1,437,616,206 bytes)</t>
  </si>
  <si>
    <t>grqTestMailbox08</t>
  </si>
  <si>
    <t>grqTestMailbox08@rioquenteresorts.com.br</t>
  </si>
  <si>
    <t>1.362 MB (1,428,140 bytes)</t>
  </si>
  <si>
    <t>489 MB (512,748,782 bytes)</t>
  </si>
  <si>
    <t>339.4 KB (347,572 bytes)</t>
  </si>
  <si>
    <t>4.683 GB (5,028,414,838 bytes)</t>
  </si>
  <si>
    <t>405.9 MB (425,605,056 bytes)</t>
  </si>
  <si>
    <t>584.6 MB (612,957,695 bytes)</t>
  </si>
  <si>
    <t>26.03 MB (27,292,385 bytes)</t>
  </si>
  <si>
    <t>10.09 GB (10,833,296,155 bytes)</t>
  </si>
  <si>
    <t>342.3 MB (358,962,789 bytes)</t>
  </si>
  <si>
    <t>777.5 MB (815,220,113 bytes)</t>
  </si>
  <si>
    <t>DESATIVADO - Egino Aparecido da Silva</t>
  </si>
  <si>
    <t>egino.silva</t>
  </si>
  <si>
    <t>egino.silva@rioquenteresorts.com.br</t>
  </si>
  <si>
    <t>920.8 MB (965,562,972 bytes)</t>
  </si>
  <si>
    <t>3.313 GB (3,557,596,255 bytes)</t>
  </si>
  <si>
    <t>536.2 MB (562,262,822 bytes)</t>
  </si>
  <si>
    <t>19.42 GB (20,851,143,048 bytes)</t>
  </si>
  <si>
    <t>738.6 MB (774,456,145 bytes)</t>
  </si>
  <si>
    <t>9.295 GB (9,979,976,941 bytes)</t>
  </si>
  <si>
    <t>981.3 MB (1,029,002,777 bytes)</t>
  </si>
  <si>
    <t>8.017 GB (8,608,200,860 bytes)</t>
  </si>
  <si>
    <t>745.6 MB (781,768,842 bytes)</t>
  </si>
  <si>
    <t>5.191 GB (5,573,421,938 bytes)</t>
  </si>
  <si>
    <t>411.9 MB (431,864,259 bytes)</t>
  </si>
  <si>
    <t>2.418 GB (2,595,881,806 bytes)</t>
  </si>
  <si>
    <t>294.3 MB (308,599,094 bytes)</t>
  </si>
  <si>
    <t>174.1 MB (182,510,278 bytes)</t>
  </si>
  <si>
    <t>985.5 KB (1,009,194 bytes)</t>
  </si>
  <si>
    <t>537.1 MB (563,150,637 bytes)</t>
  </si>
  <si>
    <t>16.16 GB (17,350,633,629 bytes)</t>
  </si>
  <si>
    <t>116.5 MB (122,142,079 bytes)</t>
  </si>
  <si>
    <t>Danielle Bispo dos Santos</t>
  </si>
  <si>
    <t>danielle.santos</t>
  </si>
  <si>
    <t>danielle.santos@aviva.com.br</t>
  </si>
  <si>
    <t>545.9 MB (572,455,621 bytes)</t>
  </si>
  <si>
    <t>1.448 MB (1,518,664 bytes)</t>
  </si>
  <si>
    <t>1.56 GB (1,675,099,104 bytes)</t>
  </si>
  <si>
    <t>197.7 MB (207,305,215 bytes)</t>
  </si>
  <si>
    <t>5.364 GB (5,759,146,901 bytes)</t>
  </si>
  <si>
    <t>703 MB (737,163,501 bytes)</t>
  </si>
  <si>
    <t>837.3 MB (877,975,070 bytes)</t>
  </si>
  <si>
    <t>1.132 GB (1,215,579,858 bytes)</t>
  </si>
  <si>
    <t>27.85 GB (29,901,613,763 bytes)</t>
  </si>
  <si>
    <t>3.236 GB (3,474,808,152 bytes)</t>
  </si>
  <si>
    <t>3.125 GB (3,354,922,994 bytes)</t>
  </si>
  <si>
    <t>554.9 MB (581,806,436 bytes)</t>
  </si>
  <si>
    <t>17.83 GB (19,149,731,246 bytes)</t>
  </si>
  <si>
    <t>2.295 GB (2,464,388,989 bytes)</t>
  </si>
  <si>
    <t>52.77 GB (56,664,956,594 bytes)</t>
  </si>
  <si>
    <t>537 MB (563,111,160 bytes)</t>
  </si>
  <si>
    <t>In-Place Archive -Ana Lucia Frabetti</t>
  </si>
  <si>
    <t>Active</t>
  </si>
  <si>
    <t>Local</t>
  </si>
  <si>
    <t>79.57 GB (85,438,933,667 bytes)</t>
  </si>
  <si>
    <t>DESATIVADO - Keila de Morais Fernandes</t>
  </si>
  <si>
    <t>keila.fernandes</t>
  </si>
  <si>
    <t>keila.fernandes@aviva.com.br</t>
  </si>
  <si>
    <t>373.7 MB (391,832,227 bytes)</t>
  </si>
  <si>
    <t>7.508 GB (8,061,225,076 bytes)</t>
  </si>
  <si>
    <t>1.933 MB (2,027,283 bytes)</t>
  </si>
  <si>
    <t>37.47 GB (40,228,051,033 bytes)</t>
  </si>
  <si>
    <t>3.278 GB (3,520,254,007 bytes)</t>
  </si>
  <si>
    <t>19.95 GB (21,420,930,525 bytes)</t>
  </si>
  <si>
    <t>770.7 MB (808,118,673 bytes)</t>
  </si>
  <si>
    <t>11.84 GB (12,710,876,401 bytes)</t>
  </si>
  <si>
    <t>370.4 MB (388,428,049 bytes)</t>
  </si>
  <si>
    <t>9.263 GB (9,945,727,096 bytes)</t>
  </si>
  <si>
    <t>995.5 MB (1,043,853,916 bytes)</t>
  </si>
  <si>
    <t>4.373 GB (4,695,609,937 bytes)</t>
  </si>
  <si>
    <t>13.65 GB (14,652,381,435 bytes)</t>
  </si>
  <si>
    <t>1.607 GB (1,725,878,067 bytes)</t>
  </si>
  <si>
    <t>825.1 MB (865,179,829 bytes)</t>
  </si>
  <si>
    <t>1.297 GB (1,392,127,744 bytes)</t>
  </si>
  <si>
    <t>4.231 GB (4,543,118,110 bytes)</t>
  </si>
  <si>
    <t>114.5 MB (120,085,929 bytes)</t>
  </si>
  <si>
    <t>2.328 MB (2,441,134 bytes)</t>
  </si>
  <si>
    <t>2.16 MB (2,265,298 bytes)</t>
  </si>
  <si>
    <t>14.68 GB (15,764,659,069 bytes)</t>
  </si>
  <si>
    <t>641.4 MB (672,505,356 bytes)</t>
  </si>
  <si>
    <t>5.67 GB (6,087,583,748 bytes)</t>
  </si>
  <si>
    <t>102.9 MB (107,932,180 bytes)</t>
  </si>
  <si>
    <t>12.54 GB (13,463,903,474 bytes)</t>
  </si>
  <si>
    <t>1004 MB (1,053,266,119 bytes)</t>
  </si>
  <si>
    <t>DESATIVADO - Neurion Soares da Silva</t>
  </si>
  <si>
    <t>neurion.silva</t>
  </si>
  <si>
    <t>neurion.silva@aviva.com.br</t>
  </si>
  <si>
    <t>24.19 GB (25,969,653,303 bytes)</t>
  </si>
  <si>
    <t>12.06 MB (12,642,536 bytes)</t>
  </si>
  <si>
    <t>3.148 GB (3,379,948,311 bytes)</t>
  </si>
  <si>
    <t>473.9 MB (496,949,663 bytes)</t>
  </si>
  <si>
    <t>188.5 MB (197,639,628 bytes)</t>
  </si>
  <si>
    <t>103.9 KB (106,401 bytes)</t>
  </si>
  <si>
    <t>DESATIVADO - Giancarlo Biagini</t>
  </si>
  <si>
    <t>giancarlo.biagini</t>
  </si>
  <si>
    <t>giancarlo.biagini@aviva.com.br</t>
  </si>
  <si>
    <t>17.63 GB (18,926,561,665 bytes)</t>
  </si>
  <si>
    <t>2.361 MB (2,475,343 bytes)</t>
  </si>
  <si>
    <t>8.55 GB (9,180,787,421 bytes)</t>
  </si>
  <si>
    <t>946 MB (991,908,232 bytes)</t>
  </si>
  <si>
    <t>2.181 GB (2,341,439,387 bytes)</t>
  </si>
  <si>
    <t>66.51 MB (69,741,198 bytes)</t>
  </si>
  <si>
    <t>DESATIVADO - Karoline Andrade dos Santos</t>
  </si>
  <si>
    <t>karoline.santos</t>
  </si>
  <si>
    <t>karoline.santos@aviva.com.br</t>
  </si>
  <si>
    <t>423.7 MB (444,309,532 bytes)</t>
  </si>
  <si>
    <t>AUSENTE - Marden Ribeiro</t>
  </si>
  <si>
    <t>marden.ribeiro</t>
  </si>
  <si>
    <t>marden.ribeiro@aviva.com.br</t>
  </si>
  <si>
    <t>543.9 MB (570,270,816 bytes)</t>
  </si>
  <si>
    <t>19.96 KB (20,438 bytes)</t>
  </si>
  <si>
    <t>3.944 GB (4,234,390,326 bytes)</t>
  </si>
  <si>
    <t>109.1 MB (114,362,368 bytes)</t>
  </si>
  <si>
    <t>1020 MB (1,070,062,416 bytes)</t>
  </si>
  <si>
    <t>70.85 MB (74,287,950 bytes)</t>
  </si>
  <si>
    <t>34.66 GB (37,214,362,207 bytes)</t>
  </si>
  <si>
    <t>897.5 MB (941,120,096 bytes)</t>
  </si>
  <si>
    <t>1.31 GB (1,406,236,912 bytes)</t>
  </si>
  <si>
    <t>20.17 GB (21,652,163,985 bytes)</t>
  </si>
  <si>
    <t>902.2 MB (946,004,121 bytes)</t>
  </si>
  <si>
    <t>grqTestMailbox04</t>
  </si>
  <si>
    <t>grqTestMailbox04@rioquenteresorts.com.br</t>
  </si>
  <si>
    <t>633.7 KB (648,957 bytes)</t>
  </si>
  <si>
    <t>9.185 GB (9,862,732,180 bytes)</t>
  </si>
  <si>
    <t>3.107 GB (3,336,286,360 bytes)</t>
  </si>
  <si>
    <t>3.199 GB (3,435,262,312 bytes)</t>
  </si>
  <si>
    <t>3.424 GB (3,676,862,107 bytes)</t>
  </si>
  <si>
    <t>886.5 MB (929,582,941 bytes)</t>
  </si>
  <si>
    <t>2.22 MB (2,328,065 bytes)</t>
  </si>
  <si>
    <t>2.487 GB (2,670,369,374 bytes)</t>
  </si>
  <si>
    <t>415.7 MB (435,907,291 bytes)</t>
  </si>
  <si>
    <t>25.69 GB (27,584,545,284 bytes)</t>
  </si>
  <si>
    <t>1.198 GB (1,286,758,086 bytes)</t>
  </si>
  <si>
    <t>1.592 GB (1,709,646,951 bytes)</t>
  </si>
  <si>
    <t>72.31 MB (75,818,924 bytes)</t>
  </si>
  <si>
    <t>5.118 GB (5,495,285,777 bytes)</t>
  </si>
  <si>
    <t>5.974 GB (6,414,772,129 bytes)</t>
  </si>
  <si>
    <t>AUSENTE - Amanda Kimberlly Colares Guimaraes</t>
  </si>
  <si>
    <t>amanda.guimaraes</t>
  </si>
  <si>
    <t>amanda.guimaraes@aviva.com.br</t>
  </si>
  <si>
    <t>1.807 GB (1,939,872,139 bytes)</t>
  </si>
  <si>
    <t>2.665 MB (2,794,831 bytes)</t>
  </si>
  <si>
    <t>DESATIVADO - Marcelo Torres Da Silva</t>
  </si>
  <si>
    <t>marcelo.torres</t>
  </si>
  <si>
    <t>marcelo.torres@rioquenteresorts.com.br</t>
  </si>
  <si>
    <t>326.4 MB (342,302,030 bytes)</t>
  </si>
  <si>
    <t>2.433 GB (2,612,178,553 bytes)</t>
  </si>
  <si>
    <t>131.7 MB (138,140,656 bytes)</t>
  </si>
  <si>
    <t>25.64 GB (27,528,693,410 bytes)</t>
  </si>
  <si>
    <t>27.61 GB (29,649,226,483 bytes)</t>
  </si>
  <si>
    <t>10.62 GB (11,402,325,170 bytes)</t>
  </si>
  <si>
    <t>5.11 GB (5,486,637,310 bytes)</t>
  </si>
  <si>
    <t>DESATIVADO - Renata Basílio de Souza</t>
  </si>
  <si>
    <t>renata.souza</t>
  </si>
  <si>
    <t>renata.souza@rioquenteresorts.com.br</t>
  </si>
  <si>
    <t>232.9 MB (244,167,745 bytes)</t>
  </si>
  <si>
    <t>DESATIVADO - Carolainy Eterna de Souza</t>
  </si>
  <si>
    <t>carolainy.souza</t>
  </si>
  <si>
    <t>carolainy.souza@aviva.com.br</t>
  </si>
  <si>
    <t>8.61 GB (9,244,846,960 bytes)</t>
  </si>
  <si>
    <t>3.299 KB (3,378 bytes)</t>
  </si>
  <si>
    <t>DESATIVADO - Jarlene Medeiros Guimarães</t>
  </si>
  <si>
    <t>jarlene.guimaraes</t>
  </si>
  <si>
    <t>jarlene.guimaraes@rioquenteresorts.com.br</t>
  </si>
  <si>
    <t>49.3 MB (51,698,577 bytes)</t>
  </si>
  <si>
    <t>4.207 GB (4,516,790,762 bytes)</t>
  </si>
  <si>
    <t>2.658 GB (2,854,066,215 bytes)</t>
  </si>
  <si>
    <t>12.98 GB (13,940,756,893 bytes)</t>
  </si>
  <si>
    <t>717.9 MB (752,778,923 bytes)</t>
  </si>
  <si>
    <t>161.2 MB (168,982,754 bytes)</t>
  </si>
  <si>
    <t>3.05 KB (3,123 bytes)</t>
  </si>
  <si>
    <t>73.29 GB (78,690,840,791 bytes)</t>
  </si>
  <si>
    <t>2.717 GB (2,917,380,691 bytes)</t>
  </si>
  <si>
    <t>DESATIVADO - Cibele Nascimento Biondi</t>
  </si>
  <si>
    <t>cibele</t>
  </si>
  <si>
    <t>cibele@aviva.com.br</t>
  </si>
  <si>
    <t>21 GB (22,551,650,509 bytes)</t>
  </si>
  <si>
    <t>16.8 KB (17,201 bytes)</t>
  </si>
  <si>
    <t>DESATIVADO - Maria da Conceição Santos</t>
  </si>
  <si>
    <t>maria.conceicao</t>
  </si>
  <si>
    <t>maria.conceicao@aviva.com.br</t>
  </si>
  <si>
    <t>409.2 MB (429,112,543 bytes)</t>
  </si>
  <si>
    <t>768.8 MB (806,106,780 bytes)</t>
  </si>
  <si>
    <t>69.38 MB (72,747,339 bytes)</t>
  </si>
  <si>
    <t>45.17 GB (48,498,619,427 bytes)</t>
  </si>
  <si>
    <t>306.2 MB (321,083,488 bytes)</t>
  </si>
  <si>
    <t>In-Place Archive -Rodrigo Paulo de Souza</t>
  </si>
  <si>
    <t>55.8 GB (59,915,761,476 bytes)</t>
  </si>
  <si>
    <t>DESATIVADO - Jessica Silva Oliveira</t>
  </si>
  <si>
    <t>jessicas.oliveira</t>
  </si>
  <si>
    <t>jessicas.oliveira@aviva.com.br</t>
  </si>
  <si>
    <t>747.9 MB (784,256,633 bytes)</t>
  </si>
  <si>
    <t>1.394 MB (1,461,993 bytes)</t>
  </si>
  <si>
    <t>2.058 GB (2,210,246,298 bytes)</t>
  </si>
  <si>
    <t>4.418 MB (4,632,284 bytes)</t>
  </si>
  <si>
    <t>11.22 GB (12,043,908,503 bytes)</t>
  </si>
  <si>
    <t>137.8 MB (144,459,754 bytes)</t>
  </si>
  <si>
    <t>DESATIVADO - Acacio Almeida da Silva</t>
  </si>
  <si>
    <t>acacio.silva</t>
  </si>
  <si>
    <t>acacio.silva@aviva.com.br</t>
  </si>
  <si>
    <t>1.163 GB (1,248,965,539 bytes)</t>
  </si>
  <si>
    <t>359.8 KB (368,460 bytes)</t>
  </si>
  <si>
    <t>140 MB (146,848,727 bytes)</t>
  </si>
  <si>
    <t>521.7 MB (547,091,015 bytes)</t>
  </si>
  <si>
    <t>995.6 MB (1,043,984,279 bytes)</t>
  </si>
  <si>
    <t>531.8 MB (557,607,384 bytes)</t>
  </si>
  <si>
    <t>611.7 KB (626,368 bytes)</t>
  </si>
  <si>
    <t>25.17 GB (27,027,343,517 bytes)</t>
  </si>
  <si>
    <t>1.373 GB (1,474,583,765 bytes)</t>
  </si>
  <si>
    <t>DESATIVADO - Alfredo Monteiro de Seixas Junior</t>
  </si>
  <si>
    <t>alfredo.junior</t>
  </si>
  <si>
    <t>alfredo.junior@aviva.com.br</t>
  </si>
  <si>
    <t>8.07 GB (8,664,677,159 bytes)</t>
  </si>
  <si>
    <t>346.3 KB (354,631 bytes)</t>
  </si>
  <si>
    <t>1.55 GB (1,664,345,277 bytes)</t>
  </si>
  <si>
    <t>75.91 MB (79,592,194 bytes)</t>
  </si>
  <si>
    <t>218.9 MB (229,490,483 bytes)</t>
  </si>
  <si>
    <t>8.048 GB (8,641,886,380 bytes)</t>
  </si>
  <si>
    <t>2.469 GB (2,651,373,919 bytes)</t>
  </si>
  <si>
    <t>1.162 KB (1,190 bytes)</t>
  </si>
  <si>
    <t>1.1 GB (1,181,092,597 bytes)</t>
  </si>
  <si>
    <t>2.716 MB (2,847,616 bytes)</t>
  </si>
  <si>
    <t>2.641 GB (2,835,630,078 bytes)</t>
  </si>
  <si>
    <t>5.91 GB (6,345,789,935 bytes)</t>
  </si>
  <si>
    <t>882.6 MB (925,509,199 bytes)</t>
  </si>
  <si>
    <t>15.46 GB (16,602,228,355 bytes)</t>
  </si>
  <si>
    <t>1.38 KB (1,413 bytes)</t>
  </si>
  <si>
    <t>2.335 GB (2,506,743,461 bytes)</t>
  </si>
  <si>
    <t>210.8 MB (221,083,055 bytes)</t>
  </si>
  <si>
    <t>6.148 GB (6,601,345,940 bytes)</t>
  </si>
  <si>
    <t>19.01 GB (20,416,679,197 bytes)</t>
  </si>
  <si>
    <t>DESATIVADO - Lorena Cristina Martins da Silveira</t>
  </si>
  <si>
    <t>lorena.cristina</t>
  </si>
  <si>
    <t>lorena.cristina@aviva.com.br</t>
  </si>
  <si>
    <t>6.193 GB (6,649,823,183 bytes)</t>
  </si>
  <si>
    <t>6.586 GB (7,072,023,531 bytes)</t>
  </si>
  <si>
    <t>387.1 MB (405,922,348 bytes)</t>
  </si>
  <si>
    <t>28.54 GB (30,647,544,735 bytes)</t>
  </si>
  <si>
    <t>3.079 GB (3,305,894,726 bytes)</t>
  </si>
  <si>
    <t>1.147 GB (1,231,088,566 bytes)</t>
  </si>
  <si>
    <t>50.99 MB (53,469,793 bytes)</t>
  </si>
  <si>
    <t>29.61 GB (31,791,319,542 bytes)</t>
  </si>
  <si>
    <t>1.898 GB (2,037,626,538 bytes)</t>
  </si>
  <si>
    <t>19.03 GB (20,428,148,308 bytes)</t>
  </si>
  <si>
    <t>436.2 MB (457,355,578 bytes)</t>
  </si>
  <si>
    <t>2.547 GB (2,734,320,937 bytes)</t>
  </si>
  <si>
    <t>1.177 GB (1,263,559,754 bytes)</t>
  </si>
  <si>
    <t>3.292 GB (3,534,726,254 bytes)</t>
  </si>
  <si>
    <t>10.82 GB (11,618,566,779 bytes)</t>
  </si>
  <si>
    <t>3.182 MB (3,336,764 bytes)</t>
  </si>
  <si>
    <t>15 GB (16,104,190,347 bytes)</t>
  </si>
  <si>
    <t>1.402 GB (1,505,623,298 bytes)</t>
  </si>
  <si>
    <t>5.047 GB (5,419,123,117 bytes)</t>
  </si>
  <si>
    <t>38.84 MB (40,722,265 bytes)</t>
  </si>
  <si>
    <t>DESATIVADO - Joseane Silva Narciso Oller</t>
  </si>
  <si>
    <t>joseane.oller</t>
  </si>
  <si>
    <t>joseane.oller@aviva.com.br</t>
  </si>
  <si>
    <t>14.99 GB (16,093,826,378 bytes)</t>
  </si>
  <si>
    <t>843.9 KB (864,138 bytes)</t>
  </si>
  <si>
    <t>534.6 MB (560,564,545 bytes)</t>
  </si>
  <si>
    <t>28.65 MB (30,045,336 bytes)</t>
  </si>
  <si>
    <t>2.246 KB (2,300 bytes)</t>
  </si>
  <si>
    <t>11.16 GB (11,986,475,649 bytes)</t>
  </si>
  <si>
    <t>156.1 MB (163,723,563 bytes)</t>
  </si>
  <si>
    <t>19.74 GB (21,191,268,887 bytes)</t>
  </si>
  <si>
    <t>42.84 MB (44,923,653 bytes)</t>
  </si>
  <si>
    <t>1.95 GB (2,093,311,463 bytes)</t>
  </si>
  <si>
    <t>10.82 MB (11,346,605 bytes)</t>
  </si>
  <si>
    <t>300.2 MB (314,776,938 bytes)</t>
  </si>
  <si>
    <t>872.2 KB (893,133 bytes)</t>
  </si>
  <si>
    <t>12.04 MB (12,628,412 bytes)</t>
  </si>
  <si>
    <t>4.332 KB (4,436 bytes)</t>
  </si>
  <si>
    <t>135 MB (141,554,837 bytes)</t>
  </si>
  <si>
    <t>AUSENTE - Katia Alencar Moreira</t>
  </si>
  <si>
    <t>katia.moreira</t>
  </si>
  <si>
    <t>katia.moreira@aviva.com.br</t>
  </si>
  <si>
    <t>980.8 MB (1,028,426,870 bytes)</t>
  </si>
  <si>
    <t>39.8 KB (40,755 bytes)</t>
  </si>
  <si>
    <t>DESATIVADO - Amanda Clement Cardoso</t>
  </si>
  <si>
    <t>amanda.cardoso</t>
  </si>
  <si>
    <t>amanda.cardoso@aviva.com.br</t>
  </si>
  <si>
    <t>38.66 MB (40,539,554 bytes)</t>
  </si>
  <si>
    <t>DESATIVADO - Denise Castro da Silva</t>
  </si>
  <si>
    <t>denise.castro</t>
  </si>
  <si>
    <t>denise.castro@aviva.com.br</t>
  </si>
  <si>
    <t>1.674 GB (1,797,768,692 bytes)</t>
  </si>
  <si>
    <t>2.877 GB (3,089,431,055 bytes)</t>
  </si>
  <si>
    <t>4.127 GB (4,431,631,682 bytes)</t>
  </si>
  <si>
    <t>1.091 GB (1,171,122,029 bytes)</t>
  </si>
  <si>
    <t>4.316 GB (4,634,040,052 bytes)</t>
  </si>
  <si>
    <t>601.6 MB (630,864,475 bytes)</t>
  </si>
  <si>
    <t>689.4 MB (722,926,310 bytes)</t>
  </si>
  <si>
    <t>158.8 MB (166,467,154 bytes)</t>
  </si>
  <si>
    <t>DESATIVADO - Murilo Nicoletti</t>
  </si>
  <si>
    <t>murilo.nicoletti</t>
  </si>
  <si>
    <t>murilo.nicoletti@aviva.com.br</t>
  </si>
  <si>
    <t>1.721 GB (1,848,294,139 bytes)</t>
  </si>
  <si>
    <t>9.492 MB (9,953,100 bytes)</t>
  </si>
  <si>
    <t>2.643 GB (2,837,505,938 bytes)</t>
  </si>
  <si>
    <t>581.8 MB (610,082,129 bytes)</t>
  </si>
  <si>
    <t>667.3 MB (699,670,539 bytes)</t>
  </si>
  <si>
    <t>10.57 MB (11,082,260 bytes)</t>
  </si>
  <si>
    <t>23.14 GB (24,847,266,455 bytes)</t>
  </si>
  <si>
    <t>3.138 GB (3,369,644,218 bytes)</t>
  </si>
  <si>
    <t>AUSENTE Marcelo Monteiro Fornasier</t>
  </si>
  <si>
    <t>marcelo.fornasier</t>
  </si>
  <si>
    <t>marcelo.fornasier@aviva.com.br</t>
  </si>
  <si>
    <t>963.9 MB (1,010,772,319 bytes)</t>
  </si>
  <si>
    <t>792.2 KB (811,233 bytes)</t>
  </si>
  <si>
    <t>2.736 GB (2,938,253,075 bytes)</t>
  </si>
  <si>
    <t>2.387 KB (2,444 bytes)</t>
  </si>
  <si>
    <t>3.756 GB (4,032,858,935 bytes)</t>
  </si>
  <si>
    <t>33.48 MB (35,106,696 bytes)</t>
  </si>
  <si>
    <t>2.756 MB (2,890,331 bytes)</t>
  </si>
  <si>
    <t>DESATIVADO - Beatriz Lemos Guelfi</t>
  </si>
  <si>
    <t>beatriz.guelfi</t>
  </si>
  <si>
    <t>beatriz.guelfi@aviva.com.br</t>
  </si>
  <si>
    <t>21.64 MB (22,687,391 bytes)</t>
  </si>
  <si>
    <t>Auditoria</t>
  </si>
  <si>
    <t>rqe-sr10</t>
  </si>
  <si>
    <t>rqe-sr10@grq.onmicrosoft.com</t>
  </si>
  <si>
    <t>16.49 MB (17,294,060 bytes)</t>
  </si>
  <si>
    <t>7.033 GB (7,551,996,800 bytes)</t>
  </si>
  <si>
    <t>5.988 GB (6,429,584,418 bytes)</t>
  </si>
  <si>
    <t>2.554 GB (2,742,682,296 bytes)</t>
  </si>
  <si>
    <t>3.804 MB (3,989,249 bytes)</t>
  </si>
  <si>
    <t>2.977 GB (3,196,518,248 bytes)</t>
  </si>
  <si>
    <t>283.3 KB (290,050 bytes)</t>
  </si>
  <si>
    <t>15.8 GB (16,967,260,975 bytes)</t>
  </si>
  <si>
    <t>101.3 KB (103,762 bytes)</t>
  </si>
  <si>
    <t>1.734 GB (1,861,488,342 bytes)</t>
  </si>
  <si>
    <t>2.48 GB (2,662,762,643 bytes)</t>
  </si>
  <si>
    <t>14.44 MB (15,142,340 bytes)</t>
  </si>
  <si>
    <t>3.883 GB (4,169,565,879 bytes)</t>
  </si>
  <si>
    <t>6.104 MB (6,400,406 bytes)</t>
  </si>
  <si>
    <t>Ana Paula Carvalho dos Santos</t>
  </si>
  <si>
    <t>ana.csantos</t>
  </si>
  <si>
    <t>ana.csantos@aviva.com.br</t>
  </si>
  <si>
    <t>1.386 GB (1,487,716,317 bytes)</t>
  </si>
  <si>
    <t>213.1 MB (223,417,284 bytes)</t>
  </si>
  <si>
    <t>1.087 GB (1,167,285,115 bytes)</t>
  </si>
  <si>
    <t>194.3 MB (203,711,943 bytes)</t>
  </si>
  <si>
    <t>13.53 GB (14,528,679,745 bytes)</t>
  </si>
  <si>
    <t>4.652 GB (4,995,065,333 bytes)</t>
  </si>
  <si>
    <t>12.49 GB (13,413,318,346 bytes)</t>
  </si>
  <si>
    <t>666.4 MB (698,754,293 bytes)</t>
  </si>
  <si>
    <t>1.852 GB (1,988,058,066 bytes)</t>
  </si>
  <si>
    <t>326.2 MB (342,033,438 bytes)</t>
  </si>
  <si>
    <t>4 GB (4,294,707,781 bytes)</t>
  </si>
  <si>
    <t>1.927 GB (2,069,393,538 bytes)</t>
  </si>
  <si>
    <t>68.13 MB (71,440,424 bytes)</t>
  </si>
  <si>
    <t>1.076 GB (1,155,546,458 bytes)</t>
  </si>
  <si>
    <t>20.68 MB (21,680,538 bytes)</t>
  </si>
  <si>
    <t>2.005 GB (2,152,330,153 bytes)</t>
  </si>
  <si>
    <t>73.55 MB (77,119,118 bytes)</t>
  </si>
  <si>
    <t>9.684 GB (10,398,577,670 bytes)</t>
  </si>
  <si>
    <t>14.32 GB (15,378,180,118 bytes)</t>
  </si>
  <si>
    <t>1.745 GB (1,873,290,765 bytes)</t>
  </si>
  <si>
    <t>DESATIVADO - AUSENTE Dayane Pereira Reis Costa</t>
  </si>
  <si>
    <t>dayane.costa</t>
  </si>
  <si>
    <t>dayane.costa@aviva.com.br</t>
  </si>
  <si>
    <t>334.7 MB (350,930,742 bytes)</t>
  </si>
  <si>
    <t>3.583 GB (3,847,051,548 bytes)</t>
  </si>
  <si>
    <t>5.448 GB (5,850,128,257 bytes)</t>
  </si>
  <si>
    <t>7.879 GB (8,459,582,479 bytes)</t>
  </si>
  <si>
    <t>6.383 MB (6,692,792 bytes)</t>
  </si>
  <si>
    <t>3.066 GB (3,292,377,775 bytes)</t>
  </si>
  <si>
    <t>88.87 KB (91,003 bytes)</t>
  </si>
  <si>
    <t>AUSENTE - Ester Goncalves de Souza</t>
  </si>
  <si>
    <t>ester.souza</t>
  </si>
  <si>
    <t>ester.souza@aviva.com.br</t>
  </si>
  <si>
    <t>2.999 GB (3,220,568,910 bytes)</t>
  </si>
  <si>
    <t>5.489 KB (5,621 bytes)</t>
  </si>
  <si>
    <t>AUSENTE - Carine Carvalho Silva</t>
  </si>
  <si>
    <t>carine.silva</t>
  </si>
  <si>
    <t>carine.silva@aviva.com.br</t>
  </si>
  <si>
    <t>455.6 MB (477,710,724 bytes)</t>
  </si>
  <si>
    <t>AUSENTE - Gabriela Valentina Fernandez Guevara</t>
  </si>
  <si>
    <t>gabriela.guevara</t>
  </si>
  <si>
    <t>gabriela.guevara@aviva.com.br</t>
  </si>
  <si>
    <t>677 MB (709,881,436 bytes)</t>
  </si>
  <si>
    <t>3.138 GB (3,369,714,081 bytes)</t>
  </si>
  <si>
    <t>717.9 MB (752,817,426 bytes)</t>
  </si>
  <si>
    <t>5.555 GB (5,964,242,806 bytes)</t>
  </si>
  <si>
    <t>220.8 MB (231,555,076 bytes)</t>
  </si>
  <si>
    <t>2.145 GB (2,302,672,445 bytes)</t>
  </si>
  <si>
    <t>4.528 GB (4,861,479,387 bytes)</t>
  </si>
  <si>
    <t>6.048 KB (6,193 bytes)</t>
  </si>
  <si>
    <t>3.625 GB (3,892,084,088 bytes)</t>
  </si>
  <si>
    <t>37.44 MB (39,261,210 bytes)</t>
  </si>
  <si>
    <t>1.593 GB (1,710,927,329 bytes)</t>
  </si>
  <si>
    <t>4.559 KB (4,668 bytes)</t>
  </si>
  <si>
    <t>39.98 GB (42,925,121,278 bytes)</t>
  </si>
  <si>
    <t>244.2 MB (256,070,045 bytes)</t>
  </si>
  <si>
    <t>20.15 GB (21,633,354,706 bytes)</t>
  </si>
  <si>
    <t>1.806 GB (1,939,129,257 bytes)</t>
  </si>
  <si>
    <t>72.16 GB (77,482,321,590 bytes)</t>
  </si>
  <si>
    <t>11.58 GB (12,432,484,869 bytes)</t>
  </si>
  <si>
    <t>90.76 MB (95,165,705 bytes)</t>
  </si>
  <si>
    <t>90.53 MB (94,924,303 bytes)</t>
  </si>
  <si>
    <t>614 KB (628,688 bytes)</t>
  </si>
  <si>
    <t>33.37 GB (35,828,394,085 bytes)</t>
  </si>
  <si>
    <t>848.4 MB (889,569,982 bytes)</t>
  </si>
  <si>
    <t>2.342 GB (2,515,217,823 bytes)</t>
  </si>
  <si>
    <t>1.291 GB (1,386,221,920 bytes)</t>
  </si>
  <si>
    <t>5.581 GB (5,992,032,716 bytes)</t>
  </si>
  <si>
    <t>466.9 MB (489,543,707 bytes)</t>
  </si>
  <si>
    <t>600.6 MB (629,792,019 bytes)</t>
  </si>
  <si>
    <t>103.9 KB (106,429 bytes)</t>
  </si>
  <si>
    <t>1.913 GB (2,054,595,753 bytes)</t>
  </si>
  <si>
    <t>33.96 KB (34,774 bytes)</t>
  </si>
  <si>
    <t>2.302 GB (2,471,996,435 bytes)</t>
  </si>
  <si>
    <t>29.25 MB (30,671,430 bytes)</t>
  </si>
  <si>
    <t>AUSENTE - Marcianne Cunha de Souza</t>
  </si>
  <si>
    <t>marcianne.souza</t>
  </si>
  <si>
    <t>marcianne.souza@aviva.com.br</t>
  </si>
  <si>
    <t>606.9 MB (636,335,740 bytes)</t>
  </si>
  <si>
    <t>33.09 GB (35,533,542,822 bytes)</t>
  </si>
  <si>
    <t>2.091 GB (2,245,520,900 bytes)</t>
  </si>
  <si>
    <t>203.8 MB (213,720,564 bytes)</t>
  </si>
  <si>
    <t>1.306 KB (1,337 bytes)</t>
  </si>
  <si>
    <t>DESATIVADO - Cayro Cesar Ribeiro Nunes Pereira</t>
  </si>
  <si>
    <t>cayro.pereira</t>
  </si>
  <si>
    <t>cayro.pereira@aviva.com.br</t>
  </si>
  <si>
    <t>285.7 MB (299,576,530 bytes)</t>
  </si>
  <si>
    <t>6.672 GB (7,164,128,082 bytes)</t>
  </si>
  <si>
    <t>6.063 MB (6,357,876 bytes)</t>
  </si>
  <si>
    <t>DESATIVADO - Karla Cristina de Almeida</t>
  </si>
  <si>
    <t>karla.almeida</t>
  </si>
  <si>
    <t>karla.almeida@aviva.com.br</t>
  </si>
  <si>
    <t>7.178 GB (7,707,034,155 bytes)</t>
  </si>
  <si>
    <t>77.12 KB (78,975 bytes)</t>
  </si>
  <si>
    <t>mayara.silva</t>
  </si>
  <si>
    <t>5.084 GB (5,458,980,611 bytes)</t>
  </si>
  <si>
    <t>142.7 MB (149,678,126 bytes)</t>
  </si>
  <si>
    <t>313.2 MB (328,397,036 bytes)</t>
  </si>
  <si>
    <t>393.4 KB (402,832 bytes)</t>
  </si>
  <si>
    <t>22.74 GB (24,421,277,895 bytes)</t>
  </si>
  <si>
    <t>1.975 GB (2,120,886,062 bytes)</t>
  </si>
  <si>
    <t>DESATIVADO - Lourrander Ferreira de Oliveira Cunha</t>
  </si>
  <si>
    <t>lourrander.ferreira</t>
  </si>
  <si>
    <t>lourrander.ferreira@aviva.com.br</t>
  </si>
  <si>
    <t>27.23 GB (29,242,427,160 bytes)</t>
  </si>
  <si>
    <t>2.063 MB (2,163,700 bytes)</t>
  </si>
  <si>
    <t>3.519 GB (3,778,433,815 bytes)</t>
  </si>
  <si>
    <t>24.95 GB (26,787,044,853 bytes)</t>
  </si>
  <si>
    <t>750 MB (786,426,938 bytes)</t>
  </si>
  <si>
    <t>394.4 MB (413,581,203 bytes)</t>
  </si>
  <si>
    <t>3.951 GB (4,242,675,942 bytes)</t>
  </si>
  <si>
    <t>618.6 MB (648,628,780 bytes)</t>
  </si>
  <si>
    <t>23.75 GB (25,503,309,712 bytes)</t>
  </si>
  <si>
    <t>846.5 MB (887,579,911 bytes)</t>
  </si>
  <si>
    <t>262.3 MB (275,031,257 bytes)</t>
  </si>
  <si>
    <t>2.259 MB (2,368,436 bytes)</t>
  </si>
  <si>
    <t>120.8 MB (126,626,269 bytes)</t>
  </si>
  <si>
    <t>2.409 GB (2,587,162,508 bytes)</t>
  </si>
  <si>
    <t>4.815 MB (5,048,392 bytes)</t>
  </si>
  <si>
    <t>799.7 MB (838,560,186 bytes)</t>
  </si>
  <si>
    <t>1.936 MB (2,030,482 bytes)</t>
  </si>
  <si>
    <t>415.3 MB (435,434,198 bytes)</t>
  </si>
  <si>
    <t>759 KB (777,176 bytes)</t>
  </si>
  <si>
    <t>DESATIVADO - Ana Flavia Tereza Alves</t>
  </si>
  <si>
    <t>ana.alves</t>
  </si>
  <si>
    <t>ana.alves@aviva.com.br</t>
  </si>
  <si>
    <t>956 MB (1,002,456,726 bytes)</t>
  </si>
  <si>
    <t>2.065 MB (2,165,454 bytes)</t>
  </si>
  <si>
    <t>3.853 GB (4,137,045,287 bytes)</t>
  </si>
  <si>
    <t>83.72 MB (87,783,313 bytes)</t>
  </si>
  <si>
    <t>1.131 GB (1,214,869,140 bytes)</t>
  </si>
  <si>
    <t>6.458 GB (6,934,308,455 bytes)</t>
  </si>
  <si>
    <t>334.5 MB (350,770,142 bytes)</t>
  </si>
  <si>
    <t>11.6 GB (12,450,245,025 bytes)</t>
  </si>
  <si>
    <t>269.9 MB (283,021,849 bytes)</t>
  </si>
  <si>
    <t>DESATIVADO - Myrlouse Pierre</t>
  </si>
  <si>
    <t>myrlouse.pierre</t>
  </si>
  <si>
    <t>myrlouse.pierre@rioquenteresorts.com.br</t>
  </si>
  <si>
    <t>176.5 MB (185,024,224 bytes)</t>
  </si>
  <si>
    <t>9.722 GB (10,439,043,557 bytes)</t>
  </si>
  <si>
    <t>20.79 KB (21,294 bytes)</t>
  </si>
  <si>
    <t>23.39 GB (25,112,748,801 bytes)</t>
  </si>
  <si>
    <t>950.3 MB (996,444,103 bytes)</t>
  </si>
  <si>
    <t>454 MB (476,057,852 bytes)</t>
  </si>
  <si>
    <t>60.67 KB (62,128 bytes)</t>
  </si>
  <si>
    <t>59.59 GB (63,982,707,394 bytes)</t>
  </si>
  <si>
    <t>2.322 GB (2,493,365,505 bytes)</t>
  </si>
  <si>
    <t>5.368 GB (5,764,375,440 bytes)</t>
  </si>
  <si>
    <t>3.455 KB (3,538 bytes)</t>
  </si>
  <si>
    <t>3.247 GB (3,486,118,926 bytes)</t>
  </si>
  <si>
    <t>21.21 KB (21,723 bytes)</t>
  </si>
  <si>
    <t>DESATIVADO - Suzana Xavier</t>
  </si>
  <si>
    <t>sxavier</t>
  </si>
  <si>
    <t>sxavier@aviva.com.br</t>
  </si>
  <si>
    <t>132.5 MB (138,954,511 bytes)</t>
  </si>
  <si>
    <t>6.437 GB (6,911,772,730 bytes)</t>
  </si>
  <si>
    <t>1.517 MB (1,591,172 bytes)</t>
  </si>
  <si>
    <t>376.3 MB (394,625,310 bytes)</t>
  </si>
  <si>
    <t>631.9 KB (647,023 bytes)</t>
  </si>
  <si>
    <t>6.286 GB (6,750,043,363 bytes)</t>
  </si>
  <si>
    <t>791.1 MB (829,540,514 bytes)</t>
  </si>
  <si>
    <t>739.1 MB (775,014,481 bytes)</t>
  </si>
  <si>
    <t>4.842 KB (4,958 bytes)</t>
  </si>
  <si>
    <t>4.457 GB (4,785,620,459 bytes)</t>
  </si>
  <si>
    <t>4.267 GB (4,581,167,116 bytes)</t>
  </si>
  <si>
    <t>15.67 GB (16,821,460,428 bytes)</t>
  </si>
  <si>
    <t>265.1 MB (277,986,586 bytes)</t>
  </si>
  <si>
    <t>138.1 MB (144,808,407 bytes)</t>
  </si>
  <si>
    <t>2.809 GB (3,015,966,969 bytes)</t>
  </si>
  <si>
    <t>120.1 MB (125,943,127 bytes)</t>
  </si>
  <si>
    <t>Bianca Carolina da Silva</t>
  </si>
  <si>
    <t>bianca.carolina</t>
  </si>
  <si>
    <t>bianca.carolina@rioquenteresorts.com.br</t>
  </si>
  <si>
    <t>32.14 MB (33,696,213 bytes)</t>
  </si>
  <si>
    <t>1.297 KB (1,328 bytes)</t>
  </si>
  <si>
    <t>12.26 GB (13,162,242,212 bytes)</t>
  </si>
  <si>
    <t>114.9 MB (120,503,472 bytes)</t>
  </si>
  <si>
    <t>3.824 GB (4,105,640,375 bytes)</t>
  </si>
  <si>
    <t>113.2 MB (118,665,949 bytes)</t>
  </si>
  <si>
    <t>2.569 GB (2,758,634,050 bytes)</t>
  </si>
  <si>
    <t>14.52 GB (15,590,675,495 bytes)</t>
  </si>
  <si>
    <t>2.62 MB (2,747,154 bytes)</t>
  </si>
  <si>
    <t>DESATIVADO - Juliana Queiroz Rodrigues</t>
  </si>
  <si>
    <t>juliana.rodrigues</t>
  </si>
  <si>
    <t>juliana.rodrigues@aviva.com.br</t>
  </si>
  <si>
    <t>14.09 GB (15,128,155,630 bytes)</t>
  </si>
  <si>
    <t>3.256 MB (3,413,951 bytes)</t>
  </si>
  <si>
    <t>AUSENTE - Edna de Paula Borges</t>
  </si>
  <si>
    <t>edna.borges</t>
  </si>
  <si>
    <t>edna.borges@aviva.com.br</t>
  </si>
  <si>
    <t>291.5 MB (305,653,294 bytes)</t>
  </si>
  <si>
    <t>1.151 GB (1,235,693,777 bytes)</t>
  </si>
  <si>
    <t>4.179 MB (4,381,652 bytes)</t>
  </si>
  <si>
    <t>1.178 GB (1,265,090,389 bytes)</t>
  </si>
  <si>
    <t>7.236 MB (7,587,603 bytes)</t>
  </si>
  <si>
    <t>365.7 MB (383,432,557 bytes)</t>
  </si>
  <si>
    <t>668.6 KB (684,664 bytes)</t>
  </si>
  <si>
    <t>7.709 GB (8,277,434,197 bytes)</t>
  </si>
  <si>
    <t>2.178 MB (2,284,257 bytes)</t>
  </si>
  <si>
    <t>1.35 GB (1,449,629,512 bytes)</t>
  </si>
  <si>
    <t>5.368 GB (5,764,254,948 bytes)</t>
  </si>
  <si>
    <t>AUSENTE - Tayana Patricia Lopes de Sousa</t>
  </si>
  <si>
    <t>tayana.sousa</t>
  </si>
  <si>
    <t>tayana.sousa@aviva.com.br</t>
  </si>
  <si>
    <t>321 MB (336,578,996 bytes)</t>
  </si>
  <si>
    <t>5.164 GB (5,545,116,344 bytes)</t>
  </si>
  <si>
    <t>Yuke Yhen Duarte</t>
  </si>
  <si>
    <t>yuke.duarte</t>
  </si>
  <si>
    <t>yuke.duarte@aviva.com.br</t>
  </si>
  <si>
    <t>2.723 GB (2,923,826,938 bytes)</t>
  </si>
  <si>
    <t>22.74 KB (23,289 bytes)</t>
  </si>
  <si>
    <t>7.481 GB (8,032,906,000 bytes)</t>
  </si>
  <si>
    <t>3.542 KB (3,627 bytes)</t>
  </si>
  <si>
    <t>2.388 GB (2,564,357,615 bytes)</t>
  </si>
  <si>
    <t>119.3 MB (125,085,242 bytes)</t>
  </si>
  <si>
    <t>9.278 GB (9,962,704,919 bytes)</t>
  </si>
  <si>
    <t>654.9 MB (686,751,947 bytes)</t>
  </si>
  <si>
    <t>2.348 GB (2,521,643,180 bytes)</t>
  </si>
  <si>
    <t>8.557 MB (8,973,143 bytes)</t>
  </si>
  <si>
    <t>607.8 MB (637,305,899 bytes)</t>
  </si>
  <si>
    <t>DESATIVADO - Roniery Renato Nascimento Gomes</t>
  </si>
  <si>
    <t>roniery</t>
  </si>
  <si>
    <t>roniery@aviva.com.br</t>
  </si>
  <si>
    <t>28.73 GB (30,848,810,040 bytes)</t>
  </si>
  <si>
    <t>11.64 KB (11,923 bytes)</t>
  </si>
  <si>
    <t>12.4 GB (13,311,291,565 bytes)</t>
  </si>
  <si>
    <t>230.7 MB (241,909,997 bytes)</t>
  </si>
  <si>
    <t>17.1 GB (18,360,926,940 bytes)</t>
  </si>
  <si>
    <t>3.391 GB (3,641,453,445 bytes)</t>
  </si>
  <si>
    <t>286.5 MB (300,463,904 bytes)</t>
  </si>
  <si>
    <t>7.277 GB (7,813,454,284 bytes)</t>
  </si>
  <si>
    <t>665.7 MB (698,009,765 bytes)</t>
  </si>
  <si>
    <t>1.658 GB (1,780,464,481 bytes)</t>
  </si>
  <si>
    <t>142.9 MB (149,858,101 bytes)</t>
  </si>
  <si>
    <t>32.18 GB (34,556,391,039 bytes)</t>
  </si>
  <si>
    <t>7.176 GB (7,705,629,530 bytes)</t>
  </si>
  <si>
    <t>413.3 MB (433,355,898 bytes)</t>
  </si>
  <si>
    <t>656.6 KB (672,409 bytes)</t>
  </si>
  <si>
    <t>3.94 MB (4,131,020 bytes)</t>
  </si>
  <si>
    <t>380.4 MB (398,915,334 bytes)</t>
  </si>
  <si>
    <t>1.085 MB (1,137,615 bytes)</t>
  </si>
  <si>
    <t>3.231 GB (3,468,909,739 bytes)</t>
  </si>
  <si>
    <t>41.54 MB (43,560,092 bytes)</t>
  </si>
  <si>
    <t>GleideS</t>
  </si>
  <si>
    <t>15.76 GB (16,920,860,647 bytes)</t>
  </si>
  <si>
    <t>1.598 GB (1,716,361,145 bytes)</t>
  </si>
  <si>
    <t>650.3 MB (681,929,688 bytes)</t>
  </si>
  <si>
    <t>6.696 MB (7,021,165 bytes)</t>
  </si>
  <si>
    <t>19.93 GB (21,401,704,091 bytes)</t>
  </si>
  <si>
    <t>1.717 GB (1,843,903,727 bytes)</t>
  </si>
  <si>
    <t>10.36 GB (11,123,239,456 bytes)</t>
  </si>
  <si>
    <t>2.994 MB (3,138,937 bytes)</t>
  </si>
  <si>
    <t>5.722 GB (6,144,431,932 bytes)</t>
  </si>
  <si>
    <t>10.82 GB (11,617,344,334 bytes)</t>
  </si>
  <si>
    <t>7.012 GB (7,529,285,882 bytes)</t>
  </si>
  <si>
    <t>1.201 KB (1,230 bytes)</t>
  </si>
  <si>
    <t>16.86 GB (18,101,819,024 bytes)</t>
  </si>
  <si>
    <t>2.389 KB (2,446 bytes)</t>
  </si>
  <si>
    <t>4.243 GB (4,556,374,007 bytes)</t>
  </si>
  <si>
    <t>24.56 MB (25,748,111 bytes)</t>
  </si>
  <si>
    <t>maria.lima</t>
  </si>
  <si>
    <t>maria.lima@aviva.com.br</t>
  </si>
  <si>
    <t>898.6 MB (942,282,245 bytes)</t>
  </si>
  <si>
    <t>445.1 MB (466,696,901 bytes)</t>
  </si>
  <si>
    <t>371.3 KB (380,251 bytes)</t>
  </si>
  <si>
    <t>3.876 GB (4,161,583,278 bytes)</t>
  </si>
  <si>
    <t>3.506 MB (3,676,353 bytes)</t>
  </si>
  <si>
    <t>6.299 GB (6,763,690,943 bytes)</t>
  </si>
  <si>
    <t>2.377 GB (2,552,598,427 bytes)</t>
  </si>
  <si>
    <t>4.608 GB (4,948,303,555 bytes)</t>
  </si>
  <si>
    <t>3.619 MB (3,794,499 bytes)</t>
  </si>
  <si>
    <t>292.4 MB (306,655,882 bytes)</t>
  </si>
  <si>
    <t>45.67 KB (46,762 bytes)</t>
  </si>
  <si>
    <t>21.11 GB (22,670,108,733 bytes)</t>
  </si>
  <si>
    <t>647.3 MB (678,725,593 bytes)</t>
  </si>
  <si>
    <t>13.48 GB (14,471,617,519 bytes)</t>
  </si>
  <si>
    <t>80.8 MB (84,719,703 bytes)</t>
  </si>
  <si>
    <t>23.93 GB (25,689,601,403 bytes)</t>
  </si>
  <si>
    <t>546.2 MB (572,763,775 bytes)</t>
  </si>
  <si>
    <t>1.254 GB (1,346,461,100 bytes)</t>
  </si>
  <si>
    <t>8.865 MB (9,295,810 bytes)</t>
  </si>
  <si>
    <t>DESATIVADO - Analupe Ferreira Leite Moreira Da Silva</t>
  </si>
  <si>
    <t>analupe.silva</t>
  </si>
  <si>
    <t>analupe.silva@aviva.com.br</t>
  </si>
  <si>
    <t>31.89 GB (34,243,352,602 bytes)</t>
  </si>
  <si>
    <t>16.4 KB (16,798 bytes)</t>
  </si>
  <si>
    <t>2.885 GB (3,097,993,972 bytes)</t>
  </si>
  <si>
    <t>1.49 MB (1,562,793 bytes)</t>
  </si>
  <si>
    <t>1.076 GB (1,155,432,155 bytes)</t>
  </si>
  <si>
    <t>734.9 KB (752,570 bytes)</t>
  </si>
  <si>
    <t>7.919 GB (8,502,561,913 bytes)</t>
  </si>
  <si>
    <t>496.4 MB (520,482,114 bytes)</t>
  </si>
  <si>
    <t>11.53 GB (12,379,701,479 bytes)</t>
  </si>
  <si>
    <t>14.01 GB (15,044,920,490 bytes)</t>
  </si>
  <si>
    <t>3.091 GB (3,319,300,557 bytes)</t>
  </si>
  <si>
    <t>1.121 GB (1,203,601,648 bytes)</t>
  </si>
  <si>
    <t>DESATIVADO - Ana Carolina Barreto Coutinho</t>
  </si>
  <si>
    <t>ana.coutinho</t>
  </si>
  <si>
    <t>ana.coutinho@aviva.com.br</t>
  </si>
  <si>
    <t>984.4 MB (1,032,181,394 bytes)</t>
  </si>
  <si>
    <t>258.5 KB (264,691 bytes)</t>
  </si>
  <si>
    <t>2.045 GB (2,195,957,257 bytes)</t>
  </si>
  <si>
    <t>89.77 MB (94,131,991 bytes)</t>
  </si>
  <si>
    <t>1.282 GB (1,376,116,780 bytes)</t>
  </si>
  <si>
    <t>32.54 MB (34,120,088 bytes)</t>
  </si>
  <si>
    <t>9.48 GB (10,179,125,850 bytes)</t>
  </si>
  <si>
    <t>18.97 MB (19,890,613 bytes)</t>
  </si>
  <si>
    <t>4.451 GB (4,778,694,162 bytes)</t>
  </si>
  <si>
    <t>328.4 MB (344,354,708 bytes)</t>
  </si>
  <si>
    <t>1.693 GB (1,818,082,362 bytes)</t>
  </si>
  <si>
    <t>8.992 KB (9,208 bytes)</t>
  </si>
  <si>
    <t>3.473 GB (3,729,293,388 bytes)</t>
  </si>
  <si>
    <t>361.4 MB (378,917,528 bytes)</t>
  </si>
  <si>
    <t>609.5 KB (624,084 bytes)</t>
  </si>
  <si>
    <t>8.262 GB (8,871,718,311 bytes)</t>
  </si>
  <si>
    <t>10.22 GB (10,973,347,916 bytes)</t>
  </si>
  <si>
    <t>493.2 MB (517,161,311 bytes)</t>
  </si>
  <si>
    <t>23.9 GB (25,664,277,089 bytes)</t>
  </si>
  <si>
    <t>18.46 KB (18,898 bytes)</t>
  </si>
  <si>
    <t>DESATIVADO - Marcone Brito Rodrigues</t>
  </si>
  <si>
    <t>marcone.rodrigues</t>
  </si>
  <si>
    <t>marcone.rodrigues@aviva.com.br</t>
  </si>
  <si>
    <t>1.129 GB (1,212,244,187 bytes)</t>
  </si>
  <si>
    <t>36.42 GB (39,101,135,215 bytes)</t>
  </si>
  <si>
    <t>3.465 GB (3,720,273,988 bytes)</t>
  </si>
  <si>
    <t>4.858 GB (5,216,709,044 bytes)</t>
  </si>
  <si>
    <t>658.3 KB (674,072 bytes)</t>
  </si>
  <si>
    <t>18.48 GB (19,846,466,766 bytes)</t>
  </si>
  <si>
    <t>496.5 MB (520,565,983 bytes)</t>
  </si>
  <si>
    <t>DESATIVADO - Vitor Carlos Pereira</t>
  </si>
  <si>
    <t>vitor.pereira</t>
  </si>
  <si>
    <t>vitor.pereira@aviva.com.br</t>
  </si>
  <si>
    <t>7.035 GB (7,553,561,549 bytes)</t>
  </si>
  <si>
    <t>313 KB (320,504 bytes)</t>
  </si>
  <si>
    <t>10.19 GB (10,943,542,612 bytes)</t>
  </si>
  <si>
    <t>437.5 MB (458,779,202 bytes)</t>
  </si>
  <si>
    <t>1.883 GB (2,022,119,950 bytes)</t>
  </si>
  <si>
    <t>20.46 MB (21,449,895 bytes)</t>
  </si>
  <si>
    <t>671.7 MB (704,314,075 bytes)</t>
  </si>
  <si>
    <t>71.16 MB (74,619,580 bytes)</t>
  </si>
  <si>
    <t>897.9 MB (941,492,363 bytes)</t>
  </si>
  <si>
    <t>8.064 GB (8,658,602,999 bytes)</t>
  </si>
  <si>
    <t>115.2 MB (120,757,141 bytes)</t>
  </si>
  <si>
    <t>953.3 MB (999,635,020 bytes)</t>
  </si>
  <si>
    <t>11.1 MB (11,634,611 bytes)</t>
  </si>
  <si>
    <t>28.92 GB (31,054,801,377 bytes)</t>
  </si>
  <si>
    <t>1.99 GB (2,137,148,221 bytes)</t>
  </si>
  <si>
    <t>15.99 GB (17,167,797,149 bytes)</t>
  </si>
  <si>
    <t>809.4 KB (828,853 bytes)</t>
  </si>
  <si>
    <t>61.78 MB (64,782,086 bytes)</t>
  </si>
  <si>
    <t>10.16 GB (10,910,705,547 bytes)</t>
  </si>
  <si>
    <t>1.304 GB (1,400,099,156 bytes)</t>
  </si>
  <si>
    <t>19.16 GB (20,568,722,450 bytes)</t>
  </si>
  <si>
    <t>1.253 KB (1,283 bytes)</t>
  </si>
  <si>
    <t>4.941 GB (5,305,882,356 bytes)</t>
  </si>
  <si>
    <t>30.37 MB (31,843,797 bytes)</t>
  </si>
  <si>
    <t>6.945 GB (7,457,434,060 bytes)</t>
  </si>
  <si>
    <t>3.679 KB (3,767 bytes)</t>
  </si>
  <si>
    <t>DESATIVADO - Luana Gabriely amorim de Castilho</t>
  </si>
  <si>
    <t>luana.castilho</t>
  </si>
  <si>
    <t>luana.castilho@rioquenteresorts.com.br</t>
  </si>
  <si>
    <t>108.8 MB (114,136,285 bytes)</t>
  </si>
  <si>
    <t>6.805 GB (7,306,336,101 bytes)</t>
  </si>
  <si>
    <t>130.3 MB (136,642,468 bytes)</t>
  </si>
  <si>
    <t>5.972 GB (6,412,685,608 bytes)</t>
  </si>
  <si>
    <t>162.2 MB (170,120,037 bytes)</t>
  </si>
  <si>
    <t>36.59 GB (39,293,331,665 bytes)</t>
  </si>
  <si>
    <t>12.81 MB (13,429,981 bytes)</t>
  </si>
  <si>
    <t>48.61 MB (50,970,513 bytes)</t>
  </si>
  <si>
    <t>7.115 GB (7,639,850,449 bytes)</t>
  </si>
  <si>
    <t>DESATIVADO - Fabio Eduardo Lopes</t>
  </si>
  <si>
    <t>fabio.lopes</t>
  </si>
  <si>
    <t>fabio.lopes@aviva.com.br</t>
  </si>
  <si>
    <t>590.6 MB (619,266,566 bytes)</t>
  </si>
  <si>
    <t>5.464 GB (5,867,275,717 bytes)</t>
  </si>
  <si>
    <t>260.6 KB (266,897 bytes)</t>
  </si>
  <si>
    <t>DESATIVADO - Ronaldo Pacheco</t>
  </si>
  <si>
    <t>pacheco</t>
  </si>
  <si>
    <t>pacheco@aviva.com.br</t>
  </si>
  <si>
    <t>12.93 GB (13,886,850,182 bytes)</t>
  </si>
  <si>
    <t>1.999 MB (2,096,352 bytes)</t>
  </si>
  <si>
    <t>svc.lansweeper@grq.onmicrosoft.com</t>
  </si>
  <si>
    <t>21.05 MB (22,074,523 bytes)</t>
  </si>
  <si>
    <t>992.7 MB (1,040,947,241 bytes)</t>
  </si>
  <si>
    <t>8.822 MB (9,250,364 bytes)</t>
  </si>
  <si>
    <t>DESATIVADO - Mayara Meuchi Pataro</t>
  </si>
  <si>
    <t>mayara.pataro</t>
  </si>
  <si>
    <t>mayara.pataro@aviva.com.br</t>
  </si>
  <si>
    <t>10.75 GB (11,547,694,979 bytes)</t>
  </si>
  <si>
    <t>6.293 KB (6,444 bytes)</t>
  </si>
  <si>
    <t>636.9 MB (667,844,300 bytes)</t>
  </si>
  <si>
    <t>586.4 MB (614,863,867 bytes)</t>
  </si>
  <si>
    <t>DESATIVADO - AUSENTE Lidiane dos Santos Marques</t>
  </si>
  <si>
    <t>lidiane.marques</t>
  </si>
  <si>
    <t>lidiane.marques@aviva.com.br</t>
  </si>
  <si>
    <t>6.463 GB (6,939,329,746 bytes)</t>
  </si>
  <si>
    <t>923.5 MB (968,311,102 bytes)</t>
  </si>
  <si>
    <t>DESATIVADO - Fabio da Silva</t>
  </si>
  <si>
    <t>fabio.silva</t>
  </si>
  <si>
    <t>fabio.silva@aviva.com.br</t>
  </si>
  <si>
    <t>319.1 MB (334,651,862 bytes)</t>
  </si>
  <si>
    <t>16.61 KB (17,004 bytes)</t>
  </si>
  <si>
    <t>5.984 GB (6,425,177,413 bytes)</t>
  </si>
  <si>
    <t>3.567 KB (3,653 bytes)</t>
  </si>
  <si>
    <t>DESATIVADO - Karyn Harumi Watanabe</t>
  </si>
  <si>
    <t>karyn.watanabe</t>
  </si>
  <si>
    <t>karyn.watanabe@aviva.com.br</t>
  </si>
  <si>
    <t>3.606 GB (3,872,382,019 bytes)</t>
  </si>
  <si>
    <t>4.354 MB (4,565,472 bytes)</t>
  </si>
  <si>
    <t>5.049 GB (5,421,604,018 bytes)</t>
  </si>
  <si>
    <t>4.679 MB (4,906,793 bytes)</t>
  </si>
  <si>
    <t>5.334 GB (5,727,836,645 bytes)</t>
  </si>
  <si>
    <t>11.54 MB (12,104,073 bytes)</t>
  </si>
  <si>
    <t>49.39 MB (51,790,208 bytes)</t>
  </si>
  <si>
    <t>3.912 GB (4,200,028,802 bytes)</t>
  </si>
  <si>
    <t>669.2 MB (701,661,057 bytes)</t>
  </si>
  <si>
    <t>1.246 GB (1,338,183,458 bytes)</t>
  </si>
  <si>
    <t>403.1 MB (422,636,245 bytes)</t>
  </si>
  <si>
    <t>6.561 GB (7,044,562,945 bytes)</t>
  </si>
  <si>
    <t>13.48 MB (14,137,317 bytes)</t>
  </si>
  <si>
    <t>2.284 GB (2,452,892,250 bytes)</t>
  </si>
  <si>
    <t>448.2 MB (469,921,243 bytes)</t>
  </si>
  <si>
    <t>17.48 GB (18,772,449,479 bytes)</t>
  </si>
  <si>
    <t>11.91 KB (12,192 bytes)</t>
  </si>
  <si>
    <t>4.619 GB (4,959,292,654 bytes)</t>
  </si>
  <si>
    <t>627.5 MB (657,967,125 bytes)</t>
  </si>
  <si>
    <t>18.86 GB (20,248,192,485 bytes)</t>
  </si>
  <si>
    <t>8.618 GB (9,253,155,146 bytes)</t>
  </si>
  <si>
    <t>12.64 GB (13,569,061,221 bytes)</t>
  </si>
  <si>
    <t>1.047 GB (1,123,753,365 bytes)</t>
  </si>
  <si>
    <t>34.63 GB (37,183,184,788 bytes)</t>
  </si>
  <si>
    <t>3.005 GB (3,226,622,551 bytes)</t>
  </si>
  <si>
    <t>44.56 GB (47,846,415,477 bytes)</t>
  </si>
  <si>
    <t>11.05 GB (11,864,647,416 bytes)</t>
  </si>
  <si>
    <t>9.282 GB (9,966,040,883 bytes)</t>
  </si>
  <si>
    <t>515.9 MB (540,909,867 bytes)</t>
  </si>
  <si>
    <t>25.74 GB (27,634,225,756 bytes)</t>
  </si>
  <si>
    <t>DESATIVADO - Maria Carmen de Oliveira Loyo</t>
  </si>
  <si>
    <t>carmen.loyo</t>
  </si>
  <si>
    <t>carmen.loyo@aviva.com.br</t>
  </si>
  <si>
    <t>31.86 GB (34,207,198,023 bytes)</t>
  </si>
  <si>
    <t>7.663 MB (8,035,581 bytes)</t>
  </si>
  <si>
    <t>3.24 GB (3,478,561,595 bytes)</t>
  </si>
  <si>
    <t>659.4 KB (675,276 bytes)</t>
  </si>
  <si>
    <t>412.3 MB (432,288,009 bytes)</t>
  </si>
  <si>
    <t>532.3 KB (545,081 bytes)</t>
  </si>
  <si>
    <t>5.627 GB (6,041,457,785 bytes)</t>
  </si>
  <si>
    <t>27.32 MB (28,649,280 bytes)</t>
  </si>
  <si>
    <t>1.292 GB (1,387,606,308 bytes)</t>
  </si>
  <si>
    <t>566.2 MB (593,728,482 bytes)</t>
  </si>
  <si>
    <t>5.615 GB (6,028,710,159 bytes)</t>
  </si>
  <si>
    <t>4.43 GB (4,756,828,878 bytes)</t>
  </si>
  <si>
    <t>5.312 GB (5,703,657,224 bytes)</t>
  </si>
  <si>
    <t>2.108 GB (2,263,001,591 bytes)</t>
  </si>
  <si>
    <t>DESATIVADO - Diogo Emanuel da Costa</t>
  </si>
  <si>
    <t>diogo.costa</t>
  </si>
  <si>
    <t>diogo.costa@aviva.com.br</t>
  </si>
  <si>
    <t>371.1 MB (389,097,109 bytes)</t>
  </si>
  <si>
    <t>28.92 KB (29,617 bytes)</t>
  </si>
  <si>
    <t>AUSENTE - Josenildo Gomes da Silva</t>
  </si>
  <si>
    <t>210.9 MB (221,175,264 bytes)</t>
  </si>
  <si>
    <t>4.103 GB (4,405,802,406 bytes)</t>
  </si>
  <si>
    <t>DESATIVADO - Diego Messias da Silva</t>
  </si>
  <si>
    <t>diego.silva</t>
  </si>
  <si>
    <t>diego.silva@aviva.com.br</t>
  </si>
  <si>
    <t>375.2 MB (393,385,630 bytes)</t>
  </si>
  <si>
    <t>619.5 MB (649,543,532 bytes)</t>
  </si>
  <si>
    <t>DESATIVADO - Mariana Ribeiro Barbosa</t>
  </si>
  <si>
    <t>mariana.barbosa</t>
  </si>
  <si>
    <t>mariana.barbosa@aviva.com.br</t>
  </si>
  <si>
    <t>10.33 GB (11,093,250,437 bytes)</t>
  </si>
  <si>
    <t>45.09 MB (47,282,477 bytes)</t>
  </si>
  <si>
    <t>18.91 GB (20,300,744,081 bytes)</t>
  </si>
  <si>
    <t>319.5 MB (335,047,521 bytes)</t>
  </si>
  <si>
    <t>AUSENTE - Cleolandia Flozino de Lima</t>
  </si>
  <si>
    <t>cleolandia.lima</t>
  </si>
  <si>
    <t>cleolandia.lima@aviva.com.br</t>
  </si>
  <si>
    <t>287 MB (300,913,207 bytes)</t>
  </si>
  <si>
    <t>19.19 GB (20,604,091,490 bytes)</t>
  </si>
  <si>
    <t>1.275 GB (1,368,590,630 bytes)</t>
  </si>
  <si>
    <t>9.538 GB (10,241,291,433 bytes)</t>
  </si>
  <si>
    <t>DESATIVADO - Antonio Pereira Marques</t>
  </si>
  <si>
    <t>antonio.marques</t>
  </si>
  <si>
    <t>antonio.marques@aviva.com.br</t>
  </si>
  <si>
    <t>2.553 GB (2,740,919,959 bytes)</t>
  </si>
  <si>
    <t>653.7 KB (669,382 bytes)</t>
  </si>
  <si>
    <t>330.4 MB (346,450,138 bytes)</t>
  </si>
  <si>
    <t>DESATIVADO - Madson Batista Gatinho Lima</t>
  </si>
  <si>
    <t>madson.lima</t>
  </si>
  <si>
    <t>madson.lima@aviva.com.br</t>
  </si>
  <si>
    <t>1.416 GB (1,520,777,668 bytes)</t>
  </si>
  <si>
    <t>194.1 MB (203,555,726 bytes)</t>
  </si>
  <si>
    <t>263.8 MB (276,665,356 bytes)</t>
  </si>
  <si>
    <t>609.7 KB (624,350 bytes)</t>
  </si>
  <si>
    <t>8.552 GB (9,183,041,978 bytes)</t>
  </si>
  <si>
    <t>249 MB (261,089,096 bytes)</t>
  </si>
  <si>
    <t>2.06 MB (2,160,089 bytes)</t>
  </si>
  <si>
    <t>535.3 MB (561,305,898 bytes)</t>
  </si>
  <si>
    <t>750.6 MB (787,059,124 bytes)</t>
  </si>
  <si>
    <t>4.338 GB (4,657,836,741 bytes)</t>
  </si>
  <si>
    <t>3.503 MB (3,673,633 bytes)</t>
  </si>
  <si>
    <t>1.522 MB (1,595,419 bytes)</t>
  </si>
  <si>
    <t>8.436 GB (9,058,292,333 bytes)</t>
  </si>
  <si>
    <t>26.62 GB (28,583,404,259 bytes)</t>
  </si>
  <si>
    <t>1.706 GB (1,831,937,716 bytes)</t>
  </si>
  <si>
    <t>AUSENTE - Lorena Aparecida Silva Campos</t>
  </si>
  <si>
    <t>lorena.campos</t>
  </si>
  <si>
    <t>lorena.campos@aviva.com.br</t>
  </si>
  <si>
    <t>1.952 GB (2,095,633,343 bytes)</t>
  </si>
  <si>
    <t>2.837 MB (2,974,959 bytes)</t>
  </si>
  <si>
    <t>33.49 GB (35,960,205,904 bytes)</t>
  </si>
  <si>
    <t>2.39 GB (2,566,025,929 bytes)</t>
  </si>
  <si>
    <t>2.215 GB (2,377,942,324 bytes)</t>
  </si>
  <si>
    <t>277.8 MB (291,255,092 bytes)</t>
  </si>
  <si>
    <t>1.975 MB (2,070,627 bytes)</t>
  </si>
  <si>
    <t>10.09 GB (10,838,412,877 bytes)</t>
  </si>
  <si>
    <t>1.381 GB (1,482,442,509 bytes)</t>
  </si>
  <si>
    <t>4.548 GB (4,883,387,856 bytes)</t>
  </si>
  <si>
    <t>27.88 KB (28,546 bytes)</t>
  </si>
  <si>
    <t>1.044 MB (1,094,263 bytes)</t>
  </si>
  <si>
    <t>66.71 MB (69,946,050 bytes)</t>
  </si>
  <si>
    <t>24.98 KB (25,579 bytes)</t>
  </si>
  <si>
    <t>DESATIVADO - Meireane de Carvalho Oliveira</t>
  </si>
  <si>
    <t>meireane.oliveira</t>
  </si>
  <si>
    <t>meireane.oliveira@aviva.com.br</t>
  </si>
  <si>
    <t>25.3 GB (27,165,886,551 bytes)</t>
  </si>
  <si>
    <t>14.1 GB (15,134,714,836 bytes)</t>
  </si>
  <si>
    <t>1.301 KB (1,332 bytes)</t>
  </si>
  <si>
    <t>869.5 MB (911,786,981 bytes)</t>
  </si>
  <si>
    <t>33.34 GB (35,796,656,960 bytes)</t>
  </si>
  <si>
    <t>2.551 GB (2,738,863,900 bytes)</t>
  </si>
  <si>
    <t>1.548 GB (1,662,491,016 bytes)</t>
  </si>
  <si>
    <t>15.09 MB (15,822,187 bytes)</t>
  </si>
  <si>
    <t>1.285 GB (1,380,036,156 bytes)</t>
  </si>
  <si>
    <t>11.99 GB (12,874,959,774 bytes)</t>
  </si>
  <si>
    <t>1.724 GB (1,850,826,753 bytes)</t>
  </si>
  <si>
    <t>DESATIVADO - Eloisa Rodrigues</t>
  </si>
  <si>
    <t>eloisa.rodrigues</t>
  </si>
  <si>
    <t>eloisa.rodrigues@aviva.com.br</t>
  </si>
  <si>
    <t>7.968 GB (8,555,666,997 bytes)</t>
  </si>
  <si>
    <t>25.14 KB (25,739 bytes)</t>
  </si>
  <si>
    <t>286.4 MB (300,266,502 bytes)</t>
  </si>
  <si>
    <t>39.28 GB (42,172,078,650 bytes)</t>
  </si>
  <si>
    <t>25.16 MB (26,379,519 bytes)</t>
  </si>
  <si>
    <t>4.991 GB (5,358,747,705 bytes)</t>
  </si>
  <si>
    <t>19.29 MB (20,224,576 bytes)</t>
  </si>
  <si>
    <t>37.32 GB (40,070,701,562 bytes)</t>
  </si>
  <si>
    <t>1.547 GB (1,660,554,497 bytes)</t>
  </si>
  <si>
    <t>1.303 GB (1,399,005,852 bytes)</t>
  </si>
  <si>
    <t>999.1 KB (1,023,098 bytes)</t>
  </si>
  <si>
    <t>491.6 MB (515,427,997 bytes)</t>
  </si>
  <si>
    <t>638.4 KB (653,692 bytes)</t>
  </si>
  <si>
    <t>37.76 GB (40,540,899,980 bytes)</t>
  </si>
  <si>
    <t>7.597 GB (8,157,696,630 bytes)</t>
  </si>
  <si>
    <t>2.187 GB (2,348,699,133 bytes)</t>
  </si>
  <si>
    <t>1.169 GB (1,255,724,421 bytes)</t>
  </si>
  <si>
    <t>3.864 GB (4,149,345,130 bytes)</t>
  </si>
  <si>
    <t>20.26 GB (21,757,275,935 bytes)</t>
  </si>
  <si>
    <t>6.379 MB (6,688,371 bytes)</t>
  </si>
  <si>
    <t>13.64 GB (14,648,325,860 bytes)</t>
  </si>
  <si>
    <t>9.302 MB (9,753,528 bytes)</t>
  </si>
  <si>
    <t>1.391 MB (1,458,598 bytes)</t>
  </si>
  <si>
    <t>1.066 GB (1,144,637,494 bytes)</t>
  </si>
  <si>
    <t>3.167 KB (3,243 bytes)</t>
  </si>
  <si>
    <t>761.9 MB (798,935,653 bytes)</t>
  </si>
  <si>
    <t>6.221 GB (6,679,630,169 bytes)</t>
  </si>
  <si>
    <t>3.687 KB (3,775 bytes)</t>
  </si>
  <si>
    <t>DESATIVADO - AUSENTE Vanessa Aparecida Rosa</t>
  </si>
  <si>
    <t>vanessa.rosa</t>
  </si>
  <si>
    <t>vanessa.rosa@aviva.com.br</t>
  </si>
  <si>
    <t>310 MB (325,056,426 bytes)</t>
  </si>
  <si>
    <t>1.321 GB (1,418,420,697 bytes)</t>
  </si>
  <si>
    <t>265.4 KB (271,720 bytes)</t>
  </si>
  <si>
    <t>7.235 GB (7,768,119,539 bytes)</t>
  </si>
  <si>
    <t>31.82 MB (33,363,657 bytes)</t>
  </si>
  <si>
    <t>4.487 GB (4,817,941,065 bytes)</t>
  </si>
  <si>
    <t>37.76 MB (39,590,285 bytes)</t>
  </si>
  <si>
    <t>DESATIVADO - Darcio Costa Saraiva</t>
  </si>
  <si>
    <t>darcio.saraiva</t>
  </si>
  <si>
    <t>darcio.saraiva@aviva.com.br</t>
  </si>
  <si>
    <t>1.891 GB (2,029,917,895 bytes)</t>
  </si>
  <si>
    <t>10.77 GB (11,564,712,255 bytes)</t>
  </si>
  <si>
    <t>971.3 MB (1,018,521,892 bytes)</t>
  </si>
  <si>
    <t>10.08 GB (10,818,523,520 bytes)</t>
  </si>
  <si>
    <t>638.2 MB (669,159,973 bytes)</t>
  </si>
  <si>
    <t>5.474 GB (5,877,687,839 bytes)</t>
  </si>
  <si>
    <t>1.196 GB (1,284,540,160 bytes)</t>
  </si>
  <si>
    <t>4.252 GB (4,566,063,245 bytes)</t>
  </si>
  <si>
    <t>6.819 MB (7,150,289 bytes)</t>
  </si>
  <si>
    <t>9.54 GB (10,243,429,676 bytes)</t>
  </si>
  <si>
    <t>7.016 MB (7,356,689 bytes)</t>
  </si>
  <si>
    <t>1.582 GB (1,698,390,780 bytes)</t>
  </si>
  <si>
    <t>109.8 MB (115,095,527 bytes)</t>
  </si>
  <si>
    <t>Patrick Vale Barbosa</t>
  </si>
  <si>
    <t>patrick.barbosa</t>
  </si>
  <si>
    <t>patrick.barbosa@aviva.com.br</t>
  </si>
  <si>
    <t>366.9 MB (384,737,510 bytes)</t>
  </si>
  <si>
    <t>176.4 KB (180,603 bytes)</t>
  </si>
  <si>
    <t>2.696 MB (2,826,546 bytes)</t>
  </si>
  <si>
    <t>ronylson.oliveira</t>
  </si>
  <si>
    <t>1.573 GB (1,688,739,780 bytes)</t>
  </si>
  <si>
    <t>2.416 KB (2,474 bytes)</t>
  </si>
  <si>
    <t>9.99 GB (10,726,432,695 bytes)</t>
  </si>
  <si>
    <t>898.8 MB (942,492,345 bytes)</t>
  </si>
  <si>
    <t>3.704 KB (3,793 bytes)</t>
  </si>
  <si>
    <t>2.092 GB (2,246,681,218 bytes)</t>
  </si>
  <si>
    <t>6.74 MB (7,067,171 bytes)</t>
  </si>
  <si>
    <t>AUSENTE - Glaucio Peres De Araujo Junior</t>
  </si>
  <si>
    <t>gperes</t>
  </si>
  <si>
    <t>gperes@aviva.com.br</t>
  </si>
  <si>
    <t>85.44 MB (89,590,765 bytes)</t>
  </si>
  <si>
    <t>1.581 GB (1,697,600,263 bytes)</t>
  </si>
  <si>
    <t>452.9 MB (474,862,626 bytes)</t>
  </si>
  <si>
    <t>122.6 MB (128,602,562 bytes)</t>
  </si>
  <si>
    <t>1.669 MB (1,750,427 bytes)</t>
  </si>
  <si>
    <t>158.1 MB (165,812,193 bytes)</t>
  </si>
  <si>
    <t>460.6 MB (483,017,391 bytes)</t>
  </si>
  <si>
    <t>2.355 MB (2,469,287 bytes)</t>
  </si>
  <si>
    <t>1.225 GB (1,315,094,230 bytes)</t>
  </si>
  <si>
    <t>6.109 MB (6,405,788 bytes)</t>
  </si>
  <si>
    <t>6.724 GB (7,219,685,649 bytes)</t>
  </si>
  <si>
    <t>179.3 MB (188,019,877 bytes)</t>
  </si>
  <si>
    <t>2.077 GB (2,230,323,956 bytes)</t>
  </si>
  <si>
    <t>956.7 MB (1,003,199,645 bytes)</t>
  </si>
  <si>
    <t>1.339 GB (1,437,469,945 bytes)</t>
  </si>
  <si>
    <t>59.88 MB (62,792,144 bytes)</t>
  </si>
  <si>
    <t>847.7 MB (888,894,583 bytes)</t>
  </si>
  <si>
    <t>3.828 MB (4,014,198 bytes)</t>
  </si>
  <si>
    <t>DESATIVADO - Thaina Cardoso Gonçalves</t>
  </si>
  <si>
    <t>thaina.goncalves</t>
  </si>
  <si>
    <t>thaina.goncalves@aviva.com.br</t>
  </si>
  <si>
    <t>2.371 GB (2,545,591,526 bytes)</t>
  </si>
  <si>
    <t>1.15 KB (1,178 bytes)</t>
  </si>
  <si>
    <t>1.372 MB (1,438,166 bytes)</t>
  </si>
  <si>
    <t>1.262 GB (1,355,026,051 bytes)</t>
  </si>
  <si>
    <t>25.05 GB (26,895,102,560 bytes)</t>
  </si>
  <si>
    <t>13.12 MB (13,758,912 bytes)</t>
  </si>
  <si>
    <t>143.9 MB (150,882,869 bytes)</t>
  </si>
  <si>
    <t>7.341 MB (7,697,983 bytes)</t>
  </si>
  <si>
    <t>31.77 MB (33,309,764 bytes)</t>
  </si>
  <si>
    <t>11.16 GB (11,978,638,480 bytes)</t>
  </si>
  <si>
    <t>103.4 KB (105,850 bytes)</t>
  </si>
  <si>
    <t>366.3 MB (384,126,062 bytes)</t>
  </si>
  <si>
    <t>1.957 MB (2,052,145 bytes)</t>
  </si>
  <si>
    <t>15.82 GB (16,981,268,907 bytes)</t>
  </si>
  <si>
    <t>836.3 MB (876,884,257 bytes)</t>
  </si>
  <si>
    <t>9.443 GB (10,139,491,200 bytes)</t>
  </si>
  <si>
    <t>5.308 MB (5,566,177 bytes)</t>
  </si>
  <si>
    <t>5.7 GB (6,120,045,686 bytes)</t>
  </si>
  <si>
    <t>345.3 MB (362,049,037 bytes)</t>
  </si>
  <si>
    <t>31.52 MB (33,049,728 bytes)</t>
  </si>
  <si>
    <t>7.178 GB (7,707,655,235 bytes)</t>
  </si>
  <si>
    <t>6.285 GB (6,748,782,186 bytes)</t>
  </si>
  <si>
    <t>1.759 GB (1,888,648,640 bytes)</t>
  </si>
  <si>
    <t>1.33 KB (1,362 bytes)</t>
  </si>
  <si>
    <t>6.491 GB (6,969,339,708 bytes)</t>
  </si>
  <si>
    <t>2.67 MB (2,800,209 bytes)</t>
  </si>
  <si>
    <t>667.9 MB (700,369,759 bytes)</t>
  </si>
  <si>
    <t>148.9 KB (152,505 bytes)</t>
  </si>
  <si>
    <t>760.2 MB (797,102,363 bytes)</t>
  </si>
  <si>
    <t>7.673 MB (8,045,408 bytes)</t>
  </si>
  <si>
    <t>457 MB (479,158,072 bytes)</t>
  </si>
  <si>
    <t>572 KB (585,720 bytes)</t>
  </si>
  <si>
    <t>942.1 MB (987,828,847 bytes)</t>
  </si>
  <si>
    <t>1.55 MB (1,625,207 bytes)</t>
  </si>
  <si>
    <t>AUSENTE Robson Alves Borges</t>
  </si>
  <si>
    <t>robson.borges</t>
  </si>
  <si>
    <t>robson.borges@aviva.com.br</t>
  </si>
  <si>
    <t>1.233 GB (1,324,254,758 bytes)</t>
  </si>
  <si>
    <t>6.633 GB (7,122,528,229 bytes)</t>
  </si>
  <si>
    <t>69.42 MB (72,789,624 bytes)</t>
  </si>
  <si>
    <t>ext.jaqueline.vasconcelos</t>
  </si>
  <si>
    <t>16.25 MB (17,039,816 bytes)</t>
  </si>
  <si>
    <t>306.8 KB (314,170 bytes)</t>
  </si>
  <si>
    <t>9.304 GB (9,990,192,887 bytes)</t>
  </si>
  <si>
    <t>233.4 MB (244,715,609 bytes)</t>
  </si>
  <si>
    <t>3.149 GB (3,381,334,378 bytes)</t>
  </si>
  <si>
    <t>8.061 GB (8,655,762,533 bytes)</t>
  </si>
  <si>
    <t>16.76 MB (17,570,106 bytes)</t>
  </si>
  <si>
    <t>898.2 MB (941,782,672 bytes)</t>
  </si>
  <si>
    <t>9.156 MB (9,601,006 bytes)</t>
  </si>
  <si>
    <t>1.5 GB (1,610,558,097 bytes)</t>
  </si>
  <si>
    <t>7.114 MB (7,459,285 bytes)</t>
  </si>
  <si>
    <t>1.706 GB (1,832,272,540 bytes)</t>
  </si>
  <si>
    <t>6.044 MB (6,337,168 bytes)</t>
  </si>
  <si>
    <t>5.277 GB (5,665,897,945 bytes)</t>
  </si>
  <si>
    <t>2.335 GB (2,507,231,082 bytes)</t>
  </si>
  <si>
    <t>2.211 MB (2,318,025 bytes)</t>
  </si>
  <si>
    <t>267.2 MB (280,153,920 bytes)</t>
  </si>
  <si>
    <t>115.7 KB (118,449 bytes)</t>
  </si>
  <si>
    <t>6.119 GB (6,570,537,779 bytes)</t>
  </si>
  <si>
    <t>1.216 MB (1,274,903 bytes)</t>
  </si>
  <si>
    <t>101.8 MB (106,742,908 bytes)</t>
  </si>
  <si>
    <t>4.891 KB (5,008 bytes)</t>
  </si>
  <si>
    <t>840.1 MB (880,958,265 bytes)</t>
  </si>
  <si>
    <t>1.432 GB (1,537,786,851 bytes)</t>
  </si>
  <si>
    <t>2.475 KB (2,534 bytes)</t>
  </si>
  <si>
    <t>5.758 GB (6,182,448,740 bytes)</t>
  </si>
  <si>
    <t>14.47 GB (15,535,555,717 bytes)</t>
  </si>
  <si>
    <t>1.048 GB (1,125,222,475 bytes)</t>
  </si>
  <si>
    <t>alvaro.oliveira</t>
  </si>
  <si>
    <t>alvaro.oliveira@aviva.com.br</t>
  </si>
  <si>
    <t>6.993 GB (7,508,969,101 bytes)</t>
  </si>
  <si>
    <t>30.78 MB (32,279,099 bytes)</t>
  </si>
  <si>
    <t>655.8 MB (687,660,286 bytes)</t>
  </si>
  <si>
    <t>8.397 MB (8,805,414 bytes)</t>
  </si>
  <si>
    <t>DESATIVADO - Elba Regina Marques da Silva</t>
  </si>
  <si>
    <t>elba.silva</t>
  </si>
  <si>
    <t>elba.silva@aviva.com.br</t>
  </si>
  <si>
    <t>42 MB (44,035,187 bytes)</t>
  </si>
  <si>
    <t>191.9 KB (196,543 bytes)</t>
  </si>
  <si>
    <t>4.529 GB (4,862,618,644 bytes)</t>
  </si>
  <si>
    <t>4.989 GB (5,357,048,595 bytes)</t>
  </si>
  <si>
    <t>2.678 MB (2,808,585 bytes)</t>
  </si>
  <si>
    <t>1.074 GB (1,153,121,016 bytes)</t>
  </si>
  <si>
    <t>4.406 GB (4,730,547,774 bytes)</t>
  </si>
  <si>
    <t>619.7 MB (649,800,014 bytes)</t>
  </si>
  <si>
    <t>2.309 GB (2,479,617,401 bytes)</t>
  </si>
  <si>
    <t>1.641 MB (1,720,817 bytes)</t>
  </si>
  <si>
    <t>22.82 GB (24,502,383,153 bytes)</t>
  </si>
  <si>
    <t>549.2 KB (562,379 bytes)</t>
  </si>
  <si>
    <t>7.59 GB (8,149,715,200 bytes)</t>
  </si>
  <si>
    <t>110.7 MB (116,057,380 bytes)</t>
  </si>
  <si>
    <t>16.26 GB (17,460,191,510 bytes)</t>
  </si>
  <si>
    <t>474.2 MB (497,246,315 bytes)</t>
  </si>
  <si>
    <t>7.151 GB (7,678,775,601 bytes)</t>
  </si>
  <si>
    <t>85.19 MB (89,331,504 bytes)</t>
  </si>
  <si>
    <t>8.822 GB (9,472,151,768 bytes)</t>
  </si>
  <si>
    <t>1.347 KB (1,379 bytes)</t>
  </si>
  <si>
    <t>937.9 MB (983,503,089 bytes)</t>
  </si>
  <si>
    <t>23.96 KB (24,531 bytes)</t>
  </si>
  <si>
    <t>DESATIVADO -Patricia Moreira de Sousa</t>
  </si>
  <si>
    <t>patricia.sousa</t>
  </si>
  <si>
    <t>patricia.sousa@aviva.com.br</t>
  </si>
  <si>
    <t>193.6 MB (202,984,506 bytes)</t>
  </si>
  <si>
    <t>185.6 KB (190,076 bytes)</t>
  </si>
  <si>
    <t>6.255 GB (6,716,723,016 bytes)</t>
  </si>
  <si>
    <t>406.4 MB (426,171,821 bytes)</t>
  </si>
  <si>
    <t>DESATIVADO - Lilian Martins dos Santos</t>
  </si>
  <si>
    <t>lilian.santos</t>
  </si>
  <si>
    <t>lilian.santos@aviva.com.br</t>
  </si>
  <si>
    <t>2.274 GB (2,441,546,810 bytes)</t>
  </si>
  <si>
    <t>5.821 MB (6,103,585 bytes)</t>
  </si>
  <si>
    <t>2.823 GB (3,030,964,262 bytes)</t>
  </si>
  <si>
    <t>2.664 MB (2,793,157 bytes)</t>
  </si>
  <si>
    <t>9.074 GB (9,742,992,021 bytes)</t>
  </si>
  <si>
    <t>338.6 MB (355,008,979 bytes)</t>
  </si>
  <si>
    <t>4.179 GB (4,487,195,136 bytes)</t>
  </si>
  <si>
    <t>687.6 MB (720,987,381 bytes)</t>
  </si>
  <si>
    <t>8.312 GB (8,924,953,464 bytes)</t>
  </si>
  <si>
    <t>10.63 GB (11,408,859,756 bytes)</t>
  </si>
  <si>
    <t>11.06 GB (11,877,305,600 bytes)</t>
  </si>
  <si>
    <t>6.283 MB (6,588,711 bytes)</t>
  </si>
  <si>
    <t>6.818 GB (7,321,195,173 bytes)</t>
  </si>
  <si>
    <t>419.6 MB (439,986,859 bytes)</t>
  </si>
  <si>
    <t>828 MB (868,222,126 bytes)</t>
  </si>
  <si>
    <t>48.3 KB (49,456 bytes)</t>
  </si>
  <si>
    <t>2.457 GB (2,638,367,169 bytes)</t>
  </si>
  <si>
    <t>1.372 KB (1,405 bytes)</t>
  </si>
  <si>
    <t>DESATIVADO - Gustavo Rodolfo da Cunha Weykamp</t>
  </si>
  <si>
    <t>gustavo.weykamp</t>
  </si>
  <si>
    <t>gustavo.weykamp@aviva.com.br</t>
  </si>
  <si>
    <t>842.3 MB (883,228,980 bytes)</t>
  </si>
  <si>
    <t>590.9 KB (605,098 bytes)</t>
  </si>
  <si>
    <t>15.75 GB (16,906,970,138 bytes)</t>
  </si>
  <si>
    <t>1.468 MB (1,539,325 bytes)</t>
  </si>
  <si>
    <t>DESATIVADO - Matheus Blender Chaves De Melo</t>
  </si>
  <si>
    <t>mblender</t>
  </si>
  <si>
    <t>mblender@aviva.com.br</t>
  </si>
  <si>
    <t>126.9 MB (133,042,941 bytes)</t>
  </si>
  <si>
    <t>101.8 MB (106,781,742 bytes)</t>
  </si>
  <si>
    <t>5.743 GB (6,166,951,214 bytes)</t>
  </si>
  <si>
    <t>6.125 KB (6,272 bytes)</t>
  </si>
  <si>
    <t>ext.Almir</t>
  </si>
  <si>
    <t>259.7 MB (272,301,596 bytes)</t>
  </si>
  <si>
    <t>397.9 MB (417,208,090 bytes)</t>
  </si>
  <si>
    <t>1.077 GB (1,156,466,967 bytes)</t>
  </si>
  <si>
    <t>8.858 MB (9,288,146 bytes)</t>
  </si>
  <si>
    <t>Marciel Cardoso Dos Santos</t>
  </si>
  <si>
    <t>marciel.santos</t>
  </si>
  <si>
    <t>marciel.santos@aviva.com.br</t>
  </si>
  <si>
    <t>283.1 MB (296,863,457 bytes)</t>
  </si>
  <si>
    <t>1.005 GB (1,079,147,122 bytes)</t>
  </si>
  <si>
    <t>688.1 KB (704,631 bytes)</t>
  </si>
  <si>
    <t>641.6 MB (672,760,307 bytes)</t>
  </si>
  <si>
    <t>2.963 GB (3,181,524,440 bytes)</t>
  </si>
  <si>
    <t>142.1 MB (148,963,052 bytes)</t>
  </si>
  <si>
    <t>1.089 MB (1,142,186 bytes)</t>
  </si>
  <si>
    <t>4.212 GB (4,522,601,138 bytes)</t>
  </si>
  <si>
    <t>71.76 MB (75,241,145 bytes)</t>
  </si>
  <si>
    <t>2.779 MB (2,913,906 bytes)</t>
  </si>
  <si>
    <t>4.352 GB (4,673,144,930 bytes)</t>
  </si>
  <si>
    <t>223.2 MB (234,075,031 bytes)</t>
  </si>
  <si>
    <t>787.5 MB (825,701,361 bytes)</t>
  </si>
  <si>
    <t>10.39 GB (11,161,459,440 bytes)</t>
  </si>
  <si>
    <t>275 MB (288,402,834 bytes)</t>
  </si>
  <si>
    <t>2.101 GB (2,256,207,978 bytes)</t>
  </si>
  <si>
    <t>244.8 MB (256,709,243 bytes)</t>
  </si>
  <si>
    <t>7.731 GB (8,301,533,740 bytes)</t>
  </si>
  <si>
    <t>803.4 MB (842,420,149 bytes)</t>
  </si>
  <si>
    <t>5.398 GB (5,795,716,256 bytes)</t>
  </si>
  <si>
    <t>6.067 KB (6,213 bytes)</t>
  </si>
  <si>
    <t>2.941 GB (3,157,524,517 bytes)</t>
  </si>
  <si>
    <t>1.073 GB (1,152,445,372 bytes)</t>
  </si>
  <si>
    <t>656.2 MB (688,053,260 bytes)</t>
  </si>
  <si>
    <t>640.2 KB (655,603 bytes)</t>
  </si>
  <si>
    <t>10.21 GB (10,966,389,109 bytes)</t>
  </si>
  <si>
    <t>351.2 MB (368,221,277 bytes)</t>
  </si>
  <si>
    <t>24.25 MB (25,425,503 bytes)</t>
  </si>
  <si>
    <t>217 MB (227,555,544 bytes)</t>
  </si>
  <si>
    <t>288.4 MB (302,361,535 bytes)</t>
  </si>
  <si>
    <t>803.8 KB (823,071 bytes)</t>
  </si>
  <si>
    <t>1.818 GB (1,952,377,466 bytes)</t>
  </si>
  <si>
    <t>3.54 MB (3,711,730 bytes)</t>
  </si>
  <si>
    <t>514.1 MB (539,030,720 bytes)</t>
  </si>
  <si>
    <t>14.47 MB (15,169,554 bytes)</t>
  </si>
  <si>
    <t>524.6 MB (550,062,058 bytes)</t>
  </si>
  <si>
    <t>4.353 GB (4,673,639,926 bytes)</t>
  </si>
  <si>
    <t>2.49 MB (2,611,413 bytes)</t>
  </si>
  <si>
    <t>5.148 GB (5,527,485,536 bytes)</t>
  </si>
  <si>
    <t>1.355 GB (1,454,578,323 bytes)</t>
  </si>
  <si>
    <t>1.597 MB (1,675,034 bytes)</t>
  </si>
  <si>
    <t>1.62 GB (1,739,560,897 bytes)</t>
  </si>
  <si>
    <t>5.647 GB (6,063,098,792 bytes)</t>
  </si>
  <si>
    <t>132.2 MB (138,591,461 bytes)</t>
  </si>
  <si>
    <t>2.065 GB (2,217,590,860 bytes)</t>
  </si>
  <si>
    <t>9.228 MB (9,676,205 bytes)</t>
  </si>
  <si>
    <t>12.7 GB (13,635,587,169 bytes)</t>
  </si>
  <si>
    <t>391.6 MB (410,570,888 bytes)</t>
  </si>
  <si>
    <t>DESATIVADO - Barbara Renata Carmo Correia</t>
  </si>
  <si>
    <t>barbara.correia</t>
  </si>
  <si>
    <t>barbara.correia@aviva.com.br</t>
  </si>
  <si>
    <t>201.5 MB (211,294,261 bytes)</t>
  </si>
  <si>
    <t>4.717 GB (5,064,740,369 bytes)</t>
  </si>
  <si>
    <t>5.617 GB (6,031,080,256 bytes)</t>
  </si>
  <si>
    <t>6.123 KB (6,270 bytes)</t>
  </si>
  <si>
    <t>AUSENTE - Ronner Candido Mendes</t>
  </si>
  <si>
    <t>ronner.mendes</t>
  </si>
  <si>
    <t>ronner.mendes@aviva.com.br</t>
  </si>
  <si>
    <t>2.097 GB (2,251,566,665 bytes)</t>
  </si>
  <si>
    <t>2.475 GB (2,657,153,116 bytes)</t>
  </si>
  <si>
    <t>67.79 MB (71,080,167 bytes)</t>
  </si>
  <si>
    <t>48.3 MB (50,647,474 bytes)</t>
  </si>
  <si>
    <t>2.219 GB (2,382,619,006 bytes)</t>
  </si>
  <si>
    <t>277.2 MB (290,613,361 bytes)</t>
  </si>
  <si>
    <t>106.8 MB (111,981,365 bytes)</t>
  </si>
  <si>
    <t>1.135 GB (1,218,729,725 bytes)</t>
  </si>
  <si>
    <t>3.679 MB (3,857,656 bytes)</t>
  </si>
  <si>
    <t>26.55 GB (28,508,252,139 bytes)</t>
  </si>
  <si>
    <t>8.872 GB (9,526,112,516 bytes)</t>
  </si>
  <si>
    <t>3.817 GB (4,098,821,917 bytes)</t>
  </si>
  <si>
    <t>15.86 MB (16,628,850 bytes)</t>
  </si>
  <si>
    <t>6.478 GB (6,955,733,811 bytes)</t>
  </si>
  <si>
    <t>56.02 MB (58,740,300 bytes)</t>
  </si>
  <si>
    <t>DESATIVADO - Djalma Candido dos Santos Filho</t>
  </si>
  <si>
    <t>djalma.santos</t>
  </si>
  <si>
    <t>djalma.santos@aviva.com.br</t>
  </si>
  <si>
    <t>1.306 GB (1,401,810,867 bytes)</t>
  </si>
  <si>
    <t>1.384 KB (1,417 bytes)</t>
  </si>
  <si>
    <t>4.495 GB (4,826,364,355 bytes)</t>
  </si>
  <si>
    <t>1.215 GB (1,304,230,885 bytes)</t>
  </si>
  <si>
    <t>5.877 GB (6,309,855,042 bytes)</t>
  </si>
  <si>
    <t>5.135 KB (5,258 bytes)</t>
  </si>
  <si>
    <t>1.521 GB (1,632,764,166 bytes)</t>
  </si>
  <si>
    <t>138.5 MB (145,229,608 bytes)</t>
  </si>
  <si>
    <t>151.2 MB (158,567,088 bytes)</t>
  </si>
  <si>
    <t>320.5 MB (336,101,909 bytes)</t>
  </si>
  <si>
    <t>11.92 GB (12,799,247,150 bytes)</t>
  </si>
  <si>
    <t>362.3 MB (379,911,120 bytes)</t>
  </si>
  <si>
    <t>DESATIVADO - Yorran Mendes Ferreira</t>
  </si>
  <si>
    <t>yorran.ferreira</t>
  </si>
  <si>
    <t>yorran.ferreira@aviva.com.br</t>
  </si>
  <si>
    <t>347.3 MB (364,198,751 bytes)</t>
  </si>
  <si>
    <t>973.1 MB (1,020,379,315 bytes)</t>
  </si>
  <si>
    <t>407.6 KB (417,332 bytes)</t>
  </si>
  <si>
    <t>3.716 GB (3,990,047,869 bytes)</t>
  </si>
  <si>
    <t>267.7 MB (280,727,288 bytes)</t>
  </si>
  <si>
    <t>26.53 GB (28,483,356,611 bytes)</t>
  </si>
  <si>
    <t>4.631 GB (4,972,872,547 bytes)</t>
  </si>
  <si>
    <t>1.491 GB (1,601,280,504 bytes)</t>
  </si>
  <si>
    <t>1.321 GB (1,418,272,521 bytes)</t>
  </si>
  <si>
    <t>AUSENTE - Joyce Ferreira de Lima</t>
  </si>
  <si>
    <t>joyce.lima</t>
  </si>
  <si>
    <t>joyce.lima@aviva.com.br</t>
  </si>
  <si>
    <t>381 MB (399,524,831 bytes)</t>
  </si>
  <si>
    <t>1.2 KB (1,229 bytes)</t>
  </si>
  <si>
    <t>2.751 MB (2,884,721 bytes)</t>
  </si>
  <si>
    <t>2.011 GB (2,159,026,309 bytes)</t>
  </si>
  <si>
    <t>14.66 KB (15,010 bytes)</t>
  </si>
  <si>
    <t>752.6 MB (789,109,521 bytes)</t>
  </si>
  <si>
    <t>637 KB (652,300 bytes)</t>
  </si>
  <si>
    <t>26.46 GB (28,416,189,141 bytes)</t>
  </si>
  <si>
    <t>5.206 GB (5,589,436,900 bytes)</t>
  </si>
  <si>
    <t>9.526 GB (10,227,966,390 bytes)</t>
  </si>
  <si>
    <t>61.02 KB (62,480 bytes)</t>
  </si>
  <si>
    <t>DESATIVADO - Phamela Cristiny Da Silva Marinho</t>
  </si>
  <si>
    <t>pmarinho</t>
  </si>
  <si>
    <t>pmarinho@aviva.com.br</t>
  </si>
  <si>
    <t>514.9 MB (539,885,264 bytes)</t>
  </si>
  <si>
    <t>305.6 KB (312,922 bytes)</t>
  </si>
  <si>
    <t>5.436 GB (5,836,548,044 bytes)</t>
  </si>
  <si>
    <t>2.232 GB (2,396,904,139 bytes)</t>
  </si>
  <si>
    <t>4.369 GB (4,691,418,141 bytes)</t>
  </si>
  <si>
    <t>88.23 MB (92,512,436 bytes)</t>
  </si>
  <si>
    <t>1.354 GB (1,453,573,546 bytes)</t>
  </si>
  <si>
    <t>135.2 MB (141,779,910 bytes)</t>
  </si>
  <si>
    <t>2.843 GB (3,052,324,355 bytes)</t>
  </si>
  <si>
    <t>9.915 MB (10,396,707 bytes)</t>
  </si>
  <si>
    <t>1.669 GB (1,792,437,822 bytes)</t>
  </si>
  <si>
    <t>71.83 MB (75,315,716 bytes)</t>
  </si>
  <si>
    <t>AUSENTE - Mauri Soares Silva</t>
  </si>
  <si>
    <t>msilva</t>
  </si>
  <si>
    <t>msilva@aviva.com.br</t>
  </si>
  <si>
    <t>151 MB (158,317,978 bytes)</t>
  </si>
  <si>
    <t>113.7 MB (119,250,429 bytes)</t>
  </si>
  <si>
    <t>811.2 KB (830,648 bytes)</t>
  </si>
  <si>
    <t>775 MB (812,632,816 bytes)</t>
  </si>
  <si>
    <t>1001 MB (1,049,616,269 bytes)</t>
  </si>
  <si>
    <t>3.283 MB (3,442,156 bytes)</t>
  </si>
  <si>
    <t>DESATIVADO - Rayssa Nunes de Oliveira</t>
  </si>
  <si>
    <t>rayssa.oliveira</t>
  </si>
  <si>
    <t>rayssa.oliveira@aviva.com.br</t>
  </si>
  <si>
    <t>1.676 GB (1,799,555,844 bytes)</t>
  </si>
  <si>
    <t>4.028 MB (4,223,180 bytes)</t>
  </si>
  <si>
    <t>1.048 MB (1,099,118 bytes)</t>
  </si>
  <si>
    <t>494.7 MB (518,710,549 bytes)</t>
  </si>
  <si>
    <t>11.99 GB (12,872,694,671 bytes)</t>
  </si>
  <si>
    <t>382.4 KB (391,562 bytes)</t>
  </si>
  <si>
    <t>AUSENTE - Layane Gouveia de Jesus</t>
  </si>
  <si>
    <t>layane.jesus</t>
  </si>
  <si>
    <t>layane.jesus@aviva.com.br</t>
  </si>
  <si>
    <t>286.8 MB (300,697,182 bytes)</t>
  </si>
  <si>
    <t>1.062 GB (1,140,240,209 bytes)</t>
  </si>
  <si>
    <t>1.117 MB (1,171,690 bytes)</t>
  </si>
  <si>
    <t>133.1 MB (139,585,609 bytes)</t>
  </si>
  <si>
    <t>DESATIVADO - Pablo Henrique De Oliveira Silva</t>
  </si>
  <si>
    <t>phsilva</t>
  </si>
  <si>
    <t>phsilva@aviva.com.br</t>
  </si>
  <si>
    <t>561 MB (588,264,995 bytes)</t>
  </si>
  <si>
    <t>48.65 MB (51,011,171 bytes)</t>
  </si>
  <si>
    <t>147.4 KB (150,956 bytes)</t>
  </si>
  <si>
    <t>1.588 GB (1,704,730,948 bytes)</t>
  </si>
  <si>
    <t>56.44 MB (59,181,792 bytes)</t>
  </si>
  <si>
    <t>7.522 GB (8,076,654,167 bytes)</t>
  </si>
  <si>
    <t>1.354 GB (1,454,373,412 bytes)</t>
  </si>
  <si>
    <t>4.444 GB (4,771,718,897 bytes)</t>
  </si>
  <si>
    <t>86.55 MB (90,753,136 bytes)</t>
  </si>
  <si>
    <t>DESATIVADO - Franciele da Rocha Faria</t>
  </si>
  <si>
    <t>ffaria</t>
  </si>
  <si>
    <t>ffaria@aviva.com.br</t>
  </si>
  <si>
    <t>2.077 GB (2,230,279,280 bytes)</t>
  </si>
  <si>
    <t>370.8 KB (379,672 bytes)</t>
  </si>
  <si>
    <t>3.793 GB (4,072,842,723 bytes)</t>
  </si>
  <si>
    <t>2.033 MB (2,132,057 bytes)</t>
  </si>
  <si>
    <t>1.735 GB (1,863,026,170 bytes)</t>
  </si>
  <si>
    <t>1.583 GB (1,700,232,239 bytes)</t>
  </si>
  <si>
    <t>2.328 MB (2,440,954 bytes)</t>
  </si>
  <si>
    <t>699.7 MB (733,688,836 bytes)</t>
  </si>
  <si>
    <t>DESATIVADO - Jeferson Pereira Torres</t>
  </si>
  <si>
    <t>jtorres</t>
  </si>
  <si>
    <t>jtorres@aviva.com.br</t>
  </si>
  <si>
    <t>107.6 MB (112,799,013 bytes)</t>
  </si>
  <si>
    <t>10.98 GB (11,790,941,796 bytes)</t>
  </si>
  <si>
    <t>305.8 MB (320,699,093 bytes)</t>
  </si>
  <si>
    <t>5.502 GB (5,908,220,669 bytes)</t>
  </si>
  <si>
    <t>3.68 KB (3,768 bytes)</t>
  </si>
  <si>
    <t>1.921 MB (2,014,776 bytes)</t>
  </si>
  <si>
    <t>3.475 GB (3,731,045,224 bytes)</t>
  </si>
  <si>
    <t>235.2 KB (240,840 bytes)</t>
  </si>
  <si>
    <t>13 GB (13,956,685,818 bytes)</t>
  </si>
  <si>
    <t>646.2 MB (677,614,701 bytes)</t>
  </si>
  <si>
    <t>403.4 MB (423,007,581 bytes)</t>
  </si>
  <si>
    <t>159.4 MB (167,093,962 bytes)</t>
  </si>
  <si>
    <t>7.454 GB (8,003,245,241 bytes)</t>
  </si>
  <si>
    <t>8.438 MB (8,847,580 bytes)</t>
  </si>
  <si>
    <t>10.12 GB (10,868,080,993 bytes)</t>
  </si>
  <si>
    <t>9.459 GB (10,156,990,446 bytes)</t>
  </si>
  <si>
    <t>2.991 MB (3,136,399 bytes)</t>
  </si>
  <si>
    <t>285.5 MB (299,385,530 bytes)</t>
  </si>
  <si>
    <t>238.7 KB (244,420 bytes)</t>
  </si>
  <si>
    <t>435.6 MB (456,786,066 bytes)</t>
  </si>
  <si>
    <t>24.33 MB (25,510,400 bytes)</t>
  </si>
  <si>
    <t>890.2 MB (933,493,487 bytes)</t>
  </si>
  <si>
    <t>85.25 KB (87,294 bytes)</t>
  </si>
  <si>
    <t>11.88 GB (12,757,518,562 bytes)</t>
  </si>
  <si>
    <t>979 MB (1,026,601,117 bytes)</t>
  </si>
  <si>
    <t>1.36 GB (1,460,614,136 bytes)</t>
  </si>
  <si>
    <t>983.2 KB (1,006,815 bytes)</t>
  </si>
  <si>
    <t>1.94 GB (2,083,371,988 bytes)</t>
  </si>
  <si>
    <t>DESATIVADO - Eduardo Cunha Sales Rachid</t>
  </si>
  <si>
    <t>eduardo.sales</t>
  </si>
  <si>
    <t>eduardo.sales@aviva.com.br</t>
  </si>
  <si>
    <t>68.34 MB (71,657,559 bytes)</t>
  </si>
  <si>
    <t>2.128 GB (2,284,784,934 bytes)</t>
  </si>
  <si>
    <t>20.75 MB (21,756,963 bytes)</t>
  </si>
  <si>
    <t>3.703 GB (3,976,578,230 bytes)</t>
  </si>
  <si>
    <t>25.67 MB (26,915,083 bytes)</t>
  </si>
  <si>
    <t>AUSENTE Julio Cesar Rezende Santos</t>
  </si>
  <si>
    <t>jcsantos</t>
  </si>
  <si>
    <t>jcsantos@aviva.com.br</t>
  </si>
  <si>
    <t>133.8 MB (140,247,161 bytes)</t>
  </si>
  <si>
    <t>3.062 GB (3,287,421,028 bytes)</t>
  </si>
  <si>
    <t>1.987 MB (2,083,610 bytes)</t>
  </si>
  <si>
    <t>Jessica Silva de Miranda</t>
  </si>
  <si>
    <t>jessica.miranda</t>
  </si>
  <si>
    <t>jessica.miranda@aviva.com.br</t>
  </si>
  <si>
    <t>8.872 GB (9,526,566,538 bytes)</t>
  </si>
  <si>
    <t>820.1 KB (839,754 bytes)</t>
  </si>
  <si>
    <t>236.2 MB (247,669,535 bytes)</t>
  </si>
  <si>
    <t>89.83 MB (94,190,588 bytes)</t>
  </si>
  <si>
    <t>693.2 MB (726,876,103 bytes)</t>
  </si>
  <si>
    <t>2.36 MB (2,474,824 bytes)</t>
  </si>
  <si>
    <t>8.987 GB (9,649,330,241 bytes)</t>
  </si>
  <si>
    <t>82.64 MB (86,655,299 bytes)</t>
  </si>
  <si>
    <t>4.25 GB (4,563,802,234 bytes)</t>
  </si>
  <si>
    <t>2.584 MB (2,709,855 bytes)</t>
  </si>
  <si>
    <t>3.9 GB (4,187,922,230 bytes)</t>
  </si>
  <si>
    <t>47.5 GB (51,001,547,836 bytes)</t>
  </si>
  <si>
    <t>24.73 MB (25,932,239 bytes)</t>
  </si>
  <si>
    <t>AUSENTE - Gustavo Da Silva</t>
  </si>
  <si>
    <t>gsilvas</t>
  </si>
  <si>
    <t>gsilvas@aviva.com.br</t>
  </si>
  <si>
    <t>96.33 MB (101,012,950 bytes)</t>
  </si>
  <si>
    <t>17.98 GB (19,303,719,670 bytes)</t>
  </si>
  <si>
    <t>19.76 MB (20,722,116 bytes)</t>
  </si>
  <si>
    <t>AUSENTE - Clayton Haruo Kobuti</t>
  </si>
  <si>
    <t>clayton.kobuti</t>
  </si>
  <si>
    <t>clayton.kobuti@aviva.com.br</t>
  </si>
  <si>
    <t>722 MB (757,027,721 bytes)</t>
  </si>
  <si>
    <t>4.062 GB (4,361,083,686 bytes)</t>
  </si>
  <si>
    <t>1.305 KB (1,336 bytes)</t>
  </si>
  <si>
    <t>24.05 MB (25,214,376 bytes)</t>
  </si>
  <si>
    <t>2.949 GB (3,166,577,480 bytes)</t>
  </si>
  <si>
    <t>5.253 MB (5,508,488 bytes)</t>
  </si>
  <si>
    <t>607.4 MB (636,953,934 bytes)</t>
  </si>
  <si>
    <t>18.57 MB (19,476,327 bytes)</t>
  </si>
  <si>
    <t>2.495 GB (2,679,138,946 bytes)</t>
  </si>
  <si>
    <t>665 MB (697,287,397 bytes)</t>
  </si>
  <si>
    <t>7.473 GB (8,023,896,231 bytes)</t>
  </si>
  <si>
    <t>199.5 MB (209,188,705 bytes)</t>
  </si>
  <si>
    <t>4.305 GB (4,622,352,577 bytes)</t>
  </si>
  <si>
    <t>27.09 GB (29,089,264,045 bytes)</t>
  </si>
  <si>
    <t>1.464 GB (1,571,518,263 bytes)</t>
  </si>
  <si>
    <t>4.146 GB (4,451,462,938 bytes)</t>
  </si>
  <si>
    <t>360.9 MB (378,461,677 bytes)</t>
  </si>
  <si>
    <t>DESATIVADO - Rodrigo Magalhães Cardoso</t>
  </si>
  <si>
    <t>rodrigo.cardoso</t>
  </si>
  <si>
    <t>rodrigo.cardoso@aviva.com.br</t>
  </si>
  <si>
    <t>856.2 MB (897,842,241 bytes)</t>
  </si>
  <si>
    <t>DESATIVADO - Lara Cristina Martins Dos Santos</t>
  </si>
  <si>
    <t>lcristina</t>
  </si>
  <si>
    <t>lcristina@aviva.com.br</t>
  </si>
  <si>
    <t>132.6 MB (139,036,350 bytes)</t>
  </si>
  <si>
    <t>715.2 MB (749,986,110 bytes)</t>
  </si>
  <si>
    <t>1.469 MB (1,540,474 bytes)</t>
  </si>
  <si>
    <t>12.06 GB (12,947,248,260 bytes)</t>
  </si>
  <si>
    <t>4.802 MB (5,035,279 bytes)</t>
  </si>
  <si>
    <t>6.193 GB (6,650,171,393 bytes)</t>
  </si>
  <si>
    <t>2.216 MB (2,324,110 bytes)</t>
  </si>
  <si>
    <t>723.6 MB (758,759,094 bytes)</t>
  </si>
  <si>
    <t>4.341 MB (4,551,883 bytes)</t>
  </si>
  <si>
    <t>834.8 MB (875,391,903 bytes)</t>
  </si>
  <si>
    <t>4.192 GB (4,500,800,116 bytes)</t>
  </si>
  <si>
    <t>1.07 GB (1,148,728,498 bytes)</t>
  </si>
  <si>
    <t>102.1 MB (107,018,523 bytes)</t>
  </si>
  <si>
    <t>231.2 MB (242,461,656 bytes)</t>
  </si>
  <si>
    <t>29.36 GB (31,519,859,866 bytes)</t>
  </si>
  <si>
    <t>5.46 GB (5,862,885,285 bytes)</t>
  </si>
  <si>
    <t>511 MB (535,828,554 bytes)</t>
  </si>
  <si>
    <t>1.572 MB (1,648,762 bytes)</t>
  </si>
  <si>
    <t>387.9 MB (406,694,748 bytes)</t>
  </si>
  <si>
    <t>2.074 GB (2,227,220,245 bytes)</t>
  </si>
  <si>
    <t>4.229 MB (4,434,627 bytes)</t>
  </si>
  <si>
    <t>6.537 GB (7,018,709,138 bytes)</t>
  </si>
  <si>
    <t>574.5 MB (602,396,039 bytes)</t>
  </si>
  <si>
    <t>850.2 MB (891,541,199 bytes)</t>
  </si>
  <si>
    <t>30.76 MB (32,257,302 bytes)</t>
  </si>
  <si>
    <t>DESATIVADO - AUSENTE Luziana De Sousa Rodrigues</t>
  </si>
  <si>
    <t>luziana.rodrigues</t>
  </si>
  <si>
    <t>luziana.rodrigues@aviva.com.br</t>
  </si>
  <si>
    <t>287.4 MB (301,384,942 bytes)</t>
  </si>
  <si>
    <t>2.231 GB (2,395,123,547 bytes)</t>
  </si>
  <si>
    <t>1024 MB (1,073,274,399 bytes)</t>
  </si>
  <si>
    <t>992.9 KB (1,016,683 bytes)</t>
  </si>
  <si>
    <t>2.816 GB (3,023,993,128 bytes)</t>
  </si>
  <si>
    <t>1.516 MB (1,589,516 bytes)</t>
  </si>
  <si>
    <t>2.067 GB (2,219,637,439 bytes)</t>
  </si>
  <si>
    <t>51.9 MB (54,424,401 bytes)</t>
  </si>
  <si>
    <t>451.4 MB (473,287,926 bytes)</t>
  </si>
  <si>
    <t>2.014 GB (2,162,958,127 bytes)</t>
  </si>
  <si>
    <t>1.273 GB (1,367,405,985 bytes)</t>
  </si>
  <si>
    <t>15.09 GB (16,199,901,945 bytes)</t>
  </si>
  <si>
    <t>14.35 KB (14,691 bytes)</t>
  </si>
  <si>
    <t>3.407 GB (3,658,544,449 bytes)</t>
  </si>
  <si>
    <t>238.1 MB (249,643,649 bytes)</t>
  </si>
  <si>
    <t>DESATIVADO - Beatriz Lemos Castro</t>
  </si>
  <si>
    <t>beatriz.castro</t>
  </si>
  <si>
    <t>beatriz.castro@aviva.com.br</t>
  </si>
  <si>
    <t>8.007 MB (8,395,668 bytes)</t>
  </si>
  <si>
    <t>1.256 GB (1,348,447,767 bytes)</t>
  </si>
  <si>
    <t>784.6 MB (822,731,729 bytes)</t>
  </si>
  <si>
    <t>71.98 MB (75,480,423 bytes)</t>
  </si>
  <si>
    <t>4.571 GB (4,907,909,560 bytes)</t>
  </si>
  <si>
    <t>111.1 MB (116,444,679 bytes)</t>
  </si>
  <si>
    <t>AUSENTE - Leidiana Lopes de Souza bandeira</t>
  </si>
  <si>
    <t>leidiana.bandeira</t>
  </si>
  <si>
    <t>leidiana.bandeira@aviva.com.br</t>
  </si>
  <si>
    <t>284.7 MB (298,511,329 bytes)</t>
  </si>
  <si>
    <t>792 MB (830,521,044 bytes)</t>
  </si>
  <si>
    <t>345.3 KB (353,567 bytes)</t>
  </si>
  <si>
    <t>2.399 GB (2,576,431,844 bytes)</t>
  </si>
  <si>
    <t>4.237 GB (4,549,415,017 bytes)</t>
  </si>
  <si>
    <t>37 GB (39,727,229,403 bytes)</t>
  </si>
  <si>
    <t>71.6 MB (75,079,258 bytes)</t>
  </si>
  <si>
    <t>Sala Axe</t>
  </si>
  <si>
    <t>cds-sr03</t>
  </si>
  <si>
    <t>cds-sr03@aviva.com.br</t>
  </si>
  <si>
    <t>14.61 MB (15,316,102 bytes)</t>
  </si>
  <si>
    <t>828 MB (868,244,843 bytes)</t>
  </si>
  <si>
    <t>AUSENTE - Wesley Paula de Oliveira</t>
  </si>
  <si>
    <t>wpaula</t>
  </si>
  <si>
    <t>wpaula@aviva.com.br</t>
  </si>
  <si>
    <t>137.9 MB (144,637,942 bytes)</t>
  </si>
  <si>
    <t>2.702 GB (2,901,565,808 bytes)</t>
  </si>
  <si>
    <t>1.972 MB (2,067,327 bytes)</t>
  </si>
  <si>
    <t>541.9 MB (568,208,203 bytes)</t>
  </si>
  <si>
    <t>245.5 MB (257,423,756 bytes)</t>
  </si>
  <si>
    <t>1.783 MB (1,869,720 bytes)</t>
  </si>
  <si>
    <t>SVC AZURE</t>
  </si>
  <si>
    <t>svc.azr</t>
  </si>
  <si>
    <t>svc.azr@rioquenteresorts.com.br</t>
  </si>
  <si>
    <t>15.2 MB (15,942,307 bytes)</t>
  </si>
  <si>
    <t>7.478 GB (8,029,349,285 bytes)</t>
  </si>
  <si>
    <t>53.81 MB (56,421,038 bytes)</t>
  </si>
  <si>
    <t>DESATIVADO - Thalita Do Prado Barbosa</t>
  </si>
  <si>
    <t>tbarbosa</t>
  </si>
  <si>
    <t>tbarbosa@aviva.com.br</t>
  </si>
  <si>
    <t>117.2 MB (122,916,596 bytes)</t>
  </si>
  <si>
    <t>581.4 MB (609,632,795 bytes)</t>
  </si>
  <si>
    <t>510.6 KB (522,892 bytes)</t>
  </si>
  <si>
    <t>766.4 MB (803,650,891 bytes)</t>
  </si>
  <si>
    <t>1.178 KB (1,206 bytes)</t>
  </si>
  <si>
    <t>2.917 GB (3,132,368,809 bytes)</t>
  </si>
  <si>
    <t>4.623 GB (4,963,544,658 bytes)</t>
  </si>
  <si>
    <t>1.651 GB (1,772,643,376 bytes)</t>
  </si>
  <si>
    <t>63.44 MB (66,518,773 bytes)</t>
  </si>
  <si>
    <t>9.329 MB (9,782,632 bytes)</t>
  </si>
  <si>
    <t>49.45 MB (51,853,360 bytes)</t>
  </si>
  <si>
    <t>316.8 KB (324,398 bytes)</t>
  </si>
  <si>
    <t>DESATIVADO -Rafael Albuquerque Dias</t>
  </si>
  <si>
    <t>rafael.albuquerque</t>
  </si>
  <si>
    <t>rafael.albuquerque@aviva.com.br</t>
  </si>
  <si>
    <t>24.38 GB (26,173,898,132 bytes)</t>
  </si>
  <si>
    <t>31.53 MB (33,061,339 bytes)</t>
  </si>
  <si>
    <t>AUSENTE - Emily Dandara Costa</t>
  </si>
  <si>
    <t>emily.costa</t>
  </si>
  <si>
    <t>emily.costa@aviva.com.br</t>
  </si>
  <si>
    <t>11.69 GB (12,555,450,286 bytes)</t>
  </si>
  <si>
    <t>10.92 KB (11,185 bytes)</t>
  </si>
  <si>
    <t>3.05 GB (3,274,767,887 bytes)</t>
  </si>
  <si>
    <t>2.129 GB (2,285,598,127 bytes)</t>
  </si>
  <si>
    <t>1.541 GB (1,654,228,989 bytes)</t>
  </si>
  <si>
    <t>1.974 MB (2,069,645 bytes)</t>
  </si>
  <si>
    <t>2.623 GB (2,816,171,568 bytes)</t>
  </si>
  <si>
    <t>1.268 KB (1,298 bytes)</t>
  </si>
  <si>
    <t>4.094 GB (4,395,762,435 bytes)</t>
  </si>
  <si>
    <t>20.57 MB (21,572,236 bytes)</t>
  </si>
  <si>
    <t>marlon.soares</t>
  </si>
  <si>
    <t>5.91 GB (6,345,376,577 bytes)</t>
  </si>
  <si>
    <t>331.5 MB (347,562,524 bytes)</t>
  </si>
  <si>
    <t>1.143 GB (1,226,936,590 bytes)</t>
  </si>
  <si>
    <t>3.693 MB (3,872,073 bytes)</t>
  </si>
  <si>
    <t>858.8 MB (900,538,574 bytes)</t>
  </si>
  <si>
    <t>1.733 MB (1,816,769 bytes)</t>
  </si>
  <si>
    <t>AUSENTE - Pedro Henrique Barreto Coutinho</t>
  </si>
  <si>
    <t>pedro.coutinho</t>
  </si>
  <si>
    <t>pedro.coutinho@aviva.com.br</t>
  </si>
  <si>
    <t>5.889 GB (6,323,270,402 bytes)</t>
  </si>
  <si>
    <t>DESATIVADO - Dayany Karlla Silva Costa</t>
  </si>
  <si>
    <t>dcosta</t>
  </si>
  <si>
    <t>dcosta@aviva.com.br</t>
  </si>
  <si>
    <t>162.8 MB (170,729,575 bytes)</t>
  </si>
  <si>
    <t>117.5 KB (120,356 bytes)</t>
  </si>
  <si>
    <t>13.16 GB (14,130,068,824 bytes)</t>
  </si>
  <si>
    <t>1.235 KB (1,265 bytes)</t>
  </si>
  <si>
    <t>DESATIVADO - Guilherme Matheus Levino E Silva</t>
  </si>
  <si>
    <t>gmatheus</t>
  </si>
  <si>
    <t>gmatheus@aviva.com.br</t>
  </si>
  <si>
    <t>86.49 MB (90,687,195 bytes)</t>
  </si>
  <si>
    <t>11.63 GB (12,482,778,316 bytes)</t>
  </si>
  <si>
    <t>7.396 MB (7,755,741 bytes)</t>
  </si>
  <si>
    <t>6.558 GB (7,041,377,831 bytes)</t>
  </si>
  <si>
    <t>DESATIVADO - AUSENTE BRENO APARECIDO TAVEIRA MORAES</t>
  </si>
  <si>
    <t>bmoraes</t>
  </si>
  <si>
    <t>bmoraes@aviva.com.br</t>
  </si>
  <si>
    <t>133.1 MB (139,536,805 bytes)</t>
  </si>
  <si>
    <t>DESATIVADO - Aline Aparecida Marcelino</t>
  </si>
  <si>
    <t>aline.marcelino</t>
  </si>
  <si>
    <t>aline.marcelino@aviva.com.br</t>
  </si>
  <si>
    <t>13.12 MB (13,758,384 bytes)</t>
  </si>
  <si>
    <t>429.1 MB (449,895,204 bytes)</t>
  </si>
  <si>
    <t>614.6 KB (629,380 bytes)</t>
  </si>
  <si>
    <t>476.5 MB (499,656,413 bytes)</t>
  </si>
  <si>
    <t>27.62 GB (29,658,810,723 bytes)</t>
  </si>
  <si>
    <t>58.5 KB (59,901 bytes)</t>
  </si>
  <si>
    <t>DESATIVADO - Welington Henrique da Silva</t>
  </si>
  <si>
    <t>welington.silva</t>
  </si>
  <si>
    <t>welington.silva@aviva.com.br</t>
  </si>
  <si>
    <t>1.637 GB (1,757,286,313 bytes)</t>
  </si>
  <si>
    <t>DESATIVADO - Leticia Alves Nascimento</t>
  </si>
  <si>
    <t>leticia.nascimento</t>
  </si>
  <si>
    <t>leticia.nascimento@aviva.com.br</t>
  </si>
  <si>
    <t>376.6 MB (394,842,276 bytes)</t>
  </si>
  <si>
    <t>384.6 KB (393,878 bytes)</t>
  </si>
  <si>
    <t>343.1 MB (359,799,800 bytes)</t>
  </si>
  <si>
    <t>634.9 KB (650,180 bytes)</t>
  </si>
  <si>
    <t>2.514 GB (2,699,670,007 bytes)</t>
  </si>
  <si>
    <t>333.6 MB (349,815,957 bytes)</t>
  </si>
  <si>
    <t>160.5 MB (168,288,404 bytes)</t>
  </si>
  <si>
    <t>4.777 KB (4,892 bytes)</t>
  </si>
  <si>
    <t>97.61 MB (102,356,535 bytes)</t>
  </si>
  <si>
    <t>649.2 KB (664,783 bytes)</t>
  </si>
  <si>
    <t>587.5 MB (616,010,268 bytes)</t>
  </si>
  <si>
    <t>836.8 KB (856,902 bytes)</t>
  </si>
  <si>
    <t>330.6 MB (346,621,954 bytes)</t>
  </si>
  <si>
    <t>3.87 GB (4,155,813,387 bytes)</t>
  </si>
  <si>
    <t>11.28 MB (11,830,518 bytes)</t>
  </si>
  <si>
    <t>DESATIVADO - Lucas Jesus Dos Santos</t>
  </si>
  <si>
    <t>ljesus</t>
  </si>
  <si>
    <t>ljesus@aviva.com.br</t>
  </si>
  <si>
    <t>642.5 MB (673,714,209 bytes)</t>
  </si>
  <si>
    <t>2.375 GB (2,549,956,120 bytes)</t>
  </si>
  <si>
    <t>58.16 MB (60,980,304 bytes)</t>
  </si>
  <si>
    <t>7.42 GB (7,967,635,847 bytes)</t>
  </si>
  <si>
    <t>56.19 KB (57,541 bytes)</t>
  </si>
  <si>
    <t>DESATIVADO - Naycre de Sousa Santos</t>
  </si>
  <si>
    <t>naycre.santos</t>
  </si>
  <si>
    <t>naycre.santos@aviva.com.br</t>
  </si>
  <si>
    <t>491.6 MB (515,481,879 bytes)</t>
  </si>
  <si>
    <t>78.66 KB (80,550 bytes)</t>
  </si>
  <si>
    <t>701.3 MB (735,393,026 bytes)</t>
  </si>
  <si>
    <t>2.227 MB (2,334,865 bytes)</t>
  </si>
  <si>
    <t>1.928 GB (2,070,072,157 bytes)</t>
  </si>
  <si>
    <t>16.74 MB (17,548,539 bytes)</t>
  </si>
  <si>
    <t>DESATIVADO - AUSENTE Priscila Antunes da Silva</t>
  </si>
  <si>
    <t>priscila.antunes</t>
  </si>
  <si>
    <t>priscila.antunes@aviva.com.br</t>
  </si>
  <si>
    <t>1.239 GB (1,330,635,319 bytes)</t>
  </si>
  <si>
    <t>DESATIVADO - Willyan Correa Peres</t>
  </si>
  <si>
    <t>willyan.peres</t>
  </si>
  <si>
    <t>willyan.peres@aviva.com.br</t>
  </si>
  <si>
    <t>273.6 MB (286,896,810 bytes)</t>
  </si>
  <si>
    <t>17.64 GB (18,941,103,781 bytes)</t>
  </si>
  <si>
    <t>5.094 GB (5,469,116,511 bytes)</t>
  </si>
  <si>
    <t>2.628 MB (2,755,534 bytes)</t>
  </si>
  <si>
    <t>658.1 MB (690,078,636 bytes)</t>
  </si>
  <si>
    <t>DESATIVADO - Isabela Nazario Bandeira</t>
  </si>
  <si>
    <t>ibandeira</t>
  </si>
  <si>
    <t>ibandeira@aviva.com.br</t>
  </si>
  <si>
    <t>2.637 GB (2,831,499,775 bytes)</t>
  </si>
  <si>
    <t>1.926 MB (2,019,435 bytes)</t>
  </si>
  <si>
    <t>104.9 MB (109,999,912 bytes)</t>
  </si>
  <si>
    <t>AFASTADO - Heliabe Vieira da Silva</t>
  </si>
  <si>
    <t>heliabe.silva</t>
  </si>
  <si>
    <t>heliabe.silva@aviva.com.br</t>
  </si>
  <si>
    <t>2.422 GB (2,600,888,249 bytes)</t>
  </si>
  <si>
    <t>5.527 GB (5,934,919,807 bytes)</t>
  </si>
  <si>
    <t>7.287 MB (7,640,778 bytes)</t>
  </si>
  <si>
    <t>DESATIVADO - Ailton Rodrigues da Costa Junior</t>
  </si>
  <si>
    <t>ailton.junior</t>
  </si>
  <si>
    <t>ailton.junior@aviva.com.br</t>
  </si>
  <si>
    <t>1.598 GB (1,715,859,794 bytes)</t>
  </si>
  <si>
    <t>11.01 GB (11,823,521,777 bytes)</t>
  </si>
  <si>
    <t>9.625 MB (10,092,213 bytes)</t>
  </si>
  <si>
    <t>AUSENTE - HERMELINO CORDEIRO FARIAS</t>
  </si>
  <si>
    <t>hfarias</t>
  </si>
  <si>
    <t>hfarias@aviva.com.br</t>
  </si>
  <si>
    <t>132.9 MB (139,322,501 bytes)</t>
  </si>
  <si>
    <t>1.057 GB (1,134,907,371 bytes)</t>
  </si>
  <si>
    <t>659.9 KB (675,760 bytes)</t>
  </si>
  <si>
    <t>4.78 GB (5,132,018,493 bytes)</t>
  </si>
  <si>
    <t>90.04 MB (94,409,620 bytes)</t>
  </si>
  <si>
    <t>AUSENTE - Wanderson Santos da Silveira</t>
  </si>
  <si>
    <t>wanderson.silveira</t>
  </si>
  <si>
    <t>wanderson.silveira@aviva.com.br</t>
  </si>
  <si>
    <t>641.3 MB (672,402,936 bytes)</t>
  </si>
  <si>
    <t>DESATIVADO - Jonathan de Paula Cardoso</t>
  </si>
  <si>
    <t>jonathan.cardoso</t>
  </si>
  <si>
    <t>jonathan.cardoso@aviva.com.br</t>
  </si>
  <si>
    <t>1.904 GB (2,044,458,078 bytes)</t>
  </si>
  <si>
    <t>184.2 MB (193,153,004 bytes)</t>
  </si>
  <si>
    <t>217.1 MB (227,637,995 bytes)</t>
  </si>
  <si>
    <t>605 KB (619,535 bytes)</t>
  </si>
  <si>
    <t>3.39 GB (3,639,708,770 bytes)</t>
  </si>
  <si>
    <t>30.65 MB (32,133,886 bytes)</t>
  </si>
  <si>
    <t>7.424 GB (7,971,759,614 bytes)</t>
  </si>
  <si>
    <t>13.62 KB (13,944 bytes)</t>
  </si>
  <si>
    <t>2.691 MB (2,821,269 bytes)</t>
  </si>
  <si>
    <t>2.327 GB (2,498,444,270 bytes)</t>
  </si>
  <si>
    <t>2.084 GB (2,237,610,950 bytes)</t>
  </si>
  <si>
    <t>277.7 MB (291,217,826 bytes)</t>
  </si>
  <si>
    <t>88.39 KB (90,516 bytes)</t>
  </si>
  <si>
    <t>190.1 MB (199,363,648 bytes)</t>
  </si>
  <si>
    <t>367.3 KB (376,145 bytes)</t>
  </si>
  <si>
    <t>1.514 MB (1,587,186 bytes)</t>
  </si>
  <si>
    <t>265.2 MB (278,123,569 bytes)</t>
  </si>
  <si>
    <t>660.5 KB (676,344 bytes)</t>
  </si>
  <si>
    <t>AUSENTE - Eduardo Ferreira Dos Santos Neto</t>
  </si>
  <si>
    <t>efneto</t>
  </si>
  <si>
    <t>efneto@aviva.com.br</t>
  </si>
  <si>
    <t>67.08 MB (70,342,449 bytes)</t>
  </si>
  <si>
    <t>1.169 GB (1,255,430,701 bytes)</t>
  </si>
  <si>
    <t>655.6 KB (671,351 bytes)</t>
  </si>
  <si>
    <t>1.4 GB (1,503,073,789 bytes)</t>
  </si>
  <si>
    <t>862.4 MB (904,302,014 bytes)</t>
  </si>
  <si>
    <t>607.4 KB (621,994 bytes)</t>
  </si>
  <si>
    <t>288.1 MB (302,056,548 bytes)</t>
  </si>
  <si>
    <t>466.8 MB (489,526,800 bytes)</t>
  </si>
  <si>
    <t>6.394 MB (6,704,433 bytes)</t>
  </si>
  <si>
    <t>1.618 GB (1,737,107,011 bytes)</t>
  </si>
  <si>
    <t>5.18 MB (5,431,487 bytes)</t>
  </si>
  <si>
    <t>2.016 GB (2,164,669,353 bytes)</t>
  </si>
  <si>
    <t>6.864 GB (7,369,858,465 bytes)</t>
  </si>
  <si>
    <t>2.33 KB (2,386 bytes)</t>
  </si>
  <si>
    <t>20.56 GB (22,078,959,558 bytes)</t>
  </si>
  <si>
    <t>10.59 MB (11,100,100 bytes)</t>
  </si>
  <si>
    <t>2.001 GB (2,148,516,225 bytes)</t>
  </si>
  <si>
    <t>7.83 MB (8,210,629 bytes)</t>
  </si>
  <si>
    <t>264.1 MB (276,939,432 bytes)</t>
  </si>
  <si>
    <t>DESATIVADO - Jean Vitor De Avila Costa</t>
  </si>
  <si>
    <t>jvitor</t>
  </si>
  <si>
    <t>jvitor@aviva.com.br</t>
  </si>
  <si>
    <t>107.6 MB (112,783,790 bytes)</t>
  </si>
  <si>
    <t>32.39 KB (33,164 bytes)</t>
  </si>
  <si>
    <t>petro</t>
  </si>
  <si>
    <t>14.58 GB (15,653,030,378 bytes)</t>
  </si>
  <si>
    <t>260.7 MB (273,402,853 bytes)</t>
  </si>
  <si>
    <t>840.6 MB (881,463,903 bytes)</t>
  </si>
  <si>
    <t>4.393 KB (4,498 bytes)</t>
  </si>
  <si>
    <t>426 MB (446,676,120 bytes)</t>
  </si>
  <si>
    <t>208 KB (213,043 bytes)</t>
  </si>
  <si>
    <t>148.4 MB (155,660,528 bytes)</t>
  </si>
  <si>
    <t>1.187 GB (1,274,663,500 bytes)</t>
  </si>
  <si>
    <t>1.893 MB (1,984,816 bytes)</t>
  </si>
  <si>
    <t>66.18 MB (69,395,034 bytes)</t>
  </si>
  <si>
    <t>DESATIVADO - Luana Rocha</t>
  </si>
  <si>
    <t>luana.rocha</t>
  </si>
  <si>
    <t>luana.rocha@aviva.com.br</t>
  </si>
  <si>
    <t>280.7 MB (294,283,461 bytes)</t>
  </si>
  <si>
    <t>11.74 GB (12,604,925,038 bytes)</t>
  </si>
  <si>
    <t>82.92 MB (86,947,665 bytes)</t>
  </si>
  <si>
    <t>648 MB (679,507,664 bytes)</t>
  </si>
  <si>
    <t>AUSENTE - Carlos Roberto Florentino</t>
  </si>
  <si>
    <t>carlos.florentino</t>
  </si>
  <si>
    <t>carlos.florentino@aviva.com.br</t>
  </si>
  <si>
    <t>424 MB (444,609,478 bytes)</t>
  </si>
  <si>
    <t>1.468 GB (1,576,582,424 bytes)</t>
  </si>
  <si>
    <t>87.6 KB (89,703 bytes)</t>
  </si>
  <si>
    <t>4.905 GB (5,267,079,358 bytes)</t>
  </si>
  <si>
    <t>142.9 MB (149,797,032 bytes)</t>
  </si>
  <si>
    <t>7.172 GB (7,700,418,157 bytes)</t>
  </si>
  <si>
    <t>16.96 KB (17,371 bytes)</t>
  </si>
  <si>
    <t>171.9 MB (180,297,773 bytes)</t>
  </si>
  <si>
    <t>140.7 KB (144,125 bytes)</t>
  </si>
  <si>
    <t>3.662 GB (3,931,975,151 bytes)</t>
  </si>
  <si>
    <t>8.049 KB (8,242 bytes)</t>
  </si>
  <si>
    <t>707.2 MB (741,562,350 bytes)</t>
  </si>
  <si>
    <t>330.2 MB (346,204,780 bytes)</t>
  </si>
  <si>
    <t>50.37 MB (52,812,468 bytes)</t>
  </si>
  <si>
    <t>DESATIVADO - Anderson Sousa Do Prado</t>
  </si>
  <si>
    <t>aprado</t>
  </si>
  <si>
    <t>aprado@aviva.com.br</t>
  </si>
  <si>
    <t>609.3 MB (638,902,450 bytes)</t>
  </si>
  <si>
    <t>AUSENTE - Juciele dos Santos Lima</t>
  </si>
  <si>
    <t>juciele.lima</t>
  </si>
  <si>
    <t>juciele.lima@aviva.com.br</t>
  </si>
  <si>
    <t>288.3 MB (302,277,119 bytes)</t>
  </si>
  <si>
    <t>359.5 MB (376,953,630 bytes)</t>
  </si>
  <si>
    <t>3.972 MB (4,165,106 bytes)</t>
  </si>
  <si>
    <t>167.8 MB (175,979,492 bytes)</t>
  </si>
  <si>
    <t>288.9 MB (302,956,013 bytes)</t>
  </si>
  <si>
    <t>286.3 MB (300,199,427 bytes)</t>
  </si>
  <si>
    <t>4.271 MB (4,478,834 bytes)</t>
  </si>
  <si>
    <t>331.4 MB (347,447,444 bytes)</t>
  </si>
  <si>
    <t>54.15 MB (56,777,701 bytes)</t>
  </si>
  <si>
    <t>645.5 KB (660,985 bytes)</t>
  </si>
  <si>
    <t>patricia.martins</t>
  </si>
  <si>
    <t>984.3 MB (1,032,110,169 bytes)</t>
  </si>
  <si>
    <t>41.19 MB (43,189,103 bytes)</t>
  </si>
  <si>
    <t>3.836 GB (4,118,350,994 bytes)</t>
  </si>
  <si>
    <t>512.6 MB (537,478,757 bytes)</t>
  </si>
  <si>
    <t>71.44 GB (76,704,272,955 bytes)</t>
  </si>
  <si>
    <t>27.24 KB (27,898 bytes)</t>
  </si>
  <si>
    <t>13.31 GB (14,295,163,585 bytes)</t>
  </si>
  <si>
    <t>650.5 KB (666,156 bytes)</t>
  </si>
  <si>
    <t>128.4 MB (134,600,776 bytes)</t>
  </si>
  <si>
    <t>196.4 MB (205,908,001 bytes)</t>
  </si>
  <si>
    <t>2.514 GB (2,699,684,576 bytes)</t>
  </si>
  <si>
    <t>60.45 MB (63,385,789 bytes)</t>
  </si>
  <si>
    <t>893.4 MB (936,769,613 bytes)</t>
  </si>
  <si>
    <t>AUSENTE Tania Barros Ferreira</t>
  </si>
  <si>
    <t>tania.ferreira</t>
  </si>
  <si>
    <t>tania.ferreira@aviva.com.br</t>
  </si>
  <si>
    <t>191.4 MB (200,689,597 bytes)</t>
  </si>
  <si>
    <t>229.8 MB (240,957,720 bytes)</t>
  </si>
  <si>
    <t>DESATIVADO - Wendre de Jesus Oliveira</t>
  </si>
  <si>
    <t>wendre</t>
  </si>
  <si>
    <t>wendre@aviva.com.br</t>
  </si>
  <si>
    <t>285.2 MB (299,011,550 bytes)</t>
  </si>
  <si>
    <t>2.938 GB (3,154,597,452 bytes)</t>
  </si>
  <si>
    <t>352.3 KB (360,763 bytes)</t>
  </si>
  <si>
    <t>527.9 MB (553,575,263 bytes)</t>
  </si>
  <si>
    <t>1.059 MB (1,110,016 bytes)</t>
  </si>
  <si>
    <t>704.7 MB (738,953,512 bytes)</t>
  </si>
  <si>
    <t>4.502 MB (4,720,317 bytes)</t>
  </si>
  <si>
    <t>552.6 MB (579,397,744 bytes)</t>
  </si>
  <si>
    <t>3.769 MB (3,951,789 bytes)</t>
  </si>
  <si>
    <t>2.738 GB (2,939,372,420 bytes)</t>
  </si>
  <si>
    <t>65.89 MB (69,086,775 bytes)</t>
  </si>
  <si>
    <t>DESATIVADO - Mateus Henrique Batista Mudim</t>
  </si>
  <si>
    <t>-</t>
  </si>
  <si>
    <t>mateus.mudim@aviva.com.br</t>
  </si>
  <si>
    <t>13.82 MB (14,490,015 bytes)</t>
  </si>
  <si>
    <t>1.872 GB (2,010,346,695 bytes)</t>
  </si>
  <si>
    <t>5.631 MB (5,904,763 bytes)</t>
  </si>
  <si>
    <t>6.195 GB (6,651,625,055 bytes)</t>
  </si>
  <si>
    <t>145.1 MB (152,103,672 bytes)</t>
  </si>
  <si>
    <t>89.54 MB (93,889,259 bytes)</t>
  </si>
  <si>
    <t>AFASTADO - Miriam K. De Noronha Rezende</t>
  </si>
  <si>
    <t>miriam.rezende</t>
  </si>
  <si>
    <t>miriam.rezende@aviva.com.br</t>
  </si>
  <si>
    <t>286.9 MB (300,835,914 bytes)</t>
  </si>
  <si>
    <t>DESATIVADO - Rafael Nunes Tateno</t>
  </si>
  <si>
    <t>rafael.tateno</t>
  </si>
  <si>
    <t>rafael.tateno@aviva.com.br</t>
  </si>
  <si>
    <t>3.229 GB (3,467,002,951 bytes)</t>
  </si>
  <si>
    <t>AUSENTE - Osvaldo da Silva Cardoso</t>
  </si>
  <si>
    <t>osvaldo.cardoso</t>
  </si>
  <si>
    <t>osvaldo.cardoso@aviva.com.br</t>
  </si>
  <si>
    <t>33.45 MB (35,072,226 bytes)</t>
  </si>
  <si>
    <t>4.004 GB (4,299,626,363 bytes)</t>
  </si>
  <si>
    <t>48.97 MB (51,350,272 bytes)</t>
  </si>
  <si>
    <t>1.958 GB (2,102,339,540 bytes)</t>
  </si>
  <si>
    <t>181 KB (185,335 bytes)</t>
  </si>
  <si>
    <t>24.02 MB (25,183,171 bytes)</t>
  </si>
  <si>
    <t>1.373 GB (1,473,741,443 bytes)</t>
  </si>
  <si>
    <t>268.8 MB (281,867,549 bytes)</t>
  </si>
  <si>
    <t>25.03 GB (26,880,275,431 bytes)</t>
  </si>
  <si>
    <t>4.261 KB (4,363 bytes)</t>
  </si>
  <si>
    <t>316.4 MB (331,740,399 bytes)</t>
  </si>
  <si>
    <t>13.18 MB (13,824,320 bytes)</t>
  </si>
  <si>
    <t>2.689 MB (2,820,110 bytes)</t>
  </si>
  <si>
    <t>5.566 GB (5,976,782,542 bytes)</t>
  </si>
  <si>
    <t>20.79 MB (21,795,942 bytes)</t>
  </si>
  <si>
    <t>378.9 MB (397,294,406 bytes)</t>
  </si>
  <si>
    <t>217.1 KB (222,291 bytes)</t>
  </si>
  <si>
    <t>53.72 MB (56,334,618 bytes)</t>
  </si>
  <si>
    <t>169 MB (177,202,855 bytes)</t>
  </si>
  <si>
    <t>610.6 KB (625,248 bytes)</t>
  </si>
  <si>
    <t>48.32 MB (50,665,474 bytes)</t>
  </si>
  <si>
    <t>5.163 KB (5,287 bytes)</t>
  </si>
  <si>
    <t>2.77 MB (2,904,712 bytes)</t>
  </si>
  <si>
    <t>101.7 MB (106,626,733 bytes)</t>
  </si>
  <si>
    <t>532.6 MB (558,426,053 bytes)</t>
  </si>
  <si>
    <t>3.558 MB (3,731,102 bytes)</t>
  </si>
  <si>
    <t>65.86 MB (69,058,125 bytes)</t>
  </si>
  <si>
    <t>2.825 MB (2,961,916 bytes)</t>
  </si>
  <si>
    <t>61.3 MB (64,278,044 bytes)</t>
  </si>
  <si>
    <t>2.696 MB (2,827,258 bytes)</t>
  </si>
  <si>
    <t>2.147 MB (2,251,381 bytes)</t>
  </si>
  <si>
    <t>patricia.carneiro</t>
  </si>
  <si>
    <t>307.9 MB (322,869,664 bytes)</t>
  </si>
  <si>
    <t>49.04 MB (51,425,453 bytes)</t>
  </si>
  <si>
    <t>542.8 KB (555,840 bytes)</t>
  </si>
  <si>
    <t>47.43 MB (49,732,258 bytes)</t>
  </si>
  <si>
    <t>159.2 KB (162,986 bytes)</t>
  </si>
  <si>
    <t>59.08 MB (61,950,957 bytes)</t>
  </si>
  <si>
    <t>2.618 MB (2,744,813 bytes)</t>
  </si>
  <si>
    <t>2.892 MB (3,032,630 bytes)</t>
  </si>
  <si>
    <t>2.102 MB (2,203,787 bytes)</t>
  </si>
  <si>
    <t>142 MB (148,903,708 bytes)</t>
  </si>
  <si>
    <t>ext.cristiane.goncalves</t>
  </si>
  <si>
    <t>2.529 MB (2,652,370 bytes)</t>
  </si>
  <si>
    <t>44.47 MB (46,627,567 bytes)</t>
  </si>
  <si>
    <t>926.5 KB (948,769 bytes)</t>
  </si>
  <si>
    <t>2.608 MB (2,734,385 bytes)</t>
  </si>
  <si>
    <t>124.6 MB (130,644,154 bytes)</t>
  </si>
  <si>
    <t>5.575 MB (5,845,438 bytes)</t>
  </si>
  <si>
    <t>110.8 MB (116,156,129 bytes)</t>
  </si>
  <si>
    <t>21.46 MB (22,504,203 bytes)</t>
  </si>
  <si>
    <t>36.2 MB (37,962,543 bytes)</t>
  </si>
  <si>
    <t>50.44 GB (54,159,607,664 bytes)</t>
  </si>
  <si>
    <t>1.213 GB (1,302,413,105 bytes)</t>
  </si>
  <si>
    <t>653.3 MB (685,036,438 bytes)</t>
  </si>
  <si>
    <t>28.9 GB (31,030,375,575 bytes)</t>
  </si>
  <si>
    <t>1.001 GB (1,074,626,617 bytes)</t>
  </si>
  <si>
    <t>DESATIVADO - AUSENTE Lindamar Alves Ribeiro Barbosa</t>
  </si>
  <si>
    <t>lindamar.barbosa</t>
  </si>
  <si>
    <t>lindamar.barbosa@aviva.com.br</t>
  </si>
  <si>
    <t>410.5 MB (430,421,397 bytes)</t>
  </si>
  <si>
    <t>1.357 GB (1,457,339,497 bytes)</t>
  </si>
  <si>
    <t>111.3 MB (116,666,136 bytes)</t>
  </si>
  <si>
    <t>2.858 MB (2,996,850 bytes)</t>
  </si>
  <si>
    <t>2.766 MB (2,900,571 bytes)</t>
  </si>
  <si>
    <t>3.47 GB (3,726,256,162 bytes)</t>
  </si>
  <si>
    <t>1.182 KB (1,210 bytes)</t>
  </si>
  <si>
    <t>975.5 MB (1,022,934,988 bytes)</t>
  </si>
  <si>
    <t>75.35 MB (79,011,895 bytes)</t>
  </si>
  <si>
    <t>1.893 GB (2,033,061,028 bytes)</t>
  </si>
  <si>
    <t>2.583 GB (2,773,092,660 bytes)</t>
  </si>
  <si>
    <t>19.72 GB (21,175,443,616 bytes)</t>
  </si>
  <si>
    <t>519.4 MB (544,608,918 bytes)</t>
  </si>
  <si>
    <t>4.03 GB (4,326,854,500 bytes)</t>
  </si>
  <si>
    <t>521.3 MB (546,673,932 bytes)</t>
  </si>
  <si>
    <t>36.56 GB (39,256,118,817 bytes)</t>
  </si>
  <si>
    <t>770.4 MB (807,862,328 bytes)</t>
  </si>
  <si>
    <t>21.76 GB (23,359,623,697 bytes)</t>
  </si>
  <si>
    <t>750.8 MB (787,226,369 bytes)</t>
  </si>
  <si>
    <t>DESATIVADO - AUSENTE Meuriene Eva dos Santos Oliveira</t>
  </si>
  <si>
    <t>meuriene.oliveira</t>
  </si>
  <si>
    <t>meuriene.oliveira@aviva.com.br</t>
  </si>
  <si>
    <t>625.5 MB (655,836,428 bytes)</t>
  </si>
  <si>
    <t>Eventos Grupos Sauipe</t>
  </si>
  <si>
    <t>eventosgrupos.sauipe</t>
  </si>
  <si>
    <t>eventosgrupos.sauipe@aviva.com.br</t>
  </si>
  <si>
    <t>14.17 GB (15,214,900,733 bytes)</t>
  </si>
  <si>
    <t>464 KB (475,159 bytes)</t>
  </si>
  <si>
    <t>DESATIVADO - Walisson Souza da Silva</t>
  </si>
  <si>
    <t>walisson.silva</t>
  </si>
  <si>
    <t>walisson.silva@aviva.com.br</t>
  </si>
  <si>
    <t>10.34 MB (10,840,497 bytes)</t>
  </si>
  <si>
    <t>27.28 GB (29,292,496,460 bytes)</t>
  </si>
  <si>
    <t>3.373 GB (3,621,757,494 bytes)</t>
  </si>
  <si>
    <t>946.9 MB (992,858,411 bytes)</t>
  </si>
  <si>
    <t>69.93 MB (73,324,332 bytes)</t>
  </si>
  <si>
    <t>AUSENTE - Matheus Vieira Reis</t>
  </si>
  <si>
    <t>matheusr</t>
  </si>
  <si>
    <t>matheusr@aviva.com.br</t>
  </si>
  <si>
    <t>627.5 MB (657,941,307 bytes)</t>
  </si>
  <si>
    <t>103.8 MB (108,817,585 bytes)</t>
  </si>
  <si>
    <t>1.289 MB (1,351,566 bytes)</t>
  </si>
  <si>
    <t>14.17 GB (15,219,218,225 bytes)</t>
  </si>
  <si>
    <t>1.529 GB (1,641,242,433 bytes)</t>
  </si>
  <si>
    <t>DESATIVADO - Sara Dana dos Santos Lopes</t>
  </si>
  <si>
    <t>sara.lopes</t>
  </si>
  <si>
    <t>sara.lopes@aviva.com.br</t>
  </si>
  <si>
    <t>4.966 GB (5,331,912,626 bytes)</t>
  </si>
  <si>
    <t>843.9 KB (864,103 bytes)</t>
  </si>
  <si>
    <t>8.797 GB (9,445,647,243 bytes)</t>
  </si>
  <si>
    <t>1.622 GB (1,741,229,519 bytes)</t>
  </si>
  <si>
    <t>3.346 GB (3,592,747,354 bytes)</t>
  </si>
  <si>
    <t>1.019 GB (1,094,453,368 bytes)</t>
  </si>
  <si>
    <t>658.5 MB (690,450,667 bytes)</t>
  </si>
  <si>
    <t>78.76 MB (82,590,924 bytes)</t>
  </si>
  <si>
    <t>DESATIVADO - Francisco das Chagas Silva Santos</t>
  </si>
  <si>
    <t>francisco.chagas</t>
  </si>
  <si>
    <t>francisco.chagas@aviva.com.br</t>
  </si>
  <si>
    <t>64.42 MB (67,553,871 bytes)</t>
  </si>
  <si>
    <t>53.76 MB (56,371,025 bytes)</t>
  </si>
  <si>
    <t>1.187 KB (1,215 bytes)</t>
  </si>
  <si>
    <t>176.5 MB (185,104,706 bytes)</t>
  </si>
  <si>
    <t>869.5 MB (911,693,473 bytes)</t>
  </si>
  <si>
    <t>4.323 MB (4,532,923 bytes)</t>
  </si>
  <si>
    <t>DESATIVADO - Lorena Fernandes da Fonseca</t>
  </si>
  <si>
    <t>lorena.fonseca</t>
  </si>
  <si>
    <t>lorena.fonseca@aviva.com.br</t>
  </si>
  <si>
    <t>1.095 GB (1,176,230,716 bytes)</t>
  </si>
  <si>
    <t>601.3 MB (630,486,565 bytes)</t>
  </si>
  <si>
    <t>735.4 KB (753,001 bytes)</t>
  </si>
  <si>
    <t>13.37 GB (14,356,138,420 bytes)</t>
  </si>
  <si>
    <t>738.3 MB (774,156,166 bytes)</t>
  </si>
  <si>
    <t>621.3 KB (636,196 bytes)</t>
  </si>
  <si>
    <t>6.136 GB (6,588,310,606 bytes)</t>
  </si>
  <si>
    <t>374.5 MB (392,673,322 bytes)</t>
  </si>
  <si>
    <t>5.941 GB (6,379,216,149 bytes)</t>
  </si>
  <si>
    <t>336.9 MB (353,291,040 bytes)</t>
  </si>
  <si>
    <t>DESATIVADO - Milrelle Gomes Francisco Teixeira</t>
  </si>
  <si>
    <t>milrelle.teixeira</t>
  </si>
  <si>
    <t>milrelle.teixeira@aviva.com.br</t>
  </si>
  <si>
    <t>13.5 GB (14,493,771,191 bytes)</t>
  </si>
  <si>
    <t>5.823 MB (6,105,776 bytes)</t>
  </si>
  <si>
    <t>DESATIVADO - João B. Reis</t>
  </si>
  <si>
    <t>joao.reis</t>
  </si>
  <si>
    <t>joao.reis@aviva.com.br</t>
  </si>
  <si>
    <t>985.6 MB (1,033,497,434 bytes)</t>
  </si>
  <si>
    <t>426.5 KB (436,708 bytes)</t>
  </si>
  <si>
    <t>1.014 GB (1,088,931,301 bytes)</t>
  </si>
  <si>
    <t>82.5 MB (86,503,635 bytes)</t>
  </si>
  <si>
    <t>8.218 GB (8,823,577,329 bytes)</t>
  </si>
  <si>
    <t>4.197 MB (4,400,637 bytes)</t>
  </si>
  <si>
    <t>4.189 GB (4,497,591,270 bytes)</t>
  </si>
  <si>
    <t>406.4 MB (426,109,963 bytes)</t>
  </si>
  <si>
    <t>1.711 GB (1,837,361,885 bytes)</t>
  </si>
  <si>
    <t>3.482 MB (3,651,396 bytes)</t>
  </si>
  <si>
    <t>11.31 GB (12,146,651,777 bytes)</t>
  </si>
  <si>
    <t>222.6 MB (233,405,981 bytes)</t>
  </si>
  <si>
    <t>12.95 GB (13,907,938,183 bytes)</t>
  </si>
  <si>
    <t>138.9 MB (145,684,393 bytes)</t>
  </si>
  <si>
    <t>DESATIVADO - Thiago de Souza Silva</t>
  </si>
  <si>
    <t>thiagos.silva</t>
  </si>
  <si>
    <t>thiagos.silva@aviva.com.br</t>
  </si>
  <si>
    <t>690.8 MB (724,372,829 bytes)</t>
  </si>
  <si>
    <t>282.3 KB (289,031 bytes)</t>
  </si>
  <si>
    <t>Alfredo.sjunior</t>
  </si>
  <si>
    <t>309.2 MB (324,214,348 bytes)</t>
  </si>
  <si>
    <t>624.7 KB (639,674 bytes)</t>
  </si>
  <si>
    <t>10.09 GB (10,830,177,926 bytes)</t>
  </si>
  <si>
    <t>573.3 MB (601,138,273 bytes)</t>
  </si>
  <si>
    <t>15.82 GB (16,983,799,003 bytes)</t>
  </si>
  <si>
    <t>593.2 MB (622,065,807 bytes)</t>
  </si>
  <si>
    <t>24.24 GB (26,024,024,728 bytes)</t>
  </si>
  <si>
    <t>890 MB (933,269,727 bytes)</t>
  </si>
  <si>
    <t>1.036 GB (1,112,525,255 bytes)</t>
  </si>
  <si>
    <t>1.315 KB (1,347 bytes)</t>
  </si>
  <si>
    <t>2.777 GB (2,981,480,509 bytes)</t>
  </si>
  <si>
    <t>9.882 MB (10,361,631 bytes)</t>
  </si>
  <si>
    <t>Mario Moreira Junior</t>
  </si>
  <si>
    <t>mario.silva</t>
  </si>
  <si>
    <t>mario.silva@aviva.com.br</t>
  </si>
  <si>
    <t>10.77 GB (11,565,144,033 bytes)</t>
  </si>
  <si>
    <t>5.791 GB (6,218,466,186 bytes)</t>
  </si>
  <si>
    <t>Eventos Lazer Sauipe</t>
  </si>
  <si>
    <t>eventoslazer.sauipe</t>
  </si>
  <si>
    <t>eventoslazer.sauipe@aviva.com.br</t>
  </si>
  <si>
    <t>6.994 GB (7,509,388,600 bytes)</t>
  </si>
  <si>
    <t>723.9 KB (741,275 bytes)</t>
  </si>
  <si>
    <t>6.7 GB (7,193,585,860 bytes)</t>
  </si>
  <si>
    <t>82.18 MB (86,167,445 bytes)</t>
  </si>
  <si>
    <t>4.36 GB (4,681,192,701 bytes)</t>
  </si>
  <si>
    <t>145.6 MB (152,634,314 bytes)</t>
  </si>
  <si>
    <t>DESATIVADO - Ygor Chiovitti Fiqueiredo Russo</t>
  </si>
  <si>
    <t>ygor.russo</t>
  </si>
  <si>
    <t>ygor.russo@aviva.com.br</t>
  </si>
  <si>
    <t>186.3 MB (195,333,005 bytes)</t>
  </si>
  <si>
    <t>4.863 KB (4,980 bytes)</t>
  </si>
  <si>
    <t>23.53 GB (25,267,385,651 bytes)</t>
  </si>
  <si>
    <t>94.04 MB (98,609,692 bytes)</t>
  </si>
  <si>
    <t>5.955 GB (6,394,359,066 bytes)</t>
  </si>
  <si>
    <t>131.6 MB (138,002,596 bytes)</t>
  </si>
  <si>
    <t>126.9 MB (133,034,357 bytes)</t>
  </si>
  <si>
    <t>4.873 KB (4,990 bytes)</t>
  </si>
  <si>
    <t>9.484 GB (10,183,808,027 bytes)</t>
  </si>
  <si>
    <t>488.5 MB (512,225,053 bytes)</t>
  </si>
  <si>
    <t>AUSENTE - Hanna Kessia dos Santos Melo</t>
  </si>
  <si>
    <t>hanna.melo</t>
  </si>
  <si>
    <t>hanna.melo@aviva.com.br</t>
  </si>
  <si>
    <t>5.009 GB (5,378,444,855 bytes)</t>
  </si>
  <si>
    <t>28.43 KB (29,115 bytes)</t>
  </si>
  <si>
    <t>1.042 GB (1,118,837,245 bytes)</t>
  </si>
  <si>
    <t>2.436 MB (2,554,083 bytes)</t>
  </si>
  <si>
    <t>648.5 KB (664,111 bytes)</t>
  </si>
  <si>
    <t>DESATIVADO - Rita Nadja da Silva</t>
  </si>
  <si>
    <t>rita.silva</t>
  </si>
  <si>
    <t>rita.silva@aviva.com.br</t>
  </si>
  <si>
    <t>6.218 GB (6,676,838,453 bytes)</t>
  </si>
  <si>
    <t>2.48 KB (2,540 bytes)</t>
  </si>
  <si>
    <t>3.569 GB (3,832,286,355 bytes)</t>
  </si>
  <si>
    <t>273.2 MB (286,521,273 bytes)</t>
  </si>
  <si>
    <t>11.67 GB (12,535,193,558 bytes)</t>
  </si>
  <si>
    <t>DESATIVADO - Tamara Pereira Nunes</t>
  </si>
  <si>
    <t>tamara.nunes</t>
  </si>
  <si>
    <t>tamara.nunes@aviva.com.br</t>
  </si>
  <si>
    <t>18.94 GB (20,332,427,767 bytes)</t>
  </si>
  <si>
    <t>2.925 MB (3,066,581 bytes)</t>
  </si>
  <si>
    <t>20.97 GB (22,512,717,121 bytes)</t>
  </si>
  <si>
    <t>2.819 GB (3,026,513,538 bytes)</t>
  </si>
  <si>
    <t>1.985 GB (2,131,594,383 bytes)</t>
  </si>
  <si>
    <t>72.95 MB (76,495,789 bytes)</t>
  </si>
  <si>
    <t>35.78 GB (38,420,422,550 bytes)</t>
  </si>
  <si>
    <t>723.6 MB (758,715,680 bytes)</t>
  </si>
  <si>
    <t>Magno Almeida da Hora</t>
  </si>
  <si>
    <t>magno.hora</t>
  </si>
  <si>
    <t>magno.hora@aviva.com.br</t>
  </si>
  <si>
    <t>815 MB (854,629,158 bytes)</t>
  </si>
  <si>
    <t>3.584 MB (3,758,369 bytes)</t>
  </si>
  <si>
    <t>13.88 GB (14,905,887,633 bytes)</t>
  </si>
  <si>
    <t>521.9 MB (547,220,855 bytes)</t>
  </si>
  <si>
    <t>7.127 GB (7,652,412,761 bytes)</t>
  </si>
  <si>
    <t>41.12 MB (43,114,254 bytes)</t>
  </si>
  <si>
    <t>11.39 MB (11,947,431 bytes)</t>
  </si>
  <si>
    <t>915.1 MB (959,580,014 bytes)</t>
  </si>
  <si>
    <t>18.17 MB (19,054,923 bytes)</t>
  </si>
  <si>
    <t>DESATIVADO - José Robson Barbosa da SIlva</t>
  </si>
  <si>
    <t>jose.silva</t>
  </si>
  <si>
    <t>jose.silva@aviva.com.br</t>
  </si>
  <si>
    <t>727.2 MB (762,545,959 bytes)</t>
  </si>
  <si>
    <t>172.1 KB (176,239 bytes)</t>
  </si>
  <si>
    <t>3.659 GB (3,929,273,940 bytes)</t>
  </si>
  <si>
    <t>198 MB (207,585,264 bytes)</t>
  </si>
  <si>
    <t>DESATIVADO - Vitor Rodrigues</t>
  </si>
  <si>
    <t>caio.rodrigues</t>
  </si>
  <si>
    <t>vitor.rodrigues@aviva.com.br</t>
  </si>
  <si>
    <t>7.361 GB (7,903,400,884 bytes)</t>
  </si>
  <si>
    <t>DESATIVADO - Sabrina dos Santos Farias</t>
  </si>
  <si>
    <t>sabrina.farias</t>
  </si>
  <si>
    <t>sabrina.farias@aviva.com.br</t>
  </si>
  <si>
    <t>12.87 GB (13,816,974,861 bytes)</t>
  </si>
  <si>
    <t>7.263 GB (7,798,691,134 bytes)</t>
  </si>
  <si>
    <t>912 MB (956,263,550 bytes)</t>
  </si>
  <si>
    <t>1.59 GB (1,707,075,007 bytes)</t>
  </si>
  <si>
    <t>68.15 MB (71,457,510 bytes)</t>
  </si>
  <si>
    <t>DESATIVADO - Alex dos Santos Ferreira</t>
  </si>
  <si>
    <t>alex.ferreira</t>
  </si>
  <si>
    <t>alex.ferreira@aviva.com.br</t>
  </si>
  <si>
    <t>983.5 MB (1,031,298,771 bytes)</t>
  </si>
  <si>
    <t>486.7 KB (498,410 bytes)</t>
  </si>
  <si>
    <t>1.975 GB (2,120,404,830 bytes)</t>
  </si>
  <si>
    <t>100.7 MB (105,595,709 bytes)</t>
  </si>
  <si>
    <t>925.4 MB (970,354,656 bytes)</t>
  </si>
  <si>
    <t>1.717 GB (1,843,086,805 bytes)</t>
  </si>
  <si>
    <t>352.4 MB (369,563,555 bytes)</t>
  </si>
  <si>
    <t>AUSENTE - Diego Machado Batista</t>
  </si>
  <si>
    <t>diego.batista</t>
  </si>
  <si>
    <t>diego.batista@aviva.com.br</t>
  </si>
  <si>
    <t>8.487 GB (9,113,043,365 bytes)</t>
  </si>
  <si>
    <t>51.44 KB (52,673 bytes)</t>
  </si>
  <si>
    <t>3.175 GB (3,408,836,646 bytes)</t>
  </si>
  <si>
    <t>328.2 MB (344,183,066 bytes)</t>
  </si>
  <si>
    <t>DESATIVADO - Clecia Aparecida Silva</t>
  </si>
  <si>
    <t>clecia.silva</t>
  </si>
  <si>
    <t>clecia.silva@aviva.com.br</t>
  </si>
  <si>
    <t>4.322 GB (4,640,724,895 bytes)</t>
  </si>
  <si>
    <t>DESATIVADO - Alana Silva Gonçalves</t>
  </si>
  <si>
    <t>alana.goncalves</t>
  </si>
  <si>
    <t>alana.goncalves@aviva.com.br</t>
  </si>
  <si>
    <t>300.4 MB (315,023,492 bytes)</t>
  </si>
  <si>
    <t>12.01 GB (12,895,515,047 bytes)</t>
  </si>
  <si>
    <t>121.8 MB (127,720,529 bytes)</t>
  </si>
  <si>
    <t>3.906 GB (4,194,186,845 bytes)</t>
  </si>
  <si>
    <t>553.3 MB (580,201,583 bytes)</t>
  </si>
  <si>
    <t>14.66 GB (15,744,803,706 bytes)</t>
  </si>
  <si>
    <t>350.3 MB (367,336,055 bytes)</t>
  </si>
  <si>
    <t>1.299 GB (1,395,054,448 bytes)</t>
  </si>
  <si>
    <t>180.7 MB (189,522,970 bytes)</t>
  </si>
  <si>
    <t>36.61 GB (39,311,593,762 bytes)</t>
  </si>
  <si>
    <t>1.121 GB (1,203,452,782 bytes)</t>
  </si>
  <si>
    <t>DESATIVADO - Lucas Rezende Domingos da Silva</t>
  </si>
  <si>
    <t>lucas.silva</t>
  </si>
  <si>
    <t>lucas.silva@aviva.com.br</t>
  </si>
  <si>
    <t>3.237 GB (3,475,719,648 bytes)</t>
  </si>
  <si>
    <t>464.6 MB (487,217,177 bytes)</t>
  </si>
  <si>
    <t>3.699 MB (3,878,968 bytes)</t>
  </si>
  <si>
    <t>3.874 GB (4,159,915,416 bytes)</t>
  </si>
  <si>
    <t>1.502 GB (1,613,293,524 bytes)</t>
  </si>
  <si>
    <t>14.28 GB (15,336,548,302 bytes)</t>
  </si>
  <si>
    <t>1.932 GB (2,074,758,565 bytes)</t>
  </si>
  <si>
    <t>DESATIVADO - Daiane de Oliveira Alves</t>
  </si>
  <si>
    <t>daiane.alves</t>
  </si>
  <si>
    <t>daiane.alves@aviva.com.br</t>
  </si>
  <si>
    <t>653.5 MB (685,293,659 bytes)</t>
  </si>
  <si>
    <t>4.925 KB (5,043 bytes)</t>
  </si>
  <si>
    <t>5.181 GB (5,562,743,362 bytes)</t>
  </si>
  <si>
    <t>393.3 MB (412,456,557 bytes)</t>
  </si>
  <si>
    <t>8.935 GB (9,594,097,157 bytes)</t>
  </si>
  <si>
    <t>3.744 MB (3,925,771 bytes)</t>
  </si>
  <si>
    <t>9.126 GB (9,798,595,560 bytes)</t>
  </si>
  <si>
    <t>7.282 GB (7,819,298,019 bytes)</t>
  </si>
  <si>
    <t>11.64 GB (12,493,345,392 bytes)</t>
  </si>
  <si>
    <t>7.512 GB (8,065,776,067 bytes)</t>
  </si>
  <si>
    <t>303.1 MB (317,797,977 bytes)</t>
  </si>
  <si>
    <t>4.001 GB (4,296,274,138 bytes)</t>
  </si>
  <si>
    <t>88.81 MB (93,122,756 bytes)</t>
  </si>
  <si>
    <t>18.38 GB (19,730,567,893 bytes)</t>
  </si>
  <si>
    <t>107 MB (112,214,998 bytes)</t>
  </si>
  <si>
    <t>27.51 MB (28,844,100 bytes)</t>
  </si>
  <si>
    <t>42.04 MB (44,086,107 bytes)</t>
  </si>
  <si>
    <t>39.65 GB (42,575,489,440 bytes)</t>
  </si>
  <si>
    <t>1.854 GB (1,991,061,305 bytes)</t>
  </si>
  <si>
    <t>5.276 GB (5,665,039,523 bytes)</t>
  </si>
  <si>
    <t>4.733 GB (5,082,144,345 bytes)</t>
  </si>
  <si>
    <t>314.5 MB (329,817,889 bytes)</t>
  </si>
  <si>
    <t>DESATIVADO - Pabline Ferreira Neves</t>
  </si>
  <si>
    <t>pabline.neves</t>
  </si>
  <si>
    <t>pabline.neves@aviva.com.br</t>
  </si>
  <si>
    <t>4.026 GB (4,323,315,648 bytes)</t>
  </si>
  <si>
    <t>DESATIVADO - Aline Faria Baldo</t>
  </si>
  <si>
    <t>aline.faria</t>
  </si>
  <si>
    <t>aline.faria@aviva.com.br</t>
  </si>
  <si>
    <t>6.099 GB (6,548,402,939 bytes)</t>
  </si>
  <si>
    <t>16.15 MB (16,932,002 bytes)</t>
  </si>
  <si>
    <t>363.3 MB (380,926,317 bytes)</t>
  </si>
  <si>
    <t>4.488 MB (4,705,774 bytes)</t>
  </si>
  <si>
    <t>16.29 GB (17,491,740,281 bytes)</t>
  </si>
  <si>
    <t>3.847 GB (4,130,978,226 bytes)</t>
  </si>
  <si>
    <t>AUSENTE - AFASTADO - Joseana Eufrazia da Silva</t>
  </si>
  <si>
    <t>joseana.silva</t>
  </si>
  <si>
    <t>joseana.silva@aviva.com.br</t>
  </si>
  <si>
    <t>626.3 MB (656,673,488 bytes)</t>
  </si>
  <si>
    <t>23.56 KB (24,122 bytes)</t>
  </si>
  <si>
    <t>8.152 GB (8,753,231,515 bytes)</t>
  </si>
  <si>
    <t>1.576 GB (1,692,073,525 bytes)</t>
  </si>
  <si>
    <t>2.008 GB (2,156,532,613 bytes)</t>
  </si>
  <si>
    <t>8.517 GB (9,145,572,742 bytes)</t>
  </si>
  <si>
    <t>1.137 GB (1,220,387,760 bytes)</t>
  </si>
  <si>
    <t>AUSENTE - Janaina de Menezes Valadao Wildhagen</t>
  </si>
  <si>
    <t>janaina.wildhagen</t>
  </si>
  <si>
    <t>janaina.wildhagen@aviva.com.br</t>
  </si>
  <si>
    <t>898.3 MB (941,887,970 bytes)</t>
  </si>
  <si>
    <t>3.531 GB (3,791,394,984 bytes)</t>
  </si>
  <si>
    <t>644.3 KB (659,772 bytes)</t>
  </si>
  <si>
    <t>4.831 GB (5,187,285,588 bytes)</t>
  </si>
  <si>
    <t>4.768 GB (5,120,114,078 bytes)</t>
  </si>
  <si>
    <t>530.6 MB (556,366,597 bytes)</t>
  </si>
  <si>
    <t>DESATIVADO - Pedro Henrique Gonçalves Oliveira</t>
  </si>
  <si>
    <t>pedro.goncalves</t>
  </si>
  <si>
    <t>pedro.goncalves@aviva.com.br</t>
  </si>
  <si>
    <t>2.699 GB (2,898,435,078 bytes)</t>
  </si>
  <si>
    <t>3.175 GB (3,408,787,357 bytes)</t>
  </si>
  <si>
    <t>80.58 MB (84,493,638 bytes)</t>
  </si>
  <si>
    <t>11.43 GB (12,277,663,495 bytes)</t>
  </si>
  <si>
    <t>3.083 GB (3,310,043,712 bytes)</t>
  </si>
  <si>
    <t>17.47 GB (18,753,040,987 bytes)</t>
  </si>
  <si>
    <t>140.3 MB (147,099,501 bytes)</t>
  </si>
  <si>
    <t>5.228 GB (5,613,822,294 bytes)</t>
  </si>
  <si>
    <t>773.6 KB (792,167 bytes)</t>
  </si>
  <si>
    <t>DESATIVADO - Alisson Nascimento de Lima</t>
  </si>
  <si>
    <t>alisson.lima</t>
  </si>
  <si>
    <t>alisson.lima@aviva.com.br</t>
  </si>
  <si>
    <t>152.1 MB (159,524,587 bytes)</t>
  </si>
  <si>
    <t>1.15 MB (1,205,775 bytes)</t>
  </si>
  <si>
    <t>9.348 GB (10,037,684,120 bytes)</t>
  </si>
  <si>
    <t>478.5 MB (501,734,796 bytes)</t>
  </si>
  <si>
    <t>4.536 MB (4,756,460 bytes)</t>
  </si>
  <si>
    <t>6.212 GB (6,669,699,704 bytes)</t>
  </si>
  <si>
    <t>9.557 GB (10,261,626,906 bytes)</t>
  </si>
  <si>
    <t>1.205 GB (1,294,164,173 bytes)</t>
  </si>
  <si>
    <t>343.6 MB (360,303,023 bytes)</t>
  </si>
  <si>
    <t>633.8 KB (648,961 bytes)</t>
  </si>
  <si>
    <t>2.036 GB (2,185,950,376 bytes)</t>
  </si>
  <si>
    <t>6.137 GB (6,589,545,813 bytes)</t>
  </si>
  <si>
    <t>832.1 MB (872,557,521 bytes)</t>
  </si>
  <si>
    <t>1.012 GB (1,086,682,439 bytes)</t>
  </si>
  <si>
    <t>122.1 MB (128,078,982 bytes)</t>
  </si>
  <si>
    <t>71.48 GB (76,750,759,884 bytes)</t>
  </si>
  <si>
    <t>3.518 GB (3,777,458,959 bytes)</t>
  </si>
  <si>
    <t>DESATIVADO - Lourdes Meinrich Schild Cardoso</t>
  </si>
  <si>
    <t>lourdes.cardoso</t>
  </si>
  <si>
    <t>lourdes.cardoso@aviva.com.br</t>
  </si>
  <si>
    <t>5.042 GB (5,413,787,177 bytes)</t>
  </si>
  <si>
    <t>84.35 KB (86,377 bytes)</t>
  </si>
  <si>
    <t>936.8 MB (982,253,981 bytes)</t>
  </si>
  <si>
    <t>287.1 MB (301,088,019 bytes)</t>
  </si>
  <si>
    <t>2.644 GB (2,838,953,061 bytes)</t>
  </si>
  <si>
    <t>79.18 MB (83,025,218 bytes)</t>
  </si>
  <si>
    <t>1.7 GB (1,825,625,588 bytes)</t>
  </si>
  <si>
    <t>74.97 MB (78,606,666 bytes)</t>
  </si>
  <si>
    <t>399.2 MB (418,589,633 bytes)</t>
  </si>
  <si>
    <t>69.33 GB (74,441,978,115 bytes)</t>
  </si>
  <si>
    <t>507.1 MB (531,767,778 bytes)</t>
  </si>
  <si>
    <t>1.108 GB (1,189,222,938 bytes)</t>
  </si>
  <si>
    <t>119.3 MB (125,074,067 bytes)</t>
  </si>
  <si>
    <t>5.138 GB (5,517,233,568 bytes)</t>
  </si>
  <si>
    <t>2.026 MB (2,124,246 bytes)</t>
  </si>
  <si>
    <t>1.332 GB (1,430,614,237 bytes)</t>
  </si>
  <si>
    <t>227.6 MB (238,695,791 bytes)</t>
  </si>
  <si>
    <t>1.061 GB (1,138,927,705 bytes)</t>
  </si>
  <si>
    <t>23.8 MB (24,956,057 bytes)</t>
  </si>
  <si>
    <t>25.7 GB (27,593,902,535 bytes)</t>
  </si>
  <si>
    <t>627.8 MB (658,260,427 bytes)</t>
  </si>
  <si>
    <t>2.731 GB (2,932,618,928 bytes)</t>
  </si>
  <si>
    <t>81.68 MB (85,645,688 bytes)</t>
  </si>
  <si>
    <t>5.3 GB (5,690,778,081 bytes)</t>
  </si>
  <si>
    <t>AUSENTE - Gesmar Richelly da Silva</t>
  </si>
  <si>
    <t>gesmar.silva</t>
  </si>
  <si>
    <t>gesmar.silva@aviva.com.br</t>
  </si>
  <si>
    <t>558.2 MB (585,357,519 bytes)</t>
  </si>
  <si>
    <t>367.2 KB (376,050 bytes)</t>
  </si>
  <si>
    <t>15.47 GB (16,609,556,244 bytes)</t>
  </si>
  <si>
    <t>2.072 GB (2,224,917,283 bytes)</t>
  </si>
  <si>
    <t>8.743 GB (9,387,243,423 bytes)</t>
  </si>
  <si>
    <t>48.22 MB (50,557,147 bytes)</t>
  </si>
  <si>
    <t>8.946 GB (9,605,790,704 bytes)</t>
  </si>
  <si>
    <t>165.8 MB (173,853,734 bytes)</t>
  </si>
  <si>
    <t>DESATIVADO - Gisele Balduino de Sousa Leal</t>
  </si>
  <si>
    <t>gisele.leal</t>
  </si>
  <si>
    <t>gisele.leal@aviva.com.br</t>
  </si>
  <si>
    <t>91.35 MB (95,782,689 bytes)</t>
  </si>
  <si>
    <t>SuzaneB</t>
  </si>
  <si>
    <t>33.5 GB (35,975,601,379 bytes)</t>
  </si>
  <si>
    <t>8.949 GB (9,609,377,786 bytes)</t>
  </si>
  <si>
    <t>30.56 GB (32,809,526,309 bytes)</t>
  </si>
  <si>
    <t>295.1 MB (309,422,799 bytes)</t>
  </si>
  <si>
    <t>19.04 GB (20,447,241,530 bytes)</t>
  </si>
  <si>
    <t>196 MB (205,517,098 bytes)</t>
  </si>
  <si>
    <t>28.23 GB (30,309,534,638 bytes)</t>
  </si>
  <si>
    <t>2.478 GB (2,660,620,522 bytes)</t>
  </si>
  <si>
    <t>7.786 GB (8,360,449,081 bytes)</t>
  </si>
  <si>
    <t>723.4 MB (758,583,926 bytes)</t>
  </si>
  <si>
    <t>Sala Alegria</t>
  </si>
  <si>
    <t>SalaAlegria</t>
  </si>
  <si>
    <t>SalaAlegria@aviva.com.br</t>
  </si>
  <si>
    <t>1.74 GB (1,868,144,339 bytes)</t>
  </si>
  <si>
    <t>492.4 KB (504,170 bytes)</t>
  </si>
  <si>
    <t>1.119 GB (1,201,336,275 bytes)</t>
  </si>
  <si>
    <t>331.3 MB (347,430,488 bytes)</t>
  </si>
  <si>
    <t>DESATIVADO - Andrea Cristina Pereira de Sousa</t>
  </si>
  <si>
    <t>andrea.sousa</t>
  </si>
  <si>
    <t>andrea.sousa@aviva.com.br</t>
  </si>
  <si>
    <t>839.3 MB (880,046,832 bytes)</t>
  </si>
  <si>
    <t>432.1 MB (453,110,896 bytes)</t>
  </si>
  <si>
    <t>1.108 GB (1,189,792,054 bytes)</t>
  </si>
  <si>
    <t>28.39 KB (29,070 bytes)</t>
  </si>
  <si>
    <t>9.664 GB (10,377,154,316 bytes)</t>
  </si>
  <si>
    <t>758.7 MB (795,580,154 bytes)</t>
  </si>
  <si>
    <t>1.025 GB (1,100,247,563 bytes)</t>
  </si>
  <si>
    <t>80.57 MB (84,484,054 bytes)</t>
  </si>
  <si>
    <t>23.09 GB (24,797,280,152 bytes)</t>
  </si>
  <si>
    <t>672.7 MB (705,380,235 bytes)</t>
  </si>
  <si>
    <t>14.67 GB (15,755,860,549 bytes)</t>
  </si>
  <si>
    <t>2.56 GB (2,748,525,140 bytes)</t>
  </si>
  <si>
    <t>4.896 GB (5,257,574,248 bytes)</t>
  </si>
  <si>
    <t>5.333 KB (5,461 bytes)</t>
  </si>
  <si>
    <t>26.38 GB (28,330,165,378 bytes)</t>
  </si>
  <si>
    <t>1016 MB (1,065,226,624 bytes)</t>
  </si>
  <si>
    <t>51.91 GB (55,742,560,926 bytes)</t>
  </si>
  <si>
    <t>18.92 MB (19,836,599 bytes)</t>
  </si>
  <si>
    <t>8.014 GB (8,604,930,978 bytes)</t>
  </si>
  <si>
    <t>131.3 MB (137,697,970 bytes)</t>
  </si>
  <si>
    <t>1.046 GB (1,123,444,991 bytes)</t>
  </si>
  <si>
    <t>120.4 MB (126,248,892 bytes)</t>
  </si>
  <si>
    <t>DESATIVADO - Natasha Conceição Sousa</t>
  </si>
  <si>
    <t>natasha.sousa</t>
  </si>
  <si>
    <t>natasha.sousa@aviva.com.br</t>
  </si>
  <si>
    <t>410.9 MB (430,888,139 bytes)</t>
  </si>
  <si>
    <t>101.8 MB (106,772,919 bytes)</t>
  </si>
  <si>
    <t>329.8 MB (345,840,983 bytes)</t>
  </si>
  <si>
    <t>430.1 MB (450,961,048 bytes)</t>
  </si>
  <si>
    <t>31.07 GB (33,363,265,952 bytes)</t>
  </si>
  <si>
    <t>864.7 MB (906,740,462 bytes)</t>
  </si>
  <si>
    <t>924.1 MB (968,971,493 bytes)</t>
  </si>
  <si>
    <t>89.9 MB (94,267,021 bytes)</t>
  </si>
  <si>
    <t>1.034 GB (1,110,141,537 bytes)</t>
  </si>
  <si>
    <t>722.8 KB (740,128 bytes)</t>
  </si>
  <si>
    <t>4.879 GB (5,238,543,835 bytes)</t>
  </si>
  <si>
    <t>19.5 KB (19,970 bytes)</t>
  </si>
  <si>
    <t>103.9 MB (108,961,093 bytes)</t>
  </si>
  <si>
    <t>4.594 GB (4,932,435,962 bytes)</t>
  </si>
  <si>
    <t>78 MB (81,784,293 bytes)</t>
  </si>
  <si>
    <t>366.6 MB (384,378,229 bytes)</t>
  </si>
  <si>
    <t>4.779 KB (4,894 bytes)</t>
  </si>
  <si>
    <t>557.9 MB (585,025,972 bytes)</t>
  </si>
  <si>
    <t>307.3 KB (314,635 bytes)</t>
  </si>
  <si>
    <t>4.289 GB (4,605,027,982 bytes)</t>
  </si>
  <si>
    <t>531.2 MB (557,043,222 bytes)</t>
  </si>
  <si>
    <t>DESATIVADO - Ronie Carlos da Silva</t>
  </si>
  <si>
    <t>ronie.carlos</t>
  </si>
  <si>
    <t>ronie.carlos@aviva.com.br</t>
  </si>
  <si>
    <t>2.283 GB (2,451,854,809 bytes)</t>
  </si>
  <si>
    <t>DESATIVADO - Igor Antunes Borges</t>
  </si>
  <si>
    <t>igor.antunes</t>
  </si>
  <si>
    <t>igor.antunes@aviva.com.br</t>
  </si>
  <si>
    <t>404.2 MB (423,817,953 bytes)</t>
  </si>
  <si>
    <t>17.67 GB (18,975,254,973 bytes)</t>
  </si>
  <si>
    <t>14.49 MB (15,192,482 bytes)</t>
  </si>
  <si>
    <t>1.165 KB (1,193 bytes)</t>
  </si>
  <si>
    <t>21.65 GB (23,248,413,306 bytes)</t>
  </si>
  <si>
    <t>6.191 GB (6,647,478,381 bytes)</t>
  </si>
  <si>
    <t>33.93 GB (36,432,952,533 bytes)</t>
  </si>
  <si>
    <t>2.064 GB (2,215,869,549 bytes)</t>
  </si>
  <si>
    <t>DESATIVADO - Cassia Suelen Nascimento Moitinho</t>
  </si>
  <si>
    <t>cassia.moitinho</t>
  </si>
  <si>
    <t>cassia.moitinho@aviva.com.br</t>
  </si>
  <si>
    <t>12.85 GB (13,797,954,063 bytes)</t>
  </si>
  <si>
    <t>41.86 KB (42,864 bytes)</t>
  </si>
  <si>
    <t>2.928 GB (3,144,133,189 bytes)</t>
  </si>
  <si>
    <t>344.5 MB (361,225,245 bytes)</t>
  </si>
  <si>
    <t>4.695 GB (5,041,742,607 bytes)</t>
  </si>
  <si>
    <t>1.957 GB (2,101,126,881 bytes)</t>
  </si>
  <si>
    <t>2.529 GB (2,715,083,581 bytes)</t>
  </si>
  <si>
    <t>68.96 MB (72,311,385 bytes)</t>
  </si>
  <si>
    <t>9.683 GB (10,396,833,821 bytes)</t>
  </si>
  <si>
    <t>1.718 GB (1,844,339,022 bytes)</t>
  </si>
  <si>
    <t>4.039 GB (4,337,356,015 bytes)</t>
  </si>
  <si>
    <t>188.8 MB (197,967,466 bytes)</t>
  </si>
  <si>
    <t>3.306 GB (3,549,647,529 bytes)</t>
  </si>
  <si>
    <t>111.2 MB (116,552,265 bytes)</t>
  </si>
  <si>
    <t>7.593 GB (8,152,799,519 bytes)</t>
  </si>
  <si>
    <t>75.79 MB (79,467,750 bytes)</t>
  </si>
  <si>
    <t>1.126 GB (1,209,140,206 bytes)</t>
  </si>
  <si>
    <t>2.422 MB (2,540,134 bytes)</t>
  </si>
  <si>
    <t>3.514 GB (3,772,742,498 bytes)</t>
  </si>
  <si>
    <t>374.4 MB (392,594,017 bytes)</t>
  </si>
  <si>
    <t>29.96 MB (31,418,146 bytes)</t>
  </si>
  <si>
    <t>3.37 GB (3,618,099,296 bytes)</t>
  </si>
  <si>
    <t>1.231 KB (1,261 bytes)</t>
  </si>
  <si>
    <t>803 MB (842,028,451 bytes)</t>
  </si>
  <si>
    <t>81.8 MB (85,770,274 bytes)</t>
  </si>
  <si>
    <t>2.021 GB (2,170,446,936 bytes)</t>
  </si>
  <si>
    <t>1.276 GB (1,369,907,997 bytes)</t>
  </si>
  <si>
    <t>2.426 GB (2,604,489,128 bytes)</t>
  </si>
  <si>
    <t>229.6 MB (240,728,411 bytes)</t>
  </si>
  <si>
    <t>32.09 GB (34,458,941,321 bytes)</t>
  </si>
  <si>
    <t>1.331 GB (1,429,551,361 bytes)</t>
  </si>
  <si>
    <t>11.5 GB (12,345,447,628 bytes)</t>
  </si>
  <si>
    <t>236.5 MB (248,037,876 bytes)</t>
  </si>
  <si>
    <t>52.89 GB (56,795,090,312 bytes)</t>
  </si>
  <si>
    <t>1.783 GB (1,914,092,529 bytes)</t>
  </si>
  <si>
    <t>DESATIVADO - Darlan Silva Aquino</t>
  </si>
  <si>
    <t>darlan.aquino</t>
  </si>
  <si>
    <t>darlan.aquino@aviva.com.br</t>
  </si>
  <si>
    <t>419.2 MB (439,531,914 bytes)</t>
  </si>
  <si>
    <t>1.227 KB (1,256 bytes)</t>
  </si>
  <si>
    <t>4.465 GB (4,793,769,078 bytes)</t>
  </si>
  <si>
    <t>341.3 MB (357,905,849 bytes)</t>
  </si>
  <si>
    <t>9.002 GB (9,665,493,781 bytes)</t>
  </si>
  <si>
    <t>97.73 MB (102,478,416 bytes)</t>
  </si>
  <si>
    <t>DESATIVADO - Adriano Verissímo da Silva</t>
  </si>
  <si>
    <t>adriano.silva</t>
  </si>
  <si>
    <t>adriano.silva@aviva.com.br</t>
  </si>
  <si>
    <t>1.778 GB (1,909,054,159 bytes)</t>
  </si>
  <si>
    <t>41.45 GB (44,505,274,031 bytes)</t>
  </si>
  <si>
    <t>1.182 GB (1,268,654,736 bytes)</t>
  </si>
  <si>
    <t>AUSENTE - David Freire de Sousa</t>
  </si>
  <si>
    <t>david.sousa</t>
  </si>
  <si>
    <t>david.sousa@aviva.com.br</t>
  </si>
  <si>
    <t>4.734 GB (5,083,436,727 bytes)</t>
  </si>
  <si>
    <t>376.3 KB (385,306 bytes)</t>
  </si>
  <si>
    <t>Flavios</t>
  </si>
  <si>
    <t>16.13 GB (17,322,118,836 bytes)</t>
  </si>
  <si>
    <t>2.671 GB (2,867,526,542 bytes)</t>
  </si>
  <si>
    <t>ext.carolinaharo</t>
  </si>
  <si>
    <t>285.1 MB (298,916,422 bytes)</t>
  </si>
  <si>
    <t>290.4 KB (297,365 bytes)</t>
  </si>
  <si>
    <t>3.838 GB (4,121,370,375 bytes)</t>
  </si>
  <si>
    <t>302.4 MB (317,074,532 bytes)</t>
  </si>
  <si>
    <t>15.05 GB (16,162,880,351 bytes)</t>
  </si>
  <si>
    <t>1.325 GB (1,422,246,800 bytes)</t>
  </si>
  <si>
    <t>6.861 GB (7,366,492,811 bytes)</t>
  </si>
  <si>
    <t>329.9 MB (345,875,374 bytes)</t>
  </si>
  <si>
    <t>23.16 GB (24,867,916,077 bytes)</t>
  </si>
  <si>
    <t>2.114 GB (2,269,406,244 bytes)</t>
  </si>
  <si>
    <t>16.22 GB (17,411,997,465 bytes)</t>
  </si>
  <si>
    <t>3.692 GB (3,964,047,553 bytes)</t>
  </si>
  <si>
    <t>3.199 GB (3,435,199,053 bytes)</t>
  </si>
  <si>
    <t>5.001 KB (5,121 bytes)</t>
  </si>
  <si>
    <t>DESATIVADO - Rosana Temoteo Martins</t>
  </si>
  <si>
    <t>trosana.martins</t>
  </si>
  <si>
    <t>trosana.martins@rioquenteresorts.com.br</t>
  </si>
  <si>
    <t>265.3 MB (278,214,791 bytes)</t>
  </si>
  <si>
    <t>37.35 KB (38,248 bytes)</t>
  </si>
  <si>
    <t>6.275 GB (6,737,343,453 bytes)</t>
  </si>
  <si>
    <t>1.817 GB (1,950,745,971 bytes)</t>
  </si>
  <si>
    <t>900.2 MB (943,946,371 bytes)</t>
  </si>
  <si>
    <t>DESATIVADO - Michel Torquato Bella</t>
  </si>
  <si>
    <t>michel.torquato</t>
  </si>
  <si>
    <t>michel.torquato@aviva.com.br</t>
  </si>
  <si>
    <t>7.791 GB (8,365,073,327 bytes)</t>
  </si>
  <si>
    <t>4.737 MB (4,966,720 bytes)</t>
  </si>
  <si>
    <t>4.979 GB (5,346,553,110 bytes)</t>
  </si>
  <si>
    <t>8.351 GB (8,966,558,681 bytes)</t>
  </si>
  <si>
    <t>180.5 MB (189,242,243 bytes)</t>
  </si>
  <si>
    <t>29.38 GB (31,543,017,835 bytes)</t>
  </si>
  <si>
    <t>637.5 MB (668,454,603 bytes)</t>
  </si>
  <si>
    <t>DESATIVADO - Ana Paula Silva Gomes</t>
  </si>
  <si>
    <t>ana.silva</t>
  </si>
  <si>
    <t>ana.silva@aviva.com.br</t>
  </si>
  <si>
    <t>5.294 GB (5,684,874,451 bytes)</t>
  </si>
  <si>
    <t>868.9 MB (911,058,321 bytes)</t>
  </si>
  <si>
    <t>2.442 MB (2,560,231 bytes)</t>
  </si>
  <si>
    <t>Jessica Borges Santos</t>
  </si>
  <si>
    <t>jessica.santos</t>
  </si>
  <si>
    <t>jessica.santos@aviva.com.br</t>
  </si>
  <si>
    <t>688.2 MB (721,625,752 bytes)</t>
  </si>
  <si>
    <t>179.3 KB (183,554 bytes)</t>
  </si>
  <si>
    <t>6.185 GB (6,641,121,840 bytes)</t>
  </si>
  <si>
    <t>665.2 MB (697,500,985 bytes)</t>
  </si>
  <si>
    <t>1018 MB (1,067,277,216 bytes)</t>
  </si>
  <si>
    <t>5.427 MB (5,690,628 bytes)</t>
  </si>
  <si>
    <t>852 MB (893,409,512 bytes)</t>
  </si>
  <si>
    <t>387.1 KB (396,437 bytes)</t>
  </si>
  <si>
    <t>DESATIVADO - Barbara de Lima Cavaeiro</t>
  </si>
  <si>
    <t>barbara.cavaeiro</t>
  </si>
  <si>
    <t>barbara.cavaeiro@aviva.com.br</t>
  </si>
  <si>
    <t>3.783 GB (4,062,412,040 bytes)</t>
  </si>
  <si>
    <t>1.886 GB (2,024,782,117 bytes)</t>
  </si>
  <si>
    <t>113.1 MB (118,556,585 bytes)</t>
  </si>
  <si>
    <t>58.77 GB (63,108,357,969 bytes)</t>
  </si>
  <si>
    <t>1.861 GB (1,997,716,460 bytes)</t>
  </si>
  <si>
    <t>65.39 MB (68,567,417 bytes)</t>
  </si>
  <si>
    <t>143.8 KB (147,240 bytes)</t>
  </si>
  <si>
    <t>8.339 GB (8,953,523,468 bytes)</t>
  </si>
  <si>
    <t>574.9 MB (602,783,035 bytes)</t>
  </si>
  <si>
    <t>8.439 GB (9,061,406,798 bytes)</t>
  </si>
  <si>
    <t>448.1 MB (469,909,845 bytes)</t>
  </si>
  <si>
    <t>1.216 GB (1,305,326,593 bytes)</t>
  </si>
  <si>
    <t>80.28 MB (84,181,181 bytes)</t>
  </si>
  <si>
    <t>5.181 GB (5,563,488,964 bytes)</t>
  </si>
  <si>
    <t>696.2 MB (730,066,508 bytes)</t>
  </si>
  <si>
    <t>47.41 GB (50,902,990,344 bytes)</t>
  </si>
  <si>
    <t>3.63 GB (3,897,562,334 bytes)</t>
  </si>
  <si>
    <t>17.3 GB (18,577,849,876 bytes)</t>
  </si>
  <si>
    <t>871.6 MB (913,954,914 bytes)</t>
  </si>
  <si>
    <t>27.14 GB (29,136,529,933 bytes)</t>
  </si>
  <si>
    <t>946 MB (991,938,638 bytes)</t>
  </si>
  <si>
    <t>27.57 GB (29,604,207,054 bytes)</t>
  </si>
  <si>
    <t>1.923 GB (2,065,247,692 bytes)</t>
  </si>
  <si>
    <t>DESATIVADO - Ulliane Monique Ribeiro Oliveira</t>
  </si>
  <si>
    <t>uilliane.oliveira</t>
  </si>
  <si>
    <t>uilliane.oliveira@aviva.com.br</t>
  </si>
  <si>
    <t>537.6 MB (563,761,571 bytes)</t>
  </si>
  <si>
    <t>780.6 MB (818,539,834 bytes)</t>
  </si>
  <si>
    <t>71.72 MB (75,203,069 bytes)</t>
  </si>
  <si>
    <t>1.637 GB (1,757,790,415 bytes)</t>
  </si>
  <si>
    <t>4.113 MB (4,312,544 bytes)</t>
  </si>
  <si>
    <t>7.068 GB (7,589,416,867 bytes)</t>
  </si>
  <si>
    <t>4.14 GB (4,445,450,200 bytes)</t>
  </si>
  <si>
    <t>14.91 GB (16,012,254,936 bytes)</t>
  </si>
  <si>
    <t>1019 MB (1,068,055,713 bytes)</t>
  </si>
  <si>
    <t>2.034 GB (2,183,876,014 bytes)</t>
  </si>
  <si>
    <t>82.8 MB (86,820,303 bytes)</t>
  </si>
  <si>
    <t>2.455 GB (2,636,512,831 bytes)</t>
  </si>
  <si>
    <t>158.6 MB (166,298,654 bytes)</t>
  </si>
  <si>
    <t>2.766 GB (2,969,855,185 bytes)</t>
  </si>
  <si>
    <t>68.63 MB (71,963,797 bytes)</t>
  </si>
  <si>
    <t>DESATIVADO - Fabrizio Ernani Sparvieri</t>
  </si>
  <si>
    <t>fabrizio.sparvieri</t>
  </si>
  <si>
    <t>fabrizio.sparvieri@aviva.com.br</t>
  </si>
  <si>
    <t>4.232 GB (4,544,477,529 bytes)</t>
  </si>
  <si>
    <t>5.01 MB (5,253,587 bytes)</t>
  </si>
  <si>
    <t>7.569 GB (8,126,835,609 bytes)</t>
  </si>
  <si>
    <t>968.4 MB (1,015,437,282 bytes)</t>
  </si>
  <si>
    <t>Joelma Gonçalves Muniz</t>
  </si>
  <si>
    <t>joelma.muniz</t>
  </si>
  <si>
    <t>joelma.muniz@aviva.com.br</t>
  </si>
  <si>
    <t>16.41 GB (17,624,048,369 bytes)</t>
  </si>
  <si>
    <t>212.8 KB (217,909 bytes)</t>
  </si>
  <si>
    <t>19.31 GB (20,737,368,083 bytes)</t>
  </si>
  <si>
    <t>2.424 GB (2,602,242,240 bytes)</t>
  </si>
  <si>
    <t>18.54 GB (19,906,209,411 bytes)</t>
  </si>
  <si>
    <t>3.064 GB (3,290,018,744 bytes)</t>
  </si>
  <si>
    <t>1.469 GB (1,577,735,679 bytes)</t>
  </si>
  <si>
    <t>679.9 MB (712,905,435 bytes)</t>
  </si>
  <si>
    <t>60.26 MB (63,183,888 bytes)</t>
  </si>
  <si>
    <t>DESATIVADO - Andre Luiz Campos Martins</t>
  </si>
  <si>
    <t>andre.martins</t>
  </si>
  <si>
    <t>andre.martins@aviva.com.br</t>
  </si>
  <si>
    <t>1.836 GB (1,970,936,489 bytes)</t>
  </si>
  <si>
    <t>145.7 KB (149,186 bytes)</t>
  </si>
  <si>
    <t>39.82 GB (42,759,960,183 bytes)</t>
  </si>
  <si>
    <t>1.847 GB (1,983,737,610 bytes)</t>
  </si>
  <si>
    <t>938.4 MB (983,965,457 bytes)</t>
  </si>
  <si>
    <t>128.1 MB (134,351,858 bytes)</t>
  </si>
  <si>
    <t>2.705 MB (2,835,973 bytes)</t>
  </si>
  <si>
    <t>13.9 GB (14,925,936,660 bytes)</t>
  </si>
  <si>
    <t>3.526 GB (3,786,444,123 bytes)</t>
  </si>
  <si>
    <t>45.24 MB (47,437,357 bytes)</t>
  </si>
  <si>
    <t>DESATIVADO - Sheila Menezes</t>
  </si>
  <si>
    <t>sheila.menezes</t>
  </si>
  <si>
    <t>sheila.menezes@aviva.com.br</t>
  </si>
  <si>
    <t>10.64 GB (11,428,508,697 bytes)</t>
  </si>
  <si>
    <t>1.333 MB (1,398,056 bytes)</t>
  </si>
  <si>
    <t>DESATIVADO - Denio Caetano Ribeiro</t>
  </si>
  <si>
    <t>denio.ribeiro</t>
  </si>
  <si>
    <t>denio.ribeiro@aviva.com.br</t>
  </si>
  <si>
    <t>2.651 GB (2,846,294,315 bytes)</t>
  </si>
  <si>
    <t>2.205 GB (2,367,853,337 bytes)</t>
  </si>
  <si>
    <t>2.694 GB (2,892,884,958 bytes)</t>
  </si>
  <si>
    <t>1.926 GB (2,068,266,064 bytes)</t>
  </si>
  <si>
    <t>41.04 MB (43,035,099 bytes)</t>
  </si>
  <si>
    <t>10.41 GB (11,179,232,551 bytes)</t>
  </si>
  <si>
    <t>2.362 GB (2,536,562,218 bytes)</t>
  </si>
  <si>
    <t>DESATIVADO - Rosania M. da Silva</t>
  </si>
  <si>
    <t>rosania.silva</t>
  </si>
  <si>
    <t>rosania.silva@aviva.com.br</t>
  </si>
  <si>
    <t>45.6 GB (48,962,523,443 bytes)</t>
  </si>
  <si>
    <t>18.42 MB (19,317,200 bytes)</t>
  </si>
  <si>
    <t>13.61 GB (14,609,730,319 bytes)</t>
  </si>
  <si>
    <t>1.301 GB (1,397,381,233 bytes)</t>
  </si>
  <si>
    <t>3.418 MB (3,583,858 bytes)</t>
  </si>
  <si>
    <t>DESATIVADO - AUSENTE Edivan Ferreira Silva</t>
  </si>
  <si>
    <t>edivan.silva</t>
  </si>
  <si>
    <t>edivan.silva@aviva.com.br</t>
  </si>
  <si>
    <t>3.252 GB (3,491,309,561 bytes)</t>
  </si>
  <si>
    <t>262.4 KB (268,687 bytes)</t>
  </si>
  <si>
    <t>DESATIVADO - Elisangela Batista da Silva</t>
  </si>
  <si>
    <t>elisangela.silva</t>
  </si>
  <si>
    <t>elisangela.silva@aviva.com.br</t>
  </si>
  <si>
    <t>9.202 GB (9,880,504,901 bytes)</t>
  </si>
  <si>
    <t>200.4 KB (205,238 bytes)</t>
  </si>
  <si>
    <t>25.67 GB (27,563,916,798 bytes)</t>
  </si>
  <si>
    <t>497.4 MB (521,611,672 bytes)</t>
  </si>
  <si>
    <t>5.126 GB (5,504,469,980 bytes)</t>
  </si>
  <si>
    <t>121.3 MB (127,216,652 bytes)</t>
  </si>
  <si>
    <t>856.9 MB (898,484,279 bytes)</t>
  </si>
  <si>
    <t>120 MB (125,838,352 bytes)</t>
  </si>
  <si>
    <t>985.2 MB (1,033,057,403 bytes)</t>
  </si>
  <si>
    <t>654.6 KB (670,289 bytes)</t>
  </si>
  <si>
    <t>59.95 GB (64,373,175,392 bytes)</t>
  </si>
  <si>
    <t>42.59 GB (45,727,525,618 bytes)</t>
  </si>
  <si>
    <t>19.07 GB (20,474,186,156 bytes)</t>
  </si>
  <si>
    <t>1.798 GB (1,931,046,996 bytes)</t>
  </si>
  <si>
    <t>19.45 GB (20,887,902,073 bytes)</t>
  </si>
  <si>
    <t>8.282 GB (8,893,067,834 bytes)</t>
  </si>
  <si>
    <t>45.73 GB (49,106,995,826 bytes)</t>
  </si>
  <si>
    <t>7.705 GB (8,272,992,595 bytes)</t>
  </si>
  <si>
    <t>322.8 MB (338,455,206 bytes)</t>
  </si>
  <si>
    <t>1.163 GB (1,248,886,631 bytes)</t>
  </si>
  <si>
    <t>2.211 GB (2,374,131,060 bytes)</t>
  </si>
  <si>
    <t>311.8 MB (326,922,811 bytes)</t>
  </si>
  <si>
    <t>2.033 GB (2,183,148,905 bytes)</t>
  </si>
  <si>
    <t>413.5 MB (433,569,421 bytes)</t>
  </si>
  <si>
    <t>2.42 MB (2,537,076 bytes)</t>
  </si>
  <si>
    <t>1.85 GB (1,986,737,152 bytes)</t>
  </si>
  <si>
    <t>16.9 MB (17,723,372 bytes)</t>
  </si>
  <si>
    <t>DESATIVADO - Lorena Sousa Freitas</t>
  </si>
  <si>
    <t>lorena.freitas</t>
  </si>
  <si>
    <t>lorena.freitas@rioquenteresorts.com.br</t>
  </si>
  <si>
    <t>588.6 MB (617,216,217 bytes)</t>
  </si>
  <si>
    <t>33.16 KB (33,960 bytes)</t>
  </si>
  <si>
    <t>836.3 MB (876,881,401 bytes)</t>
  </si>
  <si>
    <t>DESATIVADO - Leandra Maria de Mesquita</t>
  </si>
  <si>
    <t>leandra.mesquita</t>
  </si>
  <si>
    <t>leandra.mesquita@rioquenteresorts.com.br</t>
  </si>
  <si>
    <t>4.261 MB (4,468,046 bytes)</t>
  </si>
  <si>
    <t>DESATIVADO - Daniel de Jesus Carvalho</t>
  </si>
  <si>
    <t>daniel.carvalho</t>
  </si>
  <si>
    <t>daniel.carvalho@aviva.com.br</t>
  </si>
  <si>
    <t>1.668 GB (1,791,234,285 bytes)</t>
  </si>
  <si>
    <t>3.278 MB (3,436,796 bytes)</t>
  </si>
  <si>
    <t>2.743 MB (2,875,857 bytes)</t>
  </si>
  <si>
    <t>3.865 GB (4,149,830,870 bytes)</t>
  </si>
  <si>
    <t>75.43 MB (79,096,774 bytes)</t>
  </si>
  <si>
    <t>48.58 MB (50,940,005 bytes)</t>
  </si>
  <si>
    <t>2.546 GB (2,733,552,982 bytes)</t>
  </si>
  <si>
    <t>1.965 MB (2,059,998 bytes)</t>
  </si>
  <si>
    <t>41.56 GB (44,624,103,611 bytes)</t>
  </si>
  <si>
    <t>555.9 MB (582,914,108 bytes)</t>
  </si>
  <si>
    <t>2.603 MB (2,729,088 bytes)</t>
  </si>
  <si>
    <t>5.843 GB (6,273,691,661 bytes)</t>
  </si>
  <si>
    <t>238.5 MB (250,087,456 bytes)</t>
  </si>
  <si>
    <t>11.85 GB (12,725,767,388 bytes)</t>
  </si>
  <si>
    <t>73.43 MB (76,995,256 bytes)</t>
  </si>
  <si>
    <t>2.179 MB (2,284,742 bytes)</t>
  </si>
  <si>
    <t>7.287 MB (7,640,977 bytes)</t>
  </si>
  <si>
    <t>4.251 KB (4,353 bytes)</t>
  </si>
  <si>
    <t>13.76 GB (14,777,589,950 bytes)</t>
  </si>
  <si>
    <t>4.197 GB (4,506,730,611 bytes)</t>
  </si>
  <si>
    <t>7.39 GB (7,934,503,039 bytes)</t>
  </si>
  <si>
    <t>463.7 MB (486,239,450 bytes)</t>
  </si>
  <si>
    <t>DESATIVADO - Ana Leticia Staruczka</t>
  </si>
  <si>
    <t>astaruczka</t>
  </si>
  <si>
    <t>astaruczka@aviva.com.br</t>
  </si>
  <si>
    <t>117.6 MB (123,285,086 bytes)</t>
  </si>
  <si>
    <t>64.73 MB (67,869,958 bytes)</t>
  </si>
  <si>
    <t>1.172 MB (1,229,071 bytes)</t>
  </si>
  <si>
    <t>9.496 GB (10,196,429,792 bytes)</t>
  </si>
  <si>
    <t>1.041 GB (1,117,480,507 bytes)</t>
  </si>
  <si>
    <t>16.94 GB (18,193,302,428 bytes)</t>
  </si>
  <si>
    <t>1.226 GB (1,316,464,512 bytes)</t>
  </si>
  <si>
    <t>3.083 GB (3,309,887,618 bytes)</t>
  </si>
  <si>
    <t>91.7 MB (96,157,341 bytes)</t>
  </si>
  <si>
    <t>DESATIVADO - Maria Francisca Campelo da Silva</t>
  </si>
  <si>
    <t>maria.campelo</t>
  </si>
  <si>
    <t>maria.campelo@aviva.com.br</t>
  </si>
  <si>
    <t>281.4 MB (295,086,703 bytes)</t>
  </si>
  <si>
    <t>148.3 KB (151,813 bytes)</t>
  </si>
  <si>
    <t>46.22 GB (49,624,365,257 bytes)</t>
  </si>
  <si>
    <t>65.39 MB (68,563,171 bytes)</t>
  </si>
  <si>
    <t>Fernando Medeiros Silva</t>
  </si>
  <si>
    <t>fernando.silva</t>
  </si>
  <si>
    <t>fernando.silva@aviva.com.br</t>
  </si>
  <si>
    <t>585.8 MB (614,266,748 bytes)</t>
  </si>
  <si>
    <t>2.939 GB (3,155,447,565 bytes)</t>
  </si>
  <si>
    <t>232.1 MB (243,388,960 bytes)</t>
  </si>
  <si>
    <t>AUSENTE - Orisley Wagner de Souza</t>
  </si>
  <si>
    <t>Orisley</t>
  </si>
  <si>
    <t>orisley@aviva.com.br</t>
  </si>
  <si>
    <t>494.4 MB (518,388,893 bytes)</t>
  </si>
  <si>
    <t>376.5 KB (385,573 bytes)</t>
  </si>
  <si>
    <t>5.861 GB (6,292,754,552 bytes)</t>
  </si>
  <si>
    <t>2.27 KB (2,324 bytes)</t>
  </si>
  <si>
    <t>6.198 GB (6,655,039,571 bytes)</t>
  </si>
  <si>
    <t>592.1 MB (620,883,274 bytes)</t>
  </si>
  <si>
    <t>2.078 GB (2,230,715,834 bytes)</t>
  </si>
  <si>
    <t>72.53 MB (76,051,026 bytes)</t>
  </si>
  <si>
    <t>476.8 MB (499,981,623 bytes)</t>
  </si>
  <si>
    <t>117.7 MB (123,430,361 bytes)</t>
  </si>
  <si>
    <t>2.275 GB (2,442,559,163 bytes)</t>
  </si>
  <si>
    <t>2.188 GB (2,349,018,766 bytes)</t>
  </si>
  <si>
    <t>10.05 MB (10,534,889 bytes)</t>
  </si>
  <si>
    <t>2.636 GB (2,829,857,197 bytes)</t>
  </si>
  <si>
    <t>99.34 MB (104,161,519 bytes)</t>
  </si>
  <si>
    <t>19.74 MB (20,701,730 bytes)</t>
  </si>
  <si>
    <t>135.2 KB (138,463 bytes)</t>
  </si>
  <si>
    <t>28.08 GB (30,155,135,671 bytes)</t>
  </si>
  <si>
    <t>413 MB (433,011,306 bytes)</t>
  </si>
  <si>
    <t>5.39 GB (5,787,243,595 bytes)</t>
  </si>
  <si>
    <t>1001 KB (1,025,242 bytes)</t>
  </si>
  <si>
    <t>7.343 GB (7,884,520,785 bytes)</t>
  </si>
  <si>
    <t>14.59 KB (14,937 bytes)</t>
  </si>
  <si>
    <t>302.3 MB (317,005,364 bytes)</t>
  </si>
  <si>
    <t>353.2 MB (370,337,026 bytes)</t>
  </si>
  <si>
    <t>5.193 GB (5,576,290,568 bytes)</t>
  </si>
  <si>
    <t>564.5 MB (591,948,677 bytes)</t>
  </si>
  <si>
    <t>279.7 MB (293,297,147 bytes)</t>
  </si>
  <si>
    <t>2.397 GB (2,574,152,261 bytes)</t>
  </si>
  <si>
    <t>4.884 GB (5,244,339,188 bytes)</t>
  </si>
  <si>
    <t>778.9 MB (816,778,234 bytes)</t>
  </si>
  <si>
    <t>671.9 KB (688,006 bytes)</t>
  </si>
  <si>
    <t>22.88 GB (24,571,073,924 bytes)</t>
  </si>
  <si>
    <t>457.6 MB (479,876,771 bytes)</t>
  </si>
  <si>
    <t>7.18 KB (7,352 bytes)</t>
  </si>
  <si>
    <t>891.5 MB (934,838,964 bytes)</t>
  </si>
  <si>
    <t>319.6 MB (335,073,773 bytes)</t>
  </si>
  <si>
    <t>107.3 KB (109,890 bytes)</t>
  </si>
  <si>
    <t>14.12 MB (14,802,108 bytes)</t>
  </si>
  <si>
    <t>1.172 MB (1,229,370 bytes)</t>
  </si>
  <si>
    <t>182 MB (190,799,149 bytes)</t>
  </si>
  <si>
    <t>5.58 GB (5,991,713,183 bytes)</t>
  </si>
  <si>
    <t>299 MB (313,526,059 bytes)</t>
  </si>
  <si>
    <t>16.77 MB (17,584,684 bytes)</t>
  </si>
  <si>
    <t>22.29 GB (23,931,221,205 bytes)</t>
  </si>
  <si>
    <t>4.631 GB (4,972,264,981 bytes)</t>
  </si>
  <si>
    <t>11.74 GB (12,602,264,432 bytes)</t>
  </si>
  <si>
    <t>119.8 MB (125,595,381 bytes)</t>
  </si>
  <si>
    <t>1.096 MB (1,149,700 bytes)</t>
  </si>
  <si>
    <t>1.967 GB (2,111,974,343 bytes)</t>
  </si>
  <si>
    <t>338.7 MB (355,112,798 bytes)</t>
  </si>
  <si>
    <t>1.084 GB (1,164,092,243 bytes)</t>
  </si>
  <si>
    <t>49.09 KB (50,264 bytes)</t>
  </si>
  <si>
    <t>510.8 MB (535,642,906 bytes)</t>
  </si>
  <si>
    <t>10.78 MB (11,299,473 bytes)</t>
  </si>
  <si>
    <t>1.007 GB (1,081,215,133 bytes)</t>
  </si>
  <si>
    <t>77.04 MB (80,778,831 bytes)</t>
  </si>
  <si>
    <t>1.018 GB (1,092,708,404 bytes)</t>
  </si>
  <si>
    <t>12.59 MB (13,200,658 bytes)</t>
  </si>
  <si>
    <t>3.876 GB (4,162,260,373 bytes)</t>
  </si>
  <si>
    <t>1.429 GB (1,533,928,581 bytes)</t>
  </si>
  <si>
    <t>AUSENTE - Thais Aparecida Mendonça Tofoles</t>
  </si>
  <si>
    <t>thais.tofoles</t>
  </si>
  <si>
    <t>thais.tofoles@aviva.com.br</t>
  </si>
  <si>
    <t>268.7 MB (281,721,065 bytes)</t>
  </si>
  <si>
    <t>1.352 MB (1,417,906 bytes)</t>
  </si>
  <si>
    <t>4.201 GB (4,510,780,105 bytes)</t>
  </si>
  <si>
    <t>621.4 MB (651,591,363 bytes)</t>
  </si>
  <si>
    <t>146 MB (153,124,093 bytes)</t>
  </si>
  <si>
    <t>787.2 KB (806,113 bytes)</t>
  </si>
  <si>
    <t>291.6 MB (305,752,323 bytes)</t>
  </si>
  <si>
    <t>72.1 MB (75,600,047 bytes)</t>
  </si>
  <si>
    <t>4.261 GB (4,575,330,063 bytes)</t>
  </si>
  <si>
    <t>357.2 MB (374,543,307 bytes)</t>
  </si>
  <si>
    <t>24.51 GB (26,314,760,991 bytes)</t>
  </si>
  <si>
    <t>3.758 GB (4,035,449,826 bytes)</t>
  </si>
  <si>
    <t>758.1 MB (794,878,251 bytes)</t>
  </si>
  <si>
    <t>27.87 KB (28,534 bytes)</t>
  </si>
  <si>
    <t>14.52 GB (15,594,022,595 bytes)</t>
  </si>
  <si>
    <t>6.281 GB (6,743,671,768 bytes)</t>
  </si>
  <si>
    <t>Uelber Almeida Menezes</t>
  </si>
  <si>
    <t>uelber.menezes</t>
  </si>
  <si>
    <t>uelber.menezes@aviva.com.br</t>
  </si>
  <si>
    <t>281.5 MB (295,121,914 bytes)</t>
  </si>
  <si>
    <t>29.37 GB (31,530,760,474 bytes)</t>
  </si>
  <si>
    <t>1.759 GB (1,888,979,148 bytes)</t>
  </si>
  <si>
    <t>1.353 GB (1,452,316,536 bytes)</t>
  </si>
  <si>
    <t>619.1 MB (649,167,482 bytes)</t>
  </si>
  <si>
    <t>4.694 MB (4,921,715 bytes)</t>
  </si>
  <si>
    <t>3.062 MB (3,210,958 bytes)</t>
  </si>
  <si>
    <t>DESATIVADO - Orion Graciano Vieira Santos</t>
  </si>
  <si>
    <t>orion.vieira</t>
  </si>
  <si>
    <t>orion.vieira@aviva.com.br</t>
  </si>
  <si>
    <t>995.9 MB (1,044,277,330 bytes)</t>
  </si>
  <si>
    <t>5.741 MB (6,019,433 bytes)</t>
  </si>
  <si>
    <t>DESATIVADO - Amanda Karla Ribeiro de Morais</t>
  </si>
  <si>
    <t>amanda.morais</t>
  </si>
  <si>
    <t>amanda.morais@aviva.com.br</t>
  </si>
  <si>
    <t>536.6 MB (562,686,472 bytes)</t>
  </si>
  <si>
    <t>152 KB (155,626 bytes)</t>
  </si>
  <si>
    <t>141.2 MB (148,031,099 bytes)</t>
  </si>
  <si>
    <t>331.7 KB (339,681 bytes)</t>
  </si>
  <si>
    <t>AUSENTE - Pedro Roberto Barbosa</t>
  </si>
  <si>
    <t>pedro.barbosa</t>
  </si>
  <si>
    <t>pedro.barbosa@aviva.com.br</t>
  </si>
  <si>
    <t>282 MB (295,725,602 bytes)</t>
  </si>
  <si>
    <t>385.3 MB (404,011,623 bytes)</t>
  </si>
  <si>
    <t>2.151 GB (2,309,794,996 bytes)</t>
  </si>
  <si>
    <t>4.717 MB (4,946,063 bytes)</t>
  </si>
  <si>
    <t>DESATIVADO - Marilia Rosa Barcelos</t>
  </si>
  <si>
    <t>marilia.barcelos</t>
  </si>
  <si>
    <t>marilia.barcelos@aviva.com.br</t>
  </si>
  <si>
    <t>918.1 MB (962,700,083 bytes)</t>
  </si>
  <si>
    <t>13.5 GB (14,496,354,202 bytes)</t>
  </si>
  <si>
    <t>1.156 KB (1,184 bytes)</t>
  </si>
  <si>
    <t>1.159 MB (1,215,075 bytes)</t>
  </si>
  <si>
    <t>1.771 GB (1,901,077,292 bytes)</t>
  </si>
  <si>
    <t>69.54 MB (72,920,646 bytes)</t>
  </si>
  <si>
    <t>934.9 MB (980,272,111 bytes)</t>
  </si>
  <si>
    <t>2.466 MB (2,585,509 bytes)</t>
  </si>
  <si>
    <t>141.5 MB (148,400,881 bytes)</t>
  </si>
  <si>
    <t>DESATIVADO - George Emanuel Borges dos Santos</t>
  </si>
  <si>
    <t>george.santos</t>
  </si>
  <si>
    <t>george.santos@aviva.com.br</t>
  </si>
  <si>
    <t>391.3 MB (410,313,928 bytes)</t>
  </si>
  <si>
    <t>318.3 MB (333,801,505 bytes)</t>
  </si>
  <si>
    <t>1.125 GB (1,207,789,818 bytes)</t>
  </si>
  <si>
    <t>22.66 GB (24,330,420,202 bytes)</t>
  </si>
  <si>
    <t>6.124 GB (6,575,868,085 bytes)</t>
  </si>
  <si>
    <t>4.435 GB (4,761,970,719 bytes)</t>
  </si>
  <si>
    <t>1.315 GB (1,412,114,346 bytes)</t>
  </si>
  <si>
    <t>654.7 KB (670,397 bytes)</t>
  </si>
  <si>
    <t>Edson Vitorio de Jesus</t>
  </si>
  <si>
    <t>edson.jesus</t>
  </si>
  <si>
    <t>edson.jesus@aviva.com.br</t>
  </si>
  <si>
    <t>1.523 GB (1,635,737,976 bytes)</t>
  </si>
  <si>
    <t>3.062 MB (3,210,570 bytes)</t>
  </si>
  <si>
    <t>11.28 GB (12,113,537,138 bytes)</t>
  </si>
  <si>
    <t>2.592 GB (2,782,902,605 bytes)</t>
  </si>
  <si>
    <t>4.189 GB (4,498,367,162 bytes)</t>
  </si>
  <si>
    <t>2.793 GB (2,998,940,561 bytes)</t>
  </si>
  <si>
    <t>49.39 GB (53,033,463,326 bytes)</t>
  </si>
  <si>
    <t>379.2 MB (397,588,649 bytes)</t>
  </si>
  <si>
    <t>54.19 MB (56,820,712 bytes)</t>
  </si>
  <si>
    <t>18.04 GB (19,375,002,493 bytes)</t>
  </si>
  <si>
    <t>8.306 GB (8,918,248,962 bytes)</t>
  </si>
  <si>
    <t>379.2 MB (397,668,058 bytes)</t>
  </si>
  <si>
    <t>1.582 MB (1,658,952 bytes)</t>
  </si>
  <si>
    <t>lourenca.aguiar</t>
  </si>
  <si>
    <t>7.408 GB (7,954,748,573 bytes)</t>
  </si>
  <si>
    <t>581.7 MB (609,976,571 bytes)</t>
  </si>
  <si>
    <t>882.5 MB (925,377,246 bytes)</t>
  </si>
  <si>
    <t>280 MB (293,594,017 bytes)</t>
  </si>
  <si>
    <t>28.05 MB (29,408,742 bytes)</t>
  </si>
  <si>
    <t>2.077 GB (2,229,924,385 bytes)</t>
  </si>
  <si>
    <t>1.471 GB (1,579,145,325 bytes)</t>
  </si>
  <si>
    <t>609.3 MB (638,856,219 bytes)</t>
  </si>
  <si>
    <t>3.641 GB (3,909,594,128 bytes)</t>
  </si>
  <si>
    <t>656.3 KB (672,075 bytes)</t>
  </si>
  <si>
    <t>5.601 GB (6,013,598,197 bytes)</t>
  </si>
  <si>
    <t>7.659 KB (7,843 bytes)</t>
  </si>
  <si>
    <t>2.849 MB (2,987,144 bytes)</t>
  </si>
  <si>
    <t>DESATIVADO - Alcides Rodrigues</t>
  </si>
  <si>
    <t>alcides.rodrigues</t>
  </si>
  <si>
    <t>alcides.rodrigues@aviva.com.br</t>
  </si>
  <si>
    <t>2.915 GB (3,130,075,781 bytes)</t>
  </si>
  <si>
    <t>222.8 KB (228,183 bytes)</t>
  </si>
  <si>
    <t>3.083 GB (3,310,159,245 bytes)</t>
  </si>
  <si>
    <t>115 MB (120,573,718 bytes)</t>
  </si>
  <si>
    <t>5.3 MB (5,557,002 bytes)</t>
  </si>
  <si>
    <t>55.96 MB (58,680,854 bytes)</t>
  </si>
  <si>
    <t>4.514 GB (4,846,870,248 bytes)</t>
  </si>
  <si>
    <t>171.2 MB (179,467,879 bytes)</t>
  </si>
  <si>
    <t>3.078 GB (3,305,010,684 bytes)</t>
  </si>
  <si>
    <t>2.965 MB (3,109,201 bytes)</t>
  </si>
  <si>
    <t>27.88 GB (29,935,982,210 bytes)</t>
  </si>
  <si>
    <t>11.51 GB (12,358,248,586 bytes)</t>
  </si>
  <si>
    <t>23.91 GB (25,674,305,566 bytes)</t>
  </si>
  <si>
    <t>13.91 KB (14,243 bytes)</t>
  </si>
  <si>
    <t>839 MB (879,713,836 bytes)</t>
  </si>
  <si>
    <t>385 MB (403,671,988 bytes)</t>
  </si>
  <si>
    <t>329.8 MB (345,811,009 bytes)</t>
  </si>
  <si>
    <t>7.526 GB (8,080,884,054 bytes)</t>
  </si>
  <si>
    <t>143.3 MB (150,246,867 bytes)</t>
  </si>
  <si>
    <t>2.054 GB (2,205,247,043 bytes)</t>
  </si>
  <si>
    <t>339.4 MB (355,843,406 bytes)</t>
  </si>
  <si>
    <t>2.402 GB (2,578,622,173 bytes)</t>
  </si>
  <si>
    <t>12.63 MB (13,240,652 bytes)</t>
  </si>
  <si>
    <t>19.02 GB (20,426,455,450 bytes)</t>
  </si>
  <si>
    <t>2.093 GB (2,247,565,672 bytes)</t>
  </si>
  <si>
    <t>6.84 GB (7,344,531,364 bytes)</t>
  </si>
  <si>
    <t>879.1 MB (921,835,870 bytes)</t>
  </si>
  <si>
    <t>21.51 GB (23,100,472,635 bytes)</t>
  </si>
  <si>
    <t>23.67 KB (24,234 bytes)</t>
  </si>
  <si>
    <t>911.5 MB (955,773,341 bytes)</t>
  </si>
  <si>
    <t>1.323 MB (1,387,066 bytes)</t>
  </si>
  <si>
    <t>799 MB (837,805,017 bytes)</t>
  </si>
  <si>
    <t>612 KB (626,638 bytes)</t>
  </si>
  <si>
    <t>4.766 GB (5,117,972,327 bytes)</t>
  </si>
  <si>
    <t>2.668 KB (2,732 bytes)</t>
  </si>
  <si>
    <t>715.9 MB (750,712,693 bytes)</t>
  </si>
  <si>
    <t>4.861 MB (5,097,281 bytes)</t>
  </si>
  <si>
    <t>8.857 GB (9,509,601,815 bytes)</t>
  </si>
  <si>
    <t>1.031 GB (1,107,412,032 bytes)</t>
  </si>
  <si>
    <t>14.45 GB (15,519,179,304 bytes)</t>
  </si>
  <si>
    <t>215.3 KB (220,498 bytes)</t>
  </si>
  <si>
    <t>4.487 GB (4,817,720,134 bytes)</t>
  </si>
  <si>
    <t>3.545 MB (3,716,862 bytes)</t>
  </si>
  <si>
    <t>1.616 GB (1,734,927,111 bytes)</t>
  </si>
  <si>
    <t>460.3 MB (482,635,077 bytes)</t>
  </si>
  <si>
    <t>4.676 GB (5,020,753,803 bytes)</t>
  </si>
  <si>
    <t>363.2 MB (380,858,873 bytes)</t>
  </si>
  <si>
    <t>17.66 GB (18,958,852,183 bytes)</t>
  </si>
  <si>
    <t>4.046 MB (4,242,384 bytes)</t>
  </si>
  <si>
    <t>491 MB (514,880,773 bytes)</t>
  </si>
  <si>
    <t>126.4 MB (132,529,628 bytes)</t>
  </si>
  <si>
    <t>DESATIVADO - Dayanna Bernardes</t>
  </si>
  <si>
    <t>dayanna.bernades</t>
  </si>
  <si>
    <t>dayanna.bernardes@aviva.com.br</t>
  </si>
  <si>
    <t>276.6 MB (290,061,013 bytes)</t>
  </si>
  <si>
    <t>5.001 MB (5,244,134 bytes)</t>
  </si>
  <si>
    <t>5.679 GB (6,097,903,207 bytes)</t>
  </si>
  <si>
    <t>320.3 MB (335,898,384 bytes)</t>
  </si>
  <si>
    <t>28.06 GB (30,125,028,525 bytes)</t>
  </si>
  <si>
    <t>899.7 KB (921,251 bytes)</t>
  </si>
  <si>
    <t>41.03 GB (44,055,484,618 bytes)</t>
  </si>
  <si>
    <t>115.8 MB (121,476,854 bytes)</t>
  </si>
  <si>
    <t>1.187 GB (1,274,304,150 bytes)</t>
  </si>
  <si>
    <t>122.5 MB (128,401,143 bytes)</t>
  </si>
  <si>
    <t>735.6 MB (771,283,336 bytes)</t>
  </si>
  <si>
    <t>49.63 MB (52,040,591 bytes)</t>
  </si>
  <si>
    <t>2.943 GB (3,159,785,927 bytes)</t>
  </si>
  <si>
    <t>21.03 GB (22,578,471,755 bytes)</t>
  </si>
  <si>
    <t>9.166 GB (9,841,966,085 bytes)</t>
  </si>
  <si>
    <t>1.944 GB (2,087,264,118 bytes)</t>
  </si>
  <si>
    <t>32.63 KB (33,411 bytes)</t>
  </si>
  <si>
    <t>1.163 GB (1,248,996,630 bytes)</t>
  </si>
  <si>
    <t>80.74 MB (84,663,082 bytes)</t>
  </si>
  <si>
    <t>DESATIVADO - Jackson Ferreira Eduardo</t>
  </si>
  <si>
    <t>jackson.eduardo</t>
  </si>
  <si>
    <t>jackson.eduardo@aviva.com.br</t>
  </si>
  <si>
    <t>1.587 GB (1,703,776,175 bytes)</t>
  </si>
  <si>
    <t>7.035 GB (7,553,279,296 bytes)</t>
  </si>
  <si>
    <t>2.363 KB (2,420 bytes)</t>
  </si>
  <si>
    <t>47.26 MB (49,555,239 bytes)</t>
  </si>
  <si>
    <t>26.24 MB (27,517,553 bytes)</t>
  </si>
  <si>
    <t>2.278 GB (2,446,179,805 bytes)</t>
  </si>
  <si>
    <t>5.229 KB (5,354 bytes)</t>
  </si>
  <si>
    <t>26.71 GB (28,680,869,629 bytes)</t>
  </si>
  <si>
    <t>5.012 KB (5,132 bytes)</t>
  </si>
  <si>
    <t>2.12 GB (2,275,911,525 bytes)</t>
  </si>
  <si>
    <t>16.25 KB (16,641 bytes)</t>
  </si>
  <si>
    <t>5.011 GB (5,380,433,604 bytes)</t>
  </si>
  <si>
    <t>21.57 KB (22,089 bytes)</t>
  </si>
  <si>
    <t>528.7 MB (554,339,542 bytes)</t>
  </si>
  <si>
    <t>656.7 MB (688,602,216 bytes)</t>
  </si>
  <si>
    <t>2.268 MB (2,378,050 bytes)</t>
  </si>
  <si>
    <t>8.502 GB (9,128,937,852 bytes)</t>
  </si>
  <si>
    <t>1.257 GB (1,349,303,794 bytes)</t>
  </si>
  <si>
    <t>8.215 GB (8,821,009,336 bytes)</t>
  </si>
  <si>
    <t>221.5 MB (232,282,142 bytes)</t>
  </si>
  <si>
    <t>132.6 MB (139,039,528 bytes)</t>
  </si>
  <si>
    <t>9.437 GB (10,132,922,635 bytes)</t>
  </si>
  <si>
    <t>2.163 GB (2,322,173,414 bytes)</t>
  </si>
  <si>
    <t>5.67 GB (6,088,417,472 bytes)</t>
  </si>
  <si>
    <t>10.94 GB (11,751,169,657 bytes)</t>
  </si>
  <si>
    <t>2.589 MB (2,714,265 bytes)</t>
  </si>
  <si>
    <t>AUSENTE Maikon Ribeiro de Sousa</t>
  </si>
  <si>
    <t>maikon.sousa</t>
  </si>
  <si>
    <t>maikon.sousa@aviva.com.br</t>
  </si>
  <si>
    <t>3.685 GB (3,956,350,184 bytes)</t>
  </si>
  <si>
    <t>280.3 MB (293,863,768 bytes)</t>
  </si>
  <si>
    <t>1.101 GB (1,182,526,065 bytes)</t>
  </si>
  <si>
    <t>6.073 KB (6,219 bytes)</t>
  </si>
  <si>
    <t>1.289 GB (1,383,960,485 bytes)</t>
  </si>
  <si>
    <t>615.1 KB (629,838 bytes)</t>
  </si>
  <si>
    <t>398.1 MB (417,388,096 bytes)</t>
  </si>
  <si>
    <t>850.2 KB (870,605 bytes)</t>
  </si>
  <si>
    <t>2.114 GB (2,269,969,723 bytes)</t>
  </si>
  <si>
    <t>2.737 GB (2,939,300,044 bytes)</t>
  </si>
  <si>
    <t>DESATIVADO - Jeroane Barbosa Dos Santos</t>
  </si>
  <si>
    <t>jeroane.santos</t>
  </si>
  <si>
    <t>jeroane.santos@aviva.com.br</t>
  </si>
  <si>
    <t>2.064 GB (2,216,540,970 bytes)</t>
  </si>
  <si>
    <t>978 KB (1,001,448 bytes)</t>
  </si>
  <si>
    <t>65.8 MB (68,993,828 bytes)</t>
  </si>
  <si>
    <t>Fauster Reimao de Souza</t>
  </si>
  <si>
    <t>fauster.souza</t>
  </si>
  <si>
    <t>fauster.souza@aviva.com.br</t>
  </si>
  <si>
    <t>322.3 MB (337,988,446 bytes)</t>
  </si>
  <si>
    <t>4.054 MB (4,251,128 bytes)</t>
  </si>
  <si>
    <t>66.04 MB (69,246,498 bytes)</t>
  </si>
  <si>
    <t>19.51 GB (20,953,064,556 bytes)</t>
  </si>
  <si>
    <t>1.385 GB (1,487,265,550 bytes)</t>
  </si>
  <si>
    <t>175.4 MB (183,906,821 bytes)</t>
  </si>
  <si>
    <t>DESATIVADO - Higor Moreno Pereira Martins</t>
  </si>
  <si>
    <t>higor.martins</t>
  </si>
  <si>
    <t>higor.martins@aviva.com.br</t>
  </si>
  <si>
    <t>222 MB (232,734,201 bytes)</t>
  </si>
  <si>
    <t>16.34 GB (17,542,848,362 bytes)</t>
  </si>
  <si>
    <t>157.7 MB (165,409,953 bytes)</t>
  </si>
  <si>
    <t>2.877 MB (3,016,433 bytes)</t>
  </si>
  <si>
    <t>4.419 GB (4,744,663,339 bytes)</t>
  </si>
  <si>
    <t>524.7 KB (537,330 bytes)</t>
  </si>
  <si>
    <t>9.368 GB (10,059,315,200 bytes)</t>
  </si>
  <si>
    <t>10.82 GB (11,614,093,662 bytes)</t>
  </si>
  <si>
    <t>4.54 MB (4,760,062 bytes)</t>
  </si>
  <si>
    <t>2.857 MB (2,995,431 bytes)</t>
  </si>
  <si>
    <t>4.601 GB (4,940,251,057 bytes)</t>
  </si>
  <si>
    <t>2.824 MB (2,961,192 bytes)</t>
  </si>
  <si>
    <t>3.606 GB (3,871,519,075 bytes)</t>
  </si>
  <si>
    <t>127.6 MB (133,777,445 bytes)</t>
  </si>
  <si>
    <t>DESATIVADO - Alexander Silva Barbosa</t>
  </si>
  <si>
    <t>alexander.barbosa</t>
  </si>
  <si>
    <t>alexander.barbosa@aviva.com.br</t>
  </si>
  <si>
    <t>12.43 GB (13,341,833,053 bytes)</t>
  </si>
  <si>
    <t>4.341 KB (4,445 bytes)</t>
  </si>
  <si>
    <t>3.309 GB (3,553,202,974 bytes)</t>
  </si>
  <si>
    <t>1.117 MB (1,171,478 bytes)</t>
  </si>
  <si>
    <t>isabel.ferreira</t>
  </si>
  <si>
    <t>isabel.ferreira@aviva.com.br</t>
  </si>
  <si>
    <t>1.846 GB (1,982,421,082 bytes)</t>
  </si>
  <si>
    <t>478.4 KB (489,920 bytes)</t>
  </si>
  <si>
    <t>1.567 GB (1,682,079,812 bytes)</t>
  </si>
  <si>
    <t>1.553 GB (1,667,814,473 bytes)</t>
  </si>
  <si>
    <t>161.9 MB (169,775,774 bytes)</t>
  </si>
  <si>
    <t>611.8 KB (626,452 bytes)</t>
  </si>
  <si>
    <t>7.673 GB (8,238,797,960 bytes)</t>
  </si>
  <si>
    <t>8.611 MB (9,029,697 bytes)</t>
  </si>
  <si>
    <t>1015 MB (1,064,261,663 bytes)</t>
  </si>
  <si>
    <t>704 MB (738,148,195 bytes)</t>
  </si>
  <si>
    <t>1.283 GB (1,377,116,993 bytes)</t>
  </si>
  <si>
    <t>78.17 MB (81,965,762 bytes)</t>
  </si>
  <si>
    <t>261.3 MB (274,003,239 bytes)</t>
  </si>
  <si>
    <t>4.018 GB (4,314,527,594 bytes)</t>
  </si>
  <si>
    <t>506.7 MB (531,361,950 bytes)</t>
  </si>
  <si>
    <t>AUSENTE - Osleane Ferreira Ramalho</t>
  </si>
  <si>
    <t>osleane.ramalho</t>
  </si>
  <si>
    <t>osleane.ramalho@aviva.com.br</t>
  </si>
  <si>
    <t>286.6 MB (300,535,830 bytes)</t>
  </si>
  <si>
    <t>10.81 GB (11,606,671,175 bytes)</t>
  </si>
  <si>
    <t>1.022 GB (1,097,121,519 bytes)</t>
  </si>
  <si>
    <t>AUSENTE - Alesson Oliveira Silva</t>
  </si>
  <si>
    <t>alesson.silva</t>
  </si>
  <si>
    <t>alesson.silva@aviva.com.br</t>
  </si>
  <si>
    <t>286.2 MB (300,137,102 bytes)</t>
  </si>
  <si>
    <t>9.705 KB (9,938 bytes)</t>
  </si>
  <si>
    <t>171.7 MB (179,988,230 bytes)</t>
  </si>
  <si>
    <t>1.764 GB (1,894,132,783 bytes)</t>
  </si>
  <si>
    <t>548 MB (574,648,401 bytes)</t>
  </si>
  <si>
    <t>2.124 GB (2,280,597,077 bytes)</t>
  </si>
  <si>
    <t>2.322 GB (2,493,647,539 bytes)</t>
  </si>
  <si>
    <t>933.5 MB (978,885,401 bytes)</t>
  </si>
  <si>
    <t>5.598 GB (6,011,218,694 bytes)</t>
  </si>
  <si>
    <t>1009 MB (1,058,010,626 bytes)</t>
  </si>
  <si>
    <t>1.014 GB (1,088,947,455 bytes)</t>
  </si>
  <si>
    <t>3.135 GB (3,366,157,292 bytes)</t>
  </si>
  <si>
    <t>3.612 GB (3,878,714,209 bytes)</t>
  </si>
  <si>
    <t>5.289 MB (5,545,402 bytes)</t>
  </si>
  <si>
    <t>194 MB (203,398,881 bytes)</t>
  </si>
  <si>
    <t>AUSENTE - Romario Fernandes de Souza</t>
  </si>
  <si>
    <t>romario.souza</t>
  </si>
  <si>
    <t>romario.souza@aviva.com.br</t>
  </si>
  <si>
    <t>288.1 MB (302,093,655 bytes)</t>
  </si>
  <si>
    <t>44.48 MB (46,636,513 bytes)</t>
  </si>
  <si>
    <t>12.64 GB (13,576,241,979 bytes)</t>
  </si>
  <si>
    <t>687.1 MB (720,493,974 bytes)</t>
  </si>
  <si>
    <t>7.421 GB (7,968,718,072 bytes)</t>
  </si>
  <si>
    <t>4.342 KB (4,446 bytes)</t>
  </si>
  <si>
    <t>2.518 GB (2,703,592,832 bytes)</t>
  </si>
  <si>
    <t>2.509 MB (2,631,189 bytes)</t>
  </si>
  <si>
    <t>8.281 GB (8,891,693,502 bytes)</t>
  </si>
  <si>
    <t>1.734 MB (1,818,644 bytes)</t>
  </si>
  <si>
    <t>DESATIVADO - Thayna Souza Pina</t>
  </si>
  <si>
    <t>thayna.pina</t>
  </si>
  <si>
    <t>thayna.pina@aviva.com.br</t>
  </si>
  <si>
    <t>178.6 MB (187,261,240 bytes)</t>
  </si>
  <si>
    <t>DESATIVADO - Marcos Vinicius do Carmo</t>
  </si>
  <si>
    <t>marcos.carmo</t>
  </si>
  <si>
    <t>marcos.carmo@aviva.com.br</t>
  </si>
  <si>
    <t>1.584 GB (1,700,325,962 bytes)</t>
  </si>
  <si>
    <t>471.1 KB (482,452 bytes)</t>
  </si>
  <si>
    <t>4.442 GB (4,769,055,302 bytes)</t>
  </si>
  <si>
    <t>12.22 MB (12,817,988 bytes)</t>
  </si>
  <si>
    <t>AUSENTE - Cleide Marinho Costa</t>
  </si>
  <si>
    <t>cleide.costa</t>
  </si>
  <si>
    <t>cleide.costa@aviva.com.br</t>
  </si>
  <si>
    <t>2.892 GB (3,104,776,744 bytes)</t>
  </si>
  <si>
    <t>375.4 KB (384,412 bytes)</t>
  </si>
  <si>
    <t>2.69 GB (2,888,845,981 bytes)</t>
  </si>
  <si>
    <t>90.46 MB (94,849,596 bytes)</t>
  </si>
  <si>
    <t>AUSENTE Márcio Moreira Junior</t>
  </si>
  <si>
    <t>marcio.junior</t>
  </si>
  <si>
    <t>marcio.junior@aviva.com.br</t>
  </si>
  <si>
    <t>245.8 MB (257,734,243 bytes)</t>
  </si>
  <si>
    <t>439.8 MB (461,120,544 bytes)</t>
  </si>
  <si>
    <t>AUSENTE - Lorrayne Cristina Cardoso Nunes</t>
  </si>
  <si>
    <t>lorrayne.nunes</t>
  </si>
  <si>
    <t>lorrayne.nunes@aviva.com.br</t>
  </si>
  <si>
    <t>227.6 MB (238,664,500 bytes)</t>
  </si>
  <si>
    <t>3.697 MB (3,876,667 bytes)</t>
  </si>
  <si>
    <t>20.35 MB (21,340,539 bytes)</t>
  </si>
  <si>
    <t>286.3 MB (300,227,031 bytes)</t>
  </si>
  <si>
    <t>728.9 MB (764,339,070 bytes)</t>
  </si>
  <si>
    <t>2.375 MB (2,490,039 bytes)</t>
  </si>
  <si>
    <t>228 MB (239,072,169 bytes)</t>
  </si>
  <si>
    <t>4.898 GB (5,258,655,810 bytes)</t>
  </si>
  <si>
    <t>1.151 MB (1,206,433 bytes)</t>
  </si>
  <si>
    <t>1.282 GB (1,376,889,011 bytes)</t>
  </si>
  <si>
    <t>2.206 GB (2,369,099,480 bytes)</t>
  </si>
  <si>
    <t>150.1 KB (153,709 bytes)</t>
  </si>
  <si>
    <t>286.9 MB (300,857,029 bytes)</t>
  </si>
  <si>
    <t>2.501 GB (2,685,437,477 bytes)</t>
  </si>
  <si>
    <t>4.38 MB (4,592,514 bytes)</t>
  </si>
  <si>
    <t>AUSENTE - DESATIVADO - Eduarda Kauane do Prado Pires</t>
  </si>
  <si>
    <t>eduarda.pires</t>
  </si>
  <si>
    <t>eduarda.pires@aviva.com.br</t>
  </si>
  <si>
    <t>2.026 GB (2,175,383,494 bytes)</t>
  </si>
  <si>
    <t>DESATIVADO - Lincon do Vale de Souza e Silva</t>
  </si>
  <si>
    <t>lincon.silva</t>
  </si>
  <si>
    <t>lincon.silva@aviva.com.br</t>
  </si>
  <si>
    <t>172.4 MB (180,731,466 bytes)</t>
  </si>
  <si>
    <t>251.8 MB (263,993,605 bytes)</t>
  </si>
  <si>
    <t>639.5 KB (654,845 bytes)</t>
  </si>
  <si>
    <t>2.199 GB (2,361,421,961 bytes)</t>
  </si>
  <si>
    <t>227.2 MB (238,230,275 bytes)</t>
  </si>
  <si>
    <t>6.721 GB (7,216,439,004 bytes)</t>
  </si>
  <si>
    <t>56.02 MB (58,744,500 bytes)</t>
  </si>
  <si>
    <t>2.62 MB (2,747,730 bytes)</t>
  </si>
  <si>
    <t>AUSENTE Natalia Carvalho Albuquerque</t>
  </si>
  <si>
    <t>natalia.albuquerque</t>
  </si>
  <si>
    <t>natalia.albuquerque@aviva.com.br</t>
  </si>
  <si>
    <t>287.1 MB (301,074,828 bytes)</t>
  </si>
  <si>
    <t>379.1 MB (397,551,465 bytes)</t>
  </si>
  <si>
    <t>2.268 MB (2,377,861 bytes)</t>
  </si>
  <si>
    <t>3.227 GB (3,465,034,449 bytes)</t>
  </si>
  <si>
    <t>12.36 MB (12,965,600 bytes)</t>
  </si>
  <si>
    <t>22.24 GB (23,875,052,273 bytes)</t>
  </si>
  <si>
    <t>1.342 KB (1,374 bytes)</t>
  </si>
  <si>
    <t>1.205 GB (1,293,538,964 bytes)</t>
  </si>
  <si>
    <t>2.552 MB (2,676,397 bytes)</t>
  </si>
  <si>
    <t>38.87 MB (40,756,686 bytes)</t>
  </si>
  <si>
    <t>AUSENTE - GIOVA NEIVA FERNANDES</t>
  </si>
  <si>
    <t>gneiva</t>
  </si>
  <si>
    <t>gneiva@aviva.com.br</t>
  </si>
  <si>
    <t>132.9 MB (139,313,255 bytes)</t>
  </si>
  <si>
    <t>AUSENTE - Mayra Jaiane da Silva Alves</t>
  </si>
  <si>
    <t>mjaiane</t>
  </si>
  <si>
    <t>mjaiane@aviva.com.br</t>
  </si>
  <si>
    <t>133.9 MB (140,354,818 bytes)</t>
  </si>
  <si>
    <t>25.74 GB (27,635,202,777 bytes)</t>
  </si>
  <si>
    <t>251 MB (263,154,419 bytes)</t>
  </si>
  <si>
    <t>631.7 KB (646,868 bytes)</t>
  </si>
  <si>
    <t>65.41 MB (68,587,139 bytes)</t>
  </si>
  <si>
    <t>2.133 MB (2,236,500 bytes)</t>
  </si>
  <si>
    <t>13.93 GB (14,959,474,417 bytes)</t>
  </si>
  <si>
    <t>136.9 MB (143,553,346 bytes)</t>
  </si>
  <si>
    <t>4.54 GB (4,874,779,095 bytes)</t>
  </si>
  <si>
    <t>16.93 MB (17,751,379 bytes)</t>
  </si>
  <si>
    <t>1.97 GB (2,115,184,069 bytes)</t>
  </si>
  <si>
    <t>44.88 MB (47,058,856 bytes)</t>
  </si>
  <si>
    <t>32.08 GB (34,445,677,227 bytes)</t>
  </si>
  <si>
    <t>DESATIVADO - Gustavo Meireles de Oliveira</t>
  </si>
  <si>
    <t>gustavo.meireles</t>
  </si>
  <si>
    <t>gustavo.meireles@aviva.com.br</t>
  </si>
  <si>
    <t>8.448 MB (8,857,996 bytes)</t>
  </si>
  <si>
    <t>146.1 KB (149,600 bytes)</t>
  </si>
  <si>
    <t>326.5 MB (342,317,893 bytes)</t>
  </si>
  <si>
    <t>278.5 KB (285,205 bytes)</t>
  </si>
  <si>
    <t>1.969 GB (2,113,694,112 bytes)</t>
  </si>
  <si>
    <t>4.284 MB (4,492,206 bytes)</t>
  </si>
  <si>
    <t>2.432 GB (2,611,603,061 bytes)</t>
  </si>
  <si>
    <t>DESATIVADO - Waleria Teixeira de Oliveira</t>
  </si>
  <si>
    <t>waleria.oliveira</t>
  </si>
  <si>
    <t>waleria.oliveira@aviva.com.br</t>
  </si>
  <si>
    <t>3.743 GB (4,019,545,688 bytes)</t>
  </si>
  <si>
    <t>1.309 KB (1,340 bytes)</t>
  </si>
  <si>
    <t>330.7 MB (346,767,371 bytes)</t>
  </si>
  <si>
    <t>AUSENTE - Rayane Freitas de Almeida</t>
  </si>
  <si>
    <t>rayane.almeida</t>
  </si>
  <si>
    <t>rayane.almeida@aviva.com.br</t>
  </si>
  <si>
    <t>287 MB (300,903,748 bytes)</t>
  </si>
  <si>
    <t>1.32 MB (1,383,634 bytes)</t>
  </si>
  <si>
    <t>114.6 MB (120,210,811 bytes)</t>
  </si>
  <si>
    <t>1.772 MB (1,857,808 bytes)</t>
  </si>
  <si>
    <t>3.747 MB (3,929,425 bytes)</t>
  </si>
  <si>
    <t>AUSENTE - Antonia da Conceição Viana</t>
  </si>
  <si>
    <t>aviana</t>
  </si>
  <si>
    <t>aviana@aviva.com.br</t>
  </si>
  <si>
    <t>137.2 MB (143,911,339 bytes)</t>
  </si>
  <si>
    <t>1.891 MB (1,982,444 bytes)</t>
  </si>
  <si>
    <t>Lucas.Mendes@aviva.com.br</t>
  </si>
  <si>
    <t>8.245 GB (8,852,880,449 bytes)</t>
  </si>
  <si>
    <t>129 MB (135,270,233 bytes)</t>
  </si>
  <si>
    <t>325.5 MB (341,355,156 bytes)</t>
  </si>
  <si>
    <t>6.969 MB (7,307,157 bytes)</t>
  </si>
  <si>
    <t>7.663 MB (8,035,430 bytes)</t>
  </si>
  <si>
    <t>2.389 GB (2,565,030,058 bytes)</t>
  </si>
  <si>
    <t>58.33 MB (61,163,865 bytes)</t>
  </si>
  <si>
    <t>23.78 MB (24,936,084 bytes)</t>
  </si>
  <si>
    <t>1.797 GB (1,929,889,969 bytes)</t>
  </si>
  <si>
    <t>1.251 GB (1,342,765,147 bytes)</t>
  </si>
  <si>
    <t>10.82 MB (11,340,812 bytes)</t>
  </si>
  <si>
    <t>231.2 MB (242,472,935 bytes)</t>
  </si>
  <si>
    <t>649 KB (664,545 bytes)</t>
  </si>
  <si>
    <t>9.619 GB (10,328,336,716 bytes)</t>
  </si>
  <si>
    <t>257.8 MB (270,272,885 bytes)</t>
  </si>
  <si>
    <t>4.288 GB (4,604,298,077 bytes)</t>
  </si>
  <si>
    <t>1.18 KB (1,208 bytes)</t>
  </si>
  <si>
    <t>259.7 MB (272,313,565 bytes)</t>
  </si>
  <si>
    <t>4.939 KB (5,058 bytes)</t>
  </si>
  <si>
    <t>9.257 GB (9,939,221,222 bytes)</t>
  </si>
  <si>
    <t>18.66 MB (19,563,152 bytes)</t>
  </si>
  <si>
    <t>21.51 MB (22,551,119 bytes)</t>
  </si>
  <si>
    <t>3.193 GB (3,427,982,161 bytes)</t>
  </si>
  <si>
    <t>2.84 MB (2,977,513 bytes)</t>
  </si>
  <si>
    <t>2.046 GB (2,196,583,581 bytes)</t>
  </si>
  <si>
    <t>984.9 MB (1,032,786,580 bytes)</t>
  </si>
  <si>
    <t>27.95 MB (29,307,182 bytes)</t>
  </si>
  <si>
    <t>1.486 GB (1,595,556,381 bytes)</t>
  </si>
  <si>
    <t>15.79 MB (16,559,650 bytes)</t>
  </si>
  <si>
    <t>19.03 GB (20,429,003,259 bytes)</t>
  </si>
  <si>
    <t>14.41 MB (15,109,110 bytes)</t>
  </si>
  <si>
    <t>2.646 MB (2,774,763 bytes)</t>
  </si>
  <si>
    <t>1.12 MB (1,174,857 bytes)</t>
  </si>
  <si>
    <t>7.281 MB (7,635,109 bytes)</t>
  </si>
  <si>
    <t>18.33 KB (18,773 bytes)</t>
  </si>
  <si>
    <t>66.64 MB (69,872,199 bytes)</t>
  </si>
  <si>
    <t>1.815 MB (1,903,445 bytes)</t>
  </si>
  <si>
    <t>87.41 MB (91,655,309 bytes)</t>
  </si>
  <si>
    <t>165.7 MB (173,751,501 bytes)</t>
  </si>
  <si>
    <t>663.6 KB (679,531 bytes)</t>
  </si>
  <si>
    <t>163 MB (170,883,433 bytes)</t>
  </si>
  <si>
    <t>618.8 KB (633,621 bytes)</t>
  </si>
  <si>
    <t>135.8 MB (142,441,059 bytes)</t>
  </si>
  <si>
    <t>9.624 KB (9,855 bytes)</t>
  </si>
  <si>
    <t>781.7 MB (819,714,189 bytes)</t>
  </si>
  <si>
    <t>1.444 MB (1,514,488 bytes)</t>
  </si>
  <si>
    <t>2.747 MB (2,880,139 bytes)</t>
  </si>
  <si>
    <t>2.775 MB (2,909,866 bytes)</t>
  </si>
  <si>
    <t>2.934 MB (3,076,493 bytes)</t>
  </si>
  <si>
    <t>145 MB (152,084,859 bytes)</t>
  </si>
  <si>
    <t>650.4 KB (666,027 bytes)</t>
  </si>
  <si>
    <t>2.666 MB (2,795,701 bytes)</t>
  </si>
  <si>
    <t>2.166 MB (2,271,572 bytes)</t>
  </si>
  <si>
    <t>3.689 MB (3,868,120 bytes)</t>
  </si>
  <si>
    <t>14.3 MB (14,992,198 bytes)</t>
  </si>
  <si>
    <t>59.94 KB (61,376 bytes)</t>
  </si>
  <si>
    <t>2.818 MB (2,954,533 bytes)</t>
  </si>
  <si>
    <t>3.419 MB (3,585,288 bytes)</t>
  </si>
  <si>
    <t>1.694 MB (1,776,706 bytes)</t>
  </si>
  <si>
    <t>2.741 MB (2,874,141 bytes)</t>
  </si>
  <si>
    <t>1.393 MB (1,460,660 bytes)</t>
  </si>
  <si>
    <t>Sala Pessoas</t>
  </si>
  <si>
    <t>rqe-sr04</t>
  </si>
  <si>
    <t>rqe-sr04@rioquenteresorts.com.br</t>
  </si>
  <si>
    <t>4.812 GB (5,166,562,316 bytes)</t>
  </si>
  <si>
    <t>19.11 GB (20,517,243,356 bytes)</t>
  </si>
  <si>
    <t>557.1 MB (584,117,562 bytes)</t>
  </si>
  <si>
    <t>9.229 GB (9,909,697,417 bytes)</t>
  </si>
  <si>
    <t>605.5 MB (634,943,846 bytes)</t>
  </si>
  <si>
    <t>13.32 GB (14,301,015,797 bytes)</t>
  </si>
  <si>
    <t>959.9 MB (1,006,482,266 bytes)</t>
  </si>
  <si>
    <t>2.643 GB (2,837,865,733 bytes)</t>
  </si>
  <si>
    <t>314.4 MB (329,651,433 bytes)</t>
  </si>
  <si>
    <t>DESATIVADO - Bianca Ramos de Queiroz Curvelo</t>
  </si>
  <si>
    <t>bianca.curvelo</t>
  </si>
  <si>
    <t>bianca.curvelo@aviva.com.br</t>
  </si>
  <si>
    <t>484.9 MB (508,455,075 bytes)</t>
  </si>
  <si>
    <t>926.5 MB (971,542,967 bytes)</t>
  </si>
  <si>
    <t>70.26 MB (73,670,983 bytes)</t>
  </si>
  <si>
    <t>18.16 GB (19,496,224,777 bytes)</t>
  </si>
  <si>
    <t>5.138 GB (5,516,597,764 bytes)</t>
  </si>
  <si>
    <t>356.5 MB (373,769,699 bytes)</t>
  </si>
  <si>
    <t>49.24 GB (52,874,081,879 bytes)</t>
  </si>
  <si>
    <t>3.572 GB (3,835,041,096 bytes)</t>
  </si>
  <si>
    <t>2.024 GB (2,173,081,741 bytes)</t>
  </si>
  <si>
    <t>3.375 GB (3,623,381,528 bytes)</t>
  </si>
  <si>
    <t>6.328 GB (6,794,104,405 bytes)</t>
  </si>
  <si>
    <t>53.34 MB (55,928,938 bytes)</t>
  </si>
  <si>
    <t>5.751 GB (6,175,574,644 bytes)</t>
  </si>
  <si>
    <t>66.79 MB (70,038,664 bytes)</t>
  </si>
  <si>
    <t>9.443 GB (10,138,987,516 bytes)</t>
  </si>
  <si>
    <t>461.1 MB (483,511,501 bytes)</t>
  </si>
  <si>
    <t>3.251 GB (3,490,765,459 bytes)</t>
  </si>
  <si>
    <t>131.1 MB (137,442,036 bytes)</t>
  </si>
  <si>
    <t>8.111 GB (8,709,450,963 bytes)</t>
  </si>
  <si>
    <t>79.82 GB (85,707,870,213 bytes)</t>
  </si>
  <si>
    <t>44.67 GB (47,960,083,042 bytes)</t>
  </si>
  <si>
    <t>19.65 GB (21,095,761,860 bytes)</t>
  </si>
  <si>
    <t>172.9 MB (181,282,114 bytes)</t>
  </si>
  <si>
    <t>2.511 GB (2,695,680,921 bytes)</t>
  </si>
  <si>
    <t>182.3 MB (191,192,708 bytes)</t>
  </si>
  <si>
    <t>Lilian Gabriela da Silva</t>
  </si>
  <si>
    <t>lilian.silva</t>
  </si>
  <si>
    <t>lilian.silva@aviva.com.br</t>
  </si>
  <si>
    <t>14.64 GB (15,718,966,105 bytes)</t>
  </si>
  <si>
    <t>1.657 MB (1,737,328 bytes)</t>
  </si>
  <si>
    <t>DESATIVADO - Daniela Luccas Gualberto</t>
  </si>
  <si>
    <t>daniela.gualberto</t>
  </si>
  <si>
    <t>daniela.gualberto@aviva.com.br</t>
  </si>
  <si>
    <t>44.79 GB (48,087,735,572 bytes)</t>
  </si>
  <si>
    <t>19.37 KB (19,836 bytes)</t>
  </si>
  <si>
    <t>1.114 MB (1,167,758 bytes)</t>
  </si>
  <si>
    <t>2.638 GB (2,832,834,532 bytes)</t>
  </si>
  <si>
    <t>30.06 KB (30,786 bytes)</t>
  </si>
  <si>
    <t>6.417 GB (6,889,697,459 bytes)</t>
  </si>
  <si>
    <t>27.91 MB (29,266,901 bytes)</t>
  </si>
  <si>
    <t>17.25 GB (18,521,292,543 bytes)</t>
  </si>
  <si>
    <t>1.173 GB (1,259,016,091 bytes)</t>
  </si>
  <si>
    <t>518.1 MB (543,318,862 bytes)</t>
  </si>
  <si>
    <t>704.5 KB (721,452 bytes)</t>
  </si>
  <si>
    <t>6.494 GB (6,972,882,615 bytes)</t>
  </si>
  <si>
    <t>3.964 GB (4,256,633,335 bytes)</t>
  </si>
  <si>
    <t>140 MB (146,809,738 bytes)</t>
  </si>
  <si>
    <t>44.14 GB (47,392,165,461 bytes)</t>
  </si>
  <si>
    <t>1.795 GB (1,927,547,223 bytes)</t>
  </si>
  <si>
    <t>14.08 GB (15,122,069,352 bytes)</t>
  </si>
  <si>
    <t>12.68 MB (13,291,570 bytes)</t>
  </si>
  <si>
    <t>9.95 GB (10,683,603,215 bytes)</t>
  </si>
  <si>
    <t>1.559 GB (1,674,471,392 bytes)</t>
  </si>
  <si>
    <t>DESATIVADO - Clezia Maria da Silva</t>
  </si>
  <si>
    <t>clezia</t>
  </si>
  <si>
    <t>clezia@aviva.com.br</t>
  </si>
  <si>
    <t>1.478 GB (1,586,877,135 bytes)</t>
  </si>
  <si>
    <t>3.88 MB (4,068,536 bytes)</t>
  </si>
  <si>
    <t>Marillyn Diniz Castro</t>
  </si>
  <si>
    <t>marillyn.castro</t>
  </si>
  <si>
    <t>marillyn.castro@aviva.com.br</t>
  </si>
  <si>
    <t>11.36 GB (12,194,126,747 bytes)</t>
  </si>
  <si>
    <t>49.26 GB (52,890,765,153 bytes)</t>
  </si>
  <si>
    <t>1.967 GB (2,111,703,579 bytes)</t>
  </si>
  <si>
    <t>DESATIVADO - Geovanina Gonzaga da Silva</t>
  </si>
  <si>
    <t>giovanna.silva</t>
  </si>
  <si>
    <t>geovanina.silva@aviva.com.br</t>
  </si>
  <si>
    <t>9.103 GB (9,773,836,233 bytes)</t>
  </si>
  <si>
    <t>613.5 KB (628,188 bytes)</t>
  </si>
  <si>
    <t>876.5 MB (919,083,755 bytes)</t>
  </si>
  <si>
    <t>305.7 MB (320,501,405 bytes)</t>
  </si>
  <si>
    <t>12.28 GB (13,182,762,014 bytes)</t>
  </si>
  <si>
    <t>811.9 MB (851,320,906 bytes)</t>
  </si>
  <si>
    <t>31.36 GB (33,669,506,269 bytes)</t>
  </si>
  <si>
    <t>341.5 MB (358,128,800 bytes)</t>
  </si>
  <si>
    <t>2.635 GB (2,828,806,574 bytes)</t>
  </si>
  <si>
    <t>10.62 MB (11,134,496 bytes)</t>
  </si>
  <si>
    <t>46.07 GB (49,469,822,100 bytes)</t>
  </si>
  <si>
    <t>3.245 GB (3,483,871,823 bytes)</t>
  </si>
  <si>
    <t>893.8 MB (937,249,753 bytes)</t>
  </si>
  <si>
    <t>82.42 MB (86,425,355 bytes)</t>
  </si>
  <si>
    <t>345.6 MB (362,389,838 bytes)</t>
  </si>
  <si>
    <t>483.3 KB (494,879 bytes)</t>
  </si>
  <si>
    <t>2.074 GB (2,227,474,289 bytes)</t>
  </si>
  <si>
    <t>502.6 MB (527,047,354 bytes)</t>
  </si>
  <si>
    <t>3.393 GB (3,643,295,118 bytes)</t>
  </si>
  <si>
    <t>2.445 KB (2,504 bytes)</t>
  </si>
  <si>
    <t>Estratégia &amp; Inovação</t>
  </si>
  <si>
    <t>salaestrategiaeinovacao</t>
  </si>
  <si>
    <t>salaestrategiaeinova@aviva.com.br</t>
  </si>
  <si>
    <t>1.797 GB (1,929,359,051 bytes)</t>
  </si>
  <si>
    <t>30.41 GB (32,650,436,311 bytes)</t>
  </si>
  <si>
    <t>1.756 GB (1,885,578,854 bytes)</t>
  </si>
  <si>
    <t>3.685 GB (3,956,485,652 bytes)</t>
  </si>
  <si>
    <t>98.53 MB (103,318,639 bytes)</t>
  </si>
  <si>
    <t>AUSENTE - João Pedro Rodrigues Silva</t>
  </si>
  <si>
    <t>joao.rodrigues</t>
  </si>
  <si>
    <t>joao.rodrigues@aviva.com.br</t>
  </si>
  <si>
    <t>1.537 GB (1,650,231,887 bytes)</t>
  </si>
  <si>
    <t>133 KB (136,236 bytes)</t>
  </si>
  <si>
    <t>17.52 GB (18,813,964,932 bytes)</t>
  </si>
  <si>
    <t>1.373 GB (1,474,417,246 bytes)</t>
  </si>
  <si>
    <t>Mykhaella Julyane Macena da SIlva</t>
  </si>
  <si>
    <t>mykhaella.silva</t>
  </si>
  <si>
    <t>mykhaella.silva@rioquenteresorts.com.br</t>
  </si>
  <si>
    <t>6.508 MB (6,824,137 bytes)</t>
  </si>
  <si>
    <t>18.14 KB (18,573 bytes)</t>
  </si>
  <si>
    <t>1.077 GB (1,155,931,171 bytes)</t>
  </si>
  <si>
    <t>24.8 MB (26,001,186 bytes)</t>
  </si>
  <si>
    <t>4.45 GB (4,777,900,047 bytes)</t>
  </si>
  <si>
    <t>98.25 MB (103,021,547 bytes)</t>
  </si>
  <si>
    <t>18.89 GB (20,284,137,552 bytes)</t>
  </si>
  <si>
    <t>4.931 GB (5,294,523,446 bytes)</t>
  </si>
  <si>
    <t>29.82 GB (32,017,230,858 bytes)</t>
  </si>
  <si>
    <t>1.569 GB (1,684,259,960 bytes)</t>
  </si>
  <si>
    <t>3.676 GB (3,947,138,783 bytes)</t>
  </si>
  <si>
    <t>187.9 MB (197,069,574 bytes)</t>
  </si>
  <si>
    <t>2.617 GB (2,810,331,130 bytes)</t>
  </si>
  <si>
    <t>202.1 MB (211,878,445 bytes)</t>
  </si>
  <si>
    <t>928.9 MB (973,981,392 bytes)</t>
  </si>
  <si>
    <t>380.6 MB (399,074,237 bytes)</t>
  </si>
  <si>
    <t>1.292 GB (1,387,527,567 bytes)</t>
  </si>
  <si>
    <t>79.82 MB (83,701,969 bytes)</t>
  </si>
  <si>
    <t>DESATIVADO - Leonardo de Sousa Sá</t>
  </si>
  <si>
    <t>leonardo.sa</t>
  </si>
  <si>
    <t>leonardo.sa@aviva.com.br</t>
  </si>
  <si>
    <t>619 MB (649,092,429 bytes)</t>
  </si>
  <si>
    <t>4.616 KB (4,727 bytes)</t>
  </si>
  <si>
    <t>67.2 GB (72,156,796,156 bytes)</t>
  </si>
  <si>
    <t>1.791 GB (1,923,385,292 bytes)</t>
  </si>
  <si>
    <t>9.186 GB (9,863,147,574 bytes)</t>
  </si>
  <si>
    <t>2.94 GB (3,156,825,614 bytes)</t>
  </si>
  <si>
    <t>5.872 GB (6,305,133,259 bytes)</t>
  </si>
  <si>
    <t>1.292 GB (1,387,695,079 bytes)</t>
  </si>
  <si>
    <t>9.043 MB (9,482,290 bytes)</t>
  </si>
  <si>
    <t>DESATIVADO - Bruna Maia Veloso</t>
  </si>
  <si>
    <t>bruna.veloso</t>
  </si>
  <si>
    <t>bruna.veloso@aviva.com.br</t>
  </si>
  <si>
    <t>3.772 GB (4,050,507,897 bytes)</t>
  </si>
  <si>
    <t>15.16 GB (16,278,222,710 bytes)</t>
  </si>
  <si>
    <t>556.5 MB (583,561,793 bytes)</t>
  </si>
  <si>
    <t>1.312 GB (1,408,883,414 bytes)</t>
  </si>
  <si>
    <t>86.02 MB (90,196,366 bytes)</t>
  </si>
  <si>
    <t>774 MB (811,647,436 bytes)</t>
  </si>
  <si>
    <t>8.901 GB (9,557,457,119 bytes)</t>
  </si>
  <si>
    <t>2.756 GB (2,958,746,143 bytes)</t>
  </si>
  <si>
    <t>9.605 GB (10,313,400,495 bytes)</t>
  </si>
  <si>
    <t>1.339 KB (1,371 bytes)</t>
  </si>
  <si>
    <t>DESATIVADO - Tiago Larcher de Brito P. Santos</t>
  </si>
  <si>
    <t>tiago.santos</t>
  </si>
  <si>
    <t>tiago.santos@rioquenteresorts.com.br</t>
  </si>
  <si>
    <t>939.6 MB (985,235,111 bytes)</t>
  </si>
  <si>
    <t>509.1 KB (521,319 bytes)</t>
  </si>
  <si>
    <t>Lync Inovação</t>
  </si>
  <si>
    <t>lync_rqe-sr03</t>
  </si>
  <si>
    <t>lync_rqe-sr03@rioquenteresorts.com.br</t>
  </si>
  <si>
    <t>1.881 MB (1,972,157 bytes)</t>
  </si>
  <si>
    <t>GRQ CloudAdmin1</t>
  </si>
  <si>
    <t>grqCloudAdmin1</t>
  </si>
  <si>
    <t>grqCloudAdmin1@grq.onmicrosoft.com</t>
  </si>
  <si>
    <t>137.5 MB (144,143,386 bytes)</t>
  </si>
  <si>
    <t>4.451 GB (4,778,709,758 bytes)</t>
  </si>
  <si>
    <t>7.251 KB (7,425 bytes)</t>
  </si>
  <si>
    <t>7.994 GB (8,582,961,523 bytes)</t>
  </si>
  <si>
    <t>406 MB (425,691,580 bytes)</t>
  </si>
  <si>
    <t>DESATIVADO - Everton Carlos da Silva</t>
  </si>
  <si>
    <t>everton.silva</t>
  </si>
  <si>
    <t>everton.silva@aviva.com.br</t>
  </si>
  <si>
    <t>13.31 GB (14,292,357,386 bytes)</t>
  </si>
  <si>
    <t>78.89 KB (80,784 bytes)</t>
  </si>
  <si>
    <t>10.1 GB (10,845,976,433 bytes)</t>
  </si>
  <si>
    <t>1.596 GB (1,713,480,613 bytes)</t>
  </si>
  <si>
    <t>DESATIVADO - Davidson Moraes de Andrade</t>
  </si>
  <si>
    <t>davidson.andrade</t>
  </si>
  <si>
    <t>davidson.andrade@aviva.com.br</t>
  </si>
  <si>
    <t>273.4 MB (286,678,264 bytes)</t>
  </si>
  <si>
    <t>236 KB (241,697 bytes)</t>
  </si>
  <si>
    <t>2.969 GB (3,187,525,168 bytes)</t>
  </si>
  <si>
    <t>1.142 GB (1,226,233,602 bytes)</t>
  </si>
  <si>
    <t>8.085 GB (8,681,121,624 bytes)</t>
  </si>
  <si>
    <t>66.42 MB (69,642,879 bytes)</t>
  </si>
  <si>
    <t>17.26 GB (18,533,665,694 bytes)</t>
  </si>
  <si>
    <t>968.4 MB (1,015,447,859 bytes)</t>
  </si>
  <si>
    <t>5.423 GB (5,822,435,695 bytes)</t>
  </si>
  <si>
    <t>498.4 MB (522,631,027 bytes)</t>
  </si>
  <si>
    <t>DESATIVADO - Lucilia Silva Ribeiro Santos</t>
  </si>
  <si>
    <t>lucilia.santos</t>
  </si>
  <si>
    <t>lucilia.santos@aviva.com.br</t>
  </si>
  <si>
    <t>4.81 GB (5,165,010,622 bytes)</t>
  </si>
  <si>
    <t>50.68 MB (53,144,529 bytes)</t>
  </si>
  <si>
    <t>DESATIVADO - Carlos Henrique Pitão Marques</t>
  </si>
  <si>
    <t>carlos.marques</t>
  </si>
  <si>
    <t>carlos.marques@aviva.com.br</t>
  </si>
  <si>
    <t>2.75 GB (2,952,325,700 bytes)</t>
  </si>
  <si>
    <t>623.4 MB (653,635,303 bytes)</t>
  </si>
  <si>
    <t>252.7 KB (258,804 bytes)</t>
  </si>
  <si>
    <t>11.79 GB (12,663,265,034 bytes)</t>
  </si>
  <si>
    <t>209 MB (219,131,940 bytes)</t>
  </si>
  <si>
    <t>17.69 GB (18,990,170,818 bytes)</t>
  </si>
  <si>
    <t>2.321 GB (2,491,899,869 bytes)</t>
  </si>
  <si>
    <t>Lync Alegria</t>
  </si>
  <si>
    <t>lync_rqe-sr02</t>
  </si>
  <si>
    <t>lync_rqe-sr02@rioquenteresorts.com.br</t>
  </si>
  <si>
    <t>1.775 MB (1,861,601 bytes)</t>
  </si>
  <si>
    <t>321.1 MB (336,687,141 bytes)</t>
  </si>
  <si>
    <t>2.537 GB (2,723,798,242 bytes)</t>
  </si>
  <si>
    <t>24.12 GB (25,898,635,225 bytes)</t>
  </si>
  <si>
    <t>552.1 MB (578,918,526 bytes)</t>
  </si>
  <si>
    <t>DESATIVADO - Ana Luiza dos Santos Silva</t>
  </si>
  <si>
    <t>ana.santos</t>
  </si>
  <si>
    <t>ana.santos@aviva.com.br</t>
  </si>
  <si>
    <t>7.753 GB (8,324,818,994 bytes)</t>
  </si>
  <si>
    <t>3.976 KB (4,071 bytes)</t>
  </si>
  <si>
    <t>5.389 GB (5,786,614,143 bytes)</t>
  </si>
  <si>
    <t>57.31 MB (60,094,530 bytes)</t>
  </si>
  <si>
    <t>9.995 GB (10,732,523,100 bytes)</t>
  </si>
  <si>
    <t>1.123 GB (1,206,006,915 bytes)</t>
  </si>
  <si>
    <t>4.571 GB (4,907,663,013 bytes)</t>
  </si>
  <si>
    <t>73.21 MB (76,763,960 bytes)</t>
  </si>
  <si>
    <t>7.279 GB (7,815,502,651 bytes)</t>
  </si>
  <si>
    <t>869.1 MB (911,348,917 bytes)</t>
  </si>
  <si>
    <t>4.695 GB (5,041,316,672 bytes)</t>
  </si>
  <si>
    <t>69.34 MB (72,710,530 bytes)</t>
  </si>
  <si>
    <t>2.216 GB (2,379,304,420 bytes)</t>
  </si>
  <si>
    <t>230.2 MB (241,403,808 bytes)</t>
  </si>
  <si>
    <t>879.7 MB (922,393,178 bytes)</t>
  </si>
  <si>
    <t>74.03 MB (77,629,244 bytes)</t>
  </si>
  <si>
    <t>17.62 GB (18,921,914,652 bytes)</t>
  </si>
  <si>
    <t>361.2 MB (378,709,516 bytes)</t>
  </si>
  <si>
    <t>DESATIVADO - Regyane Rodrigues dos Reis</t>
  </si>
  <si>
    <t>regyane.reis</t>
  </si>
  <si>
    <t>regyane.reis@aviva.com.br</t>
  </si>
  <si>
    <t>2.947 GB (3,163,785,942 bytes)</t>
  </si>
  <si>
    <t>795.2 KB (814,297 bytes)</t>
  </si>
  <si>
    <t>5.96 GB (6,399,706,789 bytes)</t>
  </si>
  <si>
    <t>202 MB (211,808,145 bytes)</t>
  </si>
  <si>
    <t>10.76 GB (11,552,958,501 bytes)</t>
  </si>
  <si>
    <t>1.381 GB (1,482,604,807 bytes)</t>
  </si>
  <si>
    <t>3.33 GB (3,575,759,199 bytes)</t>
  </si>
  <si>
    <t>86.43 MB (90,631,665 bytes)</t>
  </si>
  <si>
    <t>20.69 GB (22,211,322,366 bytes)</t>
  </si>
  <si>
    <t>441.1 MB (462,555,488 bytes)</t>
  </si>
  <si>
    <t>3.188 GB (3,422,997,389 bytes)</t>
  </si>
  <si>
    <t>1.475 GB (1,584,045,409 bytes)</t>
  </si>
  <si>
    <t>6.133 GB (6,585,328,511 bytes)</t>
  </si>
  <si>
    <t>77.2 MB (80,949,985 bytes)</t>
  </si>
  <si>
    <t>DESATIVADO - Samara Gonçalves Lemos</t>
  </si>
  <si>
    <t>samara.lemos</t>
  </si>
  <si>
    <t>samara.lemos@rioquenteresorts.com.br</t>
  </si>
  <si>
    <t>202.8 MB (212,682,438 bytes)</t>
  </si>
  <si>
    <t>1.97 MB (2,065,743 bytes)</t>
  </si>
  <si>
    <t>12.67 KB (12,972 bytes)</t>
  </si>
  <si>
    <t>98.79 GB (106,070,845,308 bytes)</t>
  </si>
  <si>
    <t>4.693 GB (5,039,513,977 bytes)</t>
  </si>
  <si>
    <t>2.049 GB (2,200,048,332 bytes)</t>
  </si>
  <si>
    <t>5.702 MB (5,979,479 bytes)</t>
  </si>
  <si>
    <t>25.5 GB (27,382,150,219 bytes)</t>
  </si>
  <si>
    <t>536.8 MB (562,828,916 bytes)</t>
  </si>
  <si>
    <t>593.9 MB (622,785,984 bytes)</t>
  </si>
  <si>
    <t>655.2 KB (670,909 bytes)</t>
  </si>
  <si>
    <t>DESATIVADO - Karla Bruna Sousa Ramos</t>
  </si>
  <si>
    <t>karla.ramos</t>
  </si>
  <si>
    <t>karla.ramos@aviva.com.br</t>
  </si>
  <si>
    <t>8.427 GB (9,048,159,407 bytes)</t>
  </si>
  <si>
    <t>1.049 GB (1,126,314,733 bytes)</t>
  </si>
  <si>
    <t>39.88 MB (41,820,494 bytes)</t>
  </si>
  <si>
    <t>DESATIVADO - Leticia Pacheco Nunes</t>
  </si>
  <si>
    <t>leticia.nunes</t>
  </si>
  <si>
    <t>leticia.nunes@aviva.com.br</t>
  </si>
  <si>
    <t>4.451 GB (4,779,635,790 bytes)</t>
  </si>
  <si>
    <t>1.254 KB (1,284 bytes)</t>
  </si>
  <si>
    <t>13.15 GB (14,116,735,780 bytes)</t>
  </si>
  <si>
    <t>61.3 MB (64,280,433 bytes)</t>
  </si>
  <si>
    <t>ValdenirL</t>
  </si>
  <si>
    <t>4.262 GB (4,576,365,684 bytes)</t>
  </si>
  <si>
    <t>72.83 MB (76,364,544 bytes)</t>
  </si>
  <si>
    <t>DESATIVADO - Monica Duarte Alves Lima</t>
  </si>
  <si>
    <t>monica.lima</t>
  </si>
  <si>
    <t>monica.lima@aviva.com.br</t>
  </si>
  <si>
    <t>390.2 MB (409,153,463 bytes)</t>
  </si>
  <si>
    <t>DESATIVADO - Kostyantyn Biriuk</t>
  </si>
  <si>
    <t>kostyantyn.biriuk</t>
  </si>
  <si>
    <t>kostyantyn.biriuk@rioquenteresorts.com.br</t>
  </si>
  <si>
    <t>74.94 MB (78,577,410 bytes)</t>
  </si>
  <si>
    <t>19.71 GB (21,160,885,037 bytes)</t>
  </si>
  <si>
    <t>1.927 GB (2,069,095,435 bytes)</t>
  </si>
  <si>
    <t>AUSENTE - DESATIVADO - Lavinia Kessia de Oliveira Carneiro</t>
  </si>
  <si>
    <t>lavinia.carneiro</t>
  </si>
  <si>
    <t>lavinia.carneiro@aviva.com.br</t>
  </si>
  <si>
    <t>4.27 GB (4,584,348,756 bytes)</t>
  </si>
  <si>
    <t>DESATIVADO - Ruberlândia Carvalho Silva</t>
  </si>
  <si>
    <t>ruberlandia.silva</t>
  </si>
  <si>
    <t>ruberlandia.silva@rioquenteresorts.com.br</t>
  </si>
  <si>
    <t>4.696 MB (4,924,258 bytes)</t>
  </si>
  <si>
    <t>91.79 KB (93,997 bytes)</t>
  </si>
  <si>
    <t>DESATIVADO - Renilson Conceição Rodrigues</t>
  </si>
  <si>
    <t>renilson.rodrigues</t>
  </si>
  <si>
    <t>renilson.rodrigues@rioquenteresorts.com.br</t>
  </si>
  <si>
    <t>174.8 MB (183,341,680 bytes)</t>
  </si>
  <si>
    <t>6.549 GB (7,032,041,996 bytes)</t>
  </si>
  <si>
    <t>551.6 MB (578,367,708 bytes)</t>
  </si>
  <si>
    <t>22.92 GB (24,610,356,295 bytes)</t>
  </si>
  <si>
    <t>4.947 GB (5,311,434,487 bytes)</t>
  </si>
  <si>
    <t>892.4 MB (935,707,791 bytes)</t>
  </si>
  <si>
    <t>79.19 MB (83,033,766 bytes)</t>
  </si>
  <si>
    <t>comiteexecutivo2</t>
  </si>
  <si>
    <t>392.2 MB (411,287,561 bytes)</t>
  </si>
  <si>
    <t>85.84 MB (90,008,119 bytes)</t>
  </si>
  <si>
    <t>5.914 GB (6,350,222,692 bytes)</t>
  </si>
  <si>
    <t>627.7 MB (658,161,255 bytes)</t>
  </si>
  <si>
    <t>DESATIVADO - Fabio Barbosa</t>
  </si>
  <si>
    <t>fabiob</t>
  </si>
  <si>
    <t>fabiob@aviva.com.br</t>
  </si>
  <si>
    <t>4.249 GB (4,562,592,867 bytes)</t>
  </si>
  <si>
    <t>10.08 GB (10,824,572,923 bytes)</t>
  </si>
  <si>
    <t>180.1 MB (188,806,234 bytes)</t>
  </si>
  <si>
    <t>97.84 GB (105,057,543,402 bytes)</t>
  </si>
  <si>
    <t>1.609 GB (1,727,421,605 bytes)</t>
  </si>
  <si>
    <t>301.1 MB (315,710,701 bytes)</t>
  </si>
  <si>
    <t>1.078 MB (1,129,923 bytes)</t>
  </si>
  <si>
    <t>740.9 MB (776,934,061 bytes)</t>
  </si>
  <si>
    <t>DESATIVADO - Mario Augusto Garcia</t>
  </si>
  <si>
    <t>mario.garcia</t>
  </si>
  <si>
    <t>mario.garcia@aviva.com.br</t>
  </si>
  <si>
    <t>7.307 GB (7,845,670,491 bytes)</t>
  </si>
  <si>
    <t>7.666 KB (7,850 bytes)</t>
  </si>
  <si>
    <t>4.408 GB (4,733,147,144 bytes)</t>
  </si>
  <si>
    <t>716 MB (750,815,116 bytes)</t>
  </si>
  <si>
    <t>9.782 GB (10,503,578,452 bytes)</t>
  </si>
  <si>
    <t>129.8 MB (136,076,501 bytes)</t>
  </si>
  <si>
    <t>System Alarm</t>
  </si>
  <si>
    <t>system.alarm</t>
  </si>
  <si>
    <t>system.alarm@rioquenteresorts.com.br</t>
  </si>
  <si>
    <t>306.7 MB (321,606,895 bytes)</t>
  </si>
  <si>
    <t>2.529 MB (2,652,351 bytes)</t>
  </si>
  <si>
    <t>DESATIVADO - Luiza Pereira Evangelista Oliveira</t>
  </si>
  <si>
    <t>luiza.oliveira</t>
  </si>
  <si>
    <t>luiza.oliveira@aviva.com.br</t>
  </si>
  <si>
    <t>141.2 MB (148,059,979 bytes)</t>
  </si>
  <si>
    <t>339.6 KB (347,708 bytes)</t>
  </si>
  <si>
    <t>19.16 GB (20,573,091,157 bytes)</t>
  </si>
  <si>
    <t>306.7 MB (321,571,438 bytes)</t>
  </si>
  <si>
    <t>1.123 GB (1,206,127,128 bytes)</t>
  </si>
  <si>
    <t>2.042 GB (2,192,203,373 bytes)</t>
  </si>
  <si>
    <t>1019 MB (1,068,539,174 bytes)</t>
  </si>
  <si>
    <t>221.5 MB (232,279,289 bytes)</t>
  </si>
  <si>
    <t>DESATIVADO - Gabriella Fernanda Ribeiro</t>
  </si>
  <si>
    <t>gabriella.ribeiro</t>
  </si>
  <si>
    <t>gabriella.ribeiro@rioquenteresorts.com.br</t>
  </si>
  <si>
    <t>109.9 MB (115,221,017 bytes)</t>
  </si>
  <si>
    <t>Douglas Santos Rangel</t>
  </si>
  <si>
    <t>douglas.rangel</t>
  </si>
  <si>
    <t>douglas.rangel@aviva.com.br</t>
  </si>
  <si>
    <t>2.783 GB (2,987,969,072 bytes)</t>
  </si>
  <si>
    <t>14.65 MB (15,366,374 bytes)</t>
  </si>
  <si>
    <t>13.49 GB (14,486,106,835 bytes)</t>
  </si>
  <si>
    <t>10.15 GB (10,903,145,682 bytes)</t>
  </si>
  <si>
    <t>DESATIVADO - Ariadne Pinto da Costa</t>
  </si>
  <si>
    <t>ariadne.costa</t>
  </si>
  <si>
    <t>ariadne.costa@aviva.com.br</t>
  </si>
  <si>
    <t>782 MB (819,959,756 bytes)</t>
  </si>
  <si>
    <t>551.6 KB (564,807 bytes)</t>
  </si>
  <si>
    <t>17.89 GB (19,204,800,340 bytes)</t>
  </si>
  <si>
    <t>1.308 KB (1,339 bytes)</t>
  </si>
  <si>
    <t>6.577 GB (7,061,560,603 bytes)</t>
  </si>
  <si>
    <t>572 MB (599,759,475 bytes)</t>
  </si>
  <si>
    <t>2.641 GB (2,835,843,306 bytes)</t>
  </si>
  <si>
    <t>71.75 MB (75,237,540 bytes)</t>
  </si>
  <si>
    <t>2.919 GB (3,133,855,251 bytes)</t>
  </si>
  <si>
    <t>2.233 GB (2,397,945,668 bytes)</t>
  </si>
  <si>
    <t>1.676 GB (1,799,421,568 bytes)</t>
  </si>
  <si>
    <t>66.23 MB (69,448,717 bytes)</t>
  </si>
  <si>
    <t>DESATIVADO - Antonio Eudes da Silva Feitosa</t>
  </si>
  <si>
    <t>antonio.feitosa</t>
  </si>
  <si>
    <t>antonio.feitosa@aviva.com.br</t>
  </si>
  <si>
    <t>1.059 GB (1,136,956,932 bytes)</t>
  </si>
  <si>
    <t>28.04 KB (28,709 bytes)</t>
  </si>
  <si>
    <t>4.649 GB (4,991,795,838 bytes)</t>
  </si>
  <si>
    <t>1.646 GB (1,767,300,088 bytes)</t>
  </si>
  <si>
    <t>1.544 GB (1,657,368,450 bytes)</t>
  </si>
  <si>
    <t>13.64 MB (14,300,166 bytes)</t>
  </si>
  <si>
    <t>25.49 GB (27,368,937,369 bytes)</t>
  </si>
  <si>
    <t>2 GB (2,146,990,911 bytes)</t>
  </si>
  <si>
    <t>10.69 GB (11,474,797,443 bytes)</t>
  </si>
  <si>
    <t>495.6 MB (519,671,773 bytes)</t>
  </si>
  <si>
    <t>8.836 GB (9,487,210,301 bytes)</t>
  </si>
  <si>
    <t>7.574 MB (7,941,490 bytes)</t>
  </si>
  <si>
    <t>12.37 GB (13,286,796,105 bytes)</t>
  </si>
  <si>
    <t>405.6 MB (425,294,431 bytes)</t>
  </si>
  <si>
    <t>AFASTADO - Danielly Regina de Lima</t>
  </si>
  <si>
    <t>danielly.lima</t>
  </si>
  <si>
    <t>danielly.lima@aviva.com.br</t>
  </si>
  <si>
    <t>967.2 MB (1,014,196,961 bytes)</t>
  </si>
  <si>
    <t>134.1 KB (137,335 bytes)</t>
  </si>
  <si>
    <t>5.605 GB (6,017,955,449 bytes)</t>
  </si>
  <si>
    <t>680.5 MB (713,529,388 bytes)</t>
  </si>
  <si>
    <t>824.1 MB (864,146,021 bytes)</t>
  </si>
  <si>
    <t>84.84 MB (88,958,034 bytes)</t>
  </si>
  <si>
    <t>2.971 GB (3,189,609,609 bytes)</t>
  </si>
  <si>
    <t>747 MB (783,264,326 bytes)</t>
  </si>
  <si>
    <t>15.79 GB (16,957,297,670 bytes)</t>
  </si>
  <si>
    <t>499.1 MB (523,358,964 bytes)</t>
  </si>
  <si>
    <t>8.072 GB (8,666,910,533 bytes)</t>
  </si>
  <si>
    <t>358.1 MB (375,464,446 bytes)</t>
  </si>
  <si>
    <t>1.639 GB (1,759,931,910 bytes)</t>
  </si>
  <si>
    <t>907.5 MB (951,575,953 bytes)</t>
  </si>
  <si>
    <t>7.573 GB (8,131,377,118 bytes)</t>
  </si>
  <si>
    <t>744.8 MB (780,974,976 bytes)</t>
  </si>
  <si>
    <t>19.31 GB (20,735,376,533 bytes)</t>
  </si>
  <si>
    <t>537.4 MB (563,555,537 bytes)</t>
  </si>
  <si>
    <t>51.5 GB (55,297,411,424 bytes)</t>
  </si>
  <si>
    <t>942.7 MB (988,509,402 bytes)</t>
  </si>
  <si>
    <t>3.174 GB (3,407,624,408 bytes)</t>
  </si>
  <si>
    <t>1.143 GB (1,226,849,689 bytes)</t>
  </si>
  <si>
    <t>17.56 GB (18,850,678,879 bytes)</t>
  </si>
  <si>
    <t>19.09 GB (20,499,864,217 bytes)</t>
  </si>
  <si>
    <t>1.816 GB (1,950,099,391 bytes)</t>
  </si>
  <si>
    <t>74.36 MB (77,975,322 bytes)</t>
  </si>
  <si>
    <t>DESATIVADO - Carla Thalya da Silva</t>
  </si>
  <si>
    <t>carla.silva</t>
  </si>
  <si>
    <t>carla.silva@aviva.com.br</t>
  </si>
  <si>
    <t>8.193 MB (8,591,190 bytes)</t>
  </si>
  <si>
    <t>19.4 GB (20,832,513,038 bytes)</t>
  </si>
  <si>
    <t>1.039 GB (1,115,952,367 bytes)</t>
  </si>
  <si>
    <t>9.56 GB (10,264,522,670 bytes)</t>
  </si>
  <si>
    <t>8.31 GB (8,922,825,204 bytes)</t>
  </si>
  <si>
    <t>19.72 GB (21,171,576,109 bytes)</t>
  </si>
  <si>
    <t>1.479 GB (1,587,589,573 bytes)</t>
  </si>
  <si>
    <t>3.567 GB (3,830,424,218 bytes)</t>
  </si>
  <si>
    <t>286.7 MB (300,618,971 bytes)</t>
  </si>
  <si>
    <t>7.243 GB (7,777,319,608 bytes)</t>
  </si>
  <si>
    <t>20.18 MB (21,161,892 bytes)</t>
  </si>
  <si>
    <t>2.494 GB (2,677,402,927 bytes)</t>
  </si>
  <si>
    <t>3.313 GB (3,556,844,722 bytes)</t>
  </si>
  <si>
    <t>876 MB (918,567,795 bytes)</t>
  </si>
  <si>
    <t>954.8 MB (1,001,205,659 bytes)</t>
  </si>
  <si>
    <t>6.053 MB (6,346,594 bytes)</t>
  </si>
  <si>
    <t>238.1 MB (249,678,684 bytes)</t>
  </si>
  <si>
    <t>671.4 KB (687,543 bytes)</t>
  </si>
  <si>
    <t>3.97 GB (4,263,001,066 bytes)</t>
  </si>
  <si>
    <t>102 MB (106,902,817 bytes)</t>
  </si>
  <si>
    <t>36.01 GB (38,670,268,692 bytes)</t>
  </si>
  <si>
    <t>131.1 MB (137,467,513 bytes)</t>
  </si>
  <si>
    <t>3.285 GB (3,527,262,923 bytes)</t>
  </si>
  <si>
    <t>4.158 MB (4,359,509 bytes)</t>
  </si>
  <si>
    <t>Cassia Conceição Santos</t>
  </si>
  <si>
    <t>cassia.santos</t>
  </si>
  <si>
    <t>cassia.santos@aviva.com.br</t>
  </si>
  <si>
    <t>3.979 GB (4,272,475,230 bytes)</t>
  </si>
  <si>
    <t>2.39 GB (2,566,483,057 bytes)</t>
  </si>
  <si>
    <t>51.71 MB (54,219,476 bytes)</t>
  </si>
  <si>
    <t>9.502 GB (10,202,967,294 bytes)</t>
  </si>
  <si>
    <t>1.478 GB (1,586,896,502 bytes)</t>
  </si>
  <si>
    <t>150 MB (157,278,955 bytes)</t>
  </si>
  <si>
    <t>123.1 MB (129,100,476 bytes)</t>
  </si>
  <si>
    <t>4.818 GB (5,173,011,201 bytes)</t>
  </si>
  <si>
    <t>DESATIVADO - Camila Midori Soares de Souza Sussumo</t>
  </si>
  <si>
    <t>camila.sussumo</t>
  </si>
  <si>
    <t>camila.sussumo@aviva.com.br</t>
  </si>
  <si>
    <t>2.902 GB (3,116,183,444 bytes)</t>
  </si>
  <si>
    <t>198.2 KB (202,957 bytes)</t>
  </si>
  <si>
    <t>DESATIVADO - Flavio Augusto Teixeira Cirino</t>
  </si>
  <si>
    <t>flavio.cirino</t>
  </si>
  <si>
    <t>flavio.cirino@aviva.com.br</t>
  </si>
  <si>
    <t>36.56 GB (39,260,619,230 bytes)</t>
  </si>
  <si>
    <t>4.355 MB (4,566,740 bytes)</t>
  </si>
  <si>
    <t>14.9 GB (15,996,237,551 bytes)</t>
  </si>
  <si>
    <t>75.03 MB (78,671,395 bytes)</t>
  </si>
  <si>
    <t>73.91 MB (77,503,332 bytes)</t>
  </si>
  <si>
    <t>DESATIVADO - Bruno Cesar Pereira Souza</t>
  </si>
  <si>
    <t>bruno.pereira</t>
  </si>
  <si>
    <t>bruno.pereira@aviva.com.br</t>
  </si>
  <si>
    <t>1.424 GB (1,529,128,638 bytes)</t>
  </si>
  <si>
    <t>863.3 KB (884,037 bytes)</t>
  </si>
  <si>
    <t>1.815 GB (1,948,968,418 bytes)</t>
  </si>
  <si>
    <t>79.06 MB (82,898,987 bytes)</t>
  </si>
  <si>
    <t>DESATIVADO - Cristiane Fernandes Gomes Silva</t>
  </si>
  <si>
    <t>cristiane.silva</t>
  </si>
  <si>
    <t>cristiane.silva@aviva.com.br</t>
  </si>
  <si>
    <t>1.953 GB (2,097,420,860 bytes)</t>
  </si>
  <si>
    <t>8.942 MB (9,376,098 bytes)</t>
  </si>
  <si>
    <t>230.1 KB (235,578 bytes)</t>
  </si>
  <si>
    <t>887.1 MB (930,224,614 bytes)</t>
  </si>
  <si>
    <t>27.39 GB (29,412,479,358 bytes)</t>
  </si>
  <si>
    <t>13.83 GB (14,849,801,513 bytes)</t>
  </si>
  <si>
    <t>DESATIVADO - Vander Maximo Soares</t>
  </si>
  <si>
    <t>vander.soares</t>
  </si>
  <si>
    <t>vander.soares@aviva.com.br</t>
  </si>
  <si>
    <t>2.405 GB (2,582,437,968 bytes)</t>
  </si>
  <si>
    <t>19.12 GB (20,527,732,710 bytes)</t>
  </si>
  <si>
    <t>860 MB (901,770,900 bytes)</t>
  </si>
  <si>
    <t>28.13 GB (30,205,693,750 bytes)</t>
  </si>
  <si>
    <t>7.106 GB (7,630,440,958 bytes)</t>
  </si>
  <si>
    <t>DESATIVADO - Mariele Rodrigues de Oliveira</t>
  </si>
  <si>
    <t>mariele.oliveira</t>
  </si>
  <si>
    <t>mariele.oliveira@aviva.com.br</t>
  </si>
  <si>
    <t>1.441 GB (1,547,415,211 bytes)</t>
  </si>
  <si>
    <t>8.642 GB (9,278,807,193 bytes)</t>
  </si>
  <si>
    <t>272.2 MB (285,436,292 bytes)</t>
  </si>
  <si>
    <t>ArianetoSuporteSP</t>
  </si>
  <si>
    <t>arianetosuportesp</t>
  </si>
  <si>
    <t>arianetosuportesp@grq.onmicrosoft.com</t>
  </si>
  <si>
    <t>490.3 KB (502,080 bytes)</t>
  </si>
  <si>
    <t>grqTestMailbox05</t>
  </si>
  <si>
    <t>grqTestMailbox05@rioquenteresorts.com.br</t>
  </si>
  <si>
    <t>602.2 KB (616,673 bytes)</t>
  </si>
  <si>
    <t>32.78 GB (35,202,437,529 bytes)</t>
  </si>
  <si>
    <t>5.325 GB (5,717,392,251 bytes)</t>
  </si>
  <si>
    <t>12.99 GB (13,947,840,802 bytes)</t>
  </si>
  <si>
    <t>2.054 GB (2,205,859,295 bytes)</t>
  </si>
  <si>
    <t>229.6 MB (240,767,722 bytes)</t>
  </si>
  <si>
    <t>DESATIVADO - Clicia Thainna Santos</t>
  </si>
  <si>
    <t>clicia.santos</t>
  </si>
  <si>
    <t>clicia.santos@aviva.com.br</t>
  </si>
  <si>
    <t>3.34 GB (3,585,877,105 bytes)</t>
  </si>
  <si>
    <t>2.508 KB (2,568 bytes)</t>
  </si>
  <si>
    <t>6.403 GB (6,875,252,026 bytes)</t>
  </si>
  <si>
    <t>1.552 GB (1,666,982,173 bytes)</t>
  </si>
  <si>
    <t>DiscoverySearchMailbox{D919BA05-46A6-415f-80AD-7E09334BB852}</t>
  </si>
  <si>
    <t>DiscoverySearchMailbox{D919BA05-46A6-415f-80AD-7E09334BB852}@grq.onmicrosoft.com</t>
  </si>
  <si>
    <t>DiscoveryMailbox</t>
  </si>
  <si>
    <t>549.2 KB (562,401 bytes)</t>
  </si>
  <si>
    <t>5.916 GB (6,352,590,292 bytes)</t>
  </si>
  <si>
    <t>3.922 MB (4,112,664 bytes)</t>
  </si>
  <si>
    <t>24.34 GB (26,132,205,897 bytes)</t>
  </si>
  <si>
    <t>1.03 GB (1,106,386,897 bytes)</t>
  </si>
  <si>
    <t>1.551 GB (1,665,587,670 bytes)</t>
  </si>
  <si>
    <t>22.43 MB (23,514,719 bytes)</t>
  </si>
  <si>
    <t>10.73 GB (11,524,512,726 bytes)</t>
  </si>
  <si>
    <t>2.016 MB (2,114,105 bytes)</t>
  </si>
  <si>
    <t>22.57 GB (24,239,495,910 bytes)</t>
  </si>
  <si>
    <t>2.155 GB (2,313,819,057 bytes)</t>
  </si>
  <si>
    <t>21.44 GB (23,025,336,969 bytes)</t>
  </si>
  <si>
    <t>5.149 GB (5,528,983,372 bytes)</t>
  </si>
  <si>
    <t>grqTestMailbox02</t>
  </si>
  <si>
    <t>grqTestMailbox02@rioquenteresorts.com.br</t>
  </si>
  <si>
    <t>542.1 KB (555,136 bytes)</t>
  </si>
  <si>
    <t>4.636 GB (4,977,360,557 bytes)</t>
  </si>
  <si>
    <t>664 MB (696,245,090 bytes)</t>
  </si>
  <si>
    <t>10.07 GB (10,809,003,739 bytes)</t>
  </si>
  <si>
    <t>624.6 MB (654,958,059 bytes)</t>
  </si>
  <si>
    <t>2.454 GB (2,635,439,556 bytes)</t>
  </si>
  <si>
    <t>160.3 MB (168,055,779 bytes)</t>
  </si>
  <si>
    <t>7.528 GB (8,082,882,463 bytes)</t>
  </si>
  <si>
    <t>163.3 MB (171,248,760 bytes)</t>
  </si>
  <si>
    <t>6.169 GB (6,623,820,935 bytes)</t>
  </si>
  <si>
    <t>175.6 KB (179,771 bytes)</t>
  </si>
  <si>
    <t>60.11 GB (64,543,237,993 bytes)</t>
  </si>
  <si>
    <t>1.865 GB (2,002,478,072 bytes)</t>
  </si>
  <si>
    <t>DESATIVADO - Orcelino Rodrigues de Souza</t>
  </si>
  <si>
    <t>orcelino@aviva.com.br</t>
  </si>
  <si>
    <t>1.765 GB (1,895,521,635 bytes)</t>
  </si>
  <si>
    <t>681.5 KB (697,861 bytes)</t>
  </si>
  <si>
    <t>2.245 GB (2,411,051,728 bytes)</t>
  </si>
  <si>
    <t>68.74 MB (72,079,839 bytes)</t>
  </si>
  <si>
    <t>4.582 GB (4,919,864,055 bytes)</t>
  </si>
  <si>
    <t>191.9 MB (201,209,285 bytes)</t>
  </si>
  <si>
    <t>442.1 MB (463,605,611 bytes)</t>
  </si>
  <si>
    <t>3.314 GB (3,558,820,915 bytes)</t>
  </si>
  <si>
    <t>767.3 MB (804,595,455 bytes)</t>
  </si>
  <si>
    <t>67.75 MB (71,040,072 bytes)</t>
  </si>
  <si>
    <t>3.815 GB (4,096,787,075 bytes)</t>
  </si>
  <si>
    <t>86.94 MB (91,158,569 bytes)</t>
  </si>
  <si>
    <t>DESATIVADO -Yuri de Oliveira</t>
  </si>
  <si>
    <t>yuri</t>
  </si>
  <si>
    <t>yuri@aviva.com.br</t>
  </si>
  <si>
    <t>5.786 GB (6,212,304,376 bytes)</t>
  </si>
  <si>
    <t>3.833 KB (3,925 bytes)</t>
  </si>
  <si>
    <t>31.3 GB (33,605,545,776 bytes)</t>
  </si>
  <si>
    <t>681.9 MB (715,058,586 bytes)</t>
  </si>
  <si>
    <t>29.83 GB (32,032,283,752 bytes)</t>
  </si>
  <si>
    <t>908.6 MB (952,751,592 bytes)</t>
  </si>
  <si>
    <t>6.473 GB (6,950,524,640 bytes)</t>
  </si>
  <si>
    <t>968 MB (1,014,974,093 bytes)</t>
  </si>
  <si>
    <t>316.2 MB (331,516,899 bytes)</t>
  </si>
  <si>
    <t>1.175 GB (1,261,266,166 bytes)</t>
  </si>
  <si>
    <t>9.549 GB (10,252,756,437 bytes)</t>
  </si>
  <si>
    <t>3.912 GB (4,200,856,429 bytes)</t>
  </si>
  <si>
    <t>1.075 GB (1,153,938,106 bytes)</t>
  </si>
  <si>
    <t>163 MB (170,901,916 bytes)</t>
  </si>
  <si>
    <t>138.3 MB (144,998,407 bytes)</t>
  </si>
  <si>
    <t>4.718 KB (4,831 bytes)</t>
  </si>
  <si>
    <t>684.2 MB (717,469,774 bytes)</t>
  </si>
  <si>
    <t>403.3 KB (412,959 bytes)</t>
  </si>
  <si>
    <t>52.92 MB (55,488,701 bytes)</t>
  </si>
  <si>
    <t>18.22 GB (19,562,390,896 bytes)</t>
  </si>
  <si>
    <t>74.5 MB (78,120,393 bytes)</t>
  </si>
  <si>
    <t>4.89 GB (5,250,449,139 bytes)</t>
  </si>
  <si>
    <t>83.88 MB (87,958,692 bytes)</t>
  </si>
  <si>
    <t>19.29 GB (20,710,409,562 bytes)</t>
  </si>
  <si>
    <t>4.887 GB (5,247,735,005 bytes)</t>
  </si>
  <si>
    <t>2.788 GB (2,993,545,606 bytes)</t>
  </si>
  <si>
    <t>1.333 KB (1,365 bytes)</t>
  </si>
  <si>
    <t>AUSENTE - Tatiana Da Silva</t>
  </si>
  <si>
    <t>tssilva</t>
  </si>
  <si>
    <t>tssilva@aviva.com.br</t>
  </si>
  <si>
    <t>132.8 MB (139,271,518 bytes)</t>
  </si>
  <si>
    <t>DESATIVADO - Jade Sousa de Morais</t>
  </si>
  <si>
    <t>jade.morais</t>
  </si>
  <si>
    <t>jade.morais@aviva.com.br</t>
  </si>
  <si>
    <t>13.09 GB (14,054,101,960 bytes)</t>
  </si>
  <si>
    <t>1.356 KB (1,389 bytes)</t>
  </si>
  <si>
    <t>6.849 GB (7,353,576,011 bytes)</t>
  </si>
  <si>
    <t>2.242 GB (2,407,598,421 bytes)</t>
  </si>
  <si>
    <t>14.42 GB (15,482,860,604 bytes)</t>
  </si>
  <si>
    <t>351.5 MB (368,592,961 bytes)</t>
  </si>
  <si>
    <t>244.3 MB (256,191,774 bytes)</t>
  </si>
  <si>
    <t>12.59 GB (13,515,267,828 bytes)</t>
  </si>
  <si>
    <t>652.3 MB (684,026,759 bytes)</t>
  </si>
  <si>
    <t>AUSENTE - Maria dos Reis Araújo dos Santos</t>
  </si>
  <si>
    <t>maria.araujo</t>
  </si>
  <si>
    <t>maria.araujo@aviva.com.br</t>
  </si>
  <si>
    <t>286.7 MB (300,595,934 bytes)</t>
  </si>
  <si>
    <t>374.6 MB (392,786,903 bytes)</t>
  </si>
  <si>
    <t>636.6 KB (651,888 bytes)</t>
  </si>
  <si>
    <t>2.734 MB (2,867,322 bytes)</t>
  </si>
  <si>
    <t>20.96 GB (22,500,948,794 bytes)</t>
  </si>
  <si>
    <t>1.833 GB (1,968,070,926 bytes)</t>
  </si>
  <si>
    <t>12.56 GB (13,489,076,576 bytes)</t>
  </si>
  <si>
    <t>667.3 MB (699,669,073 bytes)</t>
  </si>
  <si>
    <t>DESATIVADO - Thisilla Santos Periato</t>
  </si>
  <si>
    <t>thisilla.periato</t>
  </si>
  <si>
    <t>thisilla.periato@aviva.com.br</t>
  </si>
  <si>
    <t>333 MB (349,125,630 bytes)</t>
  </si>
  <si>
    <t>804.7 KB (824,009 bytes)</t>
  </si>
  <si>
    <t>265.4 MB (278,287,970 bytes)</t>
  </si>
  <si>
    <t>1.131 MB (1,185,902 bytes)</t>
  </si>
  <si>
    <t>7.751 GB (8,322,518,682 bytes)</t>
  </si>
  <si>
    <t>1.637 GB (1,757,653,463 bytes)</t>
  </si>
  <si>
    <t>1.434 GB (1,539,500,471 bytes)</t>
  </si>
  <si>
    <t>619.6 MB (649,669,500 bytes)</t>
  </si>
  <si>
    <t>3.667 MB (3,844,835 bytes)</t>
  </si>
  <si>
    <t>24.4 MB (25,581,372 bytes)</t>
  </si>
  <si>
    <t>370.1 KB (378,973 bytes)</t>
  </si>
  <si>
    <t>4.25 GB (4,563,219,544 bytes)</t>
  </si>
  <si>
    <t>531.4 MB (557,201,170 bytes)</t>
  </si>
  <si>
    <t>15.46 GB (16,601,976,307 bytes)</t>
  </si>
  <si>
    <t>68.45 MB (71,776,793 bytes)</t>
  </si>
  <si>
    <t>8.503 GB (9,130,508,019 bytes)</t>
  </si>
  <si>
    <t>11.08 MB (11,614,809 bytes)</t>
  </si>
  <si>
    <t>46.09 MB (48,333,455 bytes)</t>
  </si>
  <si>
    <t>14.56 GB (15,635,357,693 bytes)</t>
  </si>
  <si>
    <t>1.043 GB (1,119,736,718 bytes)</t>
  </si>
  <si>
    <t>9.372 GB (10,062,934,774 bytes)</t>
  </si>
  <si>
    <t>715 MB (749,687,039 bytes)</t>
  </si>
  <si>
    <t>76.86 MB (80,590,369 bytes)</t>
  </si>
  <si>
    <t>7.575 GB (8,133,261,779 bytes)</t>
  </si>
  <si>
    <t>7.12 MB (7,466,312 bytes)</t>
  </si>
  <si>
    <t>220.6 MB (231,285,154 bytes)</t>
  </si>
  <si>
    <t>40.29 MB (42,244,052 bytes)</t>
  </si>
  <si>
    <t>7.089 GB (7,611,629,933 bytes)</t>
  </si>
  <si>
    <t>1.369 GB (1,469,969,621 bytes)</t>
  </si>
  <si>
    <t>34.3 GB (36,828,327,665 bytes)</t>
  </si>
  <si>
    <t>557.9 MB (585,008,616 bytes)</t>
  </si>
  <si>
    <t>4.249 GB (4,562,691,417 bytes)</t>
  </si>
  <si>
    <t>512.9 MB (537,833,207 bytes)</t>
  </si>
  <si>
    <t>2.379 GB (2,553,946,658 bytes)</t>
  </si>
  <si>
    <t>131.8 KB (134,990 bytes)</t>
  </si>
  <si>
    <t>DESATIVADO - Luiz Paulo Pereira</t>
  </si>
  <si>
    <t>luiz.pereira</t>
  </si>
  <si>
    <t>luiz.pereira@aviva.com.br</t>
  </si>
  <si>
    <t>10.4 GB (11,167,191,783 bytes)</t>
  </si>
  <si>
    <t>12.1 KB (12,395 bytes)</t>
  </si>
  <si>
    <t>2.976 GB (3,195,157,863 bytes)</t>
  </si>
  <si>
    <t>186 MB (195,041,299 bytes)</t>
  </si>
  <si>
    <t>99.71 MB (104,550,505 bytes)</t>
  </si>
  <si>
    <t>81.9 MB (85,878,570 bytes)</t>
  </si>
  <si>
    <t>120.3 KB (123,224 bytes)</t>
  </si>
  <si>
    <t>7.506 GB (8,059,276,400 bytes)</t>
  </si>
  <si>
    <t>1.203 GB (1,291,639,352 bytes)</t>
  </si>
  <si>
    <t>3.201 MB (3,356,765 bytes)</t>
  </si>
  <si>
    <t>375.9 MB (394,136,022 bytes)</t>
  </si>
  <si>
    <t>2.566 MB (2,690,914 bytes)</t>
  </si>
  <si>
    <t>Edvaldo Canejo Sampaio Filho</t>
  </si>
  <si>
    <t>edvaldo.filho</t>
  </si>
  <si>
    <t>edvaldo.filho@aviva.com.br</t>
  </si>
  <si>
    <t>1.713 GB (1,839,692,406 bytes)</t>
  </si>
  <si>
    <t>461.8 KB (472,854 bytes)</t>
  </si>
  <si>
    <t>64.95 MB (68,110,019 bytes)</t>
  </si>
  <si>
    <t>1.051 GB (1,128,672,834 bytes)</t>
  </si>
  <si>
    <t>361.3 MB (378,841,702 bytes)</t>
  </si>
  <si>
    <t>1010 MB (1,059,551,722 bytes)</t>
  </si>
  <si>
    <t>1016 MB (1,064,966,477 bytes)</t>
  </si>
  <si>
    <t>3.817 MB (4,002,253 bytes)</t>
  </si>
  <si>
    <t>4.231 GB (4,543,373,400 bytes)</t>
  </si>
  <si>
    <t>595 MB (623,873,708 bytes)</t>
  </si>
  <si>
    <t>Eventos Inter Sauipe</t>
  </si>
  <si>
    <t>eventosinter.sauipe</t>
  </si>
  <si>
    <t>eventosinter.sauipe@aviva.com.br</t>
  </si>
  <si>
    <t>506.4 MB (530,992,750 bytes)</t>
  </si>
  <si>
    <t>94.07 KB (96,323 bytes)</t>
  </si>
  <si>
    <t>928.5 MB (973,651,029 bytes)</t>
  </si>
  <si>
    <t>72.46 MB (75,981,176 bytes)</t>
  </si>
  <si>
    <t>2.159 GB (2,317,818,551 bytes)</t>
  </si>
  <si>
    <t>119.9 MB (125,727,761 bytes)</t>
  </si>
  <si>
    <t>16.2 MB (16,982,701 bytes)</t>
  </si>
  <si>
    <t>187.1 KB (191,597 bytes)</t>
  </si>
  <si>
    <t>9.677 GB (10,390,757,546 bytes)</t>
  </si>
  <si>
    <t>1.237 GB (1,328,345,561 bytes)</t>
  </si>
  <si>
    <t>658.9 MB (690,881,187 bytes)</t>
  </si>
  <si>
    <t>73.79 GB (79,228,498,313 bytes)</t>
  </si>
  <si>
    <t>2.628 GB (2,822,139,047 bytes)</t>
  </si>
  <si>
    <t>DESATIVADO - Carolina Mara Solte Pedroso Rocha</t>
  </si>
  <si>
    <t>carolina.rocha</t>
  </si>
  <si>
    <t>carolina.rocha@aviva.com.br</t>
  </si>
  <si>
    <t>3.795 GB (4,074,589,693 bytes)</t>
  </si>
  <si>
    <t>20.04 GB (21,514,022,787 bytes)</t>
  </si>
  <si>
    <t>308.8 MB (323,815,528 bytes)</t>
  </si>
  <si>
    <t>422.1 MB (442,627,134 bytes)</t>
  </si>
  <si>
    <t>7.011 GB (7,528,504,578 bytes)</t>
  </si>
  <si>
    <t>9.513 MB (9,975,027 bytes)</t>
  </si>
  <si>
    <t>1.312 GB (1,408,624,625 bytes)</t>
  </si>
  <si>
    <t>72.59 MB (76,120,169 bytes)</t>
  </si>
  <si>
    <t>1.792 GB (1,923,697,609 bytes)</t>
  </si>
  <si>
    <t>22.51 MB (23,600,553 bytes)</t>
  </si>
  <si>
    <t>7.634 GB (8,196,834,514 bytes)</t>
  </si>
  <si>
    <t>108.8 MB (114,049,690 bytes)</t>
  </si>
  <si>
    <t>DESATIVADO - Felipe de Brito Rodrigues</t>
  </si>
  <si>
    <t>felipe.rodrigues</t>
  </si>
  <si>
    <t>felipe.rodrigues@aviva.com.br</t>
  </si>
  <si>
    <t>148.1 MB (155,325,703 bytes)</t>
  </si>
  <si>
    <t>1.38 GB (1,482,248,875 bytes)</t>
  </si>
  <si>
    <t>1.689 GB (1,813,148,826 bytes)</t>
  </si>
  <si>
    <t>3.596 GB (3,861,072,896 bytes)</t>
  </si>
  <si>
    <t>71.01 MB (74,456,851 bytes)</t>
  </si>
  <si>
    <t>5.869 GB (6,301,895,776 bytes)</t>
  </si>
  <si>
    <t>921.8 MB (966,606,817 bytes)</t>
  </si>
  <si>
    <t>19.63 GB (21,079,503,772 bytes)</t>
  </si>
  <si>
    <t>4.817 GB (5,172,097,814 bytes)</t>
  </si>
  <si>
    <t>554.5 MB (581,429,980 bytes)</t>
  </si>
  <si>
    <t>373.3 KB (382,301 bytes)</t>
  </si>
  <si>
    <t>1.117 GB (1,199,589,918 bytes)</t>
  </si>
  <si>
    <t>4.913 KB (5,031 bytes)</t>
  </si>
  <si>
    <t>DESATIVADO - Randall Rodrigues Ribeiro</t>
  </si>
  <si>
    <t>randall.ribeiro</t>
  </si>
  <si>
    <t>randall.ribeiro@aviva.com.br</t>
  </si>
  <si>
    <t>12.24 GB (13,139,038,376 bytes)</t>
  </si>
  <si>
    <t>623.7 KB (638,678 bytes)</t>
  </si>
  <si>
    <t>2.769 GB (2,973,311,833 bytes)</t>
  </si>
  <si>
    <t>14.8 MB (15,518,120 bytes)</t>
  </si>
  <si>
    <t>843.5 MB (884,449,626 bytes)</t>
  </si>
  <si>
    <t>3.388 MB (3,552,855 bytes)</t>
  </si>
  <si>
    <t>4.402 GB (4,726,380,843 bytes)</t>
  </si>
  <si>
    <t>AUSENTE - Antonia da Silva Cruz</t>
  </si>
  <si>
    <t>769 MB (806,339,456 bytes)</t>
  </si>
  <si>
    <t>101.4 MB (106,335,591 bytes)</t>
  </si>
  <si>
    <t>3.906 GB (4,193,964,261 bytes)</t>
  </si>
  <si>
    <t>305.9 MB (320,802,785 bytes)</t>
  </si>
  <si>
    <t>581.4 MB (609,683,389 bytes)</t>
  </si>
  <si>
    <t>1.862 MB (1,952,050 bytes)</t>
  </si>
  <si>
    <t>DESATIVADO - Ana Carolina Luchesi de Moraes</t>
  </si>
  <si>
    <t>ana.luchesi</t>
  </si>
  <si>
    <t>ana.luchesi@aviva.com.br</t>
  </si>
  <si>
    <t>5.178 GB (5,559,892,100 bytes)</t>
  </si>
  <si>
    <t>2.029 MB (2,127,222 bytes)</t>
  </si>
  <si>
    <t>2.363 GB (2,537,173,080 bytes)</t>
  </si>
  <si>
    <t>73.4 MB (76,970,533 bytes)</t>
  </si>
  <si>
    <t>DESATIVADO - Renata Cristina de Oliveira Pimpão</t>
  </si>
  <si>
    <t>renata.pimpao</t>
  </si>
  <si>
    <t>renata.pimpao@aviva.com.br</t>
  </si>
  <si>
    <t>2.529 GB (2,715,221,436 bytes)</t>
  </si>
  <si>
    <t>14.1 KB (14,438 bytes)</t>
  </si>
  <si>
    <t>18.06 GB (19,392,633,910 bytes)</t>
  </si>
  <si>
    <t>597.8 MB (626,796,938 bytes)</t>
  </si>
  <si>
    <t>44.92 GB (48,228,524,665 bytes)</t>
  </si>
  <si>
    <t>2.285 GB (2,453,027,657 bytes)</t>
  </si>
  <si>
    <t>2.159 GB (2,318,589,614 bytes)</t>
  </si>
  <si>
    <t>5.327 MB (5,585,717 bytes)</t>
  </si>
  <si>
    <t>DESATIVADO - Brena Rosa Oliveira Borges</t>
  </si>
  <si>
    <t>brena.borges</t>
  </si>
  <si>
    <t>brena.borges@aviva.com.br</t>
  </si>
  <si>
    <t>278.9 MB (292,486,608 bytes)</t>
  </si>
  <si>
    <t>4.629 GB (4,970,167,864 bytes)</t>
  </si>
  <si>
    <t>37.73 MB (39,565,796 bytes)</t>
  </si>
  <si>
    <t>2.574 GB (2,764,050,728 bytes)</t>
  </si>
  <si>
    <t>87.88 MB (92,148,808 bytes)</t>
  </si>
  <si>
    <t>1.355 GB (1,454,559,356 bytes)</t>
  </si>
  <si>
    <t>552.6 MB (579,494,654 bytes)</t>
  </si>
  <si>
    <t>DESATIVADO - Flavio Luiz dos Santos Higino</t>
  </si>
  <si>
    <t>flavio.higino</t>
  </si>
  <si>
    <t>flavio.higino@aviva.com.br</t>
  </si>
  <si>
    <t>11.4 GB (12,238,460,859 bytes)</t>
  </si>
  <si>
    <t>8.234 KB (8,432 bytes)</t>
  </si>
  <si>
    <t>1.307 GB (1,402,939,703 bytes)</t>
  </si>
  <si>
    <t>2.132 MB (2,235,925 bytes)</t>
  </si>
  <si>
    <t>DESATIVADO - Leonardo Augusto Albino Aguiar</t>
  </si>
  <si>
    <t>leonardo.aguiar</t>
  </si>
  <si>
    <t>leonardo.aguiar@aviva.com.br</t>
  </si>
  <si>
    <t>335.5 MB (351,812,325 bytes)</t>
  </si>
  <si>
    <t>10 KB (10,241 bytes)</t>
  </si>
  <si>
    <t>AUSENTE - Renato Soares do Nascimento</t>
  </si>
  <si>
    <t>renato.nascimento</t>
  </si>
  <si>
    <t>renato.nascimento@aviva.com.br</t>
  </si>
  <si>
    <t>287.5 MB (301,424,506 bytes)</t>
  </si>
  <si>
    <t>388.1 MB (406,999,434 bytes)</t>
  </si>
  <si>
    <t>18.86 GB (20,247,508,403 bytes)</t>
  </si>
  <si>
    <t>808.4 MB (847,705,904 bytes)</t>
  </si>
  <si>
    <t>DESATIVADO - Patricia Lemos da Silva</t>
  </si>
  <si>
    <t>patricia.lemos</t>
  </si>
  <si>
    <t>patricia.lemos@aviva.com.br</t>
  </si>
  <si>
    <t>24.45 GB (26,254,831,899 bytes)</t>
  </si>
  <si>
    <t>27.46 MB (28,795,144 bytes)</t>
  </si>
  <si>
    <t>6.003 GB (6,445,258,851 bytes)</t>
  </si>
  <si>
    <t>1.279 KB (1,310 bytes)</t>
  </si>
  <si>
    <t>DESATIVADO - Leandro Pereira da Silva Cruz</t>
  </si>
  <si>
    <t>leandro.cruz</t>
  </si>
  <si>
    <t>leandro.cruz@aviva.com.br</t>
  </si>
  <si>
    <t>1.574 GB (1,689,813,881 bytes)</t>
  </si>
  <si>
    <t>96.63 KB (98,953 bytes)</t>
  </si>
  <si>
    <t>DESATIVADO - Daniela Moratto Rocco</t>
  </si>
  <si>
    <t>daniela.rocco</t>
  </si>
  <si>
    <t>daniela.rocco@aviva.com.br</t>
  </si>
  <si>
    <t>37.53 GB (40,296,267,560 bytes)</t>
  </si>
  <si>
    <t>10.56 MB (11,068,504 bytes)</t>
  </si>
  <si>
    <t>DESATIVADO - Ivon Lucio Valelo Lima Miguel</t>
  </si>
  <si>
    <t>ivon.miguel</t>
  </si>
  <si>
    <t>ivon.miguel@aviva.com.br</t>
  </si>
  <si>
    <t>601.1 MB (630,261,637 bytes)</t>
  </si>
  <si>
    <t>398.5 KB (408,103 bytes)</t>
  </si>
  <si>
    <t>3.018 GB (3,240,642,829 bytes)</t>
  </si>
  <si>
    <t>12.98 GB (13,932,738,255 bytes)</t>
  </si>
  <si>
    <t>24.18 MB (25,353,539 bytes)</t>
  </si>
  <si>
    <t>1010 MB (1,058,903,280 bytes)</t>
  </si>
  <si>
    <t>11.08 GB (11,901,326,513 bytes)</t>
  </si>
  <si>
    <t>3.76 KB (3,850 bytes)</t>
  </si>
  <si>
    <t>DESATIVADO - Mateus Rodrigues Borba</t>
  </si>
  <si>
    <t>mateus.borba</t>
  </si>
  <si>
    <t>mateus.borba@aviva.com.br</t>
  </si>
  <si>
    <t>167.5 MB (175,658,045 bytes)</t>
  </si>
  <si>
    <t>5.003 GB (5,372,189,564 bytes)</t>
  </si>
  <si>
    <t>554.3 MB (581,184,517 bytes)</t>
  </si>
  <si>
    <t>3.722 GB (3,996,649,269 bytes)</t>
  </si>
  <si>
    <t>179.2 MB (187,933,683 bytes)</t>
  </si>
  <si>
    <t>15.11 GB (16,219,143,118 bytes)</t>
  </si>
  <si>
    <t>1.43 GB (1,535,311,153 bytes)</t>
  </si>
  <si>
    <t>5.241 GB (5,627,059,592 bytes)</t>
  </si>
  <si>
    <t>71.05 MB (74,501,975 bytes)</t>
  </si>
  <si>
    <t>3.358 GB (3,605,759,772 bytes)</t>
  </si>
  <si>
    <t>2.35 GB (2,523,810,614 bytes)</t>
  </si>
  <si>
    <t>505 MB (529,580,360 bytes)</t>
  </si>
  <si>
    <t>260.6 KB (266,875 bytes)</t>
  </si>
  <si>
    <t>1.199 MB (1,257,457 bytes)</t>
  </si>
  <si>
    <t>2.009 GB (2,157,229,208 bytes)</t>
  </si>
  <si>
    <t>18.68 GB (20,052,427,638 bytes)</t>
  </si>
  <si>
    <t>925.6 MB (970,585,012 bytes)</t>
  </si>
  <si>
    <t>4.893 GB (5,254,147,598 bytes)</t>
  </si>
  <si>
    <t>689.9 KB (706,431 bytes)</t>
  </si>
  <si>
    <t>1.468 GB (1,575,949,310 bytes)</t>
  </si>
  <si>
    <t>80.63 MB (84,545,193 bytes)</t>
  </si>
  <si>
    <t>1.363 GB (1,463,624,074 bytes)</t>
  </si>
  <si>
    <t>5.77 KB (5,908 bytes)</t>
  </si>
  <si>
    <t>595.7 MB (624,589,071 bytes)</t>
  </si>
  <si>
    <t>1.767 MB (1,853,314 bytes)</t>
  </si>
  <si>
    <t>5.163 GB (5,543,400,258 bytes)</t>
  </si>
  <si>
    <t>1.062 GB (1,140,740,102 bytes)</t>
  </si>
  <si>
    <t>1.74 MB (1,824,803 bytes)</t>
  </si>
  <si>
    <t>266.6 KB (272,970 bytes)</t>
  </si>
  <si>
    <t>AUSENTE Geovanna da Silva Costa Sousa</t>
  </si>
  <si>
    <t>geovanna.sousa</t>
  </si>
  <si>
    <t>geovanna.sousa@aviva.com.br</t>
  </si>
  <si>
    <t>290.4 MB (304,487,894 bytes)</t>
  </si>
  <si>
    <t>1.55 GB (1,664,323,664 bytes)</t>
  </si>
  <si>
    <t>317.6 MB (333,006,435 bytes)</t>
  </si>
  <si>
    <t>GRQ CloudAdmin2</t>
  </si>
  <si>
    <t>grqCloudAdmin2</t>
  </si>
  <si>
    <t>grqCloudAdmin2@grq.onmicrosoft.com</t>
  </si>
  <si>
    <t>134 MB (140,508,292 bytes)</t>
  </si>
  <si>
    <t>34.95 GB (37,524,498,190 bytes)</t>
  </si>
  <si>
    <t>10.13 GB (10,874,874,668 bytes)</t>
  </si>
  <si>
    <t>14.49 GB (15,557,093,457 bytes)</t>
  </si>
  <si>
    <t>535.2 MB (561,215,454 bytes)</t>
  </si>
  <si>
    <t>4.196 GB (4,505,349,690 bytes)</t>
  </si>
  <si>
    <t>133.2 MB (139,654,579 bytes)</t>
  </si>
  <si>
    <t>775.4 MB (813,041,086 bytes)</t>
  </si>
  <si>
    <t>456.1 KB (466,997 bytes)</t>
  </si>
  <si>
    <t>DESATIVADO - João Batista Alves da Silva</t>
  </si>
  <si>
    <t>joao.alves</t>
  </si>
  <si>
    <t>joao.alves@aviva.com.br</t>
  </si>
  <si>
    <t>281 MB (294,602,049 bytes)</t>
  </si>
  <si>
    <t>25.38 GB (27,247,993,928 bytes)</t>
  </si>
  <si>
    <t>1.901 GB (2,040,980,488 bytes)</t>
  </si>
  <si>
    <t>5.355 GB (5,750,197,275 bytes)</t>
  </si>
  <si>
    <t>307.5 MB (322,407,289 bytes)</t>
  </si>
  <si>
    <t>DESATIVADO - Thiago Duarte de Almeida</t>
  </si>
  <si>
    <t>thiagod</t>
  </si>
  <si>
    <t>thiagod@aviva.com.br</t>
  </si>
  <si>
    <t>18.28 GB (19,625,499,876 bytes)</t>
  </si>
  <si>
    <t>14.23 MB (14,924,246 bytes)</t>
  </si>
  <si>
    <t>283.8 MB (297,588,500 bytes)</t>
  </si>
  <si>
    <t>6.963 GB (7,476,035,581 bytes)</t>
  </si>
  <si>
    <t>29.87 KB (30,586 bytes)</t>
  </si>
  <si>
    <t>DESATIVADO - Elizenilma Souza dos Santos</t>
  </si>
  <si>
    <t>elizenilma.santos</t>
  </si>
  <si>
    <t>elizenilma.santos@aviva.com.br</t>
  </si>
  <si>
    <t>1.652 GB (1,773,671,140 bytes)</t>
  </si>
  <si>
    <t>12.53 GB (13,450,599,642 bytes)</t>
  </si>
  <si>
    <t>452.1 MB (474,034,027 bytes)</t>
  </si>
  <si>
    <t>820.6 KB (840,336 bytes)</t>
  </si>
  <si>
    <t>6.314 GB (6,779,285,791 bytes)</t>
  </si>
  <si>
    <t>802.4 MB (841,346,194 bytes)</t>
  </si>
  <si>
    <t>Danielly Christini de Castro Risson</t>
  </si>
  <si>
    <t>danielly.risson</t>
  </si>
  <si>
    <t>danielly.risson@aviva.com.br</t>
  </si>
  <si>
    <t>692.1 MB (725,749,287 bytes)</t>
  </si>
  <si>
    <t>13.63 GB (14,638,531,747 bytes)</t>
  </si>
  <si>
    <t>5.174 GB (5,555,847,139 bytes)</t>
  </si>
  <si>
    <t>7.786 GB (8,360,595,503 bytes)</t>
  </si>
  <si>
    <t>194.2 MB (203,647,022 bytes)</t>
  </si>
  <si>
    <t>DESATIVADO - Leticia Cassiano Dos Santos</t>
  </si>
  <si>
    <t>lcassiano</t>
  </si>
  <si>
    <t>lcassiano@aviva.com.br</t>
  </si>
  <si>
    <t>123.7 MB (129,758,695 bytes)</t>
  </si>
  <si>
    <t>7.149 GB (7,676,589,359 bytes)</t>
  </si>
  <si>
    <t>1.109 GB (1,190,410,180 bytes)</t>
  </si>
  <si>
    <t>88.46 MB (92,757,711 bytes)</t>
  </si>
  <si>
    <t>49.36 GB (52,998,351,749 bytes)</t>
  </si>
  <si>
    <t>1.962 GB (2,107,192,949 bytes)</t>
  </si>
  <si>
    <t>65.57 GB (70,404,030,950 bytes)</t>
  </si>
  <si>
    <t>3.075 GB (3,301,781,791 bytes)</t>
  </si>
  <si>
    <t>DESATIVADO - Markin Tchello Fabiano França</t>
  </si>
  <si>
    <t>markin.franca</t>
  </si>
  <si>
    <t>markin.franca@rioquenteresorts.com.br</t>
  </si>
  <si>
    <t>149 MB (156,265,701 bytes)</t>
  </si>
  <si>
    <t>11.82 GB (12,692,330,376 bytes)</t>
  </si>
  <si>
    <t>682.6 KB (698,957 bytes)</t>
  </si>
  <si>
    <t>23.5 GB (25,234,816,274 bytes)</t>
  </si>
  <si>
    <t>2.016 GB (2,164,617,096 bytes)</t>
  </si>
  <si>
    <t>286.2 MB (300,136,120 bytes)</t>
  </si>
  <si>
    <t>DESATIVADO - Saskya Hevily Alves de Araujo Sousa</t>
  </si>
  <si>
    <t>Saskya.sousa</t>
  </si>
  <si>
    <t>Saskya.sousa@rioquenteresorts.com.br</t>
  </si>
  <si>
    <t>160.4 MB (168,155,646 bytes)</t>
  </si>
  <si>
    <t>961.2 MB (1,007,882,082 bytes)</t>
  </si>
  <si>
    <t>227.3 MB (238,353,762 bytes)</t>
  </si>
  <si>
    <t>DESATIVADO - Miliane da Anunciação dos Santos</t>
  </si>
  <si>
    <t>miliane.santos</t>
  </si>
  <si>
    <t>miliane.santos@aviva.com.br</t>
  </si>
  <si>
    <t>284.4 MB (298,226,418 bytes)</t>
  </si>
  <si>
    <t>5.1 GB (5,476,457,091 bytes)</t>
  </si>
  <si>
    <t>70.89 MB (74,329,005 bytes)</t>
  </si>
  <si>
    <t>787.1 MB (825,313,516 bytes)</t>
  </si>
  <si>
    <t>Patrick Gomes da Silva</t>
  </si>
  <si>
    <t>patrick.silva</t>
  </si>
  <si>
    <t>patrick.silva@aviva.com.br</t>
  </si>
  <si>
    <t>273.6 MB (286,877,289 bytes)</t>
  </si>
  <si>
    <t>DESATIVADO - Luiza Hernandes</t>
  </si>
  <si>
    <t>lhernandes</t>
  </si>
  <si>
    <t>lhernandes@aviva.com.br</t>
  </si>
  <si>
    <t>117.6 MB (123,295,304 bytes)</t>
  </si>
  <si>
    <t>27.98 GB (30,045,009,152 bytes)</t>
  </si>
  <si>
    <t>298.1 MB (312,563,825 bytes)</t>
  </si>
  <si>
    <t>173.3 KB (177,416 bytes)</t>
  </si>
  <si>
    <t>4.765 GB (5,116,021,113 bytes)</t>
  </si>
  <si>
    <t>3.445 MB (3,612,267 bytes)</t>
  </si>
  <si>
    <t>24.88 GB (26,714,689,837 bytes)</t>
  </si>
  <si>
    <t>2.666 MB (2,795,503 bytes)</t>
  </si>
  <si>
    <t>727 MB (762,340,357 bytes)</t>
  </si>
  <si>
    <t>81 MB (84,933,097 bytes)</t>
  </si>
  <si>
    <t>DESATIVADO - Priscylla de Oliveira Santos</t>
  </si>
  <si>
    <t>priscylla.santos</t>
  </si>
  <si>
    <t>priscylla.santos@aviva.com.br</t>
  </si>
  <si>
    <t>413.6 MB (433,730,817 bytes)</t>
  </si>
  <si>
    <t>42.56 KB (43,578 bytes)</t>
  </si>
  <si>
    <t>17 GB (18,250,991,904 bytes)</t>
  </si>
  <si>
    <t>480.8 MB (504,164,857 bytes)</t>
  </si>
  <si>
    <t>AUSENTE - Raul Esteves Silva</t>
  </si>
  <si>
    <t>raul.silva</t>
  </si>
  <si>
    <t>raul.silva@aviva.com.br</t>
  </si>
  <si>
    <t>288.7 MB (302,675,577 bytes)</t>
  </si>
  <si>
    <t>2.498 GB (2,682,293,406 bytes)</t>
  </si>
  <si>
    <t>19.07 MB (19,992,044 bytes)</t>
  </si>
  <si>
    <t>DESATIVADO- Valeria Solareviscky Castro</t>
  </si>
  <si>
    <t>valeria.castro</t>
  </si>
  <si>
    <t>valeria.castro@aviva.com.br</t>
  </si>
  <si>
    <t>1.286 GB (1,381,185,221 bytes)</t>
  </si>
  <si>
    <t>DESATIVADO - Divino Eterno Costa Rosa</t>
  </si>
  <si>
    <t>divino.rosa</t>
  </si>
  <si>
    <t>divino.rosa@aviva.com.br</t>
  </si>
  <si>
    <t>2.819 GB (3,026,372,501 bytes)</t>
  </si>
  <si>
    <t>103 KB (105,510 bytes)</t>
  </si>
  <si>
    <t>471 MB (493,914,168 bytes)</t>
  </si>
  <si>
    <t>7.548 GB (8,105,112,525 bytes)</t>
  </si>
  <si>
    <t>DESATIVADO - Daphiny Oliveira Costa Silva</t>
  </si>
  <si>
    <t>daphiny.silva</t>
  </si>
  <si>
    <t>daphiny.silva@aviva.com.br</t>
  </si>
  <si>
    <t>159 MB (166,755,218 bytes)</t>
  </si>
  <si>
    <t>DESATIVADO - Samara Pereira de Sousa</t>
  </si>
  <si>
    <t>samara.sousa</t>
  </si>
  <si>
    <t>samara.sousa@aviva.com.br</t>
  </si>
  <si>
    <t>7.097 GB (7,620,556,899 bytes)</t>
  </si>
  <si>
    <t>10.3 KB (10,551 bytes)</t>
  </si>
  <si>
    <t>5.463 GB (5,865,496,675 bytes)</t>
  </si>
  <si>
    <t>66.23 KB (67,818 bytes)</t>
  </si>
  <si>
    <t>9.821 GB (10,544,865,415 bytes)</t>
  </si>
  <si>
    <t>861.6 MB (903,406,541 bytes)</t>
  </si>
  <si>
    <t>12.14 GB (13,032,934,192 bytes)</t>
  </si>
  <si>
    <t>1.751 GB (1,880,118,046 bytes)</t>
  </si>
  <si>
    <t>11.29 GB (12,122,055,380 bytes)</t>
  </si>
  <si>
    <t>2.691 MB (2,821,775 bytes)</t>
  </si>
  <si>
    <t>3.311 GB (3,555,170,882 bytes)</t>
  </si>
  <si>
    <t>2.184 GB (2,345,317,926 bytes)</t>
  </si>
  <si>
    <t>DESATIVADO - Murilo Henrique Borges de Araujo</t>
  </si>
  <si>
    <t>murilo.araujo</t>
  </si>
  <si>
    <t>murilo.araujo@aviva.com.br</t>
  </si>
  <si>
    <t>5.31 GB (5,701,066,588 bytes)</t>
  </si>
  <si>
    <t>3.48 MB (3,648,990 bytes)</t>
  </si>
  <si>
    <t>DESATIVADO - Filipe Correia de Albuquerque</t>
  </si>
  <si>
    <t>filipe.albuquerque</t>
  </si>
  <si>
    <t>filipe.albuquerque@rioquenteresorts.com.br</t>
  </si>
  <si>
    <t>61.66 MB (64,657,319 bytes)</t>
  </si>
  <si>
    <t>2.703 MB (2,834,598 bytes)</t>
  </si>
  <si>
    <t>1.058 GB (1,135,488,643 bytes)</t>
  </si>
  <si>
    <t>4.772 MB (5,003,695 bytes)</t>
  </si>
  <si>
    <t>13.11 GB (14,078,959,253 bytes)</t>
  </si>
  <si>
    <t>655.8 MB (687,665,172 bytes)</t>
  </si>
  <si>
    <t>22.13 GB (23,758,861,762 bytes)</t>
  </si>
  <si>
    <t>991.9 MB (1,040,099,099 bytes)</t>
  </si>
  <si>
    <t>3.584 GB (3,848,395,231 bytes)</t>
  </si>
  <si>
    <t>AUSENTE - Andreia Aparecida de Melo</t>
  </si>
  <si>
    <t>andreia.aparecida</t>
  </si>
  <si>
    <t>andreia.aparecida@aviva.com.br</t>
  </si>
  <si>
    <t>285.3 MB (299,205,564 bytes)</t>
  </si>
  <si>
    <t>4.117 GB (4,420,471,417 bytes)</t>
  </si>
  <si>
    <t>68.25 MB (71,566,141 bytes)</t>
  </si>
  <si>
    <t>7.955 GB (8,541,506,360 bytes)</t>
  </si>
  <si>
    <t>528.8 MB (554,459,940 bytes)</t>
  </si>
  <si>
    <t>626 MB (656,451,303 bytes)</t>
  </si>
  <si>
    <t>40.5 KB (41,469 bytes)</t>
  </si>
  <si>
    <t>6.952 GB (7,464,331,139 bytes)</t>
  </si>
  <si>
    <t>568.9 MB (596,547,122 bytes)</t>
  </si>
  <si>
    <t>1.847 GB (1,982,860,129 bytes)</t>
  </si>
  <si>
    <t>1.447 MB (1,517,043 bytes)</t>
  </si>
  <si>
    <t>373.7 MB (391,848,547 bytes)</t>
  </si>
  <si>
    <t>612.8 KB (627,483 bytes)</t>
  </si>
  <si>
    <t>DESATIVADO - Joice Santos Carvalho</t>
  </si>
  <si>
    <t>joice.carvalho</t>
  </si>
  <si>
    <t>joice.carvalho@aviva.com.br</t>
  </si>
  <si>
    <t>733.1 MB (768,680,530 bytes)</t>
  </si>
  <si>
    <t>46.61 KB (47,733 bytes)</t>
  </si>
  <si>
    <t>AUSENTE - Ana Rita Lima Melo</t>
  </si>
  <si>
    <t>ana.melo</t>
  </si>
  <si>
    <t>ana.melo@aviva.com.br</t>
  </si>
  <si>
    <t>285.4 MB (299,285,584 bytes)</t>
  </si>
  <si>
    <t>5.409 GB (5,808,370,846 bytes)</t>
  </si>
  <si>
    <t>708.2 MB (742,633,433 bytes)</t>
  </si>
  <si>
    <t>2.034 GB (2,183,785,039 bytes)</t>
  </si>
  <si>
    <t>16.86 GB (18,103,798,951 bytes)</t>
  </si>
  <si>
    <t>1.5 GB (1,611,095,259 bytes)</t>
  </si>
  <si>
    <t>4.115 GB (4,418,786,014 bytes)</t>
  </si>
  <si>
    <t>135.1 MB (141,708,733 bytes)</t>
  </si>
  <si>
    <t>3.405 GB (3,655,979,055 bytes)</t>
  </si>
  <si>
    <t>6.333 MB (6,640,183 bytes)</t>
  </si>
  <si>
    <t>DESATIVADO - Gabriela Rodrigues Farias</t>
  </si>
  <si>
    <t>gabriela.farias</t>
  </si>
  <si>
    <t>gabriela.farias@aviva.com.br</t>
  </si>
  <si>
    <t>3.043 GB (3,267,744,492 bytes)</t>
  </si>
  <si>
    <t>84.67 MB (88,785,931 bytes)</t>
  </si>
  <si>
    <t>11.55 GB (12,397,611,923 bytes)</t>
  </si>
  <si>
    <t>415.1 MB (435,299,501 bytes)</t>
  </si>
  <si>
    <t>28.44 GB (30,538,915,945 bytes)</t>
  </si>
  <si>
    <t>40.46 GB (43,443,434,394 bytes)</t>
  </si>
  <si>
    <t>335.5 MB (351,753,276 bytes)</t>
  </si>
  <si>
    <t>20.4 GB (21,907,936,794 bytes)</t>
  </si>
  <si>
    <t>1.729 GB (1,856,993,625 bytes)</t>
  </si>
  <si>
    <t>14.45 GB (15,514,826,570 bytes)</t>
  </si>
  <si>
    <t>837.9 MB (878,637,180 bytes)</t>
  </si>
  <si>
    <t>27.92 GB (29,977,804,658 bytes)</t>
  </si>
  <si>
    <t>1.708 GB (1,833,805,175 bytes)</t>
  </si>
  <si>
    <t>3.009 GB (3,231,235,523 bytes)</t>
  </si>
  <si>
    <t>172.8 MB (181,161,978 bytes)</t>
  </si>
  <si>
    <t>3.059 GB (3,284,693,530 bytes)</t>
  </si>
  <si>
    <t>552.5 MB (579,389,262 bytes)</t>
  </si>
  <si>
    <t>626.7 MB (657,165,732 bytes)</t>
  </si>
  <si>
    <t>95.39 GB (102,422,998,300 bytes)</t>
  </si>
  <si>
    <t>7.395 GB (7,940,723,588 bytes)</t>
  </si>
  <si>
    <t>10.08 GB (10,820,735,494 bytes)</t>
  </si>
  <si>
    <t>997.7 MB (1,046,211,158 bytes)</t>
  </si>
  <si>
    <t>3.646 GB (3,914,409,624 bytes)</t>
  </si>
  <si>
    <t>1017 MB (1,066,353,085 bytes)</t>
  </si>
  <si>
    <t>16.52 MB (17,319,589 bytes)</t>
  </si>
  <si>
    <t>Naiara Alves Silva</t>
  </si>
  <si>
    <t>naiara.silva</t>
  </si>
  <si>
    <t>naiara.silva@aviva.com.br</t>
  </si>
  <si>
    <t>733.1 MB (768,753,436 bytes)</t>
  </si>
  <si>
    <t>212.9 KB (217,967 bytes)</t>
  </si>
  <si>
    <t>15.81 GB (16,976,698,224 bytes)</t>
  </si>
  <si>
    <t>3.016 GB (3,238,619,967 bytes)</t>
  </si>
  <si>
    <t>22.08 GB (23,713,495,096 bytes)</t>
  </si>
  <si>
    <t>962.5 MB (1,009,306,759 bytes)</t>
  </si>
  <si>
    <t>1.934 GB (2,076,791,075 bytes)</t>
  </si>
  <si>
    <t>97.9 MB (102,652,514 bytes)</t>
  </si>
  <si>
    <t>4.251 GB (4,564,616,877 bytes)</t>
  </si>
  <si>
    <t>69.97 MB (73,373,923 bytes)</t>
  </si>
  <si>
    <t>AUSENTE Wyliane Martins Menezes</t>
  </si>
  <si>
    <t>wyliane.menezes</t>
  </si>
  <si>
    <t>wyliane.menezes@aviva.com.br</t>
  </si>
  <si>
    <t>1.19 GB (1,278,068,117 bytes)</t>
  </si>
  <si>
    <t>1.161 MB (1,217,630 bytes)</t>
  </si>
  <si>
    <t>5.058 GB (5,430,652,476 bytes)</t>
  </si>
  <si>
    <t>821 MB (860,889,949 bytes)</t>
  </si>
  <si>
    <t>7.395 GB (7,940,100,313 bytes)</t>
  </si>
  <si>
    <t>552.6 MB (579,489,002 bytes)</t>
  </si>
  <si>
    <t>6.685 GB (7,178,163,814 bytes)</t>
  </si>
  <si>
    <t>75.28 MB (78,941,182 bytes)</t>
  </si>
  <si>
    <t>DESATIVADO - Fernanda Lima Perfeito</t>
  </si>
  <si>
    <t>fernanda.perfeito</t>
  </si>
  <si>
    <t>fernanda.perfeito@aviva.com.br</t>
  </si>
  <si>
    <t>6.026 GB (6,470,443,115 bytes)</t>
  </si>
  <si>
    <t>9.938 MB (10,420,353 bytes)</t>
  </si>
  <si>
    <t>DESATIVADO - Ludmilla Mendonça de Paiva Souza</t>
  </si>
  <si>
    <t>leticiam</t>
  </si>
  <si>
    <t>leticiam@aviva.com.br</t>
  </si>
  <si>
    <t>29.67 GB (31,859,002,567 bytes)</t>
  </si>
  <si>
    <t>100.7 KB (103,126 bytes)</t>
  </si>
  <si>
    <t>62.98 GB (67,626,102,122 bytes)</t>
  </si>
  <si>
    <t>1.924 GB (2,065,754,351 bytes)</t>
  </si>
  <si>
    <t>209.6 MB (219,742,877 bytes)</t>
  </si>
  <si>
    <t>2.477 GB (2,659,677,280 bytes)</t>
  </si>
  <si>
    <t>1.139 KB (1,166 bytes)</t>
  </si>
  <si>
    <t>DESATIVADO - Celio COB. Oliveira Borges</t>
  </si>
  <si>
    <t>celiob</t>
  </si>
  <si>
    <t>celiob@aviva.com.br</t>
  </si>
  <si>
    <t>24.39 GB (26,189,587,734 bytes)</t>
  </si>
  <si>
    <t>7.599 MB (7,968,395 bytes)</t>
  </si>
  <si>
    <t>DESATIVADO - Bruno Antonio de Jesus</t>
  </si>
  <si>
    <t>bruno.jesus</t>
  </si>
  <si>
    <t>bruno.jesus@aviva.com.br</t>
  </si>
  <si>
    <t>4.744 GB (5,094,093,299 bytes)</t>
  </si>
  <si>
    <t>DESATIVADO - Cicero Leonardo Guimarães da Silva</t>
  </si>
  <si>
    <t>cicero.guimaraes</t>
  </si>
  <si>
    <t>cicero.guimaraes@rioquenteresorts.com.br</t>
  </si>
  <si>
    <t>4.629 MB (4,854,279 bytes)</t>
  </si>
  <si>
    <t>7.816 GB (8,392,687,650 bytes)</t>
  </si>
  <si>
    <t>1.118 GB (1,200,915,322 bytes)</t>
  </si>
  <si>
    <t>11.63 GB (12,488,283,575 bytes)</t>
  </si>
  <si>
    <t>794.2 MB (832,762,368 bytes)</t>
  </si>
  <si>
    <t>6.189 GB (6,645,367,131 bytes)</t>
  </si>
  <si>
    <t>1.374 MB (1,440,229 bytes)</t>
  </si>
  <si>
    <t>28.6 GB (30,714,330,439 bytes)</t>
  </si>
  <si>
    <t>669.3 MB (701,836,654 bytes)</t>
  </si>
  <si>
    <t>10.32 GB (11,076,005,994 bytes)</t>
  </si>
  <si>
    <t>381.7 MB (400,202,613 bytes)</t>
  </si>
  <si>
    <t>12.07 GB (12,955,964,094 bytes)</t>
  </si>
  <si>
    <t>678.2 MB (711,130,528 bytes)</t>
  </si>
  <si>
    <t>GRQ CloudAdmin3</t>
  </si>
  <si>
    <t>grqCloudAdmin3</t>
  </si>
  <si>
    <t>grqCloudAdmin3@grq.onmicrosoft.com</t>
  </si>
  <si>
    <t>134.7 MB (141,210,530 bytes)</t>
  </si>
  <si>
    <t>56.21 KB (57,563 bytes)</t>
  </si>
  <si>
    <t>23.6 GB (25,340,043,383 bytes)</t>
  </si>
  <si>
    <t>984.8 MB (1,032,591,516 bytes)</t>
  </si>
  <si>
    <t>12.61 GB (13,541,210,413 bytes)</t>
  </si>
  <si>
    <t>251.6 MB (263,818,195 bytes)</t>
  </si>
  <si>
    <t>21.35 GB (22,919,419,233 bytes)</t>
  </si>
  <si>
    <t>1000 MB (1,048,773,533 bytes)</t>
  </si>
  <si>
    <t>966.6 MB (1,013,546,511 bytes)</t>
  </si>
  <si>
    <t>1.161 GB (1,246,939,280 bytes)</t>
  </si>
  <si>
    <t>6.798 GB (7,299,728,995 bytes)</t>
  </si>
  <si>
    <t>87.18 MB (91,414,936 bytes)</t>
  </si>
  <si>
    <t>940.7 MB (986,418,054 bytes)</t>
  </si>
  <si>
    <t>67.86 MB (71,155,078 bytes)</t>
  </si>
  <si>
    <t>DESATIVADO - Kassya Gonzaga da Silva</t>
  </si>
  <si>
    <t>kassya.gonzaga</t>
  </si>
  <si>
    <t>kassya.gonzaga@aviva.com.br</t>
  </si>
  <si>
    <t>697 MB (730,876,985 bytes)</t>
  </si>
  <si>
    <t>DESATIVADO - Mateus Alves da Silva</t>
  </si>
  <si>
    <t>mateus.silva</t>
  </si>
  <si>
    <t>mateus.silva@aviva.com.br</t>
  </si>
  <si>
    <t>122.2 MB (128,095,526 bytes)</t>
  </si>
  <si>
    <t>15.06 GB (16,168,806,803 bytes)</t>
  </si>
  <si>
    <t>933.8 MB (979,141,560 bytes)</t>
  </si>
  <si>
    <t>6.1 GB (6,549,419,785 bytes)</t>
  </si>
  <si>
    <t>7.034 GB (7,553,161,116 bytes)</t>
  </si>
  <si>
    <t>DESATIVADO - Gabriel Luiz Bozolla</t>
  </si>
  <si>
    <t>gabriel.bozolla</t>
  </si>
  <si>
    <t>gabriel.bozolla@aviva.com.br</t>
  </si>
  <si>
    <t>3.175 GB (3,408,999,878 bytes)</t>
  </si>
  <si>
    <t>29.36 KB (30,069 bytes)</t>
  </si>
  <si>
    <t>720 MB (754,984,233 bytes)</t>
  </si>
  <si>
    <t>191.3 MB (200,618,088 bytes)</t>
  </si>
  <si>
    <t>4.081 GB (4,381,690,282 bytes)</t>
  </si>
  <si>
    <t>339.8 KB (347,963 bytes)</t>
  </si>
  <si>
    <t>123.9 MB (129,960,354 bytes)</t>
  </si>
  <si>
    <t>7.065 GB (7,586,143,091 bytes)</t>
  </si>
  <si>
    <t>552.7 MB (579,594,303 bytes)</t>
  </si>
  <si>
    <t>4.456 GB (4,785,090,412 bytes)</t>
  </si>
  <si>
    <t>79.69 MB (83,557,031 bytes)</t>
  </si>
  <si>
    <t>19.84 GB (21,298,416,685 bytes)</t>
  </si>
  <si>
    <t>839 MB (879,729,930 bytes)</t>
  </si>
  <si>
    <t>AFASTADO - Heryka Karlla Rodrigues da Silva</t>
  </si>
  <si>
    <t>heryka.silva</t>
  </si>
  <si>
    <t>heryka.silva@aviva.com.br</t>
  </si>
  <si>
    <t>729.5 MB (764,960,233 bytes)</t>
  </si>
  <si>
    <t>2.014 GB (2,162,856,866 bytes)</t>
  </si>
  <si>
    <t>9.894 MB (10,374,690 bytes)</t>
  </si>
  <si>
    <t>AUSENTE - Gabriel De Paula Goncalves</t>
  </si>
  <si>
    <t>ggoncalves</t>
  </si>
  <si>
    <t>ggoncalves@aviva.com.br</t>
  </si>
  <si>
    <t>2.085 GB (2,238,978,513 bytes)</t>
  </si>
  <si>
    <t>1.588 GB (1,705,124,828 bytes)</t>
  </si>
  <si>
    <t>23.25 MB (24,382,275 bytes)</t>
  </si>
  <si>
    <t>874.3 MB (916,779,023 bytes)</t>
  </si>
  <si>
    <t>AUSENTE - Dieny Martins do Vale</t>
  </si>
  <si>
    <t>dieny.vale</t>
  </si>
  <si>
    <t>dieny.vale@aviva.com.br</t>
  </si>
  <si>
    <t>1.543 GB (1,656,871,007 bytes)</t>
  </si>
  <si>
    <t>341.6 KB (349,816 bytes)</t>
  </si>
  <si>
    <t>77.71 GB (83,437,976,979 bytes)</t>
  </si>
  <si>
    <t>5.728 GB (6,150,413,933 bytes)</t>
  </si>
  <si>
    <t>19.02 GB (20,417,245,799 bytes)</t>
  </si>
  <si>
    <t>875.1 MB (917,623,625 bytes)</t>
  </si>
  <si>
    <t>4.601 GB (4,940,103,233 bytes)</t>
  </si>
  <si>
    <t>264 MB (276,829,238 bytes)</t>
  </si>
  <si>
    <t>augusto.santana</t>
  </si>
  <si>
    <t>augusto.santana@aviva.com.br</t>
  </si>
  <si>
    <t>13.58 MB (14,236,592 bytes)</t>
  </si>
  <si>
    <t>DESATIVADO - Renato Oliveira da Costa</t>
  </si>
  <si>
    <t>renato.costa</t>
  </si>
  <si>
    <t>renato.costa@rioquenteresorts.com.br</t>
  </si>
  <si>
    <t>148.2 MB (155,445,314 bytes)</t>
  </si>
  <si>
    <t>1.004 GB (1,077,824,790 bytes)</t>
  </si>
  <si>
    <t>453.5 MB (475,532,810 bytes)</t>
  </si>
  <si>
    <t>235 MB (246,388,879 bytes)</t>
  </si>
  <si>
    <t>18.49 GB (19,848,897,699 bytes)</t>
  </si>
  <si>
    <t>859.2 MB (900,984,576 bytes)</t>
  </si>
  <si>
    <t>1.357 GB (1,457,014,104 bytes)</t>
  </si>
  <si>
    <t>388.8 MB (407,639,957 bytes)</t>
  </si>
  <si>
    <t>6.9 GB (7,408,965,312 bytes)</t>
  </si>
  <si>
    <t>3.267 MB (3,425,881 bytes)</t>
  </si>
  <si>
    <t>4.477 GB (4,807,446,187 bytes)</t>
  </si>
  <si>
    <t>24.22 MB (25,396,473 bytes)</t>
  </si>
  <si>
    <t>DESATIVADO - Marina Martins de Mendonca</t>
  </si>
  <si>
    <t>marina.mendonca</t>
  </si>
  <si>
    <t>marina.mendonca@aviva.com.br</t>
  </si>
  <si>
    <t>55.22 MB (57,899,162 bytes)</t>
  </si>
  <si>
    <t>DESATIVADO - Keven Henrique Rezende Barros</t>
  </si>
  <si>
    <t>keven.barros</t>
  </si>
  <si>
    <t>keven.barros@rioquenteresorts.com.br</t>
  </si>
  <si>
    <t>6.146 MB (6,444,633 bytes)</t>
  </si>
  <si>
    <t>2.201 GB (2,363,018,132 bytes)</t>
  </si>
  <si>
    <t>19.14 MB (20,068,178 bytes)</t>
  </si>
  <si>
    <t>DESATIVADO - Dayane Elizabeth Rosa Pires</t>
  </si>
  <si>
    <t>dayane.pires</t>
  </si>
  <si>
    <t>dayane.pires@aviva.com.br</t>
  </si>
  <si>
    <t>2.545 GB (2,733,046,762 bytes)</t>
  </si>
  <si>
    <t>10.73 GB (11,523,588,354 bytes)</t>
  </si>
  <si>
    <t>1.713 GB (1,839,117,279 bytes)</t>
  </si>
  <si>
    <t>1.241 MB (1,301,197 bytes)</t>
  </si>
  <si>
    <t>carine.macedo</t>
  </si>
  <si>
    <t>591.9 MB (620,670,638 bytes)</t>
  </si>
  <si>
    <t>13.09 MB (13,723,507 bytes)</t>
  </si>
  <si>
    <t>6.415 GB (6,888,407,015 bytes)</t>
  </si>
  <si>
    <t>25.62 MB (26,863,310 bytes)</t>
  </si>
  <si>
    <t>17.77 GB (19,081,302,040 bytes)</t>
  </si>
  <si>
    <t>817.6 MB (857,358,240 bytes)</t>
  </si>
  <si>
    <t>DESATIVADO - Higor Gabriel Sá  Silva</t>
  </si>
  <si>
    <t>higor.sa</t>
  </si>
  <si>
    <t>higor.sa@aviva.com.br</t>
  </si>
  <si>
    <t>3.467 GB (3,722,197,403 bytes)</t>
  </si>
  <si>
    <t>5.875 KB (6,016 bytes)</t>
  </si>
  <si>
    <t>2.373 GB (2,548,098,050 bytes)</t>
  </si>
  <si>
    <t>1.111 GB (1,193,270,266 bytes)</t>
  </si>
  <si>
    <t>5.958 GB (6,397,823,259 bytes)</t>
  </si>
  <si>
    <t>649.7 MB (681,282,762 bytes)</t>
  </si>
  <si>
    <t>27.88 GB (29,938,362,741 bytes)</t>
  </si>
  <si>
    <t>3.282 GB (3,523,816,500 bytes)</t>
  </si>
  <si>
    <t>13.04 GB (14,005,527,783 bytes)</t>
  </si>
  <si>
    <t>431.9 MB (452,908,108 bytes)</t>
  </si>
  <si>
    <t>30.1 GB (32,315,742,840 bytes)</t>
  </si>
  <si>
    <t>1.263 GB (1,356,242,141 bytes)</t>
  </si>
  <si>
    <t>jailton.abreu</t>
  </si>
  <si>
    <t>59.4 MB (62,285,091 bytes)</t>
  </si>
  <si>
    <t>Lourraine Carolina Barbosa dos Santos</t>
  </si>
  <si>
    <t>lourraine.santos</t>
  </si>
  <si>
    <t>lourraine.santos@aviva.com.br</t>
  </si>
  <si>
    <t>3.86 GB (4,145,179,811 bytes)</t>
  </si>
  <si>
    <t>3.933 MB (4,124,320 bytes)</t>
  </si>
  <si>
    <t>DESATIVADO - Eduardo Aparecido de Matos</t>
  </si>
  <si>
    <t>eduardo.matos</t>
  </si>
  <si>
    <t>eduardo.matos@aviva.com.br</t>
  </si>
  <si>
    <t>2.939 GB (3,155,687,965 bytes)</t>
  </si>
  <si>
    <t>3.802 KB (3,893 bytes)</t>
  </si>
  <si>
    <t>12.43 GB (13,345,091,202 bytes)</t>
  </si>
  <si>
    <t>3.781 KB (3,872 bytes)</t>
  </si>
  <si>
    <t>649.7 MB (681,243,201 bytes)</t>
  </si>
  <si>
    <t>1.733 MB (1,817,640 bytes)</t>
  </si>
  <si>
    <t>5.55 GB (5,959,277,956 bytes)</t>
  </si>
  <si>
    <t>1.531 GB (1,643,907,082 bytes)</t>
  </si>
  <si>
    <t>2.071 GB (2,223,976,905 bytes)</t>
  </si>
  <si>
    <t>29.16 MB (30,574,872 bytes)</t>
  </si>
  <si>
    <t>DESATIVADO - Gabryella Oliveira Coelho</t>
  </si>
  <si>
    <t>gabryella.coelho</t>
  </si>
  <si>
    <t>gabryella.coelho@aviva.com.br</t>
  </si>
  <si>
    <t>816.4 MB (856,092,435 bytes)</t>
  </si>
  <si>
    <t>1.293 MB (1,355,289 bytes)</t>
  </si>
  <si>
    <t>DESATIVADO - Daniela Araujo Onório</t>
  </si>
  <si>
    <t>daniela.onorio</t>
  </si>
  <si>
    <t>daniela.onorio@aviva.com.br</t>
  </si>
  <si>
    <t>2.142 GB (2,300,159,828 bytes)</t>
  </si>
  <si>
    <t>66.19 MB (69,409,706 bytes)</t>
  </si>
  <si>
    <t>65.72 MB (68,910,903 bytes)</t>
  </si>
  <si>
    <t>717.5 KB (734,733 bytes)</t>
  </si>
  <si>
    <t>1.012 GB (1,086,962,223 bytes)</t>
  </si>
  <si>
    <t>433.2 KB (443,597 bytes)</t>
  </si>
  <si>
    <t>1.902 GB (2,042,191,091 bytes)</t>
  </si>
  <si>
    <t>4.879 GB (5,238,754,691 bytes)</t>
  </si>
  <si>
    <t>206.9 MB (216,910,262 bytes)</t>
  </si>
  <si>
    <t>120.5 KB (123,406 bytes)</t>
  </si>
  <si>
    <t>7.489 GB (8,041,319,817 bytes)</t>
  </si>
  <si>
    <t>428.4 MB (449,193,537 bytes)</t>
  </si>
  <si>
    <t>329.5 MB (345,456,345 bytes)</t>
  </si>
  <si>
    <t>671.8 MB (704,432,256 bytes)</t>
  </si>
  <si>
    <t>70.66 MB (74,090,829 bytes)</t>
  </si>
  <si>
    <t>7.791 GB (8,365,583,900 bytes)</t>
  </si>
  <si>
    <t>28.53 KB (29,215 bytes)</t>
  </si>
  <si>
    <t>3.859 GB (4,143,765,149 bytes)</t>
  </si>
  <si>
    <t>332.2 MB (348,338,961 bytes)</t>
  </si>
  <si>
    <t>44.87 MB (47,048,994 bytes)</t>
  </si>
  <si>
    <t>891.5 MB (934,758,289 bytes)</t>
  </si>
  <si>
    <t>105.4 MB (110,513,902 bytes)</t>
  </si>
  <si>
    <t>8.645 GB (9,282,416,575 bytes)</t>
  </si>
  <si>
    <t>1.261 GB (1,354,238,608 bytes)</t>
  </si>
  <si>
    <t>27.36 MB (28,693,461 bytes)</t>
  </si>
  <si>
    <t>6.655 GB (7,145,652,157 bytes)</t>
  </si>
  <si>
    <t>1.407 GB (1,511,101,311 bytes)</t>
  </si>
  <si>
    <t>1.436 MB (1,505,588 bytes)</t>
  </si>
  <si>
    <t>Emanuel Lessa Assis</t>
  </si>
  <si>
    <t>emanuel.assis</t>
  </si>
  <si>
    <t>emanuel.assis@aviva.com.br</t>
  </si>
  <si>
    <t>143.4 MB (150,364,881 bytes)</t>
  </si>
  <si>
    <t>DESATIVADO - Jessica Luiza Oliveira Clemente</t>
  </si>
  <si>
    <t>jclemente</t>
  </si>
  <si>
    <t>jclemente@aviva.com.br</t>
  </si>
  <si>
    <t>126.2 MB (132,292,194 bytes)</t>
  </si>
  <si>
    <t>11.21 GB (12,033,158,136 bytes)</t>
  </si>
  <si>
    <t>1.242 KB (1,272 bytes)</t>
  </si>
  <si>
    <t>3.565 GB (3,828,192,955 bytes)</t>
  </si>
  <si>
    <t>316.2 KB (323,792 bytes)</t>
  </si>
  <si>
    <t>1.84 GB (1,975,468,530 bytes)</t>
  </si>
  <si>
    <t>770.6 KB (789,136 bytes)</t>
  </si>
  <si>
    <t>DESATIVADO - JONATAS RICHARD DA SILVA</t>
  </si>
  <si>
    <t>jsilva</t>
  </si>
  <si>
    <t>jsilva@aviva.com.br</t>
  </si>
  <si>
    <t>148.7 MB (155,953,476 bytes)</t>
  </si>
  <si>
    <t>91.66 MB (96,115,093 bytes)</t>
  </si>
  <si>
    <t>614 KB (628,711 bytes)</t>
  </si>
  <si>
    <t>27.76 MB (29,110,314 bytes)</t>
  </si>
  <si>
    <t>2.435 MB (2,553,299 bytes)</t>
  </si>
  <si>
    <t>486 MB (509,634,199 bytes)</t>
  </si>
  <si>
    <t>1.742 GB (1,870,701,944 bytes)</t>
  </si>
  <si>
    <t>883.7 KB (904,922 bytes)</t>
  </si>
  <si>
    <t>60.23 MB (63,156,102 bytes)</t>
  </si>
  <si>
    <t>614.7 KB (629,446 bytes)</t>
  </si>
  <si>
    <t>518.7 MB (543,890,810 bytes)</t>
  </si>
  <si>
    <t>1.265 KB (1,295 bytes)</t>
  </si>
  <si>
    <t>3.646 GB (3,915,109,908 bytes)</t>
  </si>
  <si>
    <t>8.123 KB (8,318 bytes)</t>
  </si>
  <si>
    <t>445.4 MB (467,001,405 bytes)</t>
  </si>
  <si>
    <t>Francisca Lima  Perreira</t>
  </si>
  <si>
    <t>francisca.p@aviva.com.br</t>
  </si>
  <si>
    <t>278.5 MB (291,995,909 bytes)</t>
  </si>
  <si>
    <t>2.266 GB (2,433,472,627 bytes)</t>
  </si>
  <si>
    <t>92.73 MB (97,237,817 bytes)</t>
  </si>
  <si>
    <t>3.19 MB (3,344,929 bytes)</t>
  </si>
  <si>
    <t>14.96 GB (16,065,782,308 bytes)</t>
  </si>
  <si>
    <t>135.3 KB (138,498 bytes)</t>
  </si>
  <si>
    <t>3.562 MB (3,735,517 bytes)</t>
  </si>
  <si>
    <t>448.1 MB (469,851,469 bytes)</t>
  </si>
  <si>
    <t>4.549 KB (4,658 bytes)</t>
  </si>
  <si>
    <t>46.37 MB (48,617,617 bytes)</t>
  </si>
  <si>
    <t>9.113 KB (9,332 bytes)</t>
  </si>
  <si>
    <t>13.67 GB (14,673,849,895 bytes)</t>
  </si>
  <si>
    <t>210.2 MB (220,403,907 bytes)</t>
  </si>
  <si>
    <t>1.376 MB (1,442,909 bytes)</t>
  </si>
  <si>
    <t>98.85 GB (106,138,333,865 bytes)</t>
  </si>
  <si>
    <t>5.053 GB (5,426,038,824 bytes)</t>
  </si>
  <si>
    <t>6.117 GB (6,568,178,297 bytes)</t>
  </si>
  <si>
    <t>1.186 KB (1,214 bytes)</t>
  </si>
  <si>
    <t>2.937 GB (3,153,234,363 bytes)</t>
  </si>
  <si>
    <t>1.551 GB (1,665,318,154 bytes)</t>
  </si>
  <si>
    <t>Migration Schedule</t>
  </si>
  <si>
    <t>migsched</t>
  </si>
  <si>
    <t>migsched@grq.onmicrosoft.com</t>
  </si>
  <si>
    <t>1.723 MB (1,806,485 bytes)</t>
  </si>
  <si>
    <t>2.172 MB (2,277,697 bytes)</t>
  </si>
  <si>
    <t>330.2 MB (346,222,164 bytes)</t>
  </si>
  <si>
    <t>346.4 MB (363,224,009 bytes)</t>
  </si>
  <si>
    <t>624 KB (638,992 bytes)</t>
  </si>
  <si>
    <t>DESATIVADO - Gustavo Virginio Delmondes</t>
  </si>
  <si>
    <t>gdelmondes</t>
  </si>
  <si>
    <t>gdelmondes@aviva.com.br</t>
  </si>
  <si>
    <t>85.43 MB (89,580,423 bytes)</t>
  </si>
  <si>
    <t>Fabio Ribeiro Santos</t>
  </si>
  <si>
    <t>fabio.santos</t>
  </si>
  <si>
    <t>fabio.santos@aviva.com.br</t>
  </si>
  <si>
    <t>5.125 GB (5,502,830,931 bytes)</t>
  </si>
  <si>
    <t>5.121 KB (5,244 bytes)</t>
  </si>
  <si>
    <t>11.73 GB (12,599,194,962 bytes)</t>
  </si>
  <si>
    <t>5.69 GB (6,109,185,681 bytes)</t>
  </si>
  <si>
    <t>206.8 MB (216,793,681 bytes)</t>
  </si>
  <si>
    <t>DESATIVADO - Jair dos Santos Nascimento</t>
  </si>
  <si>
    <t>jair.nascimento</t>
  </si>
  <si>
    <t>jair.nascimento@aviva.com.br</t>
  </si>
  <si>
    <t>188.7 MB (197,851,168 bytes)</t>
  </si>
  <si>
    <t>270.3 MB (283,461,249 bytes)</t>
  </si>
  <si>
    <t>628.7 KB (643,769 bytes)</t>
  </si>
  <si>
    <t>2.868 MB (3,007,486 bytes)</t>
  </si>
  <si>
    <t>kleryson.seriacopi</t>
  </si>
  <si>
    <t>2.08 GB (2,233,066,065 bytes)</t>
  </si>
  <si>
    <t>35.54 MB (37,269,090 bytes)</t>
  </si>
  <si>
    <t>66.04 MB (69,243,731 bytes)</t>
  </si>
  <si>
    <t>1.677 MB (1,758,075 bytes)</t>
  </si>
  <si>
    <t>10.5 KB (10,753 bytes)</t>
  </si>
  <si>
    <t>574.6 MB (602,500,479 bytes)</t>
  </si>
  <si>
    <t>614.6 KB (629,305 bytes)</t>
  </si>
  <si>
    <t>1.482 GB (1,591,382,095 bytes)</t>
  </si>
  <si>
    <t>96.26 MB (100,939,153 bytes)</t>
  </si>
  <si>
    <t>3.405 MB (3,570,193 bytes)</t>
  </si>
  <si>
    <t>7.327 GB (7,867,028,755 bytes)</t>
  </si>
  <si>
    <t>77.03 MB (80,768,267 bytes)</t>
  </si>
  <si>
    <t>839.6 MB (880,368,520 bytes)</t>
  </si>
  <si>
    <t>11.4 GB (12,242,228,235 bytes)</t>
  </si>
  <si>
    <t>4.823 GB (5,178,748,218 bytes)</t>
  </si>
  <si>
    <t>adriano.sousa</t>
  </si>
  <si>
    <t>406.7 MB (426,473,962 bytes)</t>
  </si>
  <si>
    <t>3.263 GB (3,503,406,451 bytes)</t>
  </si>
  <si>
    <t>608.5 MB (638,047,796 bytes)</t>
  </si>
  <si>
    <t>44.89 MB (47,068,325 bytes)</t>
  </si>
  <si>
    <t>127.5 MB (133,674,046 bytes)</t>
  </si>
  <si>
    <t>1.135 MB (1,189,844 bytes)</t>
  </si>
  <si>
    <t>38.56 GB (41,401,478,905 bytes)</t>
  </si>
  <si>
    <t>3.444 GB (3,698,071,504 bytes)</t>
  </si>
  <si>
    <t>927.3 MB (972,360,719 bytes)</t>
  </si>
  <si>
    <t>9.72 GB (10,437,194,128 bytes)</t>
  </si>
  <si>
    <t>140.7 MB (147,492,287 bytes)</t>
  </si>
  <si>
    <t>10.9 GB (11,704,325,106 bytes)</t>
  </si>
  <si>
    <t>126.7 MB (132,841,387 bytes)</t>
  </si>
  <si>
    <t>82.33 MB (86,325,045 bytes)</t>
  </si>
  <si>
    <t>469.6 KB (480,845 bytes)</t>
  </si>
  <si>
    <t>1.841 GB (1,977,051,578 bytes)</t>
  </si>
  <si>
    <t>5.272 GB (5,660,271,314 bytes)</t>
  </si>
  <si>
    <t>274.7 MB (288,032,798 bytes)</t>
  </si>
  <si>
    <t>1.943 MB (2,037,125 bytes)</t>
  </si>
  <si>
    <t>503.5 MB (527,922,830 bytes)</t>
  </si>
  <si>
    <t>3.586 MB (3,760,266 bytes)</t>
  </si>
  <si>
    <t>15.3 GB (16,429,125,792 bytes)</t>
  </si>
  <si>
    <t>121.9 MB (127,863,205 bytes)</t>
  </si>
  <si>
    <t>2.77 GB (2,974,590,495 bytes)</t>
  </si>
  <si>
    <t>1.157 GB (1,242,171,114 bytes)</t>
  </si>
  <si>
    <t>1000 MB (1,048,677,186 bytes)</t>
  </si>
  <si>
    <t>1.224 GB (1,314,126,730 bytes)</t>
  </si>
  <si>
    <t>580.4 MB (608,630,613 bytes)</t>
  </si>
  <si>
    <t>507.8 MB (532,517,296 bytes)</t>
  </si>
  <si>
    <t>1.985 MB (2,080,978 bytes)</t>
  </si>
  <si>
    <t>12.16 GB (13,051,658,647 bytes)</t>
  </si>
  <si>
    <t>649.4 MB (680,997,418 bytes)</t>
  </si>
  <si>
    <t>2.047 GB (2,197,948,714 bytes)</t>
  </si>
  <si>
    <t>45.82 MB (48,044,166 bytes)</t>
  </si>
  <si>
    <t>5.962 GB (6,401,761,383 bytes)</t>
  </si>
  <si>
    <t>1.511 MB (1,584,474 bytes)</t>
  </si>
  <si>
    <t>363.4 MB (381,069,855 bytes)</t>
  </si>
  <si>
    <t>637.7 KB (653,030 bytes)</t>
  </si>
  <si>
    <t>2.031 GB (2,180,701,062 bytes)</t>
  </si>
  <si>
    <t>8.044 GB (8,637,015,677 bytes)</t>
  </si>
  <si>
    <t>Stefany dos Santos Souza</t>
  </si>
  <si>
    <t>stefany.souza</t>
  </si>
  <si>
    <t>stefany.souza@aviva.com.br</t>
  </si>
  <si>
    <t>3.921 GB (4,209,737,286 bytes)</t>
  </si>
  <si>
    <t>13.31 MB (13,954,415 bytes)</t>
  </si>
  <si>
    <t>2.493 GB (2,677,353,650 bytes)</t>
  </si>
  <si>
    <t>TestRoom</t>
  </si>
  <si>
    <t>testroom</t>
  </si>
  <si>
    <t>testroom@grq.onmicrosoft.com</t>
  </si>
  <si>
    <t>1.924 MB (2,017,906 bytes)</t>
  </si>
  <si>
    <t>2.952 GB (3,169,365,974 bytes)</t>
  </si>
  <si>
    <t>4.744 MB (4,974,097 bytes)</t>
  </si>
  <si>
    <t>4.746 GB (5,096,346,809 bytes)</t>
  </si>
  <si>
    <t>9.224 MB (9,672,455 bytes)</t>
  </si>
  <si>
    <t>359.4 MB (376,817,147 bytes)</t>
  </si>
  <si>
    <t>20.03 MB (21,000,655 bytes)</t>
  </si>
  <si>
    <t>290.5 MB (304,618,007 bytes)</t>
  </si>
  <si>
    <t>938.9 KB (961,411 bytes)</t>
  </si>
  <si>
    <t>135.2 MB (141,791,179 bytes)</t>
  </si>
  <si>
    <t>79.52 MB (83,380,376 bytes)</t>
  </si>
  <si>
    <t>DESATIVADO - DESATIVADO - Iara Menezes Barbosa</t>
  </si>
  <si>
    <t>iara.barbosa</t>
  </si>
  <si>
    <t>iara.barbosa@aviva.com.br</t>
  </si>
  <si>
    <t>17.16 MB (17,988,358 bytes)</t>
  </si>
  <si>
    <t>205 KB (209,921 bytes)</t>
  </si>
  <si>
    <t>235.9 MB (247,382,409 bytes)</t>
  </si>
  <si>
    <t>7.825 MB (8,205,346 bytes)</t>
  </si>
  <si>
    <t>195.2 MB (204,631,100 bytes)</t>
  </si>
  <si>
    <t>1.777 GB (1,907,901,890 bytes)</t>
  </si>
  <si>
    <t>12.07 GB (12,958,915,006 bytes)</t>
  </si>
  <si>
    <t>410.6 MB (430,577,178 bytes)</t>
  </si>
  <si>
    <t>353.3 MB (370,475,985 bytes)</t>
  </si>
  <si>
    <t>4.498 GB (4,829,923,435 bytes)</t>
  </si>
  <si>
    <t>56.68 MB (59,437,326 bytes)</t>
  </si>
  <si>
    <t>109.9 MB (115,288,416 bytes)</t>
  </si>
  <si>
    <t>144.1 MB (151,098,922 bytes)</t>
  </si>
  <si>
    <t>AUSENTE - Igor Henrique dos Santos Oliveira</t>
  </si>
  <si>
    <t>igor.santos</t>
  </si>
  <si>
    <t>igor.santos@aviva.com.br</t>
  </si>
  <si>
    <t>48.06 MB (50,391,024 bytes)</t>
  </si>
  <si>
    <t>136.8 MB (143,457,105 bytes)</t>
  </si>
  <si>
    <t>648.6 KB (664,183 bytes)</t>
  </si>
  <si>
    <t>AUSENTE - Natalia Alves da Silva</t>
  </si>
  <si>
    <t>natalia.silva</t>
  </si>
  <si>
    <t>natalia.silva@aviva.com.br</t>
  </si>
  <si>
    <t>31.15 MB (32,665,462 bytes)</t>
  </si>
  <si>
    <t>25.86 MB (27,115,319 bytes)</t>
  </si>
  <si>
    <t>1015 MB (1,064,784,591 bytes)</t>
  </si>
  <si>
    <t>1.103 MB (1,156,903 bytes)</t>
  </si>
  <si>
    <t>1.395 GB (1,498,123,274 bytes)</t>
  </si>
  <si>
    <t>76.81 MB (80,541,047 bytes)</t>
  </si>
  <si>
    <t>8.731 GB (9,375,039,364 bytes)</t>
  </si>
  <si>
    <t>6.809 GB (7,310,965,785 bytes)</t>
  </si>
  <si>
    <t>DESATIVADO - Otacilio Quirino de Araujo Junior</t>
  </si>
  <si>
    <t>otacilio.junior</t>
  </si>
  <si>
    <t>otacilio.junior@aviva.com.br</t>
  </si>
  <si>
    <t>581.5 MB (609,777,672 bytes)</t>
  </si>
  <si>
    <t>6.239 KB (6,389 bytes)</t>
  </si>
  <si>
    <t>1.892 GB (2,031,057,654 bytes)</t>
  </si>
  <si>
    <t>359 KB (367,596 bytes)</t>
  </si>
  <si>
    <t>2.074 GB (2,226,489,993 bytes)</t>
  </si>
  <si>
    <t>27.29 KB (27,950 bytes)</t>
  </si>
  <si>
    <t>3.201 GB (3,436,702,135 bytes)</t>
  </si>
  <si>
    <t>2.122 MB (2,225,029 bytes)</t>
  </si>
  <si>
    <t>10.14 GB (10,890,454,105 bytes)</t>
  </si>
  <si>
    <t>437.5 MB (458,758,079 bytes)</t>
  </si>
  <si>
    <t>378.3 MB (396,719,716 bytes)</t>
  </si>
  <si>
    <t>762.3 MB (799,300,472 bytes)</t>
  </si>
  <si>
    <t>7.692 GB (8,259,683,979 bytes)</t>
  </si>
  <si>
    <t>82.46 MB (86,461,967 bytes)</t>
  </si>
  <si>
    <t>DESATIVADO - Tatielly Cristina de Sousa Silva</t>
  </si>
  <si>
    <t>tatielly.silva</t>
  </si>
  <si>
    <t>tatielly.silva@aviva.com.br</t>
  </si>
  <si>
    <t>190.5 MB (199,805,114 bytes)</t>
  </si>
  <si>
    <t>DESATIVADO - Rodrigo Sostenis Mendonca</t>
  </si>
  <si>
    <t>rsostenis</t>
  </si>
  <si>
    <t>rsostenis@aviva.com.br</t>
  </si>
  <si>
    <t>569.3 MB (596,951,239 bytes)</t>
  </si>
  <si>
    <t>5.384 GB (5,780,733,399 bytes)</t>
  </si>
  <si>
    <t>5.648 MB (5,922,624 bytes)</t>
  </si>
  <si>
    <t>550.8 MB (577,570,170 bytes)</t>
  </si>
  <si>
    <t>4.581 KB (4,691 bytes)</t>
  </si>
  <si>
    <t>287.5 MB (301,457,038 bytes)</t>
  </si>
  <si>
    <t>3.149 GB (3,381,426,259 bytes)</t>
  </si>
  <si>
    <t>3.269 GB (3,510,548,362 bytes)</t>
  </si>
  <si>
    <t>4.937 KB (5,055 bytes)</t>
  </si>
  <si>
    <t>181.3 MB (190,104,815 bytes)</t>
  </si>
  <si>
    <t>363.6 KB (372,286 bytes)</t>
  </si>
  <si>
    <t>107.2 MB (112,355,851 bytes)</t>
  </si>
  <si>
    <t>7.319 GB (7,858,554,830 bytes)</t>
  </si>
  <si>
    <t>195.8 MB (205,348,693 bytes)</t>
  </si>
  <si>
    <t>3.163 GB (3,395,740,084 bytes)</t>
  </si>
  <si>
    <t>506 MB (530,558,135 bytes)</t>
  </si>
  <si>
    <t>711.2 MB (745,748,622 bytes)</t>
  </si>
  <si>
    <t>173.5 KB (177,681 bytes)</t>
  </si>
  <si>
    <t>13.73 GB (14,742,134,034 bytes)</t>
  </si>
  <si>
    <t>406.2 MB (425,882,749 bytes)</t>
  </si>
  <si>
    <t>64 MB (67,111,065 bytes)</t>
  </si>
  <si>
    <t>1.297 GB (1,392,912,329 bytes)</t>
  </si>
  <si>
    <t>2.191 MB (2,297,394 bytes)</t>
  </si>
  <si>
    <t>14.62 GB (15,696,742,773 bytes)</t>
  </si>
  <si>
    <t>5.948 GB (6,386,746,773 bytes)</t>
  </si>
  <si>
    <t>5.375 GB (5,771,051,620 bytes)</t>
  </si>
  <si>
    <t>15.71 GB (16,864,094,774 bytes)</t>
  </si>
  <si>
    <t>176 MB (184,591,291 bytes)</t>
  </si>
  <si>
    <t>644.5 KB (659,977 bytes)</t>
  </si>
  <si>
    <t>3.508 GB (3,766,377,710 bytes)</t>
  </si>
  <si>
    <t>45.84 MB (48,070,336 bytes)</t>
  </si>
  <si>
    <t>5.428 GB (5,828,040,308 bytes)</t>
  </si>
  <si>
    <t>5.014 KB (5,134 bytes)</t>
  </si>
  <si>
    <t>40.5 MB (42,464,271 bytes)</t>
  </si>
  <si>
    <t>95.18 MB (99,800,688 bytes)</t>
  </si>
  <si>
    <t>366.3 MB (384,082,008 bytes)</t>
  </si>
  <si>
    <t>1.904 MB (1,996,327 bytes)</t>
  </si>
  <si>
    <t>3.626 GB (3,893,159,009 bytes)</t>
  </si>
  <si>
    <t>11.39 MB (11,948,225 bytes)</t>
  </si>
  <si>
    <t>3.889 GB (4,175,691,684 bytes)</t>
  </si>
  <si>
    <t>DESATIVADO - Paula Santana de Oliveira</t>
  </si>
  <si>
    <t>paula.oliveira</t>
  </si>
  <si>
    <t>paula.oliveira@aviva.com.br</t>
  </si>
  <si>
    <t>155.8 MB (163,334,597 bytes)</t>
  </si>
  <si>
    <t>422.6 KB (432,739 bytes)</t>
  </si>
  <si>
    <t>25.81 MB (27,066,733 bytes)</t>
  </si>
  <si>
    <t>29.39 KB (30,096 bytes)</t>
  </si>
  <si>
    <t>DESATIVADO - Erik Fernandes de Rezende</t>
  </si>
  <si>
    <t>erik.rezende</t>
  </si>
  <si>
    <t>erik.rezende@aviva.com.br</t>
  </si>
  <si>
    <t>286.9 MB (300,839,778 bytes)</t>
  </si>
  <si>
    <t>383.3 MB (401,933,439 bytes)</t>
  </si>
  <si>
    <t>159.7 KB (163,540 bytes)</t>
  </si>
  <si>
    <t>252.4 MB (264,636,567 bytes)</t>
  </si>
  <si>
    <t>142.7 MB (149,580,197 bytes)</t>
  </si>
  <si>
    <t>538.6 MB (564,718,165 bytes)</t>
  </si>
  <si>
    <t>1.433 MB (1,502,676 bytes)</t>
  </si>
  <si>
    <t>DESATIVADO - AUSENTE - Yanna Vitoria Gonçalves</t>
  </si>
  <si>
    <t>yanna.goncalves</t>
  </si>
  <si>
    <t>yanna.goncalves@aviva.com.br</t>
  </si>
  <si>
    <t>245.9 MB (257,876,622 bytes)</t>
  </si>
  <si>
    <t>3.24 GB (3,478,720,470 bytes)</t>
  </si>
  <si>
    <t>21.36 MB (22,400,093 bytes)</t>
  </si>
  <si>
    <t>2.673 GB (2,869,906,896 bytes)</t>
  </si>
  <si>
    <t>338.1 MB (354,489,788 bytes)</t>
  </si>
  <si>
    <t>DESATIVADO - Maria Augusta Soares de Oliveira Fontanezi</t>
  </si>
  <si>
    <t>mariaugusta.oliveira</t>
  </si>
  <si>
    <t>mariaugusta.fontanezi@aviva.com.br</t>
  </si>
  <si>
    <t>1.308 GB (1,404,975,148 bytes)</t>
  </si>
  <si>
    <t>305.9 MB (320,770,491 bytes)</t>
  </si>
  <si>
    <t>1.106 MB (1,159,474 bytes)</t>
  </si>
  <si>
    <t>1.04 MB (1,090,901 bytes)</t>
  </si>
  <si>
    <t>Paula Pimenta da Rocha Gomes</t>
  </si>
  <si>
    <t>paula.gomes</t>
  </si>
  <si>
    <t>paula.gomes@aviva.com.br</t>
  </si>
  <si>
    <t>73.69 MB (77,267,919 bytes)</t>
  </si>
  <si>
    <t>3.685 GB (3,956,619,108 bytes)</t>
  </si>
  <si>
    <t>2.113 MB (2,215,180 bytes)</t>
  </si>
  <si>
    <t>3.184 GB (3,419,223,410 bytes)</t>
  </si>
  <si>
    <t>1.453 KB (1,488 bytes)</t>
  </si>
  <si>
    <t>100.7 MB (105,552,864 bytes)</t>
  </si>
  <si>
    <t>648.9 KB (664,479 bytes)</t>
  </si>
  <si>
    <t>ext.nicolly.domingues</t>
  </si>
  <si>
    <t>1.017 GB (1,091,797,233 bytes)</t>
  </si>
  <si>
    <t>9.207 KB (9,428 bytes)</t>
  </si>
  <si>
    <t>2.816 MB (2,953,152 bytes)</t>
  </si>
  <si>
    <t>165.5 MB (173,566,631 bytes)</t>
  </si>
  <si>
    <t>610.6 KB (625,239 bytes)</t>
  </si>
  <si>
    <t>Beatriz da Silva Santos</t>
  </si>
  <si>
    <t>beatriz.ssantos</t>
  </si>
  <si>
    <t>beatriz.ssantos@aviva.com.br</t>
  </si>
  <si>
    <t>8.908 GB (9,564,561,459 bytes)</t>
  </si>
  <si>
    <t>2.168 GB (2,328,255,397 bytes)</t>
  </si>
  <si>
    <t>14.9 MB (15,620,161 bytes)</t>
  </si>
  <si>
    <t>146.6 MB (153,696,947 bytes)</t>
  </si>
  <si>
    <t>7.495 GB (8,047,520,136 bytes)</t>
  </si>
  <si>
    <t>1.21 GB (1,299,086,236 bytes)</t>
  </si>
  <si>
    <t>76.7 MB (80,423,055 bytes)</t>
  </si>
  <si>
    <t>DESATIVADO - Wellington Vinicius Cabral Teixeira</t>
  </si>
  <si>
    <t>wteixeira</t>
  </si>
  <si>
    <t>wteixeira@aviva.com.br</t>
  </si>
  <si>
    <t>124.8 MB (130,876,092 bytes)</t>
  </si>
  <si>
    <t>220.2 MB (230,847,669 bytes)</t>
  </si>
  <si>
    <t>4.896 KB (5,014 bytes)</t>
  </si>
  <si>
    <t>44.46 GB (47,743,560,893 bytes)</t>
  </si>
  <si>
    <t>2.006 GB (2,154,053,868 bytes)</t>
  </si>
  <si>
    <t>2.592 MB (2,717,907 bytes)</t>
  </si>
  <si>
    <t>287.5 MB (301,421,975 bytes)</t>
  </si>
  <si>
    <t>2.204 GB (2,366,110,831 bytes)</t>
  </si>
  <si>
    <t>2.311 MB (2,423,489 bytes)</t>
  </si>
  <si>
    <t>158.2 MB (165,866,148 bytes)</t>
  </si>
  <si>
    <t>12.34 GB (13,246,789,285 bytes)</t>
  </si>
  <si>
    <t>198.6 MB (208,266,781 bytes)</t>
  </si>
  <si>
    <t>328.8 MB (344,805,105 bytes)</t>
  </si>
  <si>
    <t>214.2 MB (224,654,234 bytes)</t>
  </si>
  <si>
    <t>576.6 MB (604,563,255 bytes)</t>
  </si>
  <si>
    <t>904.4 MB (948,283,544 bytes)</t>
  </si>
  <si>
    <t>1.021 GB (1,096,679,254 bytes)</t>
  </si>
  <si>
    <t>14.24 MB (14,931,783 bytes)</t>
  </si>
  <si>
    <t>18.49 GB (19,856,327,421 bytes)</t>
  </si>
  <si>
    <t>72.64 GB (77,992,023,860 bytes)</t>
  </si>
  <si>
    <t>7.442 GB (7,990,462,133 bytes)</t>
  </si>
  <si>
    <t>1.459 MB (1,530,057 bytes)</t>
  </si>
  <si>
    <t>AUSENTE Israel De Jesus Candido Gonzaga</t>
  </si>
  <si>
    <t>igonzaga</t>
  </si>
  <si>
    <t>igonzaga@aviva.com.br</t>
  </si>
  <si>
    <t>133.8 MB (140,340,052 bytes)</t>
  </si>
  <si>
    <t>AUSENTE - Ezequiel Pinto dos Reis</t>
  </si>
  <si>
    <t>211.4 MB (221,684,540 bytes)</t>
  </si>
  <si>
    <t>5.741 GB (6,164,077,529 bytes)</t>
  </si>
  <si>
    <t>584.5 MB (612,888,936 bytes)</t>
  </si>
  <si>
    <t>2.593 MB (2,719,007 bytes)</t>
  </si>
  <si>
    <t>DESATIVADO - Debora Rossana Scheibe Da Luz</t>
  </si>
  <si>
    <t>dluz</t>
  </si>
  <si>
    <t>dluz@aviva.com.br</t>
  </si>
  <si>
    <t>117.9 MB (123,648,888 bytes)</t>
  </si>
  <si>
    <t>DESATIVADO - Monnalysa Murielly Silva Santos</t>
  </si>
  <si>
    <t>mmurielly</t>
  </si>
  <si>
    <t>mmurielly@aviva.com.br</t>
  </si>
  <si>
    <t>117.5 MB (123,182,988 bytes)</t>
  </si>
  <si>
    <t>2.878 MB (3,018,322 bytes)</t>
  </si>
  <si>
    <t>342.7 MB (359,341,585 bytes)</t>
  </si>
  <si>
    <t>1.493 GB (1,603,302,525 bytes)</t>
  </si>
  <si>
    <t>15.41 GB (16,546,098,058 bytes)</t>
  </si>
  <si>
    <t>321.4 MB (337,014,882 bytes)</t>
  </si>
  <si>
    <t>366.4 MB (384,224,305 bytes)</t>
  </si>
  <si>
    <t>DESATIVADO - AUSENTE Ivanice da Silva Cardozo</t>
  </si>
  <si>
    <t>ivanice.cardozo</t>
  </si>
  <si>
    <t>ivanice.cardozo@aviva.com.br</t>
  </si>
  <si>
    <t>644.7 MB (675,970,720 bytes)</t>
  </si>
  <si>
    <t>274.2 KB (280,801 bytes)</t>
  </si>
  <si>
    <t>25.03 GB (26,874,397,626 bytes)</t>
  </si>
  <si>
    <t>129.5 MB (135,836,185 bytes)</t>
  </si>
  <si>
    <t>13.97 GB (14,999,522,056 bytes)</t>
  </si>
  <si>
    <t>125.3 MB (131,363,885 bytes)</t>
  </si>
  <si>
    <t>830.3 MB (870,624,175 bytes)</t>
  </si>
  <si>
    <t>10.23 KB (10,479 bytes)</t>
  </si>
  <si>
    <t>DESATIVADO - AUSENTE - Paulo Henrique Silva</t>
  </si>
  <si>
    <t>pssilva</t>
  </si>
  <si>
    <t>pssilva@aviva.com.br</t>
  </si>
  <si>
    <t>109 MB (114,250,370 bytes)</t>
  </si>
  <si>
    <t>760.1 MB (797,014,180 bytes)</t>
  </si>
  <si>
    <t>2.263 MB (2,373,217 bytes)</t>
  </si>
  <si>
    <t>AUSENTE Ulisses Bernardes Silva</t>
  </si>
  <si>
    <t>ulisses.silva</t>
  </si>
  <si>
    <t>ulisses.silva@aviva.com.br</t>
  </si>
  <si>
    <t>766.1 MB (803,263,404 bytes)</t>
  </si>
  <si>
    <t>133.6 MB (140,103,729 bytes)</t>
  </si>
  <si>
    <t>882.8 KB (903,953 bytes)</t>
  </si>
  <si>
    <t>DESATIVADO - Phamella Rodrigues De Almeida</t>
  </si>
  <si>
    <t>palmeida</t>
  </si>
  <si>
    <t>palmeida@aviva.com.br</t>
  </si>
  <si>
    <t>126.2 MB (132,322,415 bytes)</t>
  </si>
  <si>
    <t>14.32 MB (15,018,568 bytes)</t>
  </si>
  <si>
    <t>3.373 GB (3,622,246,530 bytes)</t>
  </si>
  <si>
    <t>203.3 MB (213,196,057 bytes)</t>
  </si>
  <si>
    <t>687.8 MB (721,246,904 bytes)</t>
  </si>
  <si>
    <t>2.275 KB (2,330 bytes)</t>
  </si>
  <si>
    <t>31.69 GB (34,027,966,877 bytes)</t>
  </si>
  <si>
    <t>1.961 GB (2,105,391,795 bytes)</t>
  </si>
  <si>
    <t>221.1 MB (231,856,945 bytes)</t>
  </si>
  <si>
    <t>613.6 KB (628,371 bytes)</t>
  </si>
  <si>
    <t>224.1 MB (234,971,492 bytes)</t>
  </si>
  <si>
    <t>610.9 KB (625,558 bytes)</t>
  </si>
  <si>
    <t>376.2 MB (394,432,351 bytes)</t>
  </si>
  <si>
    <t>1.426 GB (1,531,486,111 bytes)</t>
  </si>
  <si>
    <t>1.941 KB (1,988 bytes)</t>
  </si>
  <si>
    <t>510.6 MB (535,355,183 bytes)</t>
  </si>
  <si>
    <t>4.55 KB (4,659 bytes)</t>
  </si>
  <si>
    <t>3.736 GB (4,011,560,338 bytes)</t>
  </si>
  <si>
    <t>4.571 KB (4,681 bytes)</t>
  </si>
  <si>
    <t>4.351 GB (4,672,361,372 bytes)</t>
  </si>
  <si>
    <t>1.13 KB (1,157 bytes)</t>
  </si>
  <si>
    <t>396.9 MB (416,184,189 bytes)</t>
  </si>
  <si>
    <t>2.881 MB (3,020,485 bytes)</t>
  </si>
  <si>
    <t>1.013 GB (1,087,218,657 bytes)</t>
  </si>
  <si>
    <t>643.4 KB (658,866 bytes)</t>
  </si>
  <si>
    <t>4.939 GB (5,303,206,937 bytes)</t>
  </si>
  <si>
    <t>416.2 MB (436,385,300 bytes)</t>
  </si>
  <si>
    <t>DESATIVADO - Luanna Pereira Lopes</t>
  </si>
  <si>
    <t>lplopes</t>
  </si>
  <si>
    <t>lplopes@aviva.com.br</t>
  </si>
  <si>
    <t>159 MB (166,738,703 bytes)</t>
  </si>
  <si>
    <t>215.1 KB (220,228 bytes)</t>
  </si>
  <si>
    <t>4.06 GB (4,359,829,942 bytes)</t>
  </si>
  <si>
    <t>4.617 KB (4,728 bytes)</t>
  </si>
  <si>
    <t>234.5 MB (245,928,278 bytes)</t>
  </si>
  <si>
    <t>277.9 MB (291,383,772 bytes)</t>
  </si>
  <si>
    <t>1.931 GB (2,073,525,332 bytes)</t>
  </si>
  <si>
    <t>1.424 KB (1,458 bytes)</t>
  </si>
  <si>
    <t>2.223 GB (2,387,354,433 bytes)</t>
  </si>
  <si>
    <t>11.16 GB (11,988,233,115 bytes)</t>
  </si>
  <si>
    <t>4.054 GB (4,352,794,324 bytes)</t>
  </si>
  <si>
    <t>9.641 GB (10,351,724,071 bytes)</t>
  </si>
  <si>
    <t>2.406 KB (2,464 bytes)</t>
  </si>
  <si>
    <t>100.5 MB (105,386,102 bytes)</t>
  </si>
  <si>
    <t>796.8 KB (815,944 bytes)</t>
  </si>
  <si>
    <t>13.83 GB (14,852,233,981 bytes)</t>
  </si>
  <si>
    <t>949.1 MB (995,154,847 bytes)</t>
  </si>
  <si>
    <t>728.8 KB (746,291 bytes)</t>
  </si>
  <si>
    <t>AUSENTE Gabriel Sousa de Oliveira</t>
  </si>
  <si>
    <t>gabriel.sousa</t>
  </si>
  <si>
    <t>gabriel.sousa@aviva.com.br</t>
  </si>
  <si>
    <t>1.067 GB (1,145,212,027 bytes)</t>
  </si>
  <si>
    <t>313 MB (328,193,573 bytes)</t>
  </si>
  <si>
    <t>1.738 MB (1,822,735 bytes)</t>
  </si>
  <si>
    <t>1.756 MB (1,841,085 bytes)</t>
  </si>
  <si>
    <t>AUSENTE - Roseane Coelho Quintana</t>
  </si>
  <si>
    <t>roseane.quintana</t>
  </si>
  <si>
    <t>roseane.quintana@aviva.com.br</t>
  </si>
  <si>
    <t>281.2 MB (294,887,334 bytes)</t>
  </si>
  <si>
    <t>AUSENTE - Stephanie Lemes Ferreira Rosa</t>
  </si>
  <si>
    <t>stephanie.rosa</t>
  </si>
  <si>
    <t>stephanie.rosa@aviva.com.br</t>
  </si>
  <si>
    <t>171.8 MB (180,167,805 bytes)</t>
  </si>
  <si>
    <t>732.5 MB (768,035,010 bytes)</t>
  </si>
  <si>
    <t>1.432 MB (1,501,588 bytes)</t>
  </si>
  <si>
    <t>6.545 GB (7,027,456,171 bytes)</t>
  </si>
  <si>
    <t>448.1 MB (469,822,263 bytes)</t>
  </si>
  <si>
    <t>1.781 GB (1,912,254,439 bytes)</t>
  </si>
  <si>
    <t>87.71 KB (89,815 bytes)</t>
  </si>
  <si>
    <t>171.8 MB (180,176,069 bytes)</t>
  </si>
  <si>
    <t>607.8 KB (622,361 bytes)</t>
  </si>
  <si>
    <t>305.1 MB (319,920,739 bytes)</t>
  </si>
  <si>
    <t>4.185 GB (4,493,155,971 bytes)</t>
  </si>
  <si>
    <t>3.161 MB (3,314,892 bytes)</t>
  </si>
  <si>
    <t>2.027 MB (2,125,330 bytes)</t>
  </si>
  <si>
    <t>254.2 MB (266,532,901 bytes)</t>
  </si>
  <si>
    <t>129.7 MB (135,989,290 bytes)</t>
  </si>
  <si>
    <t>1.806 GB (1,938,891,590 bytes)</t>
  </si>
  <si>
    <t>216.3 MB (226,779,907 bytes)</t>
  </si>
  <si>
    <t>476.4 MB (499,551,595 bytes)</t>
  </si>
  <si>
    <t>5.039 MB (5,283,708 bytes)</t>
  </si>
  <si>
    <t>DESATIVADO - Saymon Eduardo Silva Costa</t>
  </si>
  <si>
    <t>saymon.costa</t>
  </si>
  <si>
    <t>saymon.costa@aviva.com.br</t>
  </si>
  <si>
    <t>207 MB (217,019,188 bytes)</t>
  </si>
  <si>
    <t>241.7 MB (253,473,564 bytes)</t>
  </si>
  <si>
    <t>613 KB (627,670 bytes)</t>
  </si>
  <si>
    <t>ext.uilliane.oliveira</t>
  </si>
  <si>
    <t>962.1 KB (985,160 bytes)</t>
  </si>
  <si>
    <t>3.195 GB (3,430,511,587 bytes)</t>
  </si>
  <si>
    <t>5.436 MB (5,700,154 bytes)</t>
  </si>
  <si>
    <t>9.569 GB (10,274,361,719 bytes)</t>
  </si>
  <si>
    <t>152.7 MB (160,069,340 bytes)</t>
  </si>
  <si>
    <t>133.7 MB (140,152,801 bytes)</t>
  </si>
  <si>
    <t>2.327 GB (2,498,781,167 bytes)</t>
  </si>
  <si>
    <t>1.101 KB (1,127 bytes)</t>
  </si>
  <si>
    <t>DESATIVADO - Giovanna Pires Teles</t>
  </si>
  <si>
    <t>gteles</t>
  </si>
  <si>
    <t>gteles@aviva.com.br</t>
  </si>
  <si>
    <t>117.8 MB (123,564,083 bytes)</t>
  </si>
  <si>
    <t>6.095 GB (6,544,292,484 bytes)</t>
  </si>
  <si>
    <t>5.848 MB (6,131,730 bytes)</t>
  </si>
  <si>
    <t>669.1 MB (701,653,087 bytes)</t>
  </si>
  <si>
    <t>4.955 MB (5,195,199 bytes)</t>
  </si>
  <si>
    <t>2.589 MB (2,715,023 bytes)</t>
  </si>
  <si>
    <t>1.969 MB (2,064,494 bytes)</t>
  </si>
  <si>
    <t>158.4 MB (166,057,241 bytes)</t>
  </si>
  <si>
    <t>2.898 GB (3,111,299,189 bytes)</t>
  </si>
  <si>
    <t>299.7 MB (314,287,827 bytes)</t>
  </si>
  <si>
    <t>9.303 GB (9,989,184,479 bytes)</t>
  </si>
  <si>
    <t>343.7 MB (360,390,619 bytes)</t>
  </si>
  <si>
    <t>122.4 MB (128,397,111 bytes)</t>
  </si>
  <si>
    <t>1.122 GB (1,204,299,257 bytes)</t>
  </si>
  <si>
    <t>6.442 GB (6,917,248,878 bytes)</t>
  </si>
  <si>
    <t>1.705 MB (1,787,811 bytes)</t>
  </si>
  <si>
    <t>1.048 GB (1,125,426,787 bytes)</t>
  </si>
  <si>
    <t>652.7 KB (668,353 bytes)</t>
  </si>
  <si>
    <t>AUSENTE - Vanderlan Dias Soares</t>
  </si>
  <si>
    <t>vdias</t>
  </si>
  <si>
    <t>vdias@aviva.com.br</t>
  </si>
  <si>
    <t>99.59 MB (104,431,391 bytes)</t>
  </si>
  <si>
    <t>6.826 GB (7,329,534,684 bytes)</t>
  </si>
  <si>
    <t>3.582 GB (3,846,449,407 bytes)</t>
  </si>
  <si>
    <t>10.86 MB (11,384,495 bytes)</t>
  </si>
  <si>
    <t>DESATIVADO - Claudia Cristina da Silva Santos</t>
  </si>
  <si>
    <t>claudia.santos</t>
  </si>
  <si>
    <t>claudia.santos@aviva.com.br</t>
  </si>
  <si>
    <t>175 MB (183,521,092 bytes)</t>
  </si>
  <si>
    <t>867.8 MB (909,992,739 bytes)</t>
  </si>
  <si>
    <t>22.28 MB (23,365,632 bytes)</t>
  </si>
  <si>
    <t>1.618 GB (1,737,237,230 bytes)</t>
  </si>
  <si>
    <t>1.729 MB (1,813,111 bytes)</t>
  </si>
  <si>
    <t>156.9 MB (164,542,307 bytes)</t>
  </si>
  <si>
    <t>63.6 KB (65,126 bytes)</t>
  </si>
  <si>
    <t>DESATIVADO - Josenilda Ferreira de Lima</t>
  </si>
  <si>
    <t>josenilda.lima</t>
  </si>
  <si>
    <t>josenilda.lima@aviva.com.br</t>
  </si>
  <si>
    <t>36.32 MB (38,080,959 bytes)</t>
  </si>
  <si>
    <t>2.189 MB (2,295,620 bytes)</t>
  </si>
  <si>
    <t>8.758 GB (9,404,170,428 bytes)</t>
  </si>
  <si>
    <t>8.064 KB (8,258 bytes)</t>
  </si>
  <si>
    <t>3.547 GB (3,808,153,660 bytes)</t>
  </si>
  <si>
    <t>34.48 MB (36,155,732 bytes)</t>
  </si>
  <si>
    <t>7.001 GB (7,516,975,449 bytes)</t>
  </si>
  <si>
    <t>1.219 KB (1,248 bytes)</t>
  </si>
  <si>
    <t>2.308 GB (2,478,542,204 bytes)</t>
  </si>
  <si>
    <t>9.847 KB (10,083 bytes)</t>
  </si>
  <si>
    <t>8.928 GB (9,586,763,120 bytes)</t>
  </si>
  <si>
    <t>8.506 KB (8,710 bytes)</t>
  </si>
  <si>
    <t>DESATIVADO - Valeria Rebouças Cavalcante</t>
  </si>
  <si>
    <t>valeria.cavalcante</t>
  </si>
  <si>
    <t>valeria.cavalcante@aviva.com.br</t>
  </si>
  <si>
    <t>413.8 MB (433,859,759 bytes)</t>
  </si>
  <si>
    <t>484.9 MB (508,412,974 bytes)</t>
  </si>
  <si>
    <t>2.8 MB (2,935,564 bytes)</t>
  </si>
  <si>
    <t>864.8 KB (885,549 bytes)</t>
  </si>
  <si>
    <t>6.775 MB (7,103,972 bytes)</t>
  </si>
  <si>
    <t>92.99 MB (97,502,533 bytes)</t>
  </si>
  <si>
    <t>1.238 KB (1,268 bytes)</t>
  </si>
  <si>
    <t>4.354 GB (4,674,536,838 bytes)</t>
  </si>
  <si>
    <t>574.7 MB (602,638,429 bytes)</t>
  </si>
  <si>
    <t>2.585 GB (2,775,779,188 bytes)</t>
  </si>
  <si>
    <t>ext.leonardo.oliveira</t>
  </si>
  <si>
    <t>2.774 MB (2,908,705 bytes)</t>
  </si>
  <si>
    <t>19.47 MB (20,414,323 bytes)</t>
  </si>
  <si>
    <t>19.98 KB (20,463 bytes)</t>
  </si>
  <si>
    <t>645.3 MB (676,638,095 bytes)</t>
  </si>
  <si>
    <t>1.529 GB (1,642,133,944 bytes)</t>
  </si>
  <si>
    <t>613.4 KB (628,073 bytes)</t>
  </si>
  <si>
    <t>5.679 GB (6,097,707,435 bytes)</t>
  </si>
  <si>
    <t>137.1 MB (143,794,374 bytes)</t>
  </si>
  <si>
    <t>2.692 GB (2,889,989,188 bytes)</t>
  </si>
  <si>
    <t>10.15 MB (10,640,340 bytes)</t>
  </si>
  <si>
    <t>109.6 MB (114,927,589 bytes)</t>
  </si>
  <si>
    <t>829 MB (869,233,804 bytes)</t>
  </si>
  <si>
    <t>737.3 KB (755,041 bytes)</t>
  </si>
  <si>
    <t>289.1 MB (303,181,823 bytes)</t>
  </si>
  <si>
    <t>13.43 GB (14,422,854,311 bytes)</t>
  </si>
  <si>
    <t>246.2 MB (258,147,218 bytes)</t>
  </si>
  <si>
    <t>287.1 MB (301,046,573 bytes)</t>
  </si>
  <si>
    <t>4.49 GB (4,820,874,652 bytes)</t>
  </si>
  <si>
    <t>230 MB (241,174,960 bytes)</t>
  </si>
  <si>
    <t>959.6 MB (1,006,194,970 bytes)</t>
  </si>
  <si>
    <t>4.505 GB (4,836,705,259 bytes)</t>
  </si>
  <si>
    <t>26.13 MB (27,404,477 bytes)</t>
  </si>
  <si>
    <t>4.24 GB (4,552,551,671 bytes)</t>
  </si>
  <si>
    <t>3.177 MB (3,330,954 bytes)</t>
  </si>
  <si>
    <t>433.6 MB (454,679,016 bytes)</t>
  </si>
  <si>
    <t>358.6 MB (376,049,907 bytes)</t>
  </si>
  <si>
    <t>730.6 KB (748,105 bytes)</t>
  </si>
  <si>
    <t>138.2 MB (144,869,865 bytes)</t>
  </si>
  <si>
    <t>644.5 KB (659,986 bytes)</t>
  </si>
  <si>
    <t>2.141 MB (2,245,047 bytes)</t>
  </si>
  <si>
    <t>3.499 GB (3,757,303,823 bytes)</t>
  </si>
  <si>
    <t>4.239 MB (4,445,325 bytes)</t>
  </si>
  <si>
    <t>328.9 MB (344,826,900 bytes)</t>
  </si>
  <si>
    <t>983.9 MB (1,031,720,018 bytes)</t>
  </si>
  <si>
    <t>15.48 MB (16,226,962 bytes)</t>
  </si>
  <si>
    <t>Pedro Henrique Sichero</t>
  </si>
  <si>
    <t>pedro.sichero</t>
  </si>
  <si>
    <t>pedro.sichero@aviva.com.br</t>
  </si>
  <si>
    <t>1.876 GB (2,014,319,832 bytes)</t>
  </si>
  <si>
    <t>407.7 MB (427,542,290 bytes)</t>
  </si>
  <si>
    <t>31.88 KB (32,642 bytes)</t>
  </si>
  <si>
    <t>1.344 GB (1,442,905,064 bytes)</t>
  </si>
  <si>
    <t>6.602 MB (6,922,586 bytes)</t>
  </si>
  <si>
    <t>179.7 MB (188,454,506 bytes)</t>
  </si>
  <si>
    <t>1.608 MB (1,685,655 bytes)</t>
  </si>
  <si>
    <t>503.9 MB (528,352,964 bytes)</t>
  </si>
  <si>
    <t>4.398 KB (4,504 bytes)</t>
  </si>
  <si>
    <t>483 MB (506,477,952 bytes)</t>
  </si>
  <si>
    <t>11.86 MB (12,435,598 bytes)</t>
  </si>
  <si>
    <t>119.6 MB (125,381,613 bytes)</t>
  </si>
  <si>
    <t>19.98 GB (21,452,321,957 bytes)</t>
  </si>
  <si>
    <t>769.1 MB (806,433,111 bytes)</t>
  </si>
  <si>
    <t>DESATIVADO - Cibele Vieira Costa</t>
  </si>
  <si>
    <t>cibele.costa</t>
  </si>
  <si>
    <t>cibele.costa@aviva.com.br</t>
  </si>
  <si>
    <t>1.345 GB (1,443,884,598 bytes)</t>
  </si>
  <si>
    <t>4.794 GB (5,147,932,886 bytes)</t>
  </si>
  <si>
    <t>2.626 MB (2,753,415 bytes)</t>
  </si>
  <si>
    <t>2.638 GB (2,832,432,370 bytes)</t>
  </si>
  <si>
    <t>15.78 MB (16,548,322 bytes)</t>
  </si>
  <si>
    <t>7.632 GB (8,194,389,129 bytes)</t>
  </si>
  <si>
    <t>4.13 GB (4,434,241,149 bytes)</t>
  </si>
  <si>
    <t>7.524 MB (7,889,877 bytes)</t>
  </si>
  <si>
    <t>104.9 MB (109,997,070 bytes)</t>
  </si>
  <si>
    <t>210 KB (215,083 bytes)</t>
  </si>
  <si>
    <t>2.562 MB (2,686,479 bytes)</t>
  </si>
  <si>
    <t>56.97 MB (59,735,457 bytes)</t>
  </si>
  <si>
    <t>607.7 KB (622,317 bytes)</t>
  </si>
  <si>
    <t>53.44 MB (56,034,199 bytes)</t>
  </si>
  <si>
    <t>1.229 MB (1,288,920 bytes)</t>
  </si>
  <si>
    <t>Sala Parque das Fontes</t>
  </si>
  <si>
    <t>rqe-sr05</t>
  </si>
  <si>
    <t>rqe-sr05@rioquenteresorts.com.br</t>
  </si>
  <si>
    <t>453.5 MB (475,544,722 bytes)</t>
  </si>
  <si>
    <t>24.16 GB (25,939,609,707 bytes)</t>
  </si>
  <si>
    <t>979.5 MB (1,027,089,209 bytes)</t>
  </si>
  <si>
    <t>2.334 GB (2,505,604,335 bytes)</t>
  </si>
  <si>
    <t>248 MB (260,039,850 bytes)</t>
  </si>
  <si>
    <t>grqTestMailbox07</t>
  </si>
  <si>
    <t>grqTestMailbox07@rioquenteresorts.com.br</t>
  </si>
  <si>
    <t>1.42 MB (1,489,372 bytes)</t>
  </si>
  <si>
    <t>1.038 GB (1,114,998,943 bytes)</t>
  </si>
  <si>
    <t>68.45 MB (71,770,238 bytes)</t>
  </si>
  <si>
    <t>9.324 GB (10,011,071,457 bytes)</t>
  </si>
  <si>
    <t>1.227 GB (1,317,675,124 bytes)</t>
  </si>
  <si>
    <t>aleydson.silva</t>
  </si>
  <si>
    <t>261.7 MB (274,421,340 bytes)</t>
  </si>
  <si>
    <t>12.48 GB (13,403,303,802 bytes)</t>
  </si>
  <si>
    <t>1.371 GB (1,472,612,675 bytes)</t>
  </si>
  <si>
    <t>18.51 GB (19,871,632,261 bytes)</t>
  </si>
  <si>
    <t>540.5 MB (566,774,298 bytes)</t>
  </si>
  <si>
    <t>ozemildo.reis@aviva.com.br</t>
  </si>
  <si>
    <t>9.61 GB (10,318,464,879 bytes)</t>
  </si>
  <si>
    <t>77.44 MB (81,202,843 bytes)</t>
  </si>
  <si>
    <t>166.7 MB (174,768,726 bytes)</t>
  </si>
  <si>
    <t>AUSENTE Cleimar Eduardo de Oliveira</t>
  </si>
  <si>
    <t>cleimar.oliveira</t>
  </si>
  <si>
    <t>cleimar.oliveira@aviva.com.br</t>
  </si>
  <si>
    <t>1.784 GB (1,915,072,172 bytes)</t>
  </si>
  <si>
    <t>1.511 MB (1,583,934 bytes)</t>
  </si>
  <si>
    <t>DESATIVADO - Mauriane Araujo Santos</t>
  </si>
  <si>
    <t>mauriane.santos</t>
  </si>
  <si>
    <t>mauriane.santos@aviva.com.br</t>
  </si>
  <si>
    <t>3.173 GB (3,406,781,818 bytes)</t>
  </si>
  <si>
    <t>7.263 MB (7,616,031 bytes)</t>
  </si>
  <si>
    <t>AUSENTE Polianne Aparecida Faria Martins</t>
  </si>
  <si>
    <t>poliane.martins</t>
  </si>
  <si>
    <t>polianne.martins@aviva.com.br</t>
  </si>
  <si>
    <t>2.073 GB (2,226,048,973 bytes)</t>
  </si>
  <si>
    <t>1.475 MB (1,547,043 bytes)</t>
  </si>
  <si>
    <t>1.259 GB (1,351,725,271 bytes)</t>
  </si>
  <si>
    <t>131.9 KB (135,060 bytes)</t>
  </si>
  <si>
    <t>1.02 GB (1,095,702,388 bytes)</t>
  </si>
  <si>
    <t>326.3 MB (342,142,226 bytes)</t>
  </si>
  <si>
    <t>LUANE.CARDOSO</t>
  </si>
  <si>
    <t>LUANE.CARDOSO@aviva.com.br</t>
  </si>
  <si>
    <t>9.208 GB (9,887,071,357 bytes)</t>
  </si>
  <si>
    <t>600.1 MB (629,279,899 bytes)</t>
  </si>
  <si>
    <t>27.93 GB (29,989,390,513 bytes)</t>
  </si>
  <si>
    <t>501.1 MB (525,427,427 bytes)</t>
  </si>
  <si>
    <t>5.665 GB (6,083,144,913 bytes)</t>
  </si>
  <si>
    <t>96.06 MB (100,725,439 bytes)</t>
  </si>
  <si>
    <t>3.077 GB (3,303,877,761 bytes)</t>
  </si>
  <si>
    <t>165.5 MB (173,585,499 bytes)</t>
  </si>
  <si>
    <t>2.016 GB (2,164,969,845 bytes)</t>
  </si>
  <si>
    <t>824.3 MB (864,385,386 bytes)</t>
  </si>
  <si>
    <t>416.4 MB (436,577,287 bytes)</t>
  </si>
  <si>
    <t>15.69 GB (16,851,241,277 bytes)</t>
  </si>
  <si>
    <t>98.07 KB (100,420 bytes)</t>
  </si>
  <si>
    <t>4.77 GB (5,122,000,874 bytes)</t>
  </si>
  <si>
    <t>67.47 MB (70,746,550 bytes)</t>
  </si>
  <si>
    <t>DESATIVADO - Eliomario Maia Ramos</t>
  </si>
  <si>
    <t>eliomario.ramos</t>
  </si>
  <si>
    <t>eliomario.ramos@aviva.com.br</t>
  </si>
  <si>
    <t>229.6 MB (240,734,331 bytes)</t>
  </si>
  <si>
    <t>4.258 GB (4,571,787,188 bytes)</t>
  </si>
  <si>
    <t>1018 MB (1,067,888,512 bytes)</t>
  </si>
  <si>
    <t>23.33 GB (25,054,635,909 bytes)</t>
  </si>
  <si>
    <t>2.077 GB (2,230,349,761 bytes)</t>
  </si>
  <si>
    <t>5.01 GB (5,379,014,497 bytes)</t>
  </si>
  <si>
    <t>467.3 MB (489,954,769 bytes)</t>
  </si>
  <si>
    <t>mauricio.sena</t>
  </si>
  <si>
    <t>6.952 GB (7,464,612,267 bytes)</t>
  </si>
  <si>
    <t>67.97 MB (71,267,303 bytes)</t>
  </si>
  <si>
    <t>6.004 GB (6,446,661,552 bytes)</t>
  </si>
  <si>
    <t>3.204 GB (3,439,840,844 bytes)</t>
  </si>
  <si>
    <t>645.6 MB (676,987,029 bytes)</t>
  </si>
  <si>
    <t>79.93 MB (83,814,572 bytes)</t>
  </si>
  <si>
    <t>43.21 GB (46,401,193,883 bytes)</t>
  </si>
  <si>
    <t>921.4 MB (966,147,928 bytes)</t>
  </si>
  <si>
    <t>50.76 GB (54,508,044,838 bytes)</t>
  </si>
  <si>
    <t>4.897 GB (5,258,135,652 bytes)</t>
  </si>
  <si>
    <t>DESATIVADO - Joquebede Silva Pinheiro Oliveira</t>
  </si>
  <si>
    <t>joquebede.oliveira</t>
  </si>
  <si>
    <t>joquebede.oliveira@aviva.com.br</t>
  </si>
  <si>
    <t>874.2 MB (916,629,897 bytes)</t>
  </si>
  <si>
    <t>DESATIVADO - Sergio R. de Lima</t>
  </si>
  <si>
    <t>sergiol</t>
  </si>
  <si>
    <t>sergiol@rioquenteresorts.com.br</t>
  </si>
  <si>
    <t>11.79 GB (12,662,520,115 bytes)</t>
  </si>
  <si>
    <t>227.9 MB (238,985,813 bytes)</t>
  </si>
  <si>
    <t>6.108 GB (6,558,558,913 bytes)</t>
  </si>
  <si>
    <t>DESATIVADO - Pedro Henrique Dudeck</t>
  </si>
  <si>
    <t>pedro.dudeck</t>
  </si>
  <si>
    <t>pedro.dudeck@aviva.com.br</t>
  </si>
  <si>
    <t>14.71 GB (15,794,547,290 bytes)</t>
  </si>
  <si>
    <t>5.507 MB (5,774,423 bytes)</t>
  </si>
  <si>
    <t>2.305 GB (2,475,353,576 bytes)</t>
  </si>
  <si>
    <t>14.63 GB (15,711,781,750 bytes)</t>
  </si>
  <si>
    <t>1.769 GB (1,899,591,169 bytes)</t>
  </si>
  <si>
    <t>1.008 GB (1,082,546,864 bytes)</t>
  </si>
  <si>
    <t>67.76 MB (71,047,720 bytes)</t>
  </si>
  <si>
    <t>4.569 GB (4,906,228,895 bytes)</t>
  </si>
  <si>
    <t>143.4 MB (150,416,992 bytes)</t>
  </si>
  <si>
    <t>DESATIVADO - Francisco Feijao da Costa</t>
  </si>
  <si>
    <t>francisco.feijao</t>
  </si>
  <si>
    <t>francisco.feijao@aviva.com.br</t>
  </si>
  <si>
    <t>11.61 GB (12,465,218,818 bytes)</t>
  </si>
  <si>
    <t>4.644 MB (4,869,449 bytes)</t>
  </si>
  <si>
    <t>15.36 GB (16,497,109,502 bytes)</t>
  </si>
  <si>
    <t>2.128 GB (2,285,104,512 bytes)</t>
  </si>
  <si>
    <t>10.99 GB (11,795,203,777 bytes)</t>
  </si>
  <si>
    <t>4.648 GB (4,990,246,199 bytes)</t>
  </si>
  <si>
    <t>3.115 GB (3,345,095,314 bytes)</t>
  </si>
  <si>
    <t>327.4 MB (343,347,782 bytes)</t>
  </si>
  <si>
    <t>2.906 GB (3,120,655,603 bytes)</t>
  </si>
  <si>
    <t>2.456 GB (2,637,612,986 bytes)</t>
  </si>
  <si>
    <t>62.93 MB (65,989,797 bytes)</t>
  </si>
  <si>
    <t>494.6 MB (518,651,106 bytes)</t>
  </si>
  <si>
    <t>5.829 GB (6,258,501,098 bytes)</t>
  </si>
  <si>
    <t>663.2 KB (679,100 bytes)</t>
  </si>
  <si>
    <t>DESATIVADO - Adriana Pacheco dos Santos</t>
  </si>
  <si>
    <t>adriana.pacheco</t>
  </si>
  <si>
    <t>adriana.pacheco@aviva.com.br</t>
  </si>
  <si>
    <t>4.401 GB (4,725,236,267 bytes)</t>
  </si>
  <si>
    <t>3.708 KB (3,797 bytes)</t>
  </si>
  <si>
    <t>22 GB (23,625,512,408 bytes)</t>
  </si>
  <si>
    <t>2.243 GB (2,408,277,298 bytes)</t>
  </si>
  <si>
    <t>3.587 GB (3,851,759,047 bytes)</t>
  </si>
  <si>
    <t>23.78 MB (24,933,751 bytes)</t>
  </si>
  <si>
    <t>10.64 GB (11,427,146,891 bytes)</t>
  </si>
  <si>
    <t>7.058 KB (7,227 bytes)</t>
  </si>
  <si>
    <t>6.777 GB (7,276,326,674 bytes)</t>
  </si>
  <si>
    <t>70.9 MB (74,347,246 bytes)</t>
  </si>
  <si>
    <t>AUSENTE - DESATIVADO - Larissa de Camargo</t>
  </si>
  <si>
    <t>elarissa.camargo</t>
  </si>
  <si>
    <t>elarissa.camargo@rioquenteresorts.com.br</t>
  </si>
  <si>
    <t>7.712 GB (8,280,393,221 bytes)</t>
  </si>
  <si>
    <t>34.68 KB (35,509 bytes)</t>
  </si>
  <si>
    <t>1.412 GB (1,516,344,991 bytes)</t>
  </si>
  <si>
    <t>67.85 MB (71,150,378 bytes)</t>
  </si>
  <si>
    <t>703.6 MB (737,732,033 bytes)</t>
  </si>
  <si>
    <t>942.1 KB (964,749 bytes)</t>
  </si>
  <si>
    <t>DESATIVADO-Georthon Cristovam da Silva</t>
  </si>
  <si>
    <t>georthon.silva</t>
  </si>
  <si>
    <t>georthon.silva@aviva.com.br</t>
  </si>
  <si>
    <t>537.7 MB (563,832,167 bytes)</t>
  </si>
  <si>
    <t>5.026 KB (5,147 bytes)</t>
  </si>
  <si>
    <t>51.83 GB (55,650,788,952 bytes)</t>
  </si>
  <si>
    <t>2.507 GB (2,691,824,430 bytes)</t>
  </si>
  <si>
    <t>16.56 GB (17,781,358,276 bytes)</t>
  </si>
  <si>
    <t>341.3 MB (357,917,070 bytes)</t>
  </si>
  <si>
    <t>7.908 GB (8,490,877,227 bytes)</t>
  </si>
  <si>
    <t>652.1 MB (683,806,118 bytes)</t>
  </si>
  <si>
    <t>4.687 GB (5,032,653,606 bytes)</t>
  </si>
  <si>
    <t>221.3 MB (232,057,578 bytes)</t>
  </si>
  <si>
    <t>68.93 GB (74,015,700,864 bytes)</t>
  </si>
  <si>
    <t>1.868 GB (2,005,428,114 bytes)</t>
  </si>
  <si>
    <t>1.661 GB (1,783,371,247 bytes)</t>
  </si>
  <si>
    <t>381.1 MB (399,585,174 bytes)</t>
  </si>
  <si>
    <t>4.41 GB (4,735,727,377 bytes)</t>
  </si>
  <si>
    <t>3.323 GB (3,568,213,380 bytes)</t>
  </si>
  <si>
    <t>8.65 GB (9,287,356,741 bytes)</t>
  </si>
  <si>
    <t>581 MB (609,242,420 bytes)</t>
  </si>
  <si>
    <t>5.775 GB (6,201,295,109 bytes)</t>
  </si>
  <si>
    <t>324.5 MB (340,234,455 bytes)</t>
  </si>
  <si>
    <t>16.3 GB (17,505,168,348 bytes)</t>
  </si>
  <si>
    <t>343.6 MB (360,329,737 bytes)</t>
  </si>
  <si>
    <t>10.63 GB (11,412,782,854 bytes)</t>
  </si>
  <si>
    <t>1016 MB (1,064,994,860 bytes)</t>
  </si>
  <si>
    <t>6.021 GB (6,464,675,316 bytes)</t>
  </si>
  <si>
    <t>733 MB (768,555,256 bytes)</t>
  </si>
  <si>
    <t>DESATIVADO - Matheus Pacheco dos Santos</t>
  </si>
  <si>
    <t>matheus.santos</t>
  </si>
  <si>
    <t>matheus.santos@rioquenteresorts.com.br</t>
  </si>
  <si>
    <t>155.5 MB (163,002,845 bytes)</t>
  </si>
  <si>
    <t>Carla de Oliveira Santana</t>
  </si>
  <si>
    <t>carla.santana</t>
  </si>
  <si>
    <t>carla.santana@aviva.com.br</t>
  </si>
  <si>
    <t>1.576 GB (1,692,119,462 bytes)</t>
  </si>
  <si>
    <t>165.5 KB (169,476 bytes)</t>
  </si>
  <si>
    <t>grqTestMailbox09</t>
  </si>
  <si>
    <t>grqTestMailbox09@rioquenteresorts.com.br</t>
  </si>
  <si>
    <t>630.8 KB (645,903 bytes)</t>
  </si>
  <si>
    <t>837 MB (877,671,682 bytes)</t>
  </si>
  <si>
    <t>79.71 MB (83,585,968 bytes)</t>
  </si>
  <si>
    <t>DESATIVADO - Ariane Conceição Andrade</t>
  </si>
  <si>
    <t>ariane.andrade</t>
  </si>
  <si>
    <t>ariane.andrade@aviva.com.br</t>
  </si>
  <si>
    <t>5.312 GB (5,703,341,465 bytes)</t>
  </si>
  <si>
    <t>4.029 KB (4,126 bytes)</t>
  </si>
  <si>
    <t>2.986 GB (3,205,721,758 bytes)</t>
  </si>
  <si>
    <t>haila.bomfim</t>
  </si>
  <si>
    <t>396.1 MB (415,368,212 bytes)</t>
  </si>
  <si>
    <t>633.7 KB (648,939 bytes)</t>
  </si>
  <si>
    <t>AUSENTE - Elecione Ap. Nunes da Costa Monteira</t>
  </si>
  <si>
    <t>elecione.monteira</t>
  </si>
  <si>
    <t>elecione.monteira@aviva.com.br</t>
  </si>
  <si>
    <t>379.1 MB (397,482,178 bytes)</t>
  </si>
  <si>
    <t>291.6 KB (298,619 bytes)</t>
  </si>
  <si>
    <t>4.384 GB (4,707,643,787 bytes)</t>
  </si>
  <si>
    <t>286.8 KB (293,711 bytes)</t>
  </si>
  <si>
    <t>10.12 GB (10,870,729,104 bytes)</t>
  </si>
  <si>
    <t>1.734 GB (1,862,340,085 bytes)</t>
  </si>
  <si>
    <t>AUSENTE - Leandro Gomes de Oliveira</t>
  </si>
  <si>
    <t>leandro.gomes</t>
  </si>
  <si>
    <t>leandro.gomes@aviva.com.br</t>
  </si>
  <si>
    <t>1.483 GB (1,592,646,323 bytes)</t>
  </si>
  <si>
    <t>2.224 MB (2,332,138 bytes)</t>
  </si>
  <si>
    <t>AUSENTE - Rosimeire Pereira Dias</t>
  </si>
  <si>
    <t>rosimeire.dias</t>
  </si>
  <si>
    <t>rosimeire.dias@aviva.com.br</t>
  </si>
  <si>
    <t>404.2 MB (423,880,986 bytes)</t>
  </si>
  <si>
    <t>23.11 KB (23,660 bytes)</t>
  </si>
  <si>
    <t>6.162 GB (6,616,451,711 bytes)</t>
  </si>
  <si>
    <t>585.2 MB (613,604,286 bytes)</t>
  </si>
  <si>
    <t>5.423 GB (5,822,647,355 bytes)</t>
  </si>
  <si>
    <t>325.8 MB (341,664,983 bytes)</t>
  </si>
  <si>
    <t>189.9 MB (199,111,450 bytes)</t>
  </si>
  <si>
    <t>1.393 GB (1,496,243,627 bytes)</t>
  </si>
  <si>
    <t>133.8 MB (140,268,074 bytes)</t>
  </si>
  <si>
    <t>16.66 GB (17,893,580,470 bytes)</t>
  </si>
  <si>
    <t>1.721 GB (1,848,403,195 bytes)</t>
  </si>
  <si>
    <t>9.161 GB (9,836,961,251 bytes)</t>
  </si>
  <si>
    <t>110.6 MB (115,929,187 bytes)</t>
  </si>
  <si>
    <t>39.58 GB (42,501,594,823 bytes)</t>
  </si>
  <si>
    <t>10.2 GB (10,948,085,365 bytes)</t>
  </si>
  <si>
    <t>3.372 GB (3,620,363,204 bytes)</t>
  </si>
  <si>
    <t>1.504 MB (1,576,541 bytes)</t>
  </si>
  <si>
    <t>287.7 MB (301,669,910 bytes)</t>
  </si>
  <si>
    <t>4.035 GB (4,332,865,884 bytes)</t>
  </si>
  <si>
    <t>80.77 MB (84,695,588 bytes)</t>
  </si>
  <si>
    <t>1.416 GB (1,519,889,610 bytes)</t>
  </si>
  <si>
    <t>1.783 GB (1,914,612,112 bytes)</t>
  </si>
  <si>
    <t>714.1 MB (748,742,623 bytes)</t>
  </si>
  <si>
    <t>76.62 MB (80,341,829 bytes)</t>
  </si>
  <si>
    <t>5.195 GB (5,577,627,670 bytes)</t>
  </si>
  <si>
    <t>4.986 KB (5,106 bytes)</t>
  </si>
  <si>
    <t>1.31 MB (1,373,692 bytes)</t>
  </si>
  <si>
    <t>108.7 MB (114,017,455 bytes)</t>
  </si>
  <si>
    <t>5.02 MB (5,264,022 bytes)</t>
  </si>
  <si>
    <t>13.88 GB (14,907,036,336 bytes)</t>
  </si>
  <si>
    <t>680.1 MB (713,101,772 bytes)</t>
  </si>
  <si>
    <t>68.85 MB (72,199,590 bytes)</t>
  </si>
  <si>
    <t>187.7 KB (192,213 bytes)</t>
  </si>
  <si>
    <t>DESATIVADO - Vilmauro Fernandes Leite</t>
  </si>
  <si>
    <t>Vilmauro</t>
  </si>
  <si>
    <t>vilmauro@aviva.com.br</t>
  </si>
  <si>
    <t>7.592 GB (8,151,796,785 bytes)</t>
  </si>
  <si>
    <t>341.4 KB (349,590 bytes)</t>
  </si>
  <si>
    <t>DESATIVADO - Leonardo Pereira Silva</t>
  </si>
  <si>
    <t>eleonardo.silva</t>
  </si>
  <si>
    <t>leonardo.pereira@aviva.com.br</t>
  </si>
  <si>
    <t>15.66 GB (16,810,353,883 bytes)</t>
  </si>
  <si>
    <t>3.889 MB (4,078,226 bytes)</t>
  </si>
  <si>
    <t>AUSENTE Luiz Felipe de Lima</t>
  </si>
  <si>
    <t>luiz.lima</t>
  </si>
  <si>
    <t>luiz.lima@aviva.com.br</t>
  </si>
  <si>
    <t>942.3 MB (988,086,820 bytes)</t>
  </si>
  <si>
    <t>461.7 KB (472,784 bytes)</t>
  </si>
  <si>
    <t>DESATIVADO -Ana Carolina Acorsi</t>
  </si>
  <si>
    <t>ana.acorsi</t>
  </si>
  <si>
    <t>ana.acorsi@aviva.com.br</t>
  </si>
  <si>
    <t>1.332 GB (1,430,025,736 bytes)</t>
  </si>
  <si>
    <t>6.18 MB (6,479,679 bytes)</t>
  </si>
  <si>
    <t>6.31 GB (6,775,078,696 bytes)</t>
  </si>
  <si>
    <t>455.1 MB (477,216,190 bytes)</t>
  </si>
  <si>
    <t>5.151 GB (5,530,839,204 bytes)</t>
  </si>
  <si>
    <t>610.4 MB (640,086,388 bytes)</t>
  </si>
  <si>
    <t>DESATIVADO - Pamela Gonçalves da Silva</t>
  </si>
  <si>
    <t>pamela.silva</t>
  </si>
  <si>
    <t>pamela.silva@aviva.com.br</t>
  </si>
  <si>
    <t>15.53 GB (16,672,515,668 bytes)</t>
  </si>
  <si>
    <t>5.968 KB (6,111 bytes)</t>
  </si>
  <si>
    <t>410.1 MB (430,047,665 bytes)</t>
  </si>
  <si>
    <t>203.2 KB (208,117 bytes)</t>
  </si>
  <si>
    <t>2.353 MB (2,467,598 bytes)</t>
  </si>
  <si>
    <t>251 MB (263,199,299 bytes)</t>
  </si>
  <si>
    <t>642.2 KB (657,649 bytes)</t>
  </si>
  <si>
    <t>1.07 GB (1,148,936,700 bytes)</t>
  </si>
  <si>
    <t>50.62 MB (53,078,820 bytes)</t>
  </si>
  <si>
    <t>DESATIVADO - Rodrigo Marques Garcia</t>
  </si>
  <si>
    <t>rodrigo.marques</t>
  </si>
  <si>
    <t>rodrigo.marques@rioquenteresorts.com.br</t>
  </si>
  <si>
    <t>3.256 GB (3,496,410,116 bytes)</t>
  </si>
  <si>
    <t>1.913 GB (2,053,821,308 bytes)</t>
  </si>
  <si>
    <t>9.453 MB (9,911,824 bytes)</t>
  </si>
  <si>
    <t>Josenildo Oliveira Campos</t>
  </si>
  <si>
    <t>josenildo.campos</t>
  </si>
  <si>
    <t>josenildo.campos@aviva.com.br</t>
  </si>
  <si>
    <t>5.905 GB (6,340,215,447 bytes)</t>
  </si>
  <si>
    <t>3.539 MB (3,710,412 bytes)</t>
  </si>
  <si>
    <t>1.458 GB (1,565,261,658 bytes)</t>
  </si>
  <si>
    <t>345.3 KB (353,595 bytes)</t>
  </si>
  <si>
    <t>2.937 GB (3,153,756,836 bytes)</t>
  </si>
  <si>
    <t>594.2 MB (623,093,671 bytes)</t>
  </si>
  <si>
    <t>1.145 GB (1,229,931,907 bytes)</t>
  </si>
  <si>
    <t>301.8 KB (309,050 bytes)</t>
  </si>
  <si>
    <t>30.38 GB (32,616,271,162 bytes)</t>
  </si>
  <si>
    <t>16.43 GB (17,641,802,484 bytes)</t>
  </si>
  <si>
    <t>12.76 GB (13,696,982,771 bytes)</t>
  </si>
  <si>
    <t>1.056 GB (1,134,401,442 bytes)</t>
  </si>
  <si>
    <t>7.266 GB (7,801,504,090 bytes)</t>
  </si>
  <si>
    <t>68.32 MB (71,639,963 bytes)</t>
  </si>
  <si>
    <t>2.718 MB (2,849,718 bytes)</t>
  </si>
  <si>
    <t>16.91 GB (18,157,615,460 bytes)</t>
  </si>
  <si>
    <t>643.5 MB (674,707,134 bytes)</t>
  </si>
  <si>
    <t>5.218 GB (5,603,191,481 bytes)</t>
  </si>
  <si>
    <t>331.4 MB (347,516,643 bytes)</t>
  </si>
  <si>
    <t>37.86 GB (40,656,669,923 bytes)</t>
  </si>
  <si>
    <t>2.44 GB (2,619,719,376 bytes)</t>
  </si>
  <si>
    <t>gpaganini</t>
  </si>
  <si>
    <t>4.835 GB (5,191,962,840 bytes)</t>
  </si>
  <si>
    <t>6.567 GB (7,051,469,753 bytes)</t>
  </si>
  <si>
    <t>2.846 MB (2,984,488 bytes)</t>
  </si>
  <si>
    <t>14.63 GB (15,708,237,919 bytes)</t>
  </si>
  <si>
    <t>949.4 MB (995,533,119 bytes)</t>
  </si>
  <si>
    <t>7.837 GB (8,414,773,458 bytes)</t>
  </si>
  <si>
    <t>234 MB (245,389,513 bytes)</t>
  </si>
  <si>
    <t>2.29 GB (2,458,677,971 bytes)</t>
  </si>
  <si>
    <t>337.1 MB (353,520,973 bytes)</t>
  </si>
  <si>
    <t>9.77 GB (10,490,833,758 bytes)</t>
  </si>
  <si>
    <t>9.473 GB (10,171,880,591 bytes)</t>
  </si>
  <si>
    <t>715.2 MB (749,991,696 bytes)</t>
  </si>
  <si>
    <t>276.8 MB (290,271,701 bytes)</t>
  </si>
  <si>
    <t>2.301 MB (2,413,101 bytes)</t>
  </si>
  <si>
    <t>4.53 GB (4,863,824,354 bytes)</t>
  </si>
  <si>
    <t>432.2 MB (453,225,926 bytes)</t>
  </si>
  <si>
    <t>AUSENTE - Francisco De Assis Da Silva Lima</t>
  </si>
  <si>
    <t>falima</t>
  </si>
  <si>
    <t>falima@aviva.com.br</t>
  </si>
  <si>
    <t>136.4 MB (143,031,703 bytes)</t>
  </si>
  <si>
    <t>5.263 GB (5,651,151,034 bytes)</t>
  </si>
  <si>
    <t>459.1 MB (481,422,899 bytes)</t>
  </si>
  <si>
    <t>DESATIVADO - Jairo França Barbosa</t>
  </si>
  <si>
    <t>jairo.barbosa</t>
  </si>
  <si>
    <t>jairo.barbosa@aviva.com.br</t>
  </si>
  <si>
    <t>3.541 GB (3,802,422,243 bytes)</t>
  </si>
  <si>
    <t>6.975 KB (7,142 bytes)</t>
  </si>
  <si>
    <t>DESATIVADO - Cristiane Marcia dos Santos</t>
  </si>
  <si>
    <t>cristiane.santos</t>
  </si>
  <si>
    <t>cristiane.santos@aviva.com.br</t>
  </si>
  <si>
    <t>6.149 GB (6,602,488,687 bytes)</t>
  </si>
  <si>
    <t>6.068 MB (6,362,481 bytes)</t>
  </si>
  <si>
    <t>DESATIVADO - Glauco Grosso Moraes</t>
  </si>
  <si>
    <t>glauco.moares</t>
  </si>
  <si>
    <t>glauco.moraes@aviva.com.br</t>
  </si>
  <si>
    <t>658.8 MB (690,830,039 bytes)</t>
  </si>
  <si>
    <t>viviane.santos@aviva.com.br</t>
  </si>
  <si>
    <t>559.8 MB (586,997,372 bytes)</t>
  </si>
  <si>
    <t>24.48 GB (26,287,112,589 bytes)</t>
  </si>
  <si>
    <t>435.9 MB (457,030,120 bytes)</t>
  </si>
  <si>
    <t>8.057 GB (8,651,409,651 bytes)</t>
  </si>
  <si>
    <t>Lais Fagundes Rios - DESATIVADO</t>
  </si>
  <si>
    <t>lais.rios</t>
  </si>
  <si>
    <t>lais.rios@rioquenteresorts.com.br</t>
  </si>
  <si>
    <t>14.6 MB (15,309,710 bytes)</t>
  </si>
  <si>
    <t>3.812 GB (4,093,558,530 bytes)</t>
  </si>
  <si>
    <t>75.31 KB (77,118 bytes)</t>
  </si>
  <si>
    <t>33.23 GB (35,678,721,906 bytes)</t>
  </si>
  <si>
    <t>251.5 KB (257,549 bytes)</t>
  </si>
  <si>
    <t>18.54 GB (19,910,339,008 bytes)</t>
  </si>
  <si>
    <t>409.1 MB (428,941,304 bytes)</t>
  </si>
  <si>
    <t>3.747 GB (4,022,824,385 bytes)</t>
  </si>
  <si>
    <t>62.71 MB (65,752,879 bytes)</t>
  </si>
  <si>
    <t>1.724 GB (1,851,645,834 bytes)</t>
  </si>
  <si>
    <t>226.9 MB (237,954,458 bytes)</t>
  </si>
  <si>
    <t>16.54 GB (17,757,209,223 bytes)</t>
  </si>
  <si>
    <t>135.1 MB (141,689,286 bytes)</t>
  </si>
  <si>
    <t>175.3 MB (183,792,954 bytes)</t>
  </si>
  <si>
    <t>668.2 KB (684,238 bytes)</t>
  </si>
  <si>
    <t>10.9 GB (11,702,549,436 bytes)</t>
  </si>
  <si>
    <t>622.1 MB (652,298,587 bytes)</t>
  </si>
  <si>
    <t>Caio Cesar Santos Machado</t>
  </si>
  <si>
    <t>caio.machado</t>
  </si>
  <si>
    <t>caio.machado@aviva.com.br</t>
  </si>
  <si>
    <t>830.2 MB (870,540,345 bytes)</t>
  </si>
  <si>
    <t>1.453 MB (1,523,105 bytes)</t>
  </si>
  <si>
    <t>1.702 GB (1,827,210,745 bytes)</t>
  </si>
  <si>
    <t>7.108 KB (7,279 bytes)</t>
  </si>
  <si>
    <t>2.417 GB (2,594,907,289 bytes)</t>
  </si>
  <si>
    <t>2.454 GB (2,635,149,475 bytes)</t>
  </si>
  <si>
    <t>29.26 GB (31,421,055,372 bytes)</t>
  </si>
  <si>
    <t>1.707 GB (1,832,412,845 bytes)</t>
  </si>
  <si>
    <t>3.134 GB (3,365,407,901 bytes)</t>
  </si>
  <si>
    <t>8.556 KB (8,761 bytes)</t>
  </si>
  <si>
    <t>1.401 GB (1,504,472,505 bytes)</t>
  </si>
  <si>
    <t>2.365 GB (2,539,324,313 bytes)</t>
  </si>
  <si>
    <t>670 MB (702,568,112 bytes)</t>
  </si>
  <si>
    <t>73.06 MB (76,614,002 bytes)</t>
  </si>
  <si>
    <t>1.064 GB (1,142,688,484 bytes)</t>
  </si>
  <si>
    <t>6.329 MB (6,636,939 bytes)</t>
  </si>
  <si>
    <t>124.5 MB (130,498,949 bytes)</t>
  </si>
  <si>
    <t>19.68 GB (21,132,721,922 bytes)</t>
  </si>
  <si>
    <t>2.291 GB (2,459,604,043 bytes)</t>
  </si>
  <si>
    <t>52.11 GB (55,947,397,140 bytes)</t>
  </si>
  <si>
    <t>2.104 GB (2,258,846,578 bytes)</t>
  </si>
  <si>
    <t>2.91 GB (3,124,324,690 bytes)</t>
  </si>
  <si>
    <t>2.239 GB (2,404,591,417 bytes)</t>
  </si>
  <si>
    <t>66.21 MB (69,427,907 bytes)</t>
  </si>
  <si>
    <t>9.397 GB (10,090,372,062 bytes)</t>
  </si>
  <si>
    <t>212.7 MB (223,027,789 bytes)</t>
  </si>
  <si>
    <t>2.104 GB (2,258,945,328 bytes)</t>
  </si>
  <si>
    <t>28.18 GB (30,263,234,017 bytes)</t>
  </si>
  <si>
    <t>1.807 GB (1,940,074,739 bytes)</t>
  </si>
  <si>
    <t>437.8 MB (459,079,391 bytes)</t>
  </si>
  <si>
    <t>Ingrid Mendes dos Santos</t>
  </si>
  <si>
    <t>ingrid.santos</t>
  </si>
  <si>
    <t>ingrid.santos@aviva.com.br</t>
  </si>
  <si>
    <t>699.3 MB (733,234,277 bytes)</t>
  </si>
  <si>
    <t>1.453 MB (1,523,274 bytes)</t>
  </si>
  <si>
    <t>9.071 GB (9,739,811,649 bytes)</t>
  </si>
  <si>
    <t>73.29 MB (76,847,187 bytes)</t>
  </si>
  <si>
    <t>DESATIVADO - Gustavo Vieira Alves</t>
  </si>
  <si>
    <t>gustavo.vieira</t>
  </si>
  <si>
    <t>gustavo.vieira@aviva.com.br</t>
  </si>
  <si>
    <t>3.62 GB (3,886,467,816 bytes)</t>
  </si>
  <si>
    <t>5.145 GB (5,524,924,171 bytes)</t>
  </si>
  <si>
    <t>24.8 MB (26,001,923 bytes)</t>
  </si>
  <si>
    <t>16.13 GB (17,322,736,507 bytes)</t>
  </si>
  <si>
    <t>421.6 MB (442,125,965 bytes)</t>
  </si>
  <si>
    <t>8.7 GB (9,341,795,159 bytes)</t>
  </si>
  <si>
    <t>766.3 MB (803,496,766 bytes)</t>
  </si>
  <si>
    <t>460.2 MB (482,517,568 bytes)</t>
  </si>
  <si>
    <t>4.343 GB (4,662,842,379 bytes)</t>
  </si>
  <si>
    <t>2.797 GB (3,002,912,199 bytes)</t>
  </si>
  <si>
    <t>260.9 MB (273,566,608 bytes)</t>
  </si>
  <si>
    <t>DESATIVADO - Larissa Oliveira Silva</t>
  </si>
  <si>
    <t>larissa.silva</t>
  </si>
  <si>
    <t>larissa.silva@aviva.com.br</t>
  </si>
  <si>
    <t>2.886 GB (3,098,754,035 bytes)</t>
  </si>
  <si>
    <t>293.2 KB (300,268 bytes)</t>
  </si>
  <si>
    <t>666.5 MB (698,860,121 bytes)</t>
  </si>
  <si>
    <t>DESATIVADO - Vandeildi Santos de Almeida</t>
  </si>
  <si>
    <t>vandeildi.almeida</t>
  </si>
  <si>
    <t>vandeildi.almeida@aviva.com.br</t>
  </si>
  <si>
    <t>9.137 GB (9,811,275,516 bytes)</t>
  </si>
  <si>
    <t>893.1 MB (936,459,007 bytes)</t>
  </si>
  <si>
    <t>685.1 MB (718,402,997 bytes)</t>
  </si>
  <si>
    <t>DESATIVADO - Daniela Patricia Pereira da Costa</t>
  </si>
  <si>
    <t>daniela.costa</t>
  </si>
  <si>
    <t>daniela.costa@rioquenteresorts.com.br</t>
  </si>
  <si>
    <t>1.025 GB (1,100,916,174 bytes)</t>
  </si>
  <si>
    <t>303.2 MB (317,902,417 bytes)</t>
  </si>
  <si>
    <t>1.618 MB (1,696,576 bytes)</t>
  </si>
  <si>
    <t>22.46 GB (24,115,997,778 bytes)</t>
  </si>
  <si>
    <t>787.3 MB (825,582,487 bytes)</t>
  </si>
  <si>
    <t>28.91 GB (31,043,772,230 bytes)</t>
  </si>
  <si>
    <t>1.855 GB (1,991,654,069 bytes)</t>
  </si>
  <si>
    <t>DESATIVADO - Priscila de Carvalho Oliveira Santos</t>
  </si>
  <si>
    <t>priscila.santos</t>
  </si>
  <si>
    <t>priscila.santos@aviva.com.br</t>
  </si>
  <si>
    <t>4.811 GB (5,165,236,204 bytes)</t>
  </si>
  <si>
    <t>2.752 GB (2,955,001,156 bytes)</t>
  </si>
  <si>
    <t>2.374 MB (2,489,341 bytes)</t>
  </si>
  <si>
    <t>Alex Reis Oliveira Silva</t>
  </si>
  <si>
    <t>alex.oliveira</t>
  </si>
  <si>
    <t>alex.oliveira@aviva.com.br</t>
  </si>
  <si>
    <t>454.7 MB (476,828,469 bytes)</t>
  </si>
  <si>
    <t>29.27 GB (31,424,472,841 bytes)</t>
  </si>
  <si>
    <t>1.26 GB (1,352,654,619 bytes)</t>
  </si>
  <si>
    <t>DESATIVADO - Danielle Sousa Cordeiro Morais</t>
  </si>
  <si>
    <t>danielle.morais</t>
  </si>
  <si>
    <t>danielle.morais@aviva.com.br</t>
  </si>
  <si>
    <t>2.817 GB (3,024,422,686 bytes)</t>
  </si>
  <si>
    <t>3.844 KB (3,936 bytes)</t>
  </si>
  <si>
    <t>1.035 GB (1,111,766,460 bytes)</t>
  </si>
  <si>
    <t>315.6 MB (330,902,265 bytes)</t>
  </si>
  <si>
    <t>526.2 MB (551,729,037 bytes)</t>
  </si>
  <si>
    <t>AUSENTE - Jessyca Rodrigues de Urzeda</t>
  </si>
  <si>
    <t>jessyca.urzeda</t>
  </si>
  <si>
    <t>jessyca.urzeda@aviva.com.br</t>
  </si>
  <si>
    <t>740.7 MB (776,652,888 bytes)</t>
  </si>
  <si>
    <t>104.9 MB (110,027,944 bytes)</t>
  </si>
  <si>
    <t>8.324 MB (8,728,677 bytes)</t>
  </si>
  <si>
    <t>2.179 GB (2,340,214,442 bytes)</t>
  </si>
  <si>
    <t>96.29 MB (100,971,695 bytes)</t>
  </si>
  <si>
    <t>381.2 MB (399,715,985 bytes)</t>
  </si>
  <si>
    <t>2.404 GB (2,581,746,161 bytes)</t>
  </si>
  <si>
    <t>2.987 GB (3,207,058,513 bytes)</t>
  </si>
  <si>
    <t>121.7 MB (127,600,155 bytes)</t>
  </si>
  <si>
    <t>449.1 MB (470,885,706 bytes)</t>
  </si>
  <si>
    <t>43 GB (46,165,710,991 bytes)</t>
  </si>
  <si>
    <t>1.461 GB (1,568,324,321 bytes)</t>
  </si>
  <si>
    <t>927 MB (972,054,839 bytes)</t>
  </si>
  <si>
    <t>1.287 GB (1,381,985,773 bytes)</t>
  </si>
  <si>
    <t>4.774 MB (5,005,954 bytes)</t>
  </si>
  <si>
    <t>3.125 GB (3,355,141,037 bytes)</t>
  </si>
  <si>
    <t>259 MB (271,589,174 bytes)</t>
  </si>
  <si>
    <t>12.52 GB (13,442,863,256 bytes)</t>
  </si>
  <si>
    <t>554 MB (580,870,971 bytes)</t>
  </si>
  <si>
    <t>25.55 GB (27,437,358,479 bytes)</t>
  </si>
  <si>
    <t>5.838 MB (6,121,418 bytes)</t>
  </si>
  <si>
    <t>2.577 GB (2,767,512,079 bytes)</t>
  </si>
  <si>
    <t>257.6 MB (270,065,852 bytes)</t>
  </si>
  <si>
    <t>DESATIVADO - Adenise Silva Pinho</t>
  </si>
  <si>
    <t>adenise.pinho</t>
  </si>
  <si>
    <t>adenise.pinho@rioquenteresorts.com.br</t>
  </si>
  <si>
    <t>28.55 MB (29,936,828 bytes)</t>
  </si>
  <si>
    <t>575.7 MB (603,635,291 bytes)</t>
  </si>
  <si>
    <t>1.229 KB (1,258 bytes)</t>
  </si>
  <si>
    <t>2.842 GB (3,051,870,708 bytes)</t>
  </si>
  <si>
    <t>90.68 MB (95,082,300 bytes)</t>
  </si>
  <si>
    <t>17.94 GB (19,266,895,955 bytes)</t>
  </si>
  <si>
    <t>515.7 MB (540,731,889 bytes)</t>
  </si>
  <si>
    <t>4.387 GB (4,710,423,301 bytes)</t>
  </si>
  <si>
    <t>370.4 MB (388,374,856 bytes)</t>
  </si>
  <si>
    <t>104.1 MB (109,180,502 bytes)</t>
  </si>
  <si>
    <t>7.687 GB (8,253,802,206 bytes)</t>
  </si>
  <si>
    <t>7.879 MB (8,261,647 bytes)</t>
  </si>
  <si>
    <t>2.863 GB (3,074,153,426 bytes)</t>
  </si>
  <si>
    <t>152.6 MB (160,014,804 bytes)</t>
  </si>
  <si>
    <t>DESATIVADO - Jackson Freire da Silva</t>
  </si>
  <si>
    <t>jackson.silva</t>
  </si>
  <si>
    <t>jackson.silva@aviva.com.br</t>
  </si>
  <si>
    <t>4.028 GB (4,324,684,407 bytes)</t>
  </si>
  <si>
    <t>1.142 KB (1,169 bytes)</t>
  </si>
  <si>
    <t>356 MB (373,315,974 bytes)</t>
  </si>
  <si>
    <t>69.36 KB (71,026 bytes)</t>
  </si>
  <si>
    <t>9.922 GB (10,653,408,521 bytes)</t>
  </si>
  <si>
    <t>1002 MB (1,050,711,353 bytes)</t>
  </si>
  <si>
    <t>DESATIVADO - Adson Yamashina Rocha</t>
  </si>
  <si>
    <t>adson.rocha</t>
  </si>
  <si>
    <t>adson.rocha@aviva.com.br</t>
  </si>
  <si>
    <t>3.499 GB (3,756,874,403 bytes)</t>
  </si>
  <si>
    <t>443.4 KB (454,081 bytes)</t>
  </si>
  <si>
    <t>3.41 GB (3,661,829,992 bytes)</t>
  </si>
  <si>
    <t>76.09 MB (79,791,163 bytes)</t>
  </si>
  <si>
    <t>DESATIVADO - Jonathan Freire Costa</t>
  </si>
  <si>
    <t>jonathan.costa</t>
  </si>
  <si>
    <t>jonathan.costa@aviva.com.br</t>
  </si>
  <si>
    <t>6.053 GB (6,499,645,500 bytes)</t>
  </si>
  <si>
    <t>3.942 KB (4,037 bytes)</t>
  </si>
  <si>
    <t>8.466 GB (9,090,104,251 bytes)</t>
  </si>
  <si>
    <t>190.1 MB (199,297,348 bytes)</t>
  </si>
  <si>
    <t>Michele Matos dos Santos</t>
  </si>
  <si>
    <t>michele.santos</t>
  </si>
  <si>
    <t>michele.santos@aviva.com.br</t>
  </si>
  <si>
    <t>735.8 MB (771,550,131 bytes)</t>
  </si>
  <si>
    <t>143.3 KB (146,778 bytes)</t>
  </si>
  <si>
    <t>1.037 GB (1,113,319,067 bytes)</t>
  </si>
  <si>
    <t>4.096 MB (4,294,989 bytes)</t>
  </si>
  <si>
    <t>Sala HotiBum</t>
  </si>
  <si>
    <t>rqe-sr09</t>
  </si>
  <si>
    <t>rqe-sr09@rioquenteresorts.com.br</t>
  </si>
  <si>
    <t>364.3 MB (382,035,549 bytes)</t>
  </si>
  <si>
    <t>DESATIVADO - Janete do Carmo Fonseca Silva</t>
  </si>
  <si>
    <t>janete.silva</t>
  </si>
  <si>
    <t>janete.silva@aviva.com.br</t>
  </si>
  <si>
    <t>1.153 GB (1,237,956,300 bytes)</t>
  </si>
  <si>
    <t>16.78 MB (17,590,506 bytes)</t>
  </si>
  <si>
    <t>DESATIVADO- Graciene Santos de Souza</t>
  </si>
  <si>
    <t>graciene.souza</t>
  </si>
  <si>
    <t>graciene.souza@aviva.com.br</t>
  </si>
  <si>
    <t>1.699 GB (1,824,336,281 bytes)</t>
  </si>
  <si>
    <t>2.042 MB (2,141,302 bytes)</t>
  </si>
  <si>
    <t>DESATIVADO - Fabiana Santos Profeta</t>
  </si>
  <si>
    <t>fabiana.profeta</t>
  </si>
  <si>
    <t>fabiana.profeta@aviva.com.br</t>
  </si>
  <si>
    <t>19.03 GB (20,436,513,374 bytes)</t>
  </si>
  <si>
    <t>2.966 MB (3,110,223 bytes)</t>
  </si>
  <si>
    <t>10.1 GB (10,848,288,911 bytes)</t>
  </si>
  <si>
    <t>1.11 GB (1,191,839,050 bytes)</t>
  </si>
  <si>
    <t>336.9 MB (353,306,212 bytes)</t>
  </si>
  <si>
    <t>2.357 MB (2,471,594 bytes)</t>
  </si>
  <si>
    <t>489.6 MB (513,349,708 bytes)</t>
  </si>
  <si>
    <t>72.15 MB (75,650,324 bytes)</t>
  </si>
  <si>
    <t>16.39 GB (17,595,215,605 bytes)</t>
  </si>
  <si>
    <t>3.035 GB (3,259,169,753 bytes)</t>
  </si>
  <si>
    <t>DESATIVADO - Michelly Christie Barbosa Oliveira</t>
  </si>
  <si>
    <t>michelly.oliveira</t>
  </si>
  <si>
    <t>michelly.oliveira@aviva.com.br</t>
  </si>
  <si>
    <t>32.75 GB (35,160,555,317 bytes)</t>
  </si>
  <si>
    <t>2.769 KB (2,835 bytes)</t>
  </si>
  <si>
    <t>3.216 GB (3,453,581,768 bytes)</t>
  </si>
  <si>
    <t>94.36 MB (98,940,329 bytes)</t>
  </si>
  <si>
    <t>DESATIVADO - Elvison Pereira do Nascimento</t>
  </si>
  <si>
    <t>elvison.nascimento</t>
  </si>
  <si>
    <t>elvison.nascimento@aviva.com.br</t>
  </si>
  <si>
    <t>156.1 MB (163,637,698 bytes)</t>
  </si>
  <si>
    <t>49.05 KB (50,228 bytes)</t>
  </si>
  <si>
    <t>DESATIVADO - Emanuelle Costa dos Santos</t>
  </si>
  <si>
    <t>emanuelle.santos</t>
  </si>
  <si>
    <t>emanuelle.santos@aviva.com.br</t>
  </si>
  <si>
    <t>229.4 MB (240,580,150 bytes)</t>
  </si>
  <si>
    <t>9.159 GB (9,834,114,633 bytes)</t>
  </si>
  <si>
    <t>1.457 GB (1,564,210,968 bytes)</t>
  </si>
  <si>
    <t>39.93 GB (42,879,389,015 bytes)</t>
  </si>
  <si>
    <t>1.489 GB (1,599,156,066 bytes)</t>
  </si>
  <si>
    <t>2.319 GB (2,490,407,624 bytes)</t>
  </si>
  <si>
    <t>413.3 MB (433,405,010 bytes)</t>
  </si>
  <si>
    <t>655.3 MB (687,096,898 bytes)</t>
  </si>
  <si>
    <t>212.4 KB (217,522 bytes)</t>
  </si>
  <si>
    <t>4.962 GB (5,327,898,164 bytes)</t>
  </si>
  <si>
    <t>2.884 GB (3,096,358,649 bytes)</t>
  </si>
  <si>
    <t>Josane Araujo Santos Paiva</t>
  </si>
  <si>
    <t>josane.paiva</t>
  </si>
  <si>
    <t>josane.paiva@aviva.com.br</t>
  </si>
  <si>
    <t>735.9 MB (771,597,125 bytes)</t>
  </si>
  <si>
    <t>2.947 GB (3,164,751,126 bytes)</t>
  </si>
  <si>
    <t>87.31 MB (91,546,828 bytes)</t>
  </si>
  <si>
    <t>21.28 GB (22,853,981,654 bytes)</t>
  </si>
  <si>
    <t>17.38 GB (18,661,539,314 bytes)</t>
  </si>
  <si>
    <t>380.8 MB (399,285,333 bytes)</t>
  </si>
  <si>
    <t>DESATIVADO - Camily Roberta Cezario dos Santos</t>
  </si>
  <si>
    <t>camily.santos</t>
  </si>
  <si>
    <t>camily.santos@aviva.com.br</t>
  </si>
  <si>
    <t>870.1 MB (912,386,398 bytes)</t>
  </si>
  <si>
    <t>10.69 KB (10,942 bytes)</t>
  </si>
  <si>
    <t>DESATIVADO - Bruno Santos Silva</t>
  </si>
  <si>
    <t>bruno.santos</t>
  </si>
  <si>
    <t>bruno.santos@aviva.com.br</t>
  </si>
  <si>
    <t>392.3 MB (411,397,152 bytes)</t>
  </si>
  <si>
    <t>307.8 KB (315,224 bytes)</t>
  </si>
  <si>
    <t>18.66 GB (20,036,432,836 bytes)</t>
  </si>
  <si>
    <t>2.113 GB (2,268,557,691 bytes)</t>
  </si>
  <si>
    <t>4.359 GB (4,680,901,394 bytes)</t>
  </si>
  <si>
    <t>73.15 MB (76,703,730 bytes)</t>
  </si>
  <si>
    <t>Lavinia da Conceicao Pereira</t>
  </si>
  <si>
    <t>lavinia.pereira</t>
  </si>
  <si>
    <t>lavinia.pereira@aviva.com.br</t>
  </si>
  <si>
    <t>575.9 MB (603,847,645 bytes)</t>
  </si>
  <si>
    <t>163.8 KB (167,744 bytes)</t>
  </si>
  <si>
    <t>291.1 MB (305,275,518 bytes)</t>
  </si>
  <si>
    <t>471.5 KB (482,805 bytes)</t>
  </si>
  <si>
    <t>6.708 GB (7,202,238,933 bytes)</t>
  </si>
  <si>
    <t>176.4 KB (180,668 bytes)</t>
  </si>
  <si>
    <t>5.591 GB (6,002,804,442 bytes)</t>
  </si>
  <si>
    <t>104.1 MB (109,181,978 bytes)</t>
  </si>
  <si>
    <t>Lync Alta Performance</t>
  </si>
  <si>
    <t>lync_rqe-sr01</t>
  </si>
  <si>
    <t>lync_rqe-sr01@rioquenteresorts.com.br</t>
  </si>
  <si>
    <t>5.619 MB (5,891,593 bytes)</t>
  </si>
  <si>
    <t>79.26 KB (81,159 bytes)</t>
  </si>
  <si>
    <t>2.644 MB (2,772,105 bytes)</t>
  </si>
  <si>
    <t>1.897 MB (1,988,708 bytes)</t>
  </si>
  <si>
    <t>5.297 GB (5,687,925,159 bytes)</t>
  </si>
  <si>
    <t>336.6 MB (352,960,910 bytes)</t>
  </si>
  <si>
    <t>2.104 MB (2,205,991 bytes)</t>
  </si>
  <si>
    <t>444.9 MB (466,473,529 bytes)</t>
  </si>
  <si>
    <t>11.59 MB (12,155,258 bytes)</t>
  </si>
  <si>
    <t>2.289 MB (2,399,783 bytes)</t>
  </si>
  <si>
    <t>4.323 KB (4,427 bytes)</t>
  </si>
  <si>
    <t>DESATIVADO - Rayane Cristine Menezes de Castro</t>
  </si>
  <si>
    <t>rayane.castro</t>
  </si>
  <si>
    <t>rayane.castro@aviva.com.br</t>
  </si>
  <si>
    <t>4.838 GB (5,194,857,368 bytes)</t>
  </si>
  <si>
    <t>1.316 KB (1,348 bytes)</t>
  </si>
  <si>
    <t>13.49 GB (14,485,873,959 bytes)</t>
  </si>
  <si>
    <t>3.142 GB (3,373,681,055 bytes)</t>
  </si>
  <si>
    <t>6.385 GB (6,855,834,297 bytes)</t>
  </si>
  <si>
    <t>775.8 MB (813,484,323 bytes)</t>
  </si>
  <si>
    <t>1.62 MB (1,698,771 bytes)</t>
  </si>
  <si>
    <t>8.811 GB (9,460,231,820 bytes)</t>
  </si>
  <si>
    <t>848.3 MB (889,457,412 bytes)</t>
  </si>
  <si>
    <t>15.81 GB (16,978,465,450 bytes)</t>
  </si>
  <si>
    <t>224.8 MB (235,693,268 bytes)</t>
  </si>
  <si>
    <t>251.6 MB (263,848,635 bytes)</t>
  </si>
  <si>
    <t>651.5 KB (667,138 bytes)</t>
  </si>
  <si>
    <t>6.578 GB (7,062,697,523 bytes)</t>
  </si>
  <si>
    <t>987.3 MB (1,035,302,114 bytes)</t>
  </si>
  <si>
    <t>16.37 GB (17,580,969,503 bytes)</t>
  </si>
  <si>
    <t>2.866 GB (3,076,889,675 bytes)</t>
  </si>
  <si>
    <t>2.301 MB (2,412,344 bytes)</t>
  </si>
  <si>
    <t>7.856 GB (8,435,341,008 bytes)</t>
  </si>
  <si>
    <t>1.355 GB (1,454,442,287 bytes)</t>
  </si>
  <si>
    <t>848.2 MB (889,411,918 bytes)</t>
  </si>
  <si>
    <t>80.15 MB (84,044,583 bytes)</t>
  </si>
  <si>
    <t>46.52 GB (49,949,395,951 bytes)</t>
  </si>
  <si>
    <t>1.408 GB (1,511,764,115 bytes)</t>
  </si>
  <si>
    <t>23.06 GB (24,757,528,348 bytes)</t>
  </si>
  <si>
    <t>17.75 MB (18,612,240 bytes)</t>
  </si>
  <si>
    <t>923 MB (967,842,714 bytes)</t>
  </si>
  <si>
    <t>250 KB (256,023 bytes)</t>
  </si>
  <si>
    <t>AUSENTE - Wanderly Mariano da Silveira</t>
  </si>
  <si>
    <t>wanderly.silveira</t>
  </si>
  <si>
    <t>wanderly.silveira@aviva.com.br</t>
  </si>
  <si>
    <t>286.9 MB (300,840,747 bytes)</t>
  </si>
  <si>
    <t>290.2 KB (297,194 bytes)</t>
  </si>
  <si>
    <t>Sala Praia do Cerrado</t>
  </si>
  <si>
    <t>rqe-sr06</t>
  </si>
  <si>
    <t>rqe-sr06@rioquenteresorts.com.br</t>
  </si>
  <si>
    <t>269.6 MB (282,738,289 bytes)</t>
  </si>
  <si>
    <t>624.8 KB (639,828 bytes)</t>
  </si>
  <si>
    <t>1.067 GB (1,145,790,943 bytes)</t>
  </si>
  <si>
    <t>690.4 MB (723,915,715 bytes)</t>
  </si>
  <si>
    <t>2.187 GB (2,348,727,335 bytes)</t>
  </si>
  <si>
    <t>191.6 MB (200,894,794 bytes)</t>
  </si>
  <si>
    <t>DESATIVADO - Rosineide dos Santos Silva</t>
  </si>
  <si>
    <t>rosineide.silva</t>
  </si>
  <si>
    <t>rosineide.silva@rioquenteresorts.com.br</t>
  </si>
  <si>
    <t>7.448 MB (7,809,545 bytes)</t>
  </si>
  <si>
    <t>813.4 MB (852,885,412 bytes)</t>
  </si>
  <si>
    <t>69.35 MB (72,720,583 bytes)</t>
  </si>
  <si>
    <t>12.89 GB (13,841,660,902 bytes)</t>
  </si>
  <si>
    <t>539.5 MB (565,729,554 bytes)</t>
  </si>
  <si>
    <t>Lync Pessoas</t>
  </si>
  <si>
    <t>lync_rqe-sr04</t>
  </si>
  <si>
    <t>lync_rqe-sr04@rioquenteresorts.com.br</t>
  </si>
  <si>
    <t>1.645 MB (1,724,772 bytes)</t>
  </si>
  <si>
    <t>42.27 GB (45,384,090,265 bytes)</t>
  </si>
  <si>
    <t>4.277 GB (4,592,541,555 bytes)</t>
  </si>
  <si>
    <t>937.6 MB (983,157,609 bytes)</t>
  </si>
  <si>
    <t>71.12 MB (74,570,462 bytes)</t>
  </si>
  <si>
    <t>8.84 GB (9,491,805,728 bytes)</t>
  </si>
  <si>
    <t>50.22 MB (52,664,699 bytes)</t>
  </si>
  <si>
    <t>6.488 GB (6,966,567,902 bytes)</t>
  </si>
  <si>
    <t>109.7 MB (114,987,289 bytes)</t>
  </si>
  <si>
    <t>28.35 GB (30,442,654,608 bytes)</t>
  </si>
  <si>
    <t>1.898 GB (2,037,645,569 bytes)</t>
  </si>
  <si>
    <t>4.009 GB (4,304,840,137 bytes)</t>
  </si>
  <si>
    <t>1.332 KB (1,364 bytes)</t>
  </si>
  <si>
    <t>2.299 GB (2,468,255,808 bytes)</t>
  </si>
  <si>
    <t>475.4 MB (498,508,182 bytes)</t>
  </si>
  <si>
    <t>3.704 GB (3,977,465,625 bytes)</t>
  </si>
  <si>
    <t>216.7 MB (227,186,127 bytes)</t>
  </si>
  <si>
    <t>DESATIVADO - Milena Mesquita Forner</t>
  </si>
  <si>
    <t>milena.forner</t>
  </si>
  <si>
    <t>milena.forner@aviva.com.br</t>
  </si>
  <si>
    <t>20.31 GB (21,808,708,184 bytes)</t>
  </si>
  <si>
    <t>2.067 MB (2,167,412 bytes)</t>
  </si>
  <si>
    <t>DESATIVADO - Alysson Souza Nicoliello Picon</t>
  </si>
  <si>
    <t>alysson.picon</t>
  </si>
  <si>
    <t>alysson.picon@aviva.com.br</t>
  </si>
  <si>
    <t>7.69 GB (8,256,879,311 bytes)</t>
  </si>
  <si>
    <t>7.836 GB (8,413,724,733 bytes)</t>
  </si>
  <si>
    <t>685.9 MB (719,166,035 bytes)</t>
  </si>
  <si>
    <t>37.3 GB (40,053,042,221 bytes)</t>
  </si>
  <si>
    <t>2.792 GB (2,998,101,932 bytes)</t>
  </si>
  <si>
    <t>DESATIVADO - Wesley Santos da Silva</t>
  </si>
  <si>
    <t>wesley.silva</t>
  </si>
  <si>
    <t>wesley.silva@aviva.com.br</t>
  </si>
  <si>
    <t>759.4 MB (796,303,660 bytes)</t>
  </si>
  <si>
    <t>1.811 MB (1,898,685 bytes)</t>
  </si>
  <si>
    <t>DESATIVADO - Laerte Silva</t>
  </si>
  <si>
    <t>laerte.silva</t>
  </si>
  <si>
    <t>laerte.silva@aviva.com.br</t>
  </si>
  <si>
    <t>32.63 GB (35,032,283,327 bytes)</t>
  </si>
  <si>
    <t>795.6 KB (814,696 bytes)</t>
  </si>
  <si>
    <t>luciana.santos</t>
  </si>
  <si>
    <t>11.54 GB (12,391,233,161 bytes)</t>
  </si>
  <si>
    <t>541.5 MB (567,753,495 bytes)</t>
  </si>
  <si>
    <t>AUSENTE - Alexsandro Saraiva Pontes</t>
  </si>
  <si>
    <t>alexsandro.pontes</t>
  </si>
  <si>
    <t>alexsandro.pontes@aviva.com.br</t>
  </si>
  <si>
    <t>558.7 MB (585,864,959 bytes)</t>
  </si>
  <si>
    <t>20.89 KB (21,391 bytes)</t>
  </si>
  <si>
    <t>8.351 GB (8,966,952,159 bytes)</t>
  </si>
  <si>
    <t>406 MB (425,753,140 bytes)</t>
  </si>
  <si>
    <t>673.5 MB (706,190,159 bytes)</t>
  </si>
  <si>
    <t>787.4 KB (806,325 bytes)</t>
  </si>
  <si>
    <t>3.624 GB (3,891,614,811 bytes)</t>
  </si>
  <si>
    <t>7.958 KB (8,149 bytes)</t>
  </si>
  <si>
    <t>DESATIVADO - Leilieti Cavalcante de Oliveira Leite</t>
  </si>
  <si>
    <t>leilieti.leite</t>
  </si>
  <si>
    <t>leilieti.leite@aviva.com.br</t>
  </si>
  <si>
    <t>410.5 MB (430,425,953 bytes)</t>
  </si>
  <si>
    <t>560.7 MB (587,928,686 bytes)</t>
  </si>
  <si>
    <t>70.11 MB (73,520,617 bytes)</t>
  </si>
  <si>
    <t>1.31 GB (1,406,958,574 bytes)</t>
  </si>
  <si>
    <t>178.3 MB (186,927,878 bytes)</t>
  </si>
  <si>
    <t>15.79 GB (16,954,320,869 bytes)</t>
  </si>
  <si>
    <t>625.4 MB (655,806,840 bytes)</t>
  </si>
  <si>
    <t>DESATIVADO - Daniella Daianne Costa</t>
  </si>
  <si>
    <t>daniella.costa</t>
  </si>
  <si>
    <t>daniella.costa@aviva.com.br</t>
  </si>
  <si>
    <t>2.619 GB (2,811,865,503 bytes)</t>
  </si>
  <si>
    <t>2.143 MB (2,247,476 bytes)</t>
  </si>
  <si>
    <t>DESATIVADO - Thais da Silva Dias</t>
  </si>
  <si>
    <t>thais.dias</t>
  </si>
  <si>
    <t>thais.dias@aviva.com.br</t>
  </si>
  <si>
    <t>6.066 GB (6,513,142,001 bytes)</t>
  </si>
  <si>
    <t>33.01 KB (33,807 bytes)</t>
  </si>
  <si>
    <t>316.8 MB (332,237,024 bytes)</t>
  </si>
  <si>
    <t>781.9 MB (819,923,394 bytes)</t>
  </si>
  <si>
    <t>30.32 GB (32,555,653,010 bytes)</t>
  </si>
  <si>
    <t>1.048 GB (1,125,708,678 bytes)</t>
  </si>
  <si>
    <t>AUSENTE Lucilene Sousa Alves Galvao</t>
  </si>
  <si>
    <t>lucilene.galvao</t>
  </si>
  <si>
    <t>lucilene.galvao@aviva.com.br</t>
  </si>
  <si>
    <t>626.2 MB (656,577,451 bytes)</t>
  </si>
  <si>
    <t>DESATIVADO - Stefanny Prisinoto Freire Mesquita</t>
  </si>
  <si>
    <t>t.stefanny.mesquita</t>
  </si>
  <si>
    <t>t.stefanny.mesquita@rioquenteresorts.com.br</t>
  </si>
  <si>
    <t>66.16 MB (69,369,734 bytes)</t>
  </si>
  <si>
    <t>92.18 GB (98,973,044,827 bytes)</t>
  </si>
  <si>
    <t>9.003 GB (9,666,398,506 bytes)</t>
  </si>
  <si>
    <t>78 GB (83,754,511,458 bytes)</t>
  </si>
  <si>
    <t>13.35 GB (14,330,324,280 bytes)</t>
  </si>
  <si>
    <t>DESATIVADO - Andrezza Queiroz Costa</t>
  </si>
  <si>
    <t>andrezza.costa</t>
  </si>
  <si>
    <t>andrezza.costa@aviva.com.br</t>
  </si>
  <si>
    <t>533.6 MB (559,558,832 bytes)</t>
  </si>
  <si>
    <t>60.65 GB (65,121,265,196 bytes)</t>
  </si>
  <si>
    <t>1.427 GB (1,532,509,031 bytes)</t>
  </si>
  <si>
    <t>4.227 GB (4,539,098,539 bytes)</t>
  </si>
  <si>
    <t>505 MB (529,481,601 bytes)</t>
  </si>
  <si>
    <t>474.4 MB (497,407,687 bytes)</t>
  </si>
  <si>
    <t>911.4 MB (955,697,330 bytes)</t>
  </si>
  <si>
    <t>8.931 GB (9,589,164,840 bytes)</t>
  </si>
  <si>
    <t>2.066 GB (2,218,762,196 bytes)</t>
  </si>
  <si>
    <t>1.125 GB (1,208,484,511 bytes)</t>
  </si>
  <si>
    <t>3.378 KB (3,459 bytes)</t>
  </si>
  <si>
    <t>812.9 MB (852,410,232 bytes)</t>
  </si>
  <si>
    <t>1.532 GB (1,644,979,239 bytes)</t>
  </si>
  <si>
    <t>5.196 GB (5,579,205,742 bytes)</t>
  </si>
  <si>
    <t>24.7 MB (25,896,949 bytes)</t>
  </si>
  <si>
    <t>DESATIVADO - Caio Felipe de Melo Cavalcante</t>
  </si>
  <si>
    <t>caio.cavalcante</t>
  </si>
  <si>
    <t>caio.cavalcante@aviva.com.br</t>
  </si>
  <si>
    <t>839.1 MB (879,905,973 bytes)</t>
  </si>
  <si>
    <t>3.821 MB (4,006,888 bytes)</t>
  </si>
  <si>
    <t>449 MB (470,779,244 bytes)</t>
  </si>
  <si>
    <t>13.34 GB (14,319,718,607 bytes)</t>
  </si>
  <si>
    <t>113.9 MB (119,392,826 bytes)</t>
  </si>
  <si>
    <t>20.2 GB (21,691,748,435 bytes)</t>
  </si>
  <si>
    <t>678 MB (710,953,934 bytes)</t>
  </si>
  <si>
    <t>DESATIVADO - Bianca D´Assumpção Martins</t>
  </si>
  <si>
    <t>bianca.martins</t>
  </si>
  <si>
    <t>bianca.martins@aviva.com.br</t>
  </si>
  <si>
    <t>17.39 GB (18,668,241,414 bytes)</t>
  </si>
  <si>
    <t>227.1 KB (232,507 bytes)</t>
  </si>
  <si>
    <t>2.032 GB (2,181,510,140 bytes)</t>
  </si>
  <si>
    <t>7.768 MB (8,145,110 bytes)</t>
  </si>
  <si>
    <t>AFASTADO - Shirley Rodrigues Alves</t>
  </si>
  <si>
    <t>shirley.alves</t>
  </si>
  <si>
    <t>shirley.alves@aviva.com.br</t>
  </si>
  <si>
    <t>3.092 GB (3,319,482,789 bytes)</t>
  </si>
  <si>
    <t>8.457 MB (8,867,369 bytes)</t>
  </si>
  <si>
    <t>DESATIVADO - Adriana Garcia de Ávila</t>
  </si>
  <si>
    <t>adriana.avila</t>
  </si>
  <si>
    <t>adriana.avila@aviva.com.br</t>
  </si>
  <si>
    <t>2.77 GB (2,974,273,186 bytes)</t>
  </si>
  <si>
    <t>80.88 KB (82,822 bytes)</t>
  </si>
  <si>
    <t>adriana.souza</t>
  </si>
  <si>
    <t>6.735 GB (7,231,712,948 bytes)</t>
  </si>
  <si>
    <t>287.4 MB (301,322,024 bytes)</t>
  </si>
  <si>
    <t>45.33 GB (48,671,591,321 bytes)</t>
  </si>
  <si>
    <t>1.945 GB (2,088,183,937 bytes)</t>
  </si>
  <si>
    <t>652.2 MB (683,845,678 bytes)</t>
  </si>
  <si>
    <t>40.65 KB (41,623 bytes)</t>
  </si>
  <si>
    <t>4.375 GB (4,697,096,433 bytes)</t>
  </si>
  <si>
    <t>16.04 GB (17,219,475,258 bytes)</t>
  </si>
  <si>
    <t>907.8 MB (951,925,754 bytes)</t>
  </si>
  <si>
    <t>DESATIVADO - Gabriel Alves Pereira</t>
  </si>
  <si>
    <t>gabriel.pereira</t>
  </si>
  <si>
    <t>gabriel.pereira@aviva.com.br</t>
  </si>
  <si>
    <t>10.28 MB (10,784,307 bytes)</t>
  </si>
  <si>
    <t>42.15 KB (43,157 bytes)</t>
  </si>
  <si>
    <t>Jean Hebert Santos de Souza</t>
  </si>
  <si>
    <t>jean.souza</t>
  </si>
  <si>
    <t>jean.souza@aviva.com.br</t>
  </si>
  <si>
    <t>665.3 MB (697,665,110 bytes)</t>
  </si>
  <si>
    <t>370.7 KB (379,582 bytes)</t>
  </si>
  <si>
    <t>4.923 GB (5,285,904,512 bytes)</t>
  </si>
  <si>
    <t>193.7 MB (203,132,235 bytes)</t>
  </si>
  <si>
    <t>11.36 GB (12,199,836,276 bytes)</t>
  </si>
  <si>
    <t>980.7 MB (1,028,297,391 bytes)</t>
  </si>
  <si>
    <t>AUSENTE - Jaine Eterna da Silva Tome</t>
  </si>
  <si>
    <t>jaine.tome</t>
  </si>
  <si>
    <t>jaine.tome@aviva.com.br</t>
  </si>
  <si>
    <t>464.5 MB (487,086,361 bytes)</t>
  </si>
  <si>
    <t>1.205 MB (1,263,222 bytes)</t>
  </si>
  <si>
    <t>6.115 GB (6,566,427,161 bytes)</t>
  </si>
  <si>
    <t>1.228 GB (1,318,496,668 bytes)</t>
  </si>
  <si>
    <t>6.527 GB (7,008,596,351 bytes)</t>
  </si>
  <si>
    <t>17.45 GB (18,734,050,297 bytes)</t>
  </si>
  <si>
    <t>5.989 GB (6,430,916,991 bytes)</t>
  </si>
  <si>
    <t>567.4 MB (594,989,257 bytes)</t>
  </si>
  <si>
    <t>1.579 GB (1,695,327,977 bytes)</t>
  </si>
  <si>
    <t>71.53 MB (74,999,669 bytes)</t>
  </si>
  <si>
    <t>3.912 GB (4,200,140,087 bytes)</t>
  </si>
  <si>
    <t>579.7 MB (607,858,982 bytes)</t>
  </si>
  <si>
    <t>1.351 GB (1,450,900,917 bytes)</t>
  </si>
  <si>
    <t>165.1 KB (169,088 bytes)</t>
  </si>
  <si>
    <t>1.014 GB (1,088,953,635 bytes)</t>
  </si>
  <si>
    <t>87.14 MB (91,373,891 bytes)</t>
  </si>
  <si>
    <t>7.502 GB (8,054,801,139 bytes)</t>
  </si>
  <si>
    <t>62.95 MB (66,006,896 bytes)</t>
  </si>
  <si>
    <t>1.091 GB (1,171,277,081 bytes)</t>
  </si>
  <si>
    <t>351.4 KB (359,837 bytes)</t>
  </si>
  <si>
    <t>5.407 GB (5,805,834,571 bytes)</t>
  </si>
  <si>
    <t>418.6 MB (438,957,466 bytes)</t>
  </si>
  <si>
    <t>6.11 GB (6,560,109,863 bytes)</t>
  </si>
  <si>
    <t>16.96 KB (17,369 bytes)</t>
  </si>
  <si>
    <t>3.273 MB (3,432,341 bytes)</t>
  </si>
  <si>
    <t>11.41 GB (12,254,878,840 bytes)</t>
  </si>
  <si>
    <t>1.148 GB (1,232,455,479 bytes)</t>
  </si>
  <si>
    <t>1.915 GB (2,056,281,233 bytes)</t>
  </si>
  <si>
    <t>1.671 MB (1,752,381 bytes)</t>
  </si>
  <si>
    <t>4.366 GB (4,687,943,761 bytes)</t>
  </si>
  <si>
    <t>168.7 MB (176,887,210 bytes)</t>
  </si>
  <si>
    <t>10.84 GB (11,642,772,043 bytes)</t>
  </si>
  <si>
    <t>2.329 MB (2,442,352 bytes)</t>
  </si>
  <si>
    <t>1.272 GB (1,365,535,979 bytes)</t>
  </si>
  <si>
    <t>483.3 KB (494,874 bytes)</t>
  </si>
  <si>
    <t>AUSENTE - Ronildo Conceição de Sousa</t>
  </si>
  <si>
    <t>ronildo.sousa</t>
  </si>
  <si>
    <t>ronildo.sousa@aviva.com.br</t>
  </si>
  <si>
    <t>3.143 GB (3,374,669,332 bytes)</t>
  </si>
  <si>
    <t>388.5 KB (397,804 bytes)</t>
  </si>
  <si>
    <t>DESATIVADO - Natalia Laisa Candido</t>
  </si>
  <si>
    <t>natalia.candido</t>
  </si>
  <si>
    <t>natalia.candido@aviva.com.br</t>
  </si>
  <si>
    <t>278.9 MB (292,416,964 bytes)</t>
  </si>
  <si>
    <t>14.16 GB (15,207,507,473 bytes)</t>
  </si>
  <si>
    <t>65.77 MB (68,961,653 bytes)</t>
  </si>
  <si>
    <t>DESATIVADO - Rafael Dyonatas David Correia</t>
  </si>
  <si>
    <t>rafael.correia</t>
  </si>
  <si>
    <t>rafael.correia@aviva.com.br</t>
  </si>
  <si>
    <t>406.1 MB (425,794,513 bytes)</t>
  </si>
  <si>
    <t>763.1 KB (781,438 bytes)</t>
  </si>
  <si>
    <t>DESATIVADO - Silvia Machado</t>
  </si>
  <si>
    <t>silvia.machado</t>
  </si>
  <si>
    <t>silvia.machado@aviva.com.br</t>
  </si>
  <si>
    <t>11.72 GB (12,587,150,154 bytes)</t>
  </si>
  <si>
    <t>1.02 MB (1,069,227 bytes)</t>
  </si>
  <si>
    <t>13.26 GB (14,233,931,615 bytes)</t>
  </si>
  <si>
    <t>189.2 MB (198,357,938 bytes)</t>
  </si>
  <si>
    <t>DESATIVADO - Anamaria Rebello Marques</t>
  </si>
  <si>
    <t>anamaria.marques</t>
  </si>
  <si>
    <t>anamaria.marques@aviva.com.br</t>
  </si>
  <si>
    <t>16.66 GB (17,892,016,466 bytes)</t>
  </si>
  <si>
    <t>27.82 KB (28,484 bytes)</t>
  </si>
  <si>
    <t>863 MB (904,955,889 bytes)</t>
  </si>
  <si>
    <t>77.11 MB (80,855,130 bytes)</t>
  </si>
  <si>
    <t>34.83 GB (37,403,271,500 bytes)</t>
  </si>
  <si>
    <t>1.677 GB (1,801,025,430 bytes)</t>
  </si>
  <si>
    <t>7.786 GB (8,359,805,204 bytes)</t>
  </si>
  <si>
    <t>26.5 GB (28,451,087,800 bytes)</t>
  </si>
  <si>
    <t>19.67 MB (20,622,694 bytes)</t>
  </si>
  <si>
    <t>17.25 GB (18,522,305,361 bytes)</t>
  </si>
  <si>
    <t>9.051 GB (9,717,972,903 bytes)</t>
  </si>
  <si>
    <t>6.129 GB (6,581,231,715 bytes)</t>
  </si>
  <si>
    <t>1.454 GB (1,561,450,564 bytes)</t>
  </si>
  <si>
    <t>3.277 GB (3,518,882,792 bytes)</t>
  </si>
  <si>
    <t>44.39 KB (45,452 bytes)</t>
  </si>
  <si>
    <t>1.261 MB (1,322,246 bytes)</t>
  </si>
  <si>
    <t>8.659 GB (9,297,994,385 bytes)</t>
  </si>
  <si>
    <t>2.838 GB (3,047,783,622 bytes)</t>
  </si>
  <si>
    <t>1.173 GB (1,259,755,484 bytes)</t>
  </si>
  <si>
    <t>129.8 MB (136,082,340 bytes)</t>
  </si>
  <si>
    <t>25 GB (26,847,688,272 bytes)</t>
  </si>
  <si>
    <t>556.4 MB (583,458,890 bytes)</t>
  </si>
  <si>
    <t>2.56 GB (2,749,157,257 bytes)</t>
  </si>
  <si>
    <t>1.646 MB (1,726,402 bytes)</t>
  </si>
  <si>
    <t>4.121 GB (4,424,501,901 bytes)</t>
  </si>
  <si>
    <t>761.2 MB (798,143,042 bytes)</t>
  </si>
  <si>
    <t>25.66 GB (27,550,286,002 bytes)</t>
  </si>
  <si>
    <t>4.529 GB (4,863,223,049 bytes)</t>
  </si>
  <si>
    <t>8.721 GB (9,364,593,754 bytes)</t>
  </si>
  <si>
    <t>2.404 MB (2,520,926 bytes)</t>
  </si>
  <si>
    <t>3.476 GB (3,732,136,611 bytes)</t>
  </si>
  <si>
    <t>2.477 KB (2,536 bytes)</t>
  </si>
  <si>
    <t>16.46 GB (17,677,174,345 bytes)</t>
  </si>
  <si>
    <t>5.145 KB (5,268 bytes)</t>
  </si>
  <si>
    <t>22.87 GB (24,551,244,758 bytes)</t>
  </si>
  <si>
    <t>1.463 GB (1,570,817,420 bytes)</t>
  </si>
  <si>
    <t>729.4 MB (764,854,782 bytes)</t>
  </si>
  <si>
    <t>234.1 MB (245,493,206 bytes)</t>
  </si>
  <si>
    <t>27.04 GB (29,030,391,839 bytes)</t>
  </si>
  <si>
    <t>3.323 GB (3,567,626,281 bytes)</t>
  </si>
  <si>
    <t>6.064 GB (6,510,783,061 bytes)</t>
  </si>
  <si>
    <t>3.137 MB (3,289,902 bytes)</t>
  </si>
  <si>
    <t>36.35 MB (38,118,405 bytes)</t>
  </si>
  <si>
    <t>303.1 KB (310,372 bytes)</t>
  </si>
  <si>
    <t>49.72 MB (52,132,210 bytes)</t>
  </si>
  <si>
    <t>112.9 MB (118,377,195 bytes)</t>
  </si>
  <si>
    <t>grqTestMailbox10</t>
  </si>
  <si>
    <t>grqTestMailbox10@rioquenteresorts.com.br</t>
  </si>
  <si>
    <t>523.7 KB (536,278 bytes)</t>
  </si>
  <si>
    <t>902.5 MB (946,350,570 bytes)</t>
  </si>
  <si>
    <t>652.7 KB (668,321 bytes)</t>
  </si>
  <si>
    <t>4.234 GB (4,545,754,306 bytes)</t>
  </si>
  <si>
    <t>295 MB (309,324,076 bytes)</t>
  </si>
  <si>
    <t>5.478 GB (5,882,464,489 bytes)</t>
  </si>
  <si>
    <t>25.55 MB (26,789,842 bytes)</t>
  </si>
  <si>
    <t>1.806 GB (1,939,383,099 bytes)</t>
  </si>
  <si>
    <t>269.4 KB (275,816 bytes)</t>
  </si>
  <si>
    <t>3.479 MB (3,647,742 bytes)</t>
  </si>
  <si>
    <t>983.8 KB (1,007,360 bytes)</t>
  </si>
  <si>
    <t>9.283 GB (9,967,527,673 bytes)</t>
  </si>
  <si>
    <t>391.9 MB (410,903,155 bytes)</t>
  </si>
  <si>
    <t>7.915 GB (8,498,289,291 bytes)</t>
  </si>
  <si>
    <t>2.641 GB (2,835,314,027 bytes)</t>
  </si>
  <si>
    <t>906.2 MB (950,175,818 bytes)</t>
  </si>
  <si>
    <t>427.1 MB (447,870,822 bytes)</t>
  </si>
  <si>
    <t>13.33 GB (14,310,619,652 bytes)</t>
  </si>
  <si>
    <t>7.385 KB (7,562 bytes)</t>
  </si>
  <si>
    <t>1.336 GB (1,434,877,852 bytes)</t>
  </si>
  <si>
    <t>2.173 MB (2,278,719 bytes)</t>
  </si>
  <si>
    <t>DESATIVADO - Natalia Pires dos Santos Camilo Dias</t>
  </si>
  <si>
    <t>natalia.santos</t>
  </si>
  <si>
    <t>natalia.santos@aviva.com.br</t>
  </si>
  <si>
    <t>7.615 GB (8,176,720,550 bytes)</t>
  </si>
  <si>
    <t>22.85 KB (23,395 bytes)</t>
  </si>
  <si>
    <t>28.55 GB (30,660,105,109 bytes)</t>
  </si>
  <si>
    <t>508.9 KB (521,103 bytes)</t>
  </si>
  <si>
    <t>3.67 GB (3,940,910,558 bytes)</t>
  </si>
  <si>
    <t>67.99 MB (71,288,077 bytes)</t>
  </si>
  <si>
    <t>5.288 GB (5,678,389,396 bytes)</t>
  </si>
  <si>
    <t>84.07 MB (88,152,328 bytes)</t>
  </si>
  <si>
    <t>4.946 GB (5,310,374,738 bytes)</t>
  </si>
  <si>
    <t>493.6 MB (517,614,305 bytes)</t>
  </si>
  <si>
    <t>12.63 GB (13,562,052,247 bytes)</t>
  </si>
  <si>
    <t>34.09 MB (35,748,265 bytes)</t>
  </si>
  <si>
    <t>3.024 MB (3,171,318 bytes)</t>
  </si>
  <si>
    <t>14.5 GB (15,569,113,978 bytes)</t>
  </si>
  <si>
    <t>818.8 MB (858,536,300 bytes)</t>
  </si>
  <si>
    <t>4.296 GB (4,612,905,521 bytes)</t>
  </si>
  <si>
    <t>881.1 KB (902,285 bytes)</t>
  </si>
  <si>
    <t>DESATIVADO - Adeni Raphael Fernandes de Souza</t>
  </si>
  <si>
    <t>adeni.souza</t>
  </si>
  <si>
    <t>adeni.souza@aviva.com.br</t>
  </si>
  <si>
    <t>2.865 GB (3,076,570,901 bytes)</t>
  </si>
  <si>
    <t>287 MB (300,931,203 bytes)</t>
  </si>
  <si>
    <t>5.899 GB (6,334,279,740 bytes)</t>
  </si>
  <si>
    <t>676.8 MB (709,640,312 bytes)</t>
  </si>
  <si>
    <t>Jessica Pinheiro Campos</t>
  </si>
  <si>
    <t>jessica.campos</t>
  </si>
  <si>
    <t>jessica.campos@aviva.com.br</t>
  </si>
  <si>
    <t>717.1 MB (751,914,578 bytes)</t>
  </si>
  <si>
    <t>397.9 KB (407,447 bytes)</t>
  </si>
  <si>
    <t>32.46 GB (34,858,762,528 bytes)</t>
  </si>
  <si>
    <t>2.146 GB (2,304,564,154 bytes)</t>
  </si>
  <si>
    <t>11.51 GB (12,353,708,499 bytes)</t>
  </si>
  <si>
    <t>1.605 GB (1,723,461,535 bytes)</t>
  </si>
  <si>
    <t>8.931 GB (9,589,107,020 bytes)</t>
  </si>
  <si>
    <t>558.1 MB (585,165,952 bytes)</t>
  </si>
  <si>
    <t>4.801 GB (5,154,817,554 bytes)</t>
  </si>
  <si>
    <t>283.2 KB (289,949 bytes)</t>
  </si>
  <si>
    <t>15.94 MB (16,712,821 bytes)</t>
  </si>
  <si>
    <t>331.4 KB (339,319 bytes)</t>
  </si>
  <si>
    <t>AUSENTE - Franciele Santos de Sousa</t>
  </si>
  <si>
    <t>franciele.sousa</t>
  </si>
  <si>
    <t>franciele.sousa@aviva.com.br</t>
  </si>
  <si>
    <t>326.8 MB (342,718,797 bytes)</t>
  </si>
  <si>
    <t>160 KB (163,858 bytes)</t>
  </si>
  <si>
    <t>115.4 MB (121,000,447 bytes)</t>
  </si>
  <si>
    <t>Taina dos Santos Sousa</t>
  </si>
  <si>
    <t>taina.sousa</t>
  </si>
  <si>
    <t>taina.sousa@aviva.com.br</t>
  </si>
  <si>
    <t>54.18 MB (56,806,675 bytes)</t>
  </si>
  <si>
    <t>Genilton França Fernandes da Silva</t>
  </si>
  <si>
    <t>genilton.silva</t>
  </si>
  <si>
    <t>genilton.silva@aviva.com.br</t>
  </si>
  <si>
    <t>3.11 GB (3,338,899,931 bytes)</t>
  </si>
  <si>
    <t>53.12 KB (54,392 bytes)</t>
  </si>
  <si>
    <t>14.59 GB (15,668,125,297 bytes)</t>
  </si>
  <si>
    <t>2.07 GB (2,222,659,149 bytes)</t>
  </si>
  <si>
    <t>Sala Brisas</t>
  </si>
  <si>
    <t>cds-sr04</t>
  </si>
  <si>
    <t>cds-sr04@aviva.com.br</t>
  </si>
  <si>
    <t>19.26 MB (20,194,711 bytes)</t>
  </si>
  <si>
    <t>37.56 GB (40,333,581,968 bytes)</t>
  </si>
  <si>
    <t>1.912 GB (2,052,935,210 bytes)</t>
  </si>
  <si>
    <t>27.66 GB (29,703,975,840 bytes)</t>
  </si>
  <si>
    <t>2.905 GB (3,119,657,137 bytes)</t>
  </si>
  <si>
    <t>86.8 MB (91,020,032 bytes)</t>
  </si>
  <si>
    <t>6.681 GB (7,173,393,807 bytes)</t>
  </si>
  <si>
    <t>44.64 MB (46,807,258 bytes)</t>
  </si>
  <si>
    <t>427.1 MB (447,852,943 bytes)</t>
  </si>
  <si>
    <t>23.46 GB (25,194,700,571 bytes)</t>
  </si>
  <si>
    <t>257.1 MB (269,585,698 bytes)</t>
  </si>
  <si>
    <t>3.222 GB (3,459,613,534 bytes)</t>
  </si>
  <si>
    <t>16.41 GB (17,616,618,961 bytes)</t>
  </si>
  <si>
    <t>3.859 MB (4,046,574 bytes)</t>
  </si>
  <si>
    <t>3.015 MB (3,161,380 bytes)</t>
  </si>
  <si>
    <t>Rodrigo De Carvalho Reis</t>
  </si>
  <si>
    <t>rodrigo.reis</t>
  </si>
  <si>
    <t>rodrigo.reis@aviva.com.br</t>
  </si>
  <si>
    <t>2.886 GB (3,098,986,448 bytes)</t>
  </si>
  <si>
    <t>6.034 GB (6,478,565,267 bytes)</t>
  </si>
  <si>
    <t>172.4 MB (180,748,419 bytes)</t>
  </si>
  <si>
    <t>559 MB (586,186,935 bytes)</t>
  </si>
  <si>
    <t>DESATIVADO - AUSENTE Fabiana Prado Bezerra</t>
  </si>
  <si>
    <t>fabiana.bezerra</t>
  </si>
  <si>
    <t>fabiana.bezerra@aviva.com.br</t>
  </si>
  <si>
    <t>355.8 MB (373,118,350 bytes)</t>
  </si>
  <si>
    <t>Emerson Conceicao da Luz</t>
  </si>
  <si>
    <t>emerson.luz</t>
  </si>
  <si>
    <t>emerson.luz@aviva.com.br</t>
  </si>
  <si>
    <t>902.9 MB (946,781,756 bytes)</t>
  </si>
  <si>
    <t>685 KB (701,464 bytes)</t>
  </si>
  <si>
    <t>38.25 GB (41,065,742,048 bytes)</t>
  </si>
  <si>
    <t>1.089 GB (1,169,080,118 bytes)</t>
  </si>
  <si>
    <t>10.94 GB (11,750,019,963 bytes)</t>
  </si>
  <si>
    <t>649.8 MB (681,384,186 bytes)</t>
  </si>
  <si>
    <t>1.812 GB (1,945,684,390 bytes)</t>
  </si>
  <si>
    <t>48.04 MB (50,374,926 bytes)</t>
  </si>
  <si>
    <t>1.119 GB (1,201,733,358 bytes)</t>
  </si>
  <si>
    <t>840.8 KB (860,992 bytes)</t>
  </si>
  <si>
    <t>953 MB (999,288,000 bytes)</t>
  </si>
  <si>
    <t>78.18 MB (81,980,171 bytes)</t>
  </si>
  <si>
    <t>16.38 GB (17,584,621,170 bytes)</t>
  </si>
  <si>
    <t>1.22 GB (1,310,228,702 bytes)</t>
  </si>
  <si>
    <t>1.125 GB (1,207,429,841 bytes)</t>
  </si>
  <si>
    <t>2.872 MB (3,011,151 bytes)</t>
  </si>
  <si>
    <t>78.9 MB (82,734,388 bytes)</t>
  </si>
  <si>
    <t>32.09 MB (33,647,610 bytes)</t>
  </si>
  <si>
    <t>2.245 MB (2,353,714 bytes)</t>
  </si>
  <si>
    <t>362.7 MB (380,324,987 bytes)</t>
  </si>
  <si>
    <t>1.528 MB (1,602,244 bytes)</t>
  </si>
  <si>
    <t>5.747 GB (6,171,312,263 bytes)</t>
  </si>
  <si>
    <t>620 MB (650,154,740 bytes)</t>
  </si>
  <si>
    <t>2.771 GB (2,975,325,273 bytes)</t>
  </si>
  <si>
    <t>710.7 MB (745,240,836 bytes)</t>
  </si>
  <si>
    <t>340.5 MB (357,018,747 bytes)</t>
  </si>
  <si>
    <t>628.3 KB (643,381 bytes)</t>
  </si>
  <si>
    <t>Arlen Cristian Barbosa Da Hora</t>
  </si>
  <si>
    <t>arlen.hora</t>
  </si>
  <si>
    <t>arlen.hora@aviva.com.br</t>
  </si>
  <si>
    <t>3.663 GB (3,933,087,004 bytes)</t>
  </si>
  <si>
    <t>3.038 MB (3,185,354 bytes)</t>
  </si>
  <si>
    <t>4.211 GB (4,521,083,670 bytes)</t>
  </si>
  <si>
    <t>766.1 MB (803,328,530 bytes)</t>
  </si>
  <si>
    <t>2.052 GB (2,203,845,857 bytes)</t>
  </si>
  <si>
    <t>72.27 MB (75,776,725 bytes)</t>
  </si>
  <si>
    <t>5.62 GB (6,034,622,828 bytes)</t>
  </si>
  <si>
    <t>79.39 MB (83,241,327 bytes)</t>
  </si>
  <si>
    <t>23.49 GB (25,218,186,356 bytes)</t>
  </si>
  <si>
    <t>10.13 GB (10,874,138,153 bytes)</t>
  </si>
  <si>
    <t>364.8 MB (382,486,267 bytes)</t>
  </si>
  <si>
    <t>73.04 MB (76,588,399 bytes)</t>
  </si>
  <si>
    <t>Erick De Oliveira Maciel</t>
  </si>
  <si>
    <t>erick.maciel</t>
  </si>
  <si>
    <t>erick.maciel@aviva.com.br</t>
  </si>
  <si>
    <t>1.479 GB (1,588,176,047 bytes)</t>
  </si>
  <si>
    <t>122.3 KB (125,260 bytes)</t>
  </si>
  <si>
    <t>2.687 MB (2,817,927 bytes)</t>
  </si>
  <si>
    <t>90.71 MB (95,112,469 bytes)</t>
  </si>
  <si>
    <t>613.7 KB (628,398 bytes)</t>
  </si>
  <si>
    <t>14.74 GB (15,822,958,480 bytes)</t>
  </si>
  <si>
    <t>145.8 MB (152,881,243 bytes)</t>
  </si>
  <si>
    <t>3.708 GB (3,981,228,176 bytes)</t>
  </si>
  <si>
    <t>267.1 MB (280,084,872 bytes)</t>
  </si>
  <si>
    <t>199.7 MB (209,403,235 bytes)</t>
  </si>
  <si>
    <t>1.672 MB (1,753,146 bytes)</t>
  </si>
  <si>
    <t>14.41 GB (15,475,318,089 bytes)</t>
  </si>
  <si>
    <t>5.196 GB (5,579,029,218 bytes)</t>
  </si>
  <si>
    <t>1.346 GB (1,444,954,606 bytes)</t>
  </si>
  <si>
    <t>DESATIVADO - Weldeck Wanderley Cavalcante Maciel</t>
  </si>
  <si>
    <t>wmaciel</t>
  </si>
  <si>
    <t>wmaciel@aviva.com.br</t>
  </si>
  <si>
    <t>98.07 MB (102,830,051 bytes)</t>
  </si>
  <si>
    <t>516.5 MB (541,563,992 bytes)</t>
  </si>
  <si>
    <t>12.15 MB (12,737,148 bytes)</t>
  </si>
  <si>
    <t>2.497 GB (2,681,611,575 bytes)</t>
  </si>
  <si>
    <t>8.627 MB (9,046,223 bytes)</t>
  </si>
  <si>
    <t>2.815 MB (2,951,663 bytes)</t>
  </si>
  <si>
    <t>1.603 GB (1,721,380,654 bytes)</t>
  </si>
  <si>
    <t>166.2 MB (174,243,498 bytes)</t>
  </si>
  <si>
    <t>1.075 GB (1,154,472,429 bytes)</t>
  </si>
  <si>
    <t>457.1 MB (479,314,645 bytes)</t>
  </si>
  <si>
    <t>DESATIVADO - Isadora Goncalves dos Santos</t>
  </si>
  <si>
    <t>isadora.santos</t>
  </si>
  <si>
    <t>isadora.santos@aviva.com.br</t>
  </si>
  <si>
    <t>278.8 MB (292,357,083 bytes)</t>
  </si>
  <si>
    <t>7.622 MB (7,992,036 bytes)</t>
  </si>
  <si>
    <t>Casamentos</t>
  </si>
  <si>
    <t>Casamentos@grq.onmicrosoft.com</t>
  </si>
  <si>
    <t>51.03 MB (53,510,646 bytes)</t>
  </si>
  <si>
    <t>627.1 KB (642,120 bytes)</t>
  </si>
  <si>
    <t>2.324 GB (2,495,207,550 bytes)</t>
  </si>
  <si>
    <t>1.091 GB (1,171,582,572 bytes)</t>
  </si>
  <si>
    <t>11.86 GB (12,739,572,745 bytes)</t>
  </si>
  <si>
    <t>943.5 MB (989,329,807 bytes)</t>
  </si>
  <si>
    <t>DESATIVADO - Thais Divina Mendes Silva</t>
  </si>
  <si>
    <t>thais.mendes</t>
  </si>
  <si>
    <t>thais.mendes@aviva.com.br</t>
  </si>
  <si>
    <t>414.2 MB (434,283,755 bytes)</t>
  </si>
  <si>
    <t>17.68 MB (18,534,924 bytes)</t>
  </si>
  <si>
    <t>30.12 MB (31,588,014 bytes)</t>
  </si>
  <si>
    <t>4.032 GB (4,329,825,982 bytes)</t>
  </si>
  <si>
    <t>38.82 MB (40,707,456 bytes)</t>
  </si>
  <si>
    <t>23.66 GB (25,407,591,386 bytes)</t>
  </si>
  <si>
    <t>2.899 MB (3,039,718 bytes)</t>
  </si>
  <si>
    <t>9.738 GB (10,456,024,748 bytes)</t>
  </si>
  <si>
    <t>932.3 MB (977,550,105 bytes)</t>
  </si>
  <si>
    <t>2.498 GB (2,681,823,295 bytes)</t>
  </si>
  <si>
    <t>641.9 KB (657,292 bytes)</t>
  </si>
  <si>
    <t>2.489 GB (2,672,860,837 bytes)</t>
  </si>
  <si>
    <t>71.81 MB (75,301,885 bytes)</t>
  </si>
  <si>
    <t>13.56 GB (14,560,333,740 bytes)</t>
  </si>
  <si>
    <t>1.599 GB (1,716,823,638 bytes)</t>
  </si>
  <si>
    <t>4.64 GB (4,982,431,622 bytes)</t>
  </si>
  <si>
    <t>514.7 MB (539,743,561 bytes)</t>
  </si>
  <si>
    <t>DESATIVADO - Denise dos Santos Moreira</t>
  </si>
  <si>
    <t>denise.moreira</t>
  </si>
  <si>
    <t>denise.moreira@aviva.com.br</t>
  </si>
  <si>
    <t>89.03 MB (93,355,250 bytes)</t>
  </si>
  <si>
    <t>66.19 KB (67,778 bytes)</t>
  </si>
  <si>
    <t>AUSENTE Amanda Costa Vieira</t>
  </si>
  <si>
    <t>amanda.costa</t>
  </si>
  <si>
    <t>amanda.costa@aviva.com.br</t>
  </si>
  <si>
    <t>264.5 MB (277,324,393 bytes)</t>
  </si>
  <si>
    <t>5.734 GB (6,156,452,387 bytes)</t>
  </si>
  <si>
    <t>152.7 MB (160,127,820 bytes)</t>
  </si>
  <si>
    <t>671.4 MB (704,001,570 bytes)</t>
  </si>
  <si>
    <t>4.097 MB (4,295,577 bytes)</t>
  </si>
  <si>
    <t>6.792 GB (7,292,963,755 bytes)</t>
  </si>
  <si>
    <t>9.613 MB (10,079,563 bytes)</t>
  </si>
  <si>
    <t>360 MB (377,506,755 bytes)</t>
  </si>
  <si>
    <t>754.4 KB (772,467 bytes)</t>
  </si>
  <si>
    <t>1.824 MB (1,912,467 bytes)</t>
  </si>
  <si>
    <t>10.67 KB (10,930 bytes)</t>
  </si>
  <si>
    <t>11.51 GB (12,359,210,112 bytes)</t>
  </si>
  <si>
    <t>2.985 GB (3,205,047,084 bytes)</t>
  </si>
  <si>
    <t>5.1 GB (5,476,131,516 bytes)</t>
  </si>
  <si>
    <t>5.043 GB (5,414,350,303 bytes)</t>
  </si>
  <si>
    <t>645.4 MB (676,761,356 bytes)</t>
  </si>
  <si>
    <t>60.87 MB (63,823,827 bytes)</t>
  </si>
  <si>
    <t>5.88 GB (6,313,153,748 bytes)</t>
  </si>
  <si>
    <t>224.9 MB (235,825,701 bytes)</t>
  </si>
  <si>
    <t>6.752 GB (7,249,625,043 bytes)</t>
  </si>
  <si>
    <t>251.7 MB (263,961,287 bytes)</t>
  </si>
  <si>
    <t>18.58 GB (19,950,757,661 bytes)</t>
  </si>
  <si>
    <t>1.324 KB (1,356 bytes)</t>
  </si>
  <si>
    <t>759.3 MB (796,221,690 bytes)</t>
  </si>
  <si>
    <t>79.2 MB (83,047,451 bytes)</t>
  </si>
  <si>
    <t>17.57 MB (18,428,215 bytes)</t>
  </si>
  <si>
    <t>1.329 GB (1,426,779,759 bytes)</t>
  </si>
  <si>
    <t>84.64 MB (88,748,067 bytes)</t>
  </si>
  <si>
    <t>1.882 GB (2,021,095,160 bytes)</t>
  </si>
  <si>
    <t>4.217 GB (4,528,137,496 bytes)</t>
  </si>
  <si>
    <t>539.3 MB (565,536,620 bytes)</t>
  </si>
  <si>
    <t>1.349 GB (1,448,808,231 bytes)</t>
  </si>
  <si>
    <t>34.2 MB (35,863,830 bytes)</t>
  </si>
  <si>
    <t>2.131 GB (2,288,326,690 bytes)</t>
  </si>
  <si>
    <t>8.685 MB (9,107,183 bytes)</t>
  </si>
  <si>
    <t>11.77 GB (12,640,558,880 bytes)</t>
  </si>
  <si>
    <t>71.61 MB (75,090,351 bytes)</t>
  </si>
  <si>
    <t>7.834 GB (8,411,819,330 bytes)</t>
  </si>
  <si>
    <t>26.54 MB (27,834,411 bytes)</t>
  </si>
  <si>
    <t>5.27 GB (5,658,109,487 bytes)</t>
  </si>
  <si>
    <t>590.3 MB (619,010,212 bytes)</t>
  </si>
  <si>
    <t>1.033 GB (1,109,119,581 bytes)</t>
  </si>
  <si>
    <t>5.393 GB (5,790,294,157 bytes)</t>
  </si>
  <si>
    <t>152.8 MB (160,203,742 bytes)</t>
  </si>
  <si>
    <t>801.7 MB (840,619,709 bytes)</t>
  </si>
  <si>
    <t>Camila Dias de Morais</t>
  </si>
  <si>
    <t>camila.morais</t>
  </si>
  <si>
    <t>camila.morais@aviva.com.br</t>
  </si>
  <si>
    <t>286.5 MB (300,403,146 bytes)</t>
  </si>
  <si>
    <t>8.828 GB (9,479,307,713 bytes)</t>
  </si>
  <si>
    <t>15.36 KB (15,733 bytes)</t>
  </si>
  <si>
    <t>379.1 MB (397,563,759 bytes)</t>
  </si>
  <si>
    <t>875.4 KB (896,393 bytes)</t>
  </si>
  <si>
    <t>1.881 MB (1,972,510 bytes)</t>
  </si>
  <si>
    <t>55.55 MB (58,249,180 bytes)</t>
  </si>
  <si>
    <t>149.3 MB (156,567,307 bytes)</t>
  </si>
  <si>
    <t>2.687 MB (2,817,689 bytes)</t>
  </si>
  <si>
    <t>14.24 GB (15,291,264,902 bytes)</t>
  </si>
  <si>
    <t>2.676 MB (2,806,035 bytes)</t>
  </si>
  <si>
    <t>11.66 MB (12,228,853 bytes)</t>
  </si>
  <si>
    <t>932 MB (977,233,917 bytes)</t>
  </si>
  <si>
    <t>44.83 MB (47,008,688 bytes)</t>
  </si>
  <si>
    <t>3.009 GB (3,231,028,622 bytes)</t>
  </si>
  <si>
    <t>2.954 MB (3,097,463 bytes)</t>
  </si>
  <si>
    <t>AUSENTE - Gislene Iara Teixeira Lima</t>
  </si>
  <si>
    <t>gislene.lima</t>
  </si>
  <si>
    <t>gislene.lima@aviva.com.br</t>
  </si>
  <si>
    <t>1.017 GB (1,092,210,501 bytes)</t>
  </si>
  <si>
    <t>861.9 MB (903,777,044 bytes)</t>
  </si>
  <si>
    <t>627.7 KB (642,760 bytes)</t>
  </si>
  <si>
    <t>46.3 MB (48,545,027 bytes)</t>
  </si>
  <si>
    <t>194.4 MB (203,887,227 bytes)</t>
  </si>
  <si>
    <t>8.652 MB (9,072,238 bytes)</t>
  </si>
  <si>
    <t>4.867 GB (5,226,174,919 bytes)</t>
  </si>
  <si>
    <t>354 MB (371,246,541 bytes)</t>
  </si>
  <si>
    <t>14.09 MB (14,779,334 bytes)</t>
  </si>
  <si>
    <t>Vanessa Rusciolelli Da Silva</t>
  </si>
  <si>
    <t>vanessa.silva</t>
  </si>
  <si>
    <t>vanessa.silva@aviva.com.br</t>
  </si>
  <si>
    <t>278.5 MB (292,050,753 bytes)</t>
  </si>
  <si>
    <t>DESATIVADO - Willian Jones Pereira</t>
  </si>
  <si>
    <t>willian.jones</t>
  </si>
  <si>
    <t>willian.jones@aviva.com.br</t>
  </si>
  <si>
    <t>2.503 GB (2,688,097,278 bytes)</t>
  </si>
  <si>
    <t>2.393 MB (2,509,092 bytes)</t>
  </si>
  <si>
    <t>ext.adriana.goncalves</t>
  </si>
  <si>
    <t>7.223 GB (7,755,723,292 bytes)</t>
  </si>
  <si>
    <t>1.432 MB (1,501,946 bytes)</t>
  </si>
  <si>
    <t>392.8 MB (411,873,357 bytes)</t>
  </si>
  <si>
    <t>571.3 KB (585,060 bytes)</t>
  </si>
  <si>
    <t>83.08 MB (87,119,303 bytes)</t>
  </si>
  <si>
    <t>DESATIVADO - AUSENTE Flavio Alves de Oliveira</t>
  </si>
  <si>
    <t>flavio.oliveira</t>
  </si>
  <si>
    <t>flavio.oliveira@aviva.com.br</t>
  </si>
  <si>
    <t>396.5 MB (415,721,952 bytes)</t>
  </si>
  <si>
    <t>468.5 MB (491,279,055 bytes)</t>
  </si>
  <si>
    <t>612.2 KB (626,884 bytes)</t>
  </si>
  <si>
    <t>8.922 GB (9,579,393,035 bytes)</t>
  </si>
  <si>
    <t>2.033 GB (2,183,010,501 bytes)</t>
  </si>
  <si>
    <t>6.295 GB (6,758,942,414 bytes)</t>
  </si>
  <si>
    <t>200.1 MB (209,777,620 bytes)</t>
  </si>
  <si>
    <t>279.9 MB (293,487,310 bytes)</t>
  </si>
  <si>
    <t>64.83 MB (67,975,152 bytes)</t>
  </si>
  <si>
    <t>DESATIVADO - Fernando da Silva Rocha</t>
  </si>
  <si>
    <t>fernando.srocha</t>
  </si>
  <si>
    <t>fernando.srocha@aviva.com.br</t>
  </si>
  <si>
    <t>247.8 MB (259,846,707 bytes)</t>
  </si>
  <si>
    <t>266.8 MB (279,760,468 bytes)</t>
  </si>
  <si>
    <t>4.828 KB (4,944 bytes)</t>
  </si>
  <si>
    <t>DESATIVADO - Fabio Candido Cabrera</t>
  </si>
  <si>
    <t>fabio.cabrera</t>
  </si>
  <si>
    <t>fabio.cabrera@aviva.com.br</t>
  </si>
  <si>
    <t>112.9 MB (118,436,248 bytes)</t>
  </si>
  <si>
    <t>1.398 GB (1,501,420,593 bytes)</t>
  </si>
  <si>
    <t>79.54 MB (83,398,670 bytes)</t>
  </si>
  <si>
    <t>3.163 GB (3,396,201,431 bytes)</t>
  </si>
  <si>
    <t>791 MB (829,425,395 bytes)</t>
  </si>
  <si>
    <t>87.59 MB (91,841,527 bytes)</t>
  </si>
  <si>
    <t>436.7 KB (447,187 bytes)</t>
  </si>
  <si>
    <t>5.462 GB (5,864,562,207 bytes)</t>
  </si>
  <si>
    <t>692 MB (725,566,314 bytes)</t>
  </si>
  <si>
    <t>25.62 MB (26,869,278 bytes)</t>
  </si>
  <si>
    <t>1009 KB (1,033,276 bytes)</t>
  </si>
  <si>
    <t>3.464 GB (3,719,883,869 bytes)</t>
  </si>
  <si>
    <t>87.57 MB (91,826,691 bytes)</t>
  </si>
  <si>
    <t>781.4 MB (819,395,302 bytes)</t>
  </si>
  <si>
    <t>167.4 MB (175,547,252 bytes)</t>
  </si>
  <si>
    <t>292.8 MB (306,992,550 bytes)</t>
  </si>
  <si>
    <t>917.4 KB (939,376 bytes)</t>
  </si>
  <si>
    <t>2.712 MB (2,843,616 bytes)</t>
  </si>
  <si>
    <t>8.338 GB (8,952,743,522 bytes)</t>
  </si>
  <si>
    <t>992.4 MB (1,040,639,900 bytes)</t>
  </si>
  <si>
    <t>333.9 MB (350,077,949 bytes)</t>
  </si>
  <si>
    <t>282.5 MB (296,229,476 bytes)</t>
  </si>
  <si>
    <t>2.385 GB (2,561,213,856 bytes)</t>
  </si>
  <si>
    <t>3.068 GB (3,294,070,025 bytes)</t>
  </si>
  <si>
    <t>22.86 MB (23,973,511 bytes)</t>
  </si>
  <si>
    <t>ext.stephanie.machado</t>
  </si>
  <si>
    <t>690.1 MB (723,592,847 bytes)</t>
  </si>
  <si>
    <t>1.184 KB (1,212 bytes)</t>
  </si>
  <si>
    <t>101.4 MB (106,349,809 bytes)</t>
  </si>
  <si>
    <t>5.688 GB (6,107,391,337 bytes)</t>
  </si>
  <si>
    <t>484.5 MB (507,983,678 bytes)</t>
  </si>
  <si>
    <t>1.044 GB (1,121,054,837 bytes)</t>
  </si>
  <si>
    <t>5.666 MB (5,941,152 bytes)</t>
  </si>
  <si>
    <t>1.999 GB (2,146,679,853 bytes)</t>
  </si>
  <si>
    <t>353.8 MB (370,971,307 bytes)</t>
  </si>
  <si>
    <t>2.52 MB (2,642,653 bytes)</t>
  </si>
  <si>
    <t>4.134 GB (4,438,754,178 bytes)</t>
  </si>
  <si>
    <t>2.869 KB (2,938 bytes)</t>
  </si>
  <si>
    <t>329.3 MB (345,244,170 bytes)</t>
  </si>
  <si>
    <t>2.441 GB (2,621,343,707 bytes)</t>
  </si>
  <si>
    <t>423.7 MB (444,250,301 bytes)</t>
  </si>
  <si>
    <t>1.091 MB (1,144,124 bytes)</t>
  </si>
  <si>
    <t>402.6 MB (422,139,156 bytes)</t>
  </si>
  <si>
    <t>724.9 MB (760,079,202 bytes)</t>
  </si>
  <si>
    <t>4.203 GB (4,512,799,129 bytes)</t>
  </si>
  <si>
    <t>1.486 GB (1,595,146,154 bytes)</t>
  </si>
  <si>
    <t>412.3 MB (432,304,572 bytes)</t>
  </si>
  <si>
    <t>18.74 GB (20,122,401,848 bytes)</t>
  </si>
  <si>
    <t>11.24 MB (11,784,905 bytes)</t>
  </si>
  <si>
    <t>2.614 MB (2,741,387 bytes)</t>
  </si>
  <si>
    <t>AUSENTE - Lucas da Silva Fernandes</t>
  </si>
  <si>
    <t>lucas.fernandes</t>
  </si>
  <si>
    <t>lucas.fernandes@aviva.com.br</t>
  </si>
  <si>
    <t>286.9 MB (300,814,692 bytes)</t>
  </si>
  <si>
    <t>Sala Pelo</t>
  </si>
  <si>
    <t>cds-sr05</t>
  </si>
  <si>
    <t>cds-sr05@aviva.com.br</t>
  </si>
  <si>
    <t>52.5 MB (55,045,044 bytes)</t>
  </si>
  <si>
    <t>277.6 KB (284,256 bytes)</t>
  </si>
  <si>
    <t>5.225 GB (5,609,774,943 bytes)</t>
  </si>
  <si>
    <t>920 MB (964,700,649 bytes)</t>
  </si>
  <si>
    <t>DESATIVADO - Bruna Ranhel Alves</t>
  </si>
  <si>
    <t>bruna.ranhel</t>
  </si>
  <si>
    <t>bruna.ranhel@aviva.com.br</t>
  </si>
  <si>
    <t>82.43 MB (86,435,494 bytes)</t>
  </si>
  <si>
    <t>4.361 GB (4,682,392,032 bytes)</t>
  </si>
  <si>
    <t>1.265 MB (1,326,126 bytes)</t>
  </si>
  <si>
    <t>AUSENTE - Silnara Batista de Sousa</t>
  </si>
  <si>
    <t>silnara.sousa</t>
  </si>
  <si>
    <t>silnara.sousa@aviva.com.br</t>
  </si>
  <si>
    <t>14.02 MB (14,702,464 bytes)</t>
  </si>
  <si>
    <t>286.6 MB (300,537,229 bytes)</t>
  </si>
  <si>
    <t>2.851 GB (3,061,402,947 bytes)</t>
  </si>
  <si>
    <t>29.65 MB (31,094,492 bytes)</t>
  </si>
  <si>
    <t>406.2 KB (415,926 bytes)</t>
  </si>
  <si>
    <t>581.9 MB (610,157,882 bytes)</t>
  </si>
  <si>
    <t>1.215 KB (1,244 bytes)</t>
  </si>
  <si>
    <t>6.852 GB (7,356,857,657 bytes)</t>
  </si>
  <si>
    <t>328.5 MB (344,481,875 bytes)</t>
  </si>
  <si>
    <t>3.756 GB (4,032,905,845 bytes)</t>
  </si>
  <si>
    <t>1.856 GB (1,993,306,645 bytes)</t>
  </si>
  <si>
    <t>209.7 KB (214,767 bytes)</t>
  </si>
  <si>
    <t>106.4 MB (111,556,917 bytes)</t>
  </si>
  <si>
    <t>DESATIVADO - Weslei Carlos Carvalho de Araujo</t>
  </si>
  <si>
    <t>weslei.araujo</t>
  </si>
  <si>
    <t>weslei.araujo@aviva.com.br</t>
  </si>
  <si>
    <t>189.4 MB (198,596,847 bytes)</t>
  </si>
  <si>
    <t>630.1 MB (660,711,213 bytes)</t>
  </si>
  <si>
    <t>11.07 MB (11,606,445 bytes)</t>
  </si>
  <si>
    <t>Andressa.Alves@aviva.com.br</t>
  </si>
  <si>
    <t>2.526 GB (2,711,739,161 bytes)</t>
  </si>
  <si>
    <t>19.23 GB (20,644,838,206 bytes)</t>
  </si>
  <si>
    <t>414.1 KB (424,028 bytes)</t>
  </si>
  <si>
    <t>AUSENTE Triciane Goes Cavalcante</t>
  </si>
  <si>
    <t>triciane.cavalcante</t>
  </si>
  <si>
    <t>triciane.cavalcante@aviva.com.br</t>
  </si>
  <si>
    <t>280.8 MB (294,435,947 bytes)</t>
  </si>
  <si>
    <t>1.538 GB (1,651,386,501 bytes)</t>
  </si>
  <si>
    <t>Sala Juntos Somos Gigantes</t>
  </si>
  <si>
    <t>rqe-sr08</t>
  </si>
  <si>
    <t>rqe-sr08@aviva.com.br</t>
  </si>
  <si>
    <t>88.7 MB (93,011,964 bytes)</t>
  </si>
  <si>
    <t>200.4 MB (210,090,833 bytes)</t>
  </si>
  <si>
    <t>231.7 KB (237,295 bytes)</t>
  </si>
  <si>
    <t>12.07 GB (12,956,684,335 bytes)</t>
  </si>
  <si>
    <t>63.43 MB (66,512,481 bytes)</t>
  </si>
  <si>
    <t>14.44 GB (15,500,899,772 bytes)</t>
  </si>
  <si>
    <t>1.576 MB (1,652,148 bytes)</t>
  </si>
  <si>
    <t>1.022 GB (1,097,616,449 bytes)</t>
  </si>
  <si>
    <t>915.1 MB (959,576,656 bytes)</t>
  </si>
  <si>
    <t>1.424 MB (1,493,036 bytes)</t>
  </si>
  <si>
    <t>6.612 GB (7,099,653,611 bytes)</t>
  </si>
  <si>
    <t>9.889 KB (10,126 bytes)</t>
  </si>
  <si>
    <t>1.996 MB (2,093,298 bytes)</t>
  </si>
  <si>
    <t>5.335 GB (5,728,275,705 bytes)</t>
  </si>
  <si>
    <t>1.156 GB (1,240,844,179 bytes)</t>
  </si>
  <si>
    <t>1.484 MB (1,556,462 bytes)</t>
  </si>
  <si>
    <t>8.141 GB (8,740,934,827 bytes)</t>
  </si>
  <si>
    <t>34.6 MB (36,284,800 bytes)</t>
  </si>
  <si>
    <t>286.2 MB (300,073,856 bytes)</t>
  </si>
  <si>
    <t>AFASTADO - Bruno Dias de Oliveira</t>
  </si>
  <si>
    <t>bruno.oliveira</t>
  </si>
  <si>
    <t>bruno.oliveira@aviva.com.br</t>
  </si>
  <si>
    <t>482.5 MB (505,891,100 bytes)</t>
  </si>
  <si>
    <t>287.1 MB (301,057,716 bytes)</t>
  </si>
  <si>
    <t>40.59 MB (42,562,115 bytes)</t>
  </si>
  <si>
    <t>5.031 MB (5,274,877 bytes)</t>
  </si>
  <si>
    <t>288.6 MB (302,655,931 bytes)</t>
  </si>
  <si>
    <t>333.1 MB (349,312,794 bytes)</t>
  </si>
  <si>
    <t>2.694 GB (2,892,531,436 bytes)</t>
  </si>
  <si>
    <t>1.206 GB (1,294,694,786 bytes)</t>
  </si>
  <si>
    <t>3.611 MB (3,785,987 bytes)</t>
  </si>
  <si>
    <t>252.9 MB (265,159,477 bytes)</t>
  </si>
  <si>
    <t>5.742 GB (6,165,519,148 bytes)</t>
  </si>
  <si>
    <t>617 KB (631,760 bytes)</t>
  </si>
  <si>
    <t>218 MB (228,580,340 bytes)</t>
  </si>
  <si>
    <t>DESATIVADO - AUSENTE Mayara Rubia Sampaio Gonçalves</t>
  </si>
  <si>
    <t>mayara.goncalves</t>
  </si>
  <si>
    <t>mayara.goncalves@aviva.com.br</t>
  </si>
  <si>
    <t>205.7 MB (215,645,196 bytes)</t>
  </si>
  <si>
    <t>20.36 GB (21,857,523,753 bytes)</t>
  </si>
  <si>
    <t>7.453 KB (7,632 bytes)</t>
  </si>
  <si>
    <t>43.1 MB (45,192,985 bytes)</t>
  </si>
  <si>
    <t>11.28 GB (12,111,319,656 bytes)</t>
  </si>
  <si>
    <t>607.5 KB (622,068 bytes)</t>
  </si>
  <si>
    <t>397.1 MB (416,344,096 bytes)</t>
  </si>
  <si>
    <t>1.168 KB (1,196 bytes)</t>
  </si>
  <si>
    <t>134.6 MB (141,104,121 bytes)</t>
  </si>
  <si>
    <t>61.58 MB (64,573,556 bytes)</t>
  </si>
  <si>
    <t>40.2 MB (42,154,080 bytes)</t>
  </si>
  <si>
    <t>45.71 MB (47,926,413 bytes)</t>
  </si>
  <si>
    <t>149.4 MB (156,650,123 bytes)</t>
  </si>
  <si>
    <t>332.6 KB (340,536 bytes)</t>
  </si>
  <si>
    <t>54.77 MB (57,429,081 bytes)</t>
  </si>
  <si>
    <t>1.392 MB (1,459,868 bytes)</t>
  </si>
  <si>
    <t>3.628 MB (3,803,874 bytes)</t>
  </si>
  <si>
    <t>4.388 KB (4,493 bytes)</t>
  </si>
  <si>
    <t>2.613 MB (2,739,784 bytes)</t>
  </si>
  <si>
    <t>119.3 MB (125,088,513 bytes)</t>
  </si>
  <si>
    <t>1.182 MB (1,239,800 bytes)</t>
  </si>
  <si>
    <t>2.142 MB (2,246,293 bytes)</t>
  </si>
  <si>
    <t>1.429 MB (1,498,259 bytes)</t>
  </si>
  <si>
    <t>9.723 MB (10,194,816 bytes)</t>
  </si>
  <si>
    <t>229.5 KB (235,051 bytes)</t>
  </si>
  <si>
    <t>26.99 MB (28,295,997 bytes)</t>
  </si>
  <si>
    <t>16.2 MB (16,992,106 bytes)</t>
  </si>
  <si>
    <t>485.4 KB (497,029 bytes)</t>
  </si>
  <si>
    <t>DESATIVADO - Brenda de Oliveira Percon</t>
  </si>
  <si>
    <t>brenda.percon</t>
  </si>
  <si>
    <t>brenda.percon@aviva.com.br</t>
  </si>
  <si>
    <t>1.367 GB (1,468,291,823 bytes)</t>
  </si>
  <si>
    <t>291.7 KB (298,683 bytes)</t>
  </si>
  <si>
    <t>2.733 GB (2,934,046,881 bytes)</t>
  </si>
  <si>
    <t>1.636 GB (1,756,589,403 bytes)</t>
  </si>
  <si>
    <t>2.375 GB (2,550,234,335 bytes)</t>
  </si>
  <si>
    <t>31.6 MB (33,134,948 bytes)</t>
  </si>
  <si>
    <t>371.5 MB (389,582,114 bytes)</t>
  </si>
  <si>
    <t>DESATIVADO - Beatriz Garcia Bernardes</t>
  </si>
  <si>
    <t>beatriz.bernardes</t>
  </si>
  <si>
    <t>beatriz.bernardes@aviva.com.br</t>
  </si>
  <si>
    <t>2.297 GB (2,466,812,004 bytes)</t>
  </si>
  <si>
    <t>160.8 KB (164,698 bytes)</t>
  </si>
  <si>
    <t>1.711 GB (1,837,549,739 bytes)</t>
  </si>
  <si>
    <t>669.1 KB (685,206 bytes)</t>
  </si>
  <si>
    <t>Dominique Bastos de Meirelles</t>
  </si>
  <si>
    <t>dominique.meirelles</t>
  </si>
  <si>
    <t>dominique.meirelles@aviva.com.br</t>
  </si>
  <si>
    <t>766.6 MB (803,841,732 bytes)</t>
  </si>
  <si>
    <t>950.9 KB (973,699 bytes)</t>
  </si>
  <si>
    <t>DESATIVADO - Nayanne Mendes da Silva</t>
  </si>
  <si>
    <t>mnayanne.silva</t>
  </si>
  <si>
    <t>nayanne.silva@aviva.com.br</t>
  </si>
  <si>
    <t>4.287 GB (4,603,405,057 bytes)</t>
  </si>
  <si>
    <t>6.594 MB (6,914,085 bytes)</t>
  </si>
  <si>
    <t>3.994 GB (4,288,547,640 bytes)</t>
  </si>
  <si>
    <t>7.321 MB (7,676,649 bytes)</t>
  </si>
  <si>
    <t>4.672 GB (5,016,928,542 bytes)</t>
  </si>
  <si>
    <t>226.6 MB (237,591,189 bytes)</t>
  </si>
  <si>
    <t>2.685 GB (2,883,435,309 bytes)</t>
  </si>
  <si>
    <t>3.839 GB (4,122,521,576 bytes)</t>
  </si>
  <si>
    <t>DESATIVADO - Tayna Machado da Silva</t>
  </si>
  <si>
    <t>tayna.silva</t>
  </si>
  <si>
    <t>tayna.silva@aviva.com.br</t>
  </si>
  <si>
    <t>1.075 GB (1,154,807,406 bytes)</t>
  </si>
  <si>
    <t>3.268 MB (3,427,049 bytes)</t>
  </si>
  <si>
    <t>6.926 KB (7,092 bytes)</t>
  </si>
  <si>
    <t>DESATIVADO - Nadhila Mares dos Santos Ferreira</t>
  </si>
  <si>
    <t>nadhila.ferreira</t>
  </si>
  <si>
    <t>nadhila.ferreira@aviva.com.br</t>
  </si>
  <si>
    <t>4.143 GB (4,448,178,269 bytes)</t>
  </si>
  <si>
    <t>1.137 MB (1,192,085 bytes)</t>
  </si>
  <si>
    <t>1.97 GB (2,115,657,201 bytes)</t>
  </si>
  <si>
    <t>15.79 GB (16,954,399,623 bytes)</t>
  </si>
  <si>
    <t>1011 MB (1,060,115,279 bytes)</t>
  </si>
  <si>
    <t>DESATIVADO - Winston Hanun Junior</t>
  </si>
  <si>
    <t>winston.junior</t>
  </si>
  <si>
    <t>winston.junior@aviva.com.br</t>
  </si>
  <si>
    <t>233.3 MB (244,612,249 bytes)</t>
  </si>
  <si>
    <t>56.45 GB (60,617,591,663 bytes)</t>
  </si>
  <si>
    <t>1.531 GB (1,643,506,968 bytes)</t>
  </si>
  <si>
    <t>23.39 GB (25,114,334,156 bytes)</t>
  </si>
  <si>
    <t>2.051 GB (2,202,564,514 bytes)</t>
  </si>
  <si>
    <t>DESATIVADO - Rafael Antunes Batista</t>
  </si>
  <si>
    <t>rafael.batista</t>
  </si>
  <si>
    <t>rafael.batista@aviva.com.br</t>
  </si>
  <si>
    <t>3.916 GB (4,205,243,408 bytes)</t>
  </si>
  <si>
    <t>19.74 GB (21,195,156,286 bytes)</t>
  </si>
  <si>
    <t>2.028 GB (2,177,999,812 bytes)</t>
  </si>
  <si>
    <t>Office Logon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</si>
</sst>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076"/>
  <sheetViews>
    <sheetView tabSelected="1" topLeftCell="A2950" workbookViewId="0">
      <selection sqref="A1:O3071"/>
    </sheetView>
  </sheetViews>
  <sheetFormatPr defaultRowHeight="15" x14ac:dyDescent="0.25"/>
  <cols>
    <col min="1" max="1" width="62.5703125" bestFit="1" customWidth="1"/>
    <col min="2" max="2" width="40.85546875" customWidth="1"/>
    <col min="3" max="3" width="35.140625" hidden="1" customWidth="1"/>
    <col min="4" max="4" width="61.85546875" hidden="1" customWidth="1"/>
    <col min="5" max="5" width="22.85546875" bestFit="1" customWidth="1"/>
    <col min="6" max="6" width="51.85546875" customWidth="1"/>
    <col min="7" max="7" width="11.5703125" bestFit="1" customWidth="1"/>
    <col min="8" max="8" width="16.42578125" bestFit="1" customWidth="1"/>
    <col min="9" max="9" width="55.140625" hidden="1" customWidth="1"/>
    <col min="10" max="10" width="75.85546875" hidden="1" customWidth="1"/>
    <col min="11" max="11" width="58.7109375" hidden="1" customWidth="1"/>
    <col min="12" max="12" width="7.140625" bestFit="1" customWidth="1"/>
    <col min="13" max="13" width="16.28515625" bestFit="1" customWidth="1"/>
    <col min="14" max="14" width="135.85546875" hidden="1" customWidth="1"/>
    <col min="15" max="15" width="14.42578125" style="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25497</v>
      </c>
    </row>
    <row r="2" spans="1:15" hidden="1" x14ac:dyDescent="0.25">
      <c r="A2" t="s">
        <v>13856</v>
      </c>
      <c r="B2" t="s">
        <v>13856</v>
      </c>
      <c r="C2" t="s">
        <v>1532</v>
      </c>
      <c r="D2" t="s">
        <v>13857</v>
      </c>
      <c r="E2" t="s">
        <v>13858</v>
      </c>
      <c r="F2" t="s">
        <v>13859</v>
      </c>
      <c r="G2" t="s">
        <v>287</v>
      </c>
      <c r="I2" t="s">
        <v>8051</v>
      </c>
      <c r="J2" t="s">
        <v>13859</v>
      </c>
      <c r="K2" t="s">
        <v>1556</v>
      </c>
      <c r="L2" t="s">
        <v>15</v>
      </c>
      <c r="N2" t="s">
        <v>13860</v>
      </c>
      <c r="O2" s="2">
        <f>VLOOKUP(F2,SizeReport_16092020!C:M,11,FALSE)</f>
        <v>0</v>
      </c>
    </row>
    <row r="3" spans="1:15" x14ac:dyDescent="0.25">
      <c r="A3" t="s">
        <v>7001</v>
      </c>
      <c r="B3" t="s">
        <v>7001</v>
      </c>
      <c r="C3" t="s">
        <v>7002</v>
      </c>
      <c r="D3" t="e" cm="1">
        <f t="array" ref="D3">- Otimi</f>
        <v>#NAME?</v>
      </c>
      <c r="E3" t="s">
        <v>7003</v>
      </c>
      <c r="F3" t="s">
        <v>7004</v>
      </c>
      <c r="G3" t="s">
        <v>28</v>
      </c>
      <c r="L3" t="s">
        <v>21</v>
      </c>
      <c r="N3" t="s">
        <v>7005</v>
      </c>
    </row>
    <row r="4" spans="1:15" hidden="1" x14ac:dyDescent="0.25">
      <c r="A4" t="s">
        <v>14057</v>
      </c>
      <c r="B4" t="s">
        <v>14057</v>
      </c>
      <c r="C4" t="s">
        <v>9067</v>
      </c>
      <c r="D4" t="s">
        <v>2523</v>
      </c>
      <c r="E4" t="s">
        <v>14058</v>
      </c>
      <c r="F4" t="s">
        <v>14059</v>
      </c>
      <c r="G4" t="s">
        <v>287</v>
      </c>
      <c r="J4" t="s">
        <v>14060</v>
      </c>
      <c r="L4" t="s">
        <v>15</v>
      </c>
      <c r="N4" t="s">
        <v>14061</v>
      </c>
      <c r="O4" s="2">
        <f>VLOOKUP(F4,SizeReport_16092020!C:M,11,FALSE)</f>
        <v>0</v>
      </c>
    </row>
    <row r="5" spans="1:15" x14ac:dyDescent="0.25">
      <c r="A5" t="s">
        <v>14532</v>
      </c>
      <c r="B5" t="s">
        <v>14532</v>
      </c>
      <c r="C5" t="s">
        <v>391</v>
      </c>
      <c r="D5" t="e" cm="1">
        <f t="array" ref="D5">- Cicero</f>
        <v>#NAME?</v>
      </c>
      <c r="E5" t="s">
        <v>14533</v>
      </c>
      <c r="F5" t="s">
        <v>14534</v>
      </c>
      <c r="G5">
        <v>203750</v>
      </c>
      <c r="H5">
        <v>51736624172</v>
      </c>
      <c r="L5" t="s">
        <v>21</v>
      </c>
      <c r="N5" t="s">
        <v>14535</v>
      </c>
    </row>
    <row r="6" spans="1:15" hidden="1" x14ac:dyDescent="0.25">
      <c r="A6" t="s">
        <v>14145</v>
      </c>
      <c r="B6" t="s">
        <v>14145</v>
      </c>
      <c r="C6" t="s">
        <v>9746</v>
      </c>
      <c r="D6" t="s">
        <v>14146</v>
      </c>
      <c r="E6" t="s">
        <v>14147</v>
      </c>
      <c r="F6" t="s">
        <v>14148</v>
      </c>
      <c r="G6" t="s">
        <v>287</v>
      </c>
      <c r="J6" t="s">
        <v>14149</v>
      </c>
      <c r="L6" t="s">
        <v>15</v>
      </c>
      <c r="N6" t="s">
        <v>14150</v>
      </c>
      <c r="O6" s="2">
        <f>VLOOKUP(F6,SizeReport_16092020!C:M,11,FALSE)</f>
        <v>0</v>
      </c>
    </row>
    <row r="7" spans="1:15" x14ac:dyDescent="0.25">
      <c r="A7" t="s">
        <v>5181</v>
      </c>
      <c r="B7" t="s">
        <v>5182</v>
      </c>
      <c r="C7" t="s">
        <v>391</v>
      </c>
      <c r="D7" t="s">
        <v>5183</v>
      </c>
      <c r="E7" t="s">
        <v>5184</v>
      </c>
      <c r="F7" t="s">
        <v>5185</v>
      </c>
      <c r="G7">
        <v>108992</v>
      </c>
      <c r="H7">
        <v>67701973591</v>
      </c>
      <c r="L7" t="s">
        <v>21</v>
      </c>
      <c r="M7" s="1">
        <v>43893.480949074074</v>
      </c>
      <c r="N7" t="s">
        <v>5186</v>
      </c>
    </row>
    <row r="8" spans="1:15" hidden="1" x14ac:dyDescent="0.25">
      <c r="A8" t="s">
        <v>3489</v>
      </c>
      <c r="B8" t="s">
        <v>3490</v>
      </c>
      <c r="C8" t="s">
        <v>3491</v>
      </c>
      <c r="D8" t="s">
        <v>3492</v>
      </c>
      <c r="E8" t="s">
        <v>3493</v>
      </c>
      <c r="F8" t="s">
        <v>3494</v>
      </c>
      <c r="G8">
        <v>108779</v>
      </c>
      <c r="H8">
        <v>1984645501</v>
      </c>
      <c r="I8" t="s">
        <v>2465</v>
      </c>
      <c r="J8" t="s">
        <v>3494</v>
      </c>
      <c r="K8" t="s">
        <v>776</v>
      </c>
      <c r="L8" t="s">
        <v>15</v>
      </c>
      <c r="M8" s="1">
        <v>43889.30976851852</v>
      </c>
      <c r="N8" t="s">
        <v>3495</v>
      </c>
      <c r="O8" s="2">
        <f>VLOOKUP(F8,SizeReport_16092020!C:M,11,FALSE)</f>
        <v>0</v>
      </c>
    </row>
    <row r="9" spans="1:15" x14ac:dyDescent="0.25">
      <c r="A9" t="s">
        <v>1424</v>
      </c>
      <c r="B9" t="s">
        <v>1425</v>
      </c>
      <c r="C9" t="s">
        <v>1419</v>
      </c>
      <c r="D9" t="s">
        <v>109</v>
      </c>
      <c r="E9" t="s">
        <v>1426</v>
      </c>
      <c r="F9" t="s">
        <v>1427</v>
      </c>
      <c r="G9">
        <v>108992</v>
      </c>
      <c r="H9">
        <v>67701973591</v>
      </c>
      <c r="I9" t="s">
        <v>1415</v>
      </c>
      <c r="K9" t="s">
        <v>1389</v>
      </c>
      <c r="L9" t="s">
        <v>21</v>
      </c>
      <c r="M9" s="1">
        <v>43815.612986111111</v>
      </c>
      <c r="N9" t="s">
        <v>1428</v>
      </c>
    </row>
    <row r="10" spans="1:15" hidden="1" x14ac:dyDescent="0.25">
      <c r="A10" t="s">
        <v>13811</v>
      </c>
      <c r="B10" t="s">
        <v>13811</v>
      </c>
      <c r="C10" t="s">
        <v>12214</v>
      </c>
      <c r="D10" t="s">
        <v>13812</v>
      </c>
      <c r="E10" t="s">
        <v>13813</v>
      </c>
      <c r="F10" t="s">
        <v>13814</v>
      </c>
      <c r="G10" t="s">
        <v>1912</v>
      </c>
      <c r="I10" t="s">
        <v>12214</v>
      </c>
      <c r="J10" t="s">
        <v>13814</v>
      </c>
      <c r="L10" t="s">
        <v>21</v>
      </c>
      <c r="M10" s="1">
        <v>44088.438321759262</v>
      </c>
      <c r="N10" t="s">
        <v>13815</v>
      </c>
      <c r="O10" s="2">
        <f>VLOOKUP(F10,SizeReport_16092020!C:M,11,FALSE)</f>
        <v>0</v>
      </c>
    </row>
    <row r="11" spans="1:15" hidden="1" x14ac:dyDescent="0.25">
      <c r="A11" t="s">
        <v>14468</v>
      </c>
      <c r="B11" t="s">
        <v>14468</v>
      </c>
      <c r="C11" t="s">
        <v>14469</v>
      </c>
      <c r="D11" t="s">
        <v>14470</v>
      </c>
      <c r="E11" t="s">
        <v>14471</v>
      </c>
      <c r="F11" t="s">
        <v>14472</v>
      </c>
      <c r="G11" t="s">
        <v>287</v>
      </c>
      <c r="J11" t="s">
        <v>14473</v>
      </c>
      <c r="L11" t="s">
        <v>15</v>
      </c>
      <c r="N11" t="s">
        <v>14474</v>
      </c>
      <c r="O11" s="2">
        <f>VLOOKUP(F11,SizeReport_16092020!C:M,11,FALSE)</f>
        <v>0</v>
      </c>
    </row>
    <row r="12" spans="1:15" hidden="1" x14ac:dyDescent="0.25">
      <c r="A12" t="s">
        <v>13873</v>
      </c>
      <c r="B12" t="s">
        <v>13873</v>
      </c>
      <c r="C12" t="s">
        <v>13874</v>
      </c>
      <c r="D12" t="s">
        <v>13875</v>
      </c>
      <c r="E12" t="s">
        <v>13876</v>
      </c>
      <c r="F12" t="s">
        <v>13877</v>
      </c>
      <c r="G12" t="s">
        <v>287</v>
      </c>
      <c r="J12" t="s">
        <v>13878</v>
      </c>
      <c r="L12" t="s">
        <v>15</v>
      </c>
      <c r="N12" t="s">
        <v>13879</v>
      </c>
      <c r="O12" s="2">
        <f>VLOOKUP(F12,SizeReport_16092020!C:M,11,FALSE)</f>
        <v>43059.905393518522</v>
      </c>
    </row>
    <row r="13" spans="1:15" hidden="1" x14ac:dyDescent="0.25">
      <c r="A13" t="s">
        <v>13866</v>
      </c>
      <c r="B13" t="s">
        <v>13866</v>
      </c>
      <c r="C13" t="s">
        <v>13867</v>
      </c>
      <c r="D13" t="s">
        <v>13868</v>
      </c>
      <c r="E13" t="s">
        <v>13869</v>
      </c>
      <c r="F13" t="s">
        <v>13870</v>
      </c>
      <c r="G13" t="s">
        <v>287</v>
      </c>
      <c r="J13" t="s">
        <v>13871</v>
      </c>
      <c r="L13" t="s">
        <v>15</v>
      </c>
      <c r="N13" t="s">
        <v>13872</v>
      </c>
      <c r="O13" s="2">
        <f>VLOOKUP(F13,SizeReport_16092020!C:M,11,FALSE)</f>
        <v>43164.308310185188</v>
      </c>
    </row>
    <row r="14" spans="1:15" x14ac:dyDescent="0.25">
      <c r="A14" t="s">
        <v>7071</v>
      </c>
      <c r="B14" t="s">
        <v>7071</v>
      </c>
      <c r="C14" t="s">
        <v>7071</v>
      </c>
      <c r="E14" t="s">
        <v>7072</v>
      </c>
      <c r="F14" t="s">
        <v>7073</v>
      </c>
      <c r="G14" t="s">
        <v>28</v>
      </c>
      <c r="L14" t="s">
        <v>21</v>
      </c>
      <c r="N14" t="s">
        <v>7074</v>
      </c>
    </row>
    <row r="15" spans="1:15" hidden="1" x14ac:dyDescent="0.25">
      <c r="A15" t="s">
        <v>6613</v>
      </c>
      <c r="B15" t="s">
        <v>6613</v>
      </c>
      <c r="C15" t="s">
        <v>2096</v>
      </c>
      <c r="D15" t="s">
        <v>2523</v>
      </c>
      <c r="E15" t="s">
        <v>13957</v>
      </c>
      <c r="F15" t="s">
        <v>13958</v>
      </c>
      <c r="G15" t="s">
        <v>287</v>
      </c>
      <c r="J15" t="s">
        <v>13959</v>
      </c>
      <c r="L15" t="s">
        <v>15</v>
      </c>
      <c r="N15" t="s">
        <v>13960</v>
      </c>
      <c r="O15" s="2">
        <f>VLOOKUP(F15,SizeReport_16092020!C:M,11,FALSE)</f>
        <v>43435.109895833331</v>
      </c>
    </row>
    <row r="16" spans="1:15" hidden="1" x14ac:dyDescent="0.25">
      <c r="A16" t="s">
        <v>13886</v>
      </c>
      <c r="B16" t="s">
        <v>13886</v>
      </c>
      <c r="C16" t="s">
        <v>166</v>
      </c>
      <c r="D16" t="s">
        <v>13887</v>
      </c>
      <c r="E16" t="s">
        <v>13888</v>
      </c>
      <c r="F16" t="s">
        <v>13889</v>
      </c>
      <c r="G16" t="s">
        <v>287</v>
      </c>
      <c r="L16" t="s">
        <v>15</v>
      </c>
      <c r="N16" t="s">
        <v>13890</v>
      </c>
      <c r="O16" s="2">
        <f>VLOOKUP(F16,SizeReport_16092020!C:M,11,FALSE)</f>
        <v>43496.394108796296</v>
      </c>
    </row>
    <row r="17" spans="1:15" x14ac:dyDescent="0.25">
      <c r="A17" t="s">
        <v>14791</v>
      </c>
      <c r="B17" t="s">
        <v>14791</v>
      </c>
      <c r="C17" t="s">
        <v>14792</v>
      </c>
      <c r="D17" t="s">
        <v>14793</v>
      </c>
      <c r="E17" t="s">
        <v>14794</v>
      </c>
      <c r="F17" t="s">
        <v>14795</v>
      </c>
      <c r="G17" t="s">
        <v>28</v>
      </c>
      <c r="J17" t="s">
        <v>14795</v>
      </c>
      <c r="L17" t="s">
        <v>21</v>
      </c>
      <c r="N17" t="s">
        <v>14796</v>
      </c>
    </row>
    <row r="18" spans="1:15" hidden="1" x14ac:dyDescent="0.25">
      <c r="A18" t="s">
        <v>14760</v>
      </c>
      <c r="B18" t="s">
        <v>14760</v>
      </c>
      <c r="C18" t="s">
        <v>14761</v>
      </c>
      <c r="D18" t="s">
        <v>14762</v>
      </c>
      <c r="E18" t="s">
        <v>14763</v>
      </c>
      <c r="F18" t="s">
        <v>14764</v>
      </c>
      <c r="G18" t="s">
        <v>5879</v>
      </c>
      <c r="J18" t="s">
        <v>14765</v>
      </c>
      <c r="L18" t="s">
        <v>15</v>
      </c>
      <c r="N18" t="s">
        <v>14766</v>
      </c>
      <c r="O18" s="2">
        <f>VLOOKUP(F18,SizeReport_16092020!C:M,11,FALSE)</f>
        <v>43533.339363425926</v>
      </c>
    </row>
    <row r="19" spans="1:15" hidden="1" x14ac:dyDescent="0.25">
      <c r="A19" t="s">
        <v>14416</v>
      </c>
      <c r="B19" t="s">
        <v>14416</v>
      </c>
      <c r="C19" t="s">
        <v>12220</v>
      </c>
      <c r="D19" t="s">
        <v>14417</v>
      </c>
      <c r="E19" t="s">
        <v>14418</v>
      </c>
      <c r="F19" t="s">
        <v>14419</v>
      </c>
      <c r="G19" t="s">
        <v>287</v>
      </c>
      <c r="L19" t="s">
        <v>15</v>
      </c>
      <c r="N19" t="s">
        <v>14420</v>
      </c>
      <c r="O19" s="2">
        <f>VLOOKUP(F19,SizeReport_16092020!C:M,11,FALSE)</f>
        <v>43596.602951388886</v>
      </c>
    </row>
    <row r="20" spans="1:15" x14ac:dyDescent="0.25">
      <c r="A20" t="s">
        <v>1799</v>
      </c>
      <c r="B20" t="s">
        <v>1799</v>
      </c>
      <c r="C20" t="s">
        <v>14792</v>
      </c>
      <c r="D20" t="s">
        <v>14797</v>
      </c>
      <c r="E20" t="s">
        <v>14798</v>
      </c>
      <c r="F20" t="s">
        <v>14799</v>
      </c>
      <c r="G20" t="s">
        <v>28</v>
      </c>
      <c r="J20" t="s">
        <v>14799</v>
      </c>
      <c r="L20" t="s">
        <v>21</v>
      </c>
      <c r="N20" t="s">
        <v>14800</v>
      </c>
    </row>
    <row r="21" spans="1:15" hidden="1" x14ac:dyDescent="0.25">
      <c r="A21" t="s">
        <v>14046</v>
      </c>
      <c r="B21" t="s">
        <v>14047</v>
      </c>
      <c r="C21" t="s">
        <v>8748</v>
      </c>
      <c r="D21" t="s">
        <v>14048</v>
      </c>
      <c r="E21" t="s">
        <v>14049</v>
      </c>
      <c r="F21" t="s">
        <v>14050</v>
      </c>
      <c r="G21" t="s">
        <v>7086</v>
      </c>
      <c r="I21" t="s">
        <v>9800</v>
      </c>
      <c r="J21" t="s">
        <v>14050</v>
      </c>
      <c r="K21" t="s">
        <v>5758</v>
      </c>
      <c r="L21" t="s">
        <v>15</v>
      </c>
      <c r="N21" t="s">
        <v>14051</v>
      </c>
      <c r="O21" s="2">
        <f>VLOOKUP(F21,SizeReport_16092020!C:M,11,FALSE)</f>
        <v>43646.750115740739</v>
      </c>
    </row>
    <row r="22" spans="1:15" hidden="1" x14ac:dyDescent="0.25">
      <c r="A22" t="s">
        <v>13880</v>
      </c>
      <c r="B22" t="s">
        <v>13880</v>
      </c>
      <c r="C22" t="s">
        <v>1560</v>
      </c>
      <c r="D22" t="s">
        <v>13881</v>
      </c>
      <c r="E22" t="s">
        <v>13882</v>
      </c>
      <c r="F22" t="s">
        <v>13883</v>
      </c>
      <c r="G22" t="s">
        <v>287</v>
      </c>
      <c r="I22" t="s">
        <v>1564</v>
      </c>
      <c r="J22" t="s">
        <v>13884</v>
      </c>
      <c r="K22" t="s">
        <v>8335</v>
      </c>
      <c r="L22" t="s">
        <v>15</v>
      </c>
      <c r="N22" t="s">
        <v>13885</v>
      </c>
      <c r="O22" s="2">
        <f>VLOOKUP(F22,SizeReport_16092020!C:M,11,FALSE)</f>
        <v>43670.862523148149</v>
      </c>
    </row>
    <row r="23" spans="1:15" hidden="1" x14ac:dyDescent="0.25">
      <c r="A23" t="s">
        <v>14196</v>
      </c>
      <c r="B23" t="s">
        <v>14196</v>
      </c>
      <c r="C23" t="s">
        <v>907</v>
      </c>
      <c r="D23" t="s">
        <v>14197</v>
      </c>
      <c r="E23" t="s">
        <v>14198</v>
      </c>
      <c r="F23" t="s">
        <v>14199</v>
      </c>
      <c r="G23" t="s">
        <v>287</v>
      </c>
      <c r="J23" t="s">
        <v>14199</v>
      </c>
      <c r="L23" t="s">
        <v>15</v>
      </c>
      <c r="N23" t="s">
        <v>14200</v>
      </c>
      <c r="O23" s="2">
        <f>VLOOKUP(F23,SizeReport_16092020!C:M,11,FALSE)</f>
        <v>43714.117858796293</v>
      </c>
    </row>
    <row r="24" spans="1:15" hidden="1" x14ac:dyDescent="0.25">
      <c r="A24" t="s">
        <v>14201</v>
      </c>
      <c r="B24" t="s">
        <v>14201</v>
      </c>
      <c r="C24" t="s">
        <v>14202</v>
      </c>
      <c r="D24" t="s">
        <v>14203</v>
      </c>
      <c r="E24" t="s">
        <v>14204</v>
      </c>
      <c r="F24" t="s">
        <v>14205</v>
      </c>
      <c r="G24" t="s">
        <v>287</v>
      </c>
      <c r="J24" t="s">
        <v>14206</v>
      </c>
      <c r="L24" t="s">
        <v>15</v>
      </c>
      <c r="N24" t="s">
        <v>14207</v>
      </c>
      <c r="O24" s="2">
        <f>VLOOKUP(F24,SizeReport_16092020!C:M,11,FALSE)</f>
        <v>43737.775578703702</v>
      </c>
    </row>
    <row r="25" spans="1:15" hidden="1" x14ac:dyDescent="0.25">
      <c r="A25" t="s">
        <v>14092</v>
      </c>
      <c r="B25" t="s">
        <v>14092</v>
      </c>
      <c r="C25" t="s">
        <v>14093</v>
      </c>
      <c r="D25" t="s">
        <v>14094</v>
      </c>
      <c r="E25" t="s">
        <v>14095</v>
      </c>
      <c r="F25" t="s">
        <v>14096</v>
      </c>
      <c r="H25">
        <v>121234</v>
      </c>
      <c r="I25" t="s">
        <v>14097</v>
      </c>
      <c r="J25" t="s">
        <v>14096</v>
      </c>
      <c r="K25" t="s">
        <v>14098</v>
      </c>
      <c r="L25" t="s">
        <v>15</v>
      </c>
      <c r="N25" t="s">
        <v>14099</v>
      </c>
      <c r="O25" s="2">
        <f>VLOOKUP(F25,SizeReport_16092020!C:M,11,FALSE)</f>
        <v>43753.005729166667</v>
      </c>
    </row>
    <row r="26" spans="1:15" hidden="1" x14ac:dyDescent="0.25">
      <c r="A26" t="s">
        <v>14367</v>
      </c>
      <c r="B26" t="s">
        <v>14367</v>
      </c>
      <c r="C26" t="s">
        <v>4246</v>
      </c>
      <c r="D26" t="s">
        <v>2523</v>
      </c>
      <c r="E26" t="s">
        <v>14368</v>
      </c>
      <c r="F26" t="s">
        <v>14369</v>
      </c>
      <c r="G26" t="s">
        <v>287</v>
      </c>
      <c r="J26" t="s">
        <v>14370</v>
      </c>
      <c r="L26" t="s">
        <v>15</v>
      </c>
      <c r="N26" t="s">
        <v>14371</v>
      </c>
      <c r="O26" s="2">
        <f>VLOOKUP(F26,SizeReport_16092020!C:M,11,FALSE)</f>
        <v>43759.624618055554</v>
      </c>
    </row>
    <row r="27" spans="1:15" hidden="1" x14ac:dyDescent="0.25">
      <c r="A27" t="s">
        <v>3103</v>
      </c>
      <c r="B27" t="s">
        <v>3103</v>
      </c>
      <c r="C27" t="s">
        <v>3104</v>
      </c>
      <c r="D27" t="s">
        <v>3105</v>
      </c>
      <c r="E27" t="s">
        <v>3106</v>
      </c>
      <c r="F27" t="s">
        <v>3107</v>
      </c>
      <c r="G27">
        <v>105126</v>
      </c>
      <c r="H27">
        <v>2151654540</v>
      </c>
      <c r="J27" t="s">
        <v>3107</v>
      </c>
      <c r="L27" t="s">
        <v>15</v>
      </c>
      <c r="N27" t="s">
        <v>3108</v>
      </c>
      <c r="O27" s="2">
        <f>VLOOKUP(F27,SizeReport_16092020!C:M,11,FALSE)</f>
        <v>43762.027511574073</v>
      </c>
    </row>
    <row r="28" spans="1:15" x14ac:dyDescent="0.25">
      <c r="A28" t="s">
        <v>14801</v>
      </c>
      <c r="B28" t="s">
        <v>14801</v>
      </c>
      <c r="C28" t="s">
        <v>14792</v>
      </c>
      <c r="D28" t="s">
        <v>1809</v>
      </c>
      <c r="E28" t="s">
        <v>14802</v>
      </c>
      <c r="F28" t="s">
        <v>14803</v>
      </c>
      <c r="G28" t="s">
        <v>28</v>
      </c>
      <c r="J28" t="s">
        <v>14803</v>
      </c>
      <c r="L28" t="s">
        <v>21</v>
      </c>
      <c r="N28" t="s">
        <v>14804</v>
      </c>
    </row>
    <row r="29" spans="1:15" hidden="1" x14ac:dyDescent="0.25">
      <c r="A29" t="s">
        <v>16488</v>
      </c>
      <c r="B29" t="s">
        <v>16488</v>
      </c>
      <c r="C29" t="s">
        <v>16489</v>
      </c>
      <c r="D29" t="s">
        <v>16490</v>
      </c>
      <c r="E29" t="s">
        <v>16491</v>
      </c>
      <c r="F29" t="s">
        <v>16492</v>
      </c>
      <c r="G29" t="s">
        <v>28</v>
      </c>
      <c r="J29" t="s">
        <v>16493</v>
      </c>
      <c r="L29" t="s">
        <v>15</v>
      </c>
      <c r="N29" t="s">
        <v>16494</v>
      </c>
      <c r="O29" s="2">
        <f>VLOOKUP(F29,SizeReport_16092020!C:M,11,FALSE)</f>
        <v>43775.838564814818</v>
      </c>
    </row>
    <row r="30" spans="1:15" hidden="1" x14ac:dyDescent="0.25">
      <c r="A30" t="s">
        <v>2345</v>
      </c>
      <c r="B30" t="s">
        <v>2345</v>
      </c>
      <c r="C30" t="s">
        <v>145</v>
      </c>
      <c r="D30" t="s">
        <v>2346</v>
      </c>
      <c r="E30" t="s">
        <v>2347</v>
      </c>
      <c r="F30" t="s">
        <v>2348</v>
      </c>
      <c r="G30">
        <v>109210</v>
      </c>
      <c r="H30">
        <v>7449090589</v>
      </c>
      <c r="I30" t="s">
        <v>170</v>
      </c>
      <c r="J30" t="s">
        <v>2348</v>
      </c>
      <c r="K30" t="s">
        <v>171</v>
      </c>
      <c r="L30" t="s">
        <v>15</v>
      </c>
      <c r="N30" t="s">
        <v>2349</v>
      </c>
      <c r="O30" s="2">
        <f>VLOOKUP(F30,SizeReport_16092020!C:M,11,FALSE)</f>
        <v>43794.993437500001</v>
      </c>
    </row>
    <row r="31" spans="1:15" hidden="1" x14ac:dyDescent="0.25">
      <c r="A31" t="s">
        <v>15626</v>
      </c>
      <c r="B31" t="s">
        <v>15626</v>
      </c>
      <c r="C31" t="s">
        <v>6977</v>
      </c>
      <c r="D31" t="s">
        <v>15627</v>
      </c>
      <c r="E31" t="s">
        <v>15628</v>
      </c>
      <c r="F31" t="s">
        <v>15629</v>
      </c>
      <c r="G31">
        <v>215723</v>
      </c>
      <c r="H31">
        <v>2727909152</v>
      </c>
      <c r="I31" t="s">
        <v>15630</v>
      </c>
      <c r="J31" t="s">
        <v>15629</v>
      </c>
      <c r="K31" t="s">
        <v>5107</v>
      </c>
      <c r="L31" t="s">
        <v>15</v>
      </c>
      <c r="N31" t="s">
        <v>15631</v>
      </c>
      <c r="O31" s="2">
        <f>VLOOKUP(F31,SizeReport_16092020!C:M,11,FALSE)</f>
        <v>43809.012766203705</v>
      </c>
    </row>
    <row r="32" spans="1:15" hidden="1" x14ac:dyDescent="0.25">
      <c r="A32" t="s">
        <v>8405</v>
      </c>
      <c r="B32" t="s">
        <v>8406</v>
      </c>
      <c r="C32" t="s">
        <v>8407</v>
      </c>
      <c r="D32" t="s">
        <v>8408</v>
      </c>
      <c r="E32" t="s">
        <v>8409</v>
      </c>
      <c r="F32" t="s">
        <v>8410</v>
      </c>
      <c r="G32">
        <v>217749</v>
      </c>
      <c r="H32">
        <v>5156933327</v>
      </c>
      <c r="I32" t="s">
        <v>7926</v>
      </c>
      <c r="J32" t="s">
        <v>8410</v>
      </c>
      <c r="K32" t="s">
        <v>7021</v>
      </c>
      <c r="L32" t="s">
        <v>15</v>
      </c>
      <c r="N32" t="s">
        <v>8411</v>
      </c>
      <c r="O32" s="2">
        <f>VLOOKUP(F32,SizeReport_16092020!C:M,11,FALSE)</f>
        <v>43837.765335648146</v>
      </c>
    </row>
    <row r="33" spans="1:15" x14ac:dyDescent="0.25">
      <c r="A33" t="s">
        <v>1789</v>
      </c>
      <c r="B33" t="s">
        <v>1789</v>
      </c>
      <c r="C33" t="s">
        <v>1789</v>
      </c>
      <c r="E33" t="s">
        <v>14805</v>
      </c>
      <c r="F33" t="s">
        <v>14806</v>
      </c>
      <c r="G33" t="s">
        <v>28</v>
      </c>
      <c r="J33" t="s">
        <v>14806</v>
      </c>
      <c r="L33" t="s">
        <v>21</v>
      </c>
      <c r="N33" t="s">
        <v>14807</v>
      </c>
    </row>
    <row r="34" spans="1:15" hidden="1" x14ac:dyDescent="0.25">
      <c r="A34" t="s">
        <v>14463</v>
      </c>
      <c r="B34" t="s">
        <v>14463</v>
      </c>
      <c r="C34" t="s">
        <v>6095</v>
      </c>
      <c r="D34" t="s">
        <v>14464</v>
      </c>
      <c r="E34" t="s">
        <v>14465</v>
      </c>
      <c r="F34" t="s">
        <v>14466</v>
      </c>
      <c r="G34" t="s">
        <v>287</v>
      </c>
      <c r="J34" t="s">
        <v>14466</v>
      </c>
      <c r="L34" t="s">
        <v>15</v>
      </c>
      <c r="N34" t="s">
        <v>14467</v>
      </c>
      <c r="O34" s="2">
        <f>VLOOKUP(F34,SizeReport_16092020!C:M,11,FALSE)</f>
        <v>43844.658437500002</v>
      </c>
    </row>
    <row r="35" spans="1:15" hidden="1" x14ac:dyDescent="0.25">
      <c r="A35" t="s">
        <v>4596</v>
      </c>
      <c r="B35" t="s">
        <v>4597</v>
      </c>
      <c r="C35" t="s">
        <v>4598</v>
      </c>
      <c r="D35" t="s">
        <v>4599</v>
      </c>
      <c r="E35" t="s">
        <v>4600</v>
      </c>
      <c r="F35" t="s">
        <v>4601</v>
      </c>
      <c r="G35">
        <v>106801</v>
      </c>
      <c r="H35">
        <v>6045746570</v>
      </c>
      <c r="J35" t="s">
        <v>4601</v>
      </c>
      <c r="K35" t="s">
        <v>603</v>
      </c>
      <c r="L35" t="s">
        <v>15</v>
      </c>
      <c r="N35" t="s">
        <v>4602</v>
      </c>
      <c r="O35" s="2">
        <f>VLOOKUP(F35,SizeReport_16092020!C:M,11,FALSE)</f>
        <v>43851.591562499998</v>
      </c>
    </row>
    <row r="36" spans="1:15" hidden="1" x14ac:dyDescent="0.25">
      <c r="A36" t="s">
        <v>5883</v>
      </c>
      <c r="B36" t="s">
        <v>5884</v>
      </c>
      <c r="C36" t="s">
        <v>5885</v>
      </c>
      <c r="D36" t="s">
        <v>5886</v>
      </c>
      <c r="E36" t="s">
        <v>5887</v>
      </c>
      <c r="F36" t="s">
        <v>5888</v>
      </c>
      <c r="G36">
        <v>107041</v>
      </c>
      <c r="H36">
        <v>6891655528</v>
      </c>
      <c r="I36" t="s">
        <v>287</v>
      </c>
      <c r="K36" t="s">
        <v>5889</v>
      </c>
      <c r="L36" t="s">
        <v>15</v>
      </c>
      <c r="N36" t="s">
        <v>5890</v>
      </c>
      <c r="O36" s="2">
        <f>VLOOKUP(F36,SizeReport_16092020!C:M,11,FALSE)</f>
        <v>43865.303437499999</v>
      </c>
    </row>
    <row r="37" spans="1:15" x14ac:dyDescent="0.25">
      <c r="A37" t="s">
        <v>1794</v>
      </c>
      <c r="B37" t="s">
        <v>1794</v>
      </c>
      <c r="C37" t="s">
        <v>14792</v>
      </c>
      <c r="D37" t="s">
        <v>14808</v>
      </c>
      <c r="E37" t="s">
        <v>14809</v>
      </c>
      <c r="F37" t="s">
        <v>14810</v>
      </c>
      <c r="G37" t="s">
        <v>28</v>
      </c>
      <c r="J37" t="s">
        <v>14810</v>
      </c>
      <c r="L37" t="s">
        <v>21</v>
      </c>
      <c r="N37" t="s">
        <v>14811</v>
      </c>
    </row>
    <row r="38" spans="1:15" hidden="1" x14ac:dyDescent="0.25">
      <c r="A38" t="s">
        <v>4134</v>
      </c>
      <c r="B38" t="s">
        <v>4135</v>
      </c>
      <c r="C38" t="s">
        <v>4125</v>
      </c>
      <c r="D38" t="s">
        <v>4136</v>
      </c>
      <c r="E38" t="s">
        <v>4137</v>
      </c>
      <c r="F38" t="s">
        <v>4138</v>
      </c>
      <c r="G38" t="s">
        <v>287</v>
      </c>
      <c r="I38" t="s">
        <v>4139</v>
      </c>
      <c r="K38" t="s">
        <v>4140</v>
      </c>
      <c r="L38" t="s">
        <v>15</v>
      </c>
      <c r="N38" t="s">
        <v>4141</v>
      </c>
      <c r="O38" s="2">
        <f>VLOOKUP(F38,SizeReport_16092020!C:M,11,FALSE)</f>
        <v>43892.383391203701</v>
      </c>
    </row>
    <row r="39" spans="1:15" hidden="1" x14ac:dyDescent="0.25">
      <c r="A39" t="s">
        <v>13164</v>
      </c>
      <c r="B39" t="s">
        <v>13164</v>
      </c>
      <c r="C39" t="s">
        <v>5198</v>
      </c>
      <c r="D39" t="s">
        <v>13165</v>
      </c>
      <c r="E39" t="s">
        <v>13166</v>
      </c>
      <c r="F39" t="s">
        <v>13167</v>
      </c>
      <c r="G39">
        <v>106025</v>
      </c>
      <c r="H39">
        <v>1878925555</v>
      </c>
      <c r="I39" t="s">
        <v>287</v>
      </c>
      <c r="J39" t="s">
        <v>13167</v>
      </c>
      <c r="K39" t="s">
        <v>5889</v>
      </c>
      <c r="L39" t="s">
        <v>15</v>
      </c>
      <c r="N39" t="s">
        <v>13168</v>
      </c>
      <c r="O39" s="2">
        <f>VLOOKUP(F39,SizeReport_16092020!C:M,11,FALSE)</f>
        <v>43894.170324074075</v>
      </c>
    </row>
    <row r="40" spans="1:15" hidden="1" x14ac:dyDescent="0.25">
      <c r="A40" t="s">
        <v>13774</v>
      </c>
      <c r="B40" t="s">
        <v>13775</v>
      </c>
      <c r="C40" t="s">
        <v>2834</v>
      </c>
      <c r="D40" t="s">
        <v>13776</v>
      </c>
      <c r="E40" t="s">
        <v>13777</v>
      </c>
      <c r="F40" t="s">
        <v>13778</v>
      </c>
      <c r="G40">
        <v>101626</v>
      </c>
      <c r="H40">
        <v>35370885826</v>
      </c>
      <c r="I40" t="s">
        <v>1564</v>
      </c>
      <c r="J40" t="s">
        <v>13778</v>
      </c>
      <c r="K40" t="s">
        <v>1640</v>
      </c>
      <c r="L40" t="s">
        <v>15</v>
      </c>
      <c r="N40" t="s">
        <v>13779</v>
      </c>
      <c r="O40" s="2">
        <f>VLOOKUP(F40,SizeReport_16092020!C:M,11,FALSE)</f>
        <v>43912.471990740742</v>
      </c>
    </row>
    <row r="41" spans="1:15" hidden="1" x14ac:dyDescent="0.25">
      <c r="A41" t="s">
        <v>5852</v>
      </c>
      <c r="B41" t="s">
        <v>5853</v>
      </c>
      <c r="C41" t="s">
        <v>5192</v>
      </c>
      <c r="D41" t="s">
        <v>5854</v>
      </c>
      <c r="E41" t="s">
        <v>5855</v>
      </c>
      <c r="F41" t="s">
        <v>5856</v>
      </c>
      <c r="G41">
        <v>109703</v>
      </c>
      <c r="H41">
        <v>2784346579</v>
      </c>
      <c r="I41" t="s">
        <v>5857</v>
      </c>
      <c r="L41" t="s">
        <v>15</v>
      </c>
      <c r="N41" t="s">
        <v>5858</v>
      </c>
      <c r="O41" s="2">
        <f>VLOOKUP(F41,SizeReport_16092020!C:M,11,FALSE)</f>
        <v>43921.658576388887</v>
      </c>
    </row>
    <row r="42" spans="1:15" hidden="1" x14ac:dyDescent="0.25">
      <c r="A42" t="s">
        <v>15276</v>
      </c>
      <c r="B42" t="s">
        <v>15277</v>
      </c>
      <c r="C42" t="s">
        <v>6813</v>
      </c>
      <c r="D42" t="s">
        <v>15278</v>
      </c>
      <c r="E42" t="s">
        <v>15279</v>
      </c>
      <c r="F42" t="s">
        <v>15280</v>
      </c>
      <c r="G42">
        <v>109539</v>
      </c>
      <c r="H42">
        <v>5057678566</v>
      </c>
      <c r="I42" t="s">
        <v>1536</v>
      </c>
      <c r="J42" t="s">
        <v>15280</v>
      </c>
      <c r="K42" t="s">
        <v>1487</v>
      </c>
      <c r="L42" t="s">
        <v>15</v>
      </c>
      <c r="N42" t="s">
        <v>15281</v>
      </c>
      <c r="O42" s="2">
        <f>VLOOKUP(F42,SizeReport_16092020!C:M,11,FALSE)</f>
        <v>43921.658587962964</v>
      </c>
    </row>
    <row r="43" spans="1:15" hidden="1" x14ac:dyDescent="0.25">
      <c r="A43" t="s">
        <v>5822</v>
      </c>
      <c r="B43" t="s">
        <v>5823</v>
      </c>
      <c r="C43" t="s">
        <v>1367</v>
      </c>
      <c r="D43" t="s">
        <v>5824</v>
      </c>
      <c r="E43" t="s">
        <v>5825</v>
      </c>
      <c r="F43" t="s">
        <v>5826</v>
      </c>
      <c r="G43">
        <v>300103</v>
      </c>
      <c r="H43">
        <v>41997638568</v>
      </c>
      <c r="L43" t="s">
        <v>15</v>
      </c>
      <c r="M43" s="1">
        <v>43893.497002314813</v>
      </c>
      <c r="N43" t="s">
        <v>5827</v>
      </c>
      <c r="O43" s="2">
        <f>VLOOKUP(F43,SizeReport_16092020!C:M,11,FALSE)</f>
        <v>43921.658587962964</v>
      </c>
    </row>
    <row r="44" spans="1:15" hidden="1" x14ac:dyDescent="0.25">
      <c r="A44" t="s">
        <v>14738</v>
      </c>
      <c r="B44" t="s">
        <v>14739</v>
      </c>
      <c r="C44" t="s">
        <v>14740</v>
      </c>
      <c r="D44" t="s">
        <v>7475</v>
      </c>
      <c r="E44" t="s">
        <v>14741</v>
      </c>
      <c r="F44" t="s">
        <v>14742</v>
      </c>
      <c r="G44">
        <v>218068</v>
      </c>
      <c r="H44">
        <v>98287311187</v>
      </c>
      <c r="I44" t="s">
        <v>12086</v>
      </c>
      <c r="J44" t="s">
        <v>14742</v>
      </c>
      <c r="K44" t="s">
        <v>1640</v>
      </c>
      <c r="L44" t="s">
        <v>15</v>
      </c>
      <c r="N44" t="s">
        <v>14743</v>
      </c>
      <c r="O44" s="2">
        <f>VLOOKUP(F44,SizeReport_16092020!C:M,11,FALSE)</f>
        <v>43921.658587962964</v>
      </c>
    </row>
    <row r="45" spans="1:15" hidden="1" x14ac:dyDescent="0.25">
      <c r="A45" t="s">
        <v>14163</v>
      </c>
      <c r="B45" t="s">
        <v>14163</v>
      </c>
      <c r="C45" t="s">
        <v>14164</v>
      </c>
      <c r="D45" t="s">
        <v>14165</v>
      </c>
      <c r="E45" t="s">
        <v>14166</v>
      </c>
      <c r="F45" t="s">
        <v>14167</v>
      </c>
      <c r="G45" t="s">
        <v>287</v>
      </c>
      <c r="J45" t="s">
        <v>14167</v>
      </c>
      <c r="L45" t="s">
        <v>15</v>
      </c>
      <c r="N45" t="s">
        <v>14168</v>
      </c>
      <c r="O45" s="2">
        <f>VLOOKUP(F45,SizeReport_16092020!C:M,11,FALSE)</f>
        <v>43921.672083333331</v>
      </c>
    </row>
    <row r="46" spans="1:15" hidden="1" x14ac:dyDescent="0.25">
      <c r="A46" t="s">
        <v>13821</v>
      </c>
      <c r="B46" t="s">
        <v>13821</v>
      </c>
      <c r="C46" t="s">
        <v>13822</v>
      </c>
      <c r="D46" t="s">
        <v>155</v>
      </c>
      <c r="E46" t="s">
        <v>13823</v>
      </c>
      <c r="F46" t="s">
        <v>13824</v>
      </c>
      <c r="G46" t="s">
        <v>287</v>
      </c>
      <c r="J46" t="s">
        <v>13824</v>
      </c>
      <c r="L46" t="s">
        <v>15</v>
      </c>
      <c r="N46" t="s">
        <v>13825</v>
      </c>
      <c r="O46" s="2">
        <f>VLOOKUP(F46,SizeReport_16092020!C:M,11,FALSE)</f>
        <v>43922.352453703701</v>
      </c>
    </row>
    <row r="47" spans="1:15" hidden="1" x14ac:dyDescent="0.25">
      <c r="A47" t="s">
        <v>13826</v>
      </c>
      <c r="B47" t="s">
        <v>13826</v>
      </c>
      <c r="C47" t="s">
        <v>4396</v>
      </c>
      <c r="D47" t="s">
        <v>13827</v>
      </c>
      <c r="E47" t="s">
        <v>13828</v>
      </c>
      <c r="F47" t="s">
        <v>13829</v>
      </c>
      <c r="G47" t="s">
        <v>287</v>
      </c>
      <c r="J47" t="s">
        <v>13829</v>
      </c>
      <c r="L47" t="s">
        <v>15</v>
      </c>
      <c r="N47" t="s">
        <v>13830</v>
      </c>
      <c r="O47" s="2">
        <f>VLOOKUP(F47,SizeReport_16092020!C:M,11,FALSE)</f>
        <v>43922.353229166663</v>
      </c>
    </row>
    <row r="48" spans="1:15" hidden="1" x14ac:dyDescent="0.25">
      <c r="A48" t="s">
        <v>14352</v>
      </c>
      <c r="B48" t="s">
        <v>14352</v>
      </c>
      <c r="C48" t="s">
        <v>4169</v>
      </c>
      <c r="D48" t="s">
        <v>14353</v>
      </c>
      <c r="E48" t="s">
        <v>14354</v>
      </c>
      <c r="F48" t="s">
        <v>14355</v>
      </c>
      <c r="G48" t="s">
        <v>287</v>
      </c>
      <c r="J48" t="s">
        <v>14355</v>
      </c>
      <c r="L48" t="s">
        <v>15</v>
      </c>
      <c r="N48" t="s">
        <v>14356</v>
      </c>
      <c r="O48" s="2">
        <f>VLOOKUP(F48,SizeReport_16092020!C:M,11,FALSE)</f>
        <v>43922.360995370371</v>
      </c>
    </row>
    <row r="49" spans="1:15" hidden="1" x14ac:dyDescent="0.25">
      <c r="A49" t="s">
        <v>16165</v>
      </c>
      <c r="B49" t="s">
        <v>16165</v>
      </c>
      <c r="C49" t="s">
        <v>16166</v>
      </c>
      <c r="D49" t="s">
        <v>16167</v>
      </c>
      <c r="E49" t="s">
        <v>16166</v>
      </c>
      <c r="F49" t="s">
        <v>16168</v>
      </c>
      <c r="G49" t="s">
        <v>28</v>
      </c>
      <c r="J49" t="s">
        <v>16168</v>
      </c>
      <c r="L49" t="s">
        <v>15</v>
      </c>
      <c r="N49" t="s">
        <v>16169</v>
      </c>
      <c r="O49" s="2">
        <f>VLOOKUP(F49,SizeReport_16092020!C:M,11,FALSE)</f>
        <v>43922.493379629632</v>
      </c>
    </row>
    <row r="50" spans="1:15" hidden="1" x14ac:dyDescent="0.25">
      <c r="A50" t="s">
        <v>7830</v>
      </c>
      <c r="B50" t="s">
        <v>7831</v>
      </c>
      <c r="C50" t="s">
        <v>7832</v>
      </c>
      <c r="D50" t="s">
        <v>6553</v>
      </c>
      <c r="E50" t="s">
        <v>7833</v>
      </c>
      <c r="F50" t="s">
        <v>7834</v>
      </c>
      <c r="G50">
        <v>217509</v>
      </c>
      <c r="H50">
        <v>6443955161</v>
      </c>
      <c r="I50" t="s">
        <v>7835</v>
      </c>
      <c r="J50" t="s">
        <v>7834</v>
      </c>
      <c r="K50" t="s">
        <v>618</v>
      </c>
      <c r="L50" t="s">
        <v>15</v>
      </c>
      <c r="N50" t="s">
        <v>7836</v>
      </c>
      <c r="O50" s="2">
        <f>VLOOKUP(F50,SizeReport_16092020!C:M,11,FALSE)</f>
        <v>43922.751226851855</v>
      </c>
    </row>
    <row r="51" spans="1:15" hidden="1" x14ac:dyDescent="0.25">
      <c r="A51" t="s">
        <v>11374</v>
      </c>
      <c r="B51" t="s">
        <v>11375</v>
      </c>
      <c r="C51" t="s">
        <v>11376</v>
      </c>
      <c r="D51" t="s">
        <v>11377</v>
      </c>
      <c r="E51" t="s">
        <v>11378</v>
      </c>
      <c r="F51" t="s">
        <v>11379</v>
      </c>
      <c r="G51">
        <v>106673</v>
      </c>
      <c r="H51">
        <v>560400594</v>
      </c>
      <c r="I51" t="s">
        <v>11380</v>
      </c>
      <c r="J51" t="s">
        <v>11379</v>
      </c>
      <c r="K51" t="s">
        <v>5834</v>
      </c>
      <c r="L51" t="s">
        <v>15</v>
      </c>
      <c r="N51" t="s">
        <v>11381</v>
      </c>
      <c r="O51" s="2">
        <f>VLOOKUP(F51,SizeReport_16092020!C:M,11,FALSE)</f>
        <v>43922.875798611109</v>
      </c>
    </row>
    <row r="52" spans="1:15" hidden="1" x14ac:dyDescent="0.25">
      <c r="A52" t="s">
        <v>13512</v>
      </c>
      <c r="B52" t="s">
        <v>13513</v>
      </c>
      <c r="C52" t="s">
        <v>10022</v>
      </c>
      <c r="D52" t="s">
        <v>13514</v>
      </c>
      <c r="E52" t="s">
        <v>13515</v>
      </c>
      <c r="F52" t="s">
        <v>13516</v>
      </c>
      <c r="G52">
        <v>218049</v>
      </c>
      <c r="H52">
        <v>3612373161</v>
      </c>
      <c r="I52" t="s">
        <v>3551</v>
      </c>
      <c r="J52" t="s">
        <v>13516</v>
      </c>
      <c r="K52" t="s">
        <v>1640</v>
      </c>
      <c r="L52" t="s">
        <v>15</v>
      </c>
      <c r="M52" s="1">
        <v>43894.601458333331</v>
      </c>
      <c r="N52" t="s">
        <v>13517</v>
      </c>
      <c r="O52" s="2">
        <f>VLOOKUP(F52,SizeReport_16092020!C:M,11,FALSE)</f>
        <v>43923.491215277776</v>
      </c>
    </row>
    <row r="53" spans="1:15" hidden="1" x14ac:dyDescent="0.25">
      <c r="A53" t="s">
        <v>5940</v>
      </c>
      <c r="B53" t="s">
        <v>5941</v>
      </c>
      <c r="C53" t="s">
        <v>1915</v>
      </c>
      <c r="D53" t="s">
        <v>5942</v>
      </c>
      <c r="E53" t="s">
        <v>5943</v>
      </c>
      <c r="F53" t="s">
        <v>5944</v>
      </c>
      <c r="G53">
        <v>109701</v>
      </c>
      <c r="H53">
        <v>5746004502</v>
      </c>
      <c r="I53" t="s">
        <v>5945</v>
      </c>
      <c r="J53" t="s">
        <v>5944</v>
      </c>
      <c r="K53" t="s">
        <v>1487</v>
      </c>
      <c r="L53" t="s">
        <v>15</v>
      </c>
      <c r="N53" t="s">
        <v>5946</v>
      </c>
      <c r="O53" s="2">
        <f>VLOOKUP(F53,SizeReport_16092020!C:M,11,FALSE)</f>
        <v>43927.387766203705</v>
      </c>
    </row>
    <row r="54" spans="1:15" hidden="1" x14ac:dyDescent="0.25">
      <c r="A54" t="s">
        <v>14285</v>
      </c>
      <c r="B54" t="s">
        <v>14285</v>
      </c>
      <c r="C54" t="s">
        <v>11124</v>
      </c>
      <c r="D54" t="s">
        <v>14286</v>
      </c>
      <c r="E54" t="s">
        <v>14287</v>
      </c>
      <c r="F54" t="s">
        <v>14288</v>
      </c>
      <c r="G54" t="s">
        <v>7086</v>
      </c>
      <c r="I54" t="s">
        <v>14289</v>
      </c>
      <c r="J54" t="s">
        <v>14288</v>
      </c>
      <c r="K54" t="s">
        <v>5758</v>
      </c>
      <c r="L54" t="s">
        <v>15</v>
      </c>
      <c r="N54" t="s">
        <v>14290</v>
      </c>
      <c r="O54" s="2">
        <f>VLOOKUP(F54,SizeReport_16092020!C:M,11,FALSE)</f>
        <v>43930.344837962963</v>
      </c>
    </row>
    <row r="55" spans="1:15" hidden="1" x14ac:dyDescent="0.25">
      <c r="A55" t="s">
        <v>13565</v>
      </c>
      <c r="B55" t="s">
        <v>13566</v>
      </c>
      <c r="C55" t="s">
        <v>13567</v>
      </c>
      <c r="D55" t="s">
        <v>13568</v>
      </c>
      <c r="E55" t="s">
        <v>13569</v>
      </c>
      <c r="F55" t="s">
        <v>13570</v>
      </c>
      <c r="G55">
        <v>218028</v>
      </c>
      <c r="H55">
        <v>75172550100</v>
      </c>
      <c r="I55" t="s">
        <v>8811</v>
      </c>
      <c r="J55" t="s">
        <v>13570</v>
      </c>
      <c r="K55" t="s">
        <v>1640</v>
      </c>
      <c r="L55" t="s">
        <v>15</v>
      </c>
      <c r="M55" s="1">
        <v>43893.556631944448</v>
      </c>
      <c r="N55" t="s">
        <v>13571</v>
      </c>
      <c r="O55" s="2">
        <f>VLOOKUP(F55,SizeReport_16092020!C:M,11,FALSE)</f>
        <v>43933.115891203706</v>
      </c>
    </row>
    <row r="56" spans="1:15" hidden="1" x14ac:dyDescent="0.25">
      <c r="A56" t="s">
        <v>15768</v>
      </c>
      <c r="B56" t="s">
        <v>15769</v>
      </c>
      <c r="C56" t="s">
        <v>15770</v>
      </c>
      <c r="D56" t="s">
        <v>15771</v>
      </c>
      <c r="E56" t="s">
        <v>15772</v>
      </c>
      <c r="F56" t="s">
        <v>15773</v>
      </c>
      <c r="G56">
        <v>109060</v>
      </c>
      <c r="H56">
        <v>33414607808</v>
      </c>
      <c r="I56" t="s">
        <v>1536</v>
      </c>
      <c r="J56" t="s">
        <v>15773</v>
      </c>
      <c r="K56" t="s">
        <v>1487</v>
      </c>
      <c r="L56" t="s">
        <v>15</v>
      </c>
      <c r="N56" t="s">
        <v>15774</v>
      </c>
      <c r="O56" s="2">
        <f>VLOOKUP(F56,SizeReport_16092020!C:M,11,FALSE)</f>
        <v>43935.196423611109</v>
      </c>
    </row>
    <row r="57" spans="1:15" hidden="1" x14ac:dyDescent="0.25">
      <c r="A57" t="s">
        <v>14291</v>
      </c>
      <c r="B57" t="s">
        <v>14291</v>
      </c>
      <c r="C57" t="s">
        <v>14292</v>
      </c>
      <c r="D57" t="s">
        <v>14293</v>
      </c>
      <c r="E57" t="s">
        <v>14294</v>
      </c>
      <c r="F57" t="s">
        <v>14295</v>
      </c>
      <c r="G57" t="s">
        <v>7086</v>
      </c>
      <c r="I57" t="s">
        <v>5875</v>
      </c>
      <c r="J57" t="s">
        <v>14295</v>
      </c>
      <c r="K57" t="s">
        <v>5758</v>
      </c>
      <c r="L57" t="s">
        <v>15</v>
      </c>
      <c r="N57" t="s">
        <v>14296</v>
      </c>
      <c r="O57" s="2">
        <f>VLOOKUP(F57,SizeReport_16092020!C:M,11,FALSE)</f>
        <v>43935.786666666667</v>
      </c>
    </row>
    <row r="58" spans="1:15" hidden="1" x14ac:dyDescent="0.25">
      <c r="A58" t="s">
        <v>1236</v>
      </c>
      <c r="B58" t="s">
        <v>1237</v>
      </c>
      <c r="C58" t="s">
        <v>1238</v>
      </c>
      <c r="D58" t="s">
        <v>1239</v>
      </c>
      <c r="E58" t="s">
        <v>1240</v>
      </c>
      <c r="F58" t="s">
        <v>1241</v>
      </c>
      <c r="G58">
        <v>400030</v>
      </c>
      <c r="H58">
        <v>71771085568</v>
      </c>
      <c r="J58" t="s">
        <v>1241</v>
      </c>
      <c r="L58" t="s">
        <v>15</v>
      </c>
      <c r="M58" s="1">
        <v>43923.082268518519</v>
      </c>
      <c r="N58" t="s">
        <v>1242</v>
      </c>
      <c r="O58" s="2">
        <f>VLOOKUP(F58,SizeReport_16092020!C:M,11,FALSE)</f>
        <v>43937.923819444448</v>
      </c>
    </row>
    <row r="59" spans="1:15" hidden="1" x14ac:dyDescent="0.25">
      <c r="A59" t="s">
        <v>13453</v>
      </c>
      <c r="B59" t="s">
        <v>13454</v>
      </c>
      <c r="C59" t="s">
        <v>757</v>
      </c>
      <c r="D59" t="s">
        <v>4144</v>
      </c>
      <c r="E59" t="s">
        <v>13455</v>
      </c>
      <c r="F59" t="s">
        <v>13456</v>
      </c>
      <c r="G59">
        <v>101625</v>
      </c>
      <c r="H59">
        <v>39536454807</v>
      </c>
      <c r="I59" t="s">
        <v>3551</v>
      </c>
      <c r="J59" t="s">
        <v>13456</v>
      </c>
      <c r="K59" t="s">
        <v>1640</v>
      </c>
      <c r="L59" t="s">
        <v>15</v>
      </c>
      <c r="N59" t="s">
        <v>13457</v>
      </c>
      <c r="O59" s="2">
        <f>VLOOKUP(F59,SizeReport_16092020!C:M,11,FALSE)</f>
        <v>43943.868252314816</v>
      </c>
    </row>
    <row r="60" spans="1:15" hidden="1" x14ac:dyDescent="0.25">
      <c r="A60" t="s">
        <v>13436</v>
      </c>
      <c r="B60" t="s">
        <v>13437</v>
      </c>
      <c r="C60" t="s">
        <v>12136</v>
      </c>
      <c r="D60" t="s">
        <v>9075</v>
      </c>
      <c r="E60" t="s">
        <v>13438</v>
      </c>
      <c r="F60" t="s">
        <v>13439</v>
      </c>
      <c r="G60">
        <v>218022</v>
      </c>
      <c r="H60">
        <v>4853686177</v>
      </c>
      <c r="I60" t="s">
        <v>13369</v>
      </c>
      <c r="J60" t="s">
        <v>13439</v>
      </c>
      <c r="K60" t="s">
        <v>1640</v>
      </c>
      <c r="L60" t="s">
        <v>15</v>
      </c>
      <c r="M60" s="1">
        <v>43903.326365740744</v>
      </c>
      <c r="N60" t="s">
        <v>13440</v>
      </c>
      <c r="O60" s="2">
        <f>VLOOKUP(F60,SizeReport_16092020!C:M,11,FALSE)</f>
        <v>43943.868275462963</v>
      </c>
    </row>
    <row r="61" spans="1:15" hidden="1" x14ac:dyDescent="0.25">
      <c r="A61" t="s">
        <v>14208</v>
      </c>
      <c r="B61" t="s">
        <v>14208</v>
      </c>
      <c r="C61" t="s">
        <v>14209</v>
      </c>
      <c r="D61" t="s">
        <v>14210</v>
      </c>
      <c r="E61" t="s">
        <v>14211</v>
      </c>
      <c r="F61" t="s">
        <v>14212</v>
      </c>
      <c r="G61" t="s">
        <v>287</v>
      </c>
      <c r="J61" t="s">
        <v>14212</v>
      </c>
      <c r="L61" t="s">
        <v>15</v>
      </c>
      <c r="N61" t="s">
        <v>14213</v>
      </c>
      <c r="O61" s="2">
        <f>VLOOKUP(F61,SizeReport_16092020!C:M,11,FALSE)</f>
        <v>43945.382893518516</v>
      </c>
    </row>
    <row r="62" spans="1:15" hidden="1" x14ac:dyDescent="0.25">
      <c r="A62" t="s">
        <v>7282</v>
      </c>
      <c r="B62" t="s">
        <v>7282</v>
      </c>
      <c r="C62" t="s">
        <v>7283</v>
      </c>
      <c r="D62" t="s">
        <v>7284</v>
      </c>
      <c r="E62" t="s">
        <v>7285</v>
      </c>
      <c r="F62" t="s">
        <v>7286</v>
      </c>
      <c r="G62" t="s">
        <v>7086</v>
      </c>
      <c r="I62" t="s">
        <v>7287</v>
      </c>
      <c r="J62" t="s">
        <v>7286</v>
      </c>
      <c r="K62" t="s">
        <v>5758</v>
      </c>
      <c r="L62" t="s">
        <v>15</v>
      </c>
      <c r="N62" t="s">
        <v>7288</v>
      </c>
      <c r="O62" s="2">
        <f>VLOOKUP(F62,SizeReport_16092020!C:M,11,FALSE)</f>
        <v>43945.413449074076</v>
      </c>
    </row>
    <row r="63" spans="1:15" hidden="1" x14ac:dyDescent="0.25">
      <c r="A63" t="s">
        <v>5828</v>
      </c>
      <c r="B63" t="s">
        <v>5829</v>
      </c>
      <c r="C63" t="s">
        <v>757</v>
      </c>
      <c r="D63" t="s">
        <v>5830</v>
      </c>
      <c r="E63" t="s">
        <v>5831</v>
      </c>
      <c r="F63" t="s">
        <v>5832</v>
      </c>
      <c r="G63">
        <v>109392</v>
      </c>
      <c r="H63">
        <v>6508708597</v>
      </c>
      <c r="I63" t="s">
        <v>5833</v>
      </c>
      <c r="J63" t="s">
        <v>5832</v>
      </c>
      <c r="K63" t="s">
        <v>5834</v>
      </c>
      <c r="L63" t="s">
        <v>15</v>
      </c>
      <c r="M63" s="1">
        <v>43852.416134259256</v>
      </c>
      <c r="N63" t="s">
        <v>5835</v>
      </c>
      <c r="O63" s="2">
        <f>VLOOKUP(F63,SizeReport_16092020!C:M,11,FALSE)</f>
        <v>43945.42454861111</v>
      </c>
    </row>
    <row r="64" spans="1:15" hidden="1" x14ac:dyDescent="0.25">
      <c r="A64" t="s">
        <v>13429</v>
      </c>
      <c r="B64" t="s">
        <v>13430</v>
      </c>
      <c r="C64" t="s">
        <v>13431</v>
      </c>
      <c r="D64" t="s">
        <v>13432</v>
      </c>
      <c r="E64" t="s">
        <v>13433</v>
      </c>
      <c r="F64" t="s">
        <v>13434</v>
      </c>
      <c r="G64">
        <v>218021</v>
      </c>
      <c r="H64">
        <v>70714415103</v>
      </c>
      <c r="I64" t="s">
        <v>719</v>
      </c>
      <c r="J64" t="s">
        <v>13434</v>
      </c>
      <c r="K64" t="s">
        <v>720</v>
      </c>
      <c r="L64" t="s">
        <v>15</v>
      </c>
      <c r="N64" t="s">
        <v>13435</v>
      </c>
      <c r="O64" s="2">
        <f>VLOOKUP(F64,SizeReport_16092020!C:M,11,FALSE)</f>
        <v>43946.144143518519</v>
      </c>
    </row>
    <row r="65" spans="1:15" hidden="1" x14ac:dyDescent="0.25">
      <c r="A65" t="s">
        <v>14021</v>
      </c>
      <c r="B65" t="s">
        <v>14022</v>
      </c>
      <c r="C65" t="s">
        <v>14023</v>
      </c>
      <c r="D65" t="s">
        <v>14024</v>
      </c>
      <c r="E65" t="s">
        <v>14025</v>
      </c>
      <c r="F65" t="s">
        <v>14026</v>
      </c>
      <c r="G65" t="s">
        <v>7086</v>
      </c>
      <c r="I65" t="s">
        <v>7087</v>
      </c>
      <c r="J65" t="s">
        <v>14026</v>
      </c>
      <c r="K65" t="s">
        <v>5758</v>
      </c>
      <c r="L65" t="s">
        <v>15</v>
      </c>
      <c r="N65" t="s">
        <v>14027</v>
      </c>
      <c r="O65" s="2">
        <f>VLOOKUP(F65,SizeReport_16092020!C:M,11,FALSE)</f>
        <v>43956.042141203703</v>
      </c>
    </row>
    <row r="66" spans="1:15" hidden="1" x14ac:dyDescent="0.25">
      <c r="A66" t="s">
        <v>14034</v>
      </c>
      <c r="B66" t="s">
        <v>14035</v>
      </c>
      <c r="C66" t="s">
        <v>14036</v>
      </c>
      <c r="D66" t="s">
        <v>14037</v>
      </c>
      <c r="E66" t="s">
        <v>14038</v>
      </c>
      <c r="F66" t="s">
        <v>14039</v>
      </c>
      <c r="G66" t="s">
        <v>7086</v>
      </c>
      <c r="I66" t="s">
        <v>5875</v>
      </c>
      <c r="J66" t="s">
        <v>14039</v>
      </c>
      <c r="K66" t="s">
        <v>5758</v>
      </c>
      <c r="L66" t="s">
        <v>15</v>
      </c>
      <c r="N66" t="s">
        <v>14040</v>
      </c>
      <c r="O66" s="2">
        <f>VLOOKUP(F66,SizeReport_16092020!C:M,11,FALSE)</f>
        <v>43959.961712962962</v>
      </c>
    </row>
    <row r="67" spans="1:15" hidden="1" x14ac:dyDescent="0.25">
      <c r="A67" t="s">
        <v>13529</v>
      </c>
      <c r="B67" t="s">
        <v>13530</v>
      </c>
      <c r="C67" t="s">
        <v>10872</v>
      </c>
      <c r="D67" t="s">
        <v>13531</v>
      </c>
      <c r="E67" t="s">
        <v>13532</v>
      </c>
      <c r="F67" t="s">
        <v>13533</v>
      </c>
      <c r="G67">
        <v>218037</v>
      </c>
      <c r="H67">
        <v>3692890133</v>
      </c>
      <c r="I67" t="s">
        <v>5054</v>
      </c>
      <c r="J67" t="s">
        <v>13533</v>
      </c>
      <c r="K67" t="s">
        <v>1640</v>
      </c>
      <c r="L67" t="s">
        <v>15</v>
      </c>
      <c r="N67" t="s">
        <v>13534</v>
      </c>
      <c r="O67" s="2">
        <f>VLOOKUP(F67,SizeReport_16092020!C:M,11,FALSE)</f>
        <v>43962.000520833331</v>
      </c>
    </row>
    <row r="68" spans="1:15" hidden="1" x14ac:dyDescent="0.25">
      <c r="A68" t="s">
        <v>11621</v>
      </c>
      <c r="B68" t="s">
        <v>11621</v>
      </c>
      <c r="E68" t="s">
        <v>11622</v>
      </c>
      <c r="F68" t="s">
        <v>11623</v>
      </c>
      <c r="G68" t="s">
        <v>28</v>
      </c>
      <c r="J68" t="s">
        <v>11623</v>
      </c>
      <c r="L68" t="s">
        <v>15</v>
      </c>
      <c r="N68" t="s">
        <v>11624</v>
      </c>
      <c r="O68" s="2">
        <f>VLOOKUP(F68,SizeReport_16092020!C:M,11,FALSE)</f>
        <v>43963.317094907405</v>
      </c>
    </row>
    <row r="69" spans="1:15" hidden="1" x14ac:dyDescent="0.25">
      <c r="A69" t="s">
        <v>9667</v>
      </c>
      <c r="B69" t="s">
        <v>9667</v>
      </c>
      <c r="C69" t="s">
        <v>9668</v>
      </c>
      <c r="D69" t="s">
        <v>9669</v>
      </c>
      <c r="E69" t="s">
        <v>9670</v>
      </c>
      <c r="F69" t="s">
        <v>9671</v>
      </c>
      <c r="G69">
        <v>217807</v>
      </c>
      <c r="H69">
        <v>7526141693</v>
      </c>
      <c r="I69" t="s">
        <v>9672</v>
      </c>
      <c r="J69" t="s">
        <v>9671</v>
      </c>
      <c r="K69" t="s">
        <v>135</v>
      </c>
      <c r="L69" t="s">
        <v>15</v>
      </c>
      <c r="N69" t="s">
        <v>9673</v>
      </c>
      <c r="O69" s="2">
        <f>VLOOKUP(F69,SizeReport_16092020!C:M,11,FALSE)</f>
        <v>43963.943460648145</v>
      </c>
    </row>
    <row r="70" spans="1:15" hidden="1" x14ac:dyDescent="0.25">
      <c r="A70" t="s">
        <v>14169</v>
      </c>
      <c r="B70" t="s">
        <v>14170</v>
      </c>
      <c r="C70" t="s">
        <v>907</v>
      </c>
      <c r="D70" t="s">
        <v>14171</v>
      </c>
      <c r="E70" t="s">
        <v>14172</v>
      </c>
      <c r="F70" t="s">
        <v>14173</v>
      </c>
      <c r="G70" t="s">
        <v>287</v>
      </c>
      <c r="I70" t="s">
        <v>287</v>
      </c>
      <c r="J70" t="s">
        <v>14173</v>
      </c>
      <c r="K70" t="s">
        <v>14174</v>
      </c>
      <c r="L70" t="s">
        <v>15</v>
      </c>
      <c r="N70" t="s">
        <v>14175</v>
      </c>
      <c r="O70" s="2">
        <f>VLOOKUP(F70,SizeReport_16092020!C:M,11,FALSE)</f>
        <v>43964.250509259262</v>
      </c>
    </row>
    <row r="71" spans="1:15" hidden="1" x14ac:dyDescent="0.25">
      <c r="A71" t="s">
        <v>16529</v>
      </c>
      <c r="B71" t="s">
        <v>16529</v>
      </c>
      <c r="C71" t="s">
        <v>6081</v>
      </c>
      <c r="D71" t="s">
        <v>16530</v>
      </c>
      <c r="E71" t="s">
        <v>16531</v>
      </c>
      <c r="F71" t="s">
        <v>16532</v>
      </c>
      <c r="G71">
        <v>214589</v>
      </c>
      <c r="H71">
        <v>1545494606</v>
      </c>
      <c r="I71" t="s">
        <v>16533</v>
      </c>
      <c r="J71" t="s">
        <v>16532</v>
      </c>
      <c r="K71" t="s">
        <v>16534</v>
      </c>
      <c r="L71" t="s">
        <v>15</v>
      </c>
      <c r="N71" t="s">
        <v>16535</v>
      </c>
      <c r="O71" s="2">
        <f>VLOOKUP(F71,SizeReport_16092020!C:M,11,FALSE)</f>
        <v>43964.793703703705</v>
      </c>
    </row>
    <row r="72" spans="1:15" hidden="1" x14ac:dyDescent="0.25">
      <c r="A72" t="s">
        <v>14427</v>
      </c>
      <c r="B72" t="s">
        <v>14427</v>
      </c>
      <c r="C72" t="s">
        <v>12315</v>
      </c>
      <c r="D72" t="s">
        <v>14428</v>
      </c>
      <c r="E72" t="s">
        <v>14429</v>
      </c>
      <c r="F72" t="s">
        <v>14430</v>
      </c>
      <c r="G72" t="s">
        <v>287</v>
      </c>
      <c r="I72" t="s">
        <v>287</v>
      </c>
      <c r="J72" t="s">
        <v>14430</v>
      </c>
      <c r="K72" t="s">
        <v>1556</v>
      </c>
      <c r="L72" t="s">
        <v>15</v>
      </c>
      <c r="N72" t="s">
        <v>14431</v>
      </c>
      <c r="O72" s="2">
        <f>VLOOKUP(F72,SizeReport_16092020!C:M,11,FALSE)</f>
        <v>43964.831018518518</v>
      </c>
    </row>
    <row r="73" spans="1:15" hidden="1" x14ac:dyDescent="0.25">
      <c r="A73" t="s">
        <v>13952</v>
      </c>
      <c r="B73" t="s">
        <v>13952</v>
      </c>
      <c r="C73" t="s">
        <v>2096</v>
      </c>
      <c r="D73" t="s">
        <v>13953</v>
      </c>
      <c r="E73" t="s">
        <v>13954</v>
      </c>
      <c r="F73" t="s">
        <v>13955</v>
      </c>
      <c r="G73" t="s">
        <v>287</v>
      </c>
      <c r="J73" t="s">
        <v>13955</v>
      </c>
      <c r="L73" t="s">
        <v>15</v>
      </c>
      <c r="N73" t="s">
        <v>13956</v>
      </c>
      <c r="O73" s="2">
        <f>VLOOKUP(F73,SizeReport_16092020!C:M,11,FALSE)</f>
        <v>43964.891319444447</v>
      </c>
    </row>
    <row r="74" spans="1:15" hidden="1" x14ac:dyDescent="0.25">
      <c r="A74" t="s">
        <v>15308</v>
      </c>
      <c r="B74" t="s">
        <v>15308</v>
      </c>
      <c r="C74" t="s">
        <v>6039</v>
      </c>
      <c r="D74" t="s">
        <v>15309</v>
      </c>
      <c r="E74" t="s">
        <v>15310</v>
      </c>
      <c r="F74" t="s">
        <v>15311</v>
      </c>
      <c r="G74">
        <v>216270</v>
      </c>
      <c r="H74">
        <v>26399196876</v>
      </c>
      <c r="I74" t="s">
        <v>8389</v>
      </c>
      <c r="J74" t="s">
        <v>15311</v>
      </c>
      <c r="K74" t="s">
        <v>3038</v>
      </c>
      <c r="L74" t="s">
        <v>15</v>
      </c>
      <c r="N74" t="s">
        <v>15312</v>
      </c>
      <c r="O74" s="2">
        <f>VLOOKUP(F74,SizeReport_16092020!C:M,11,FALSE)</f>
        <v>43964.903668981482</v>
      </c>
    </row>
    <row r="75" spans="1:15" hidden="1" x14ac:dyDescent="0.25">
      <c r="A75" t="s">
        <v>15135</v>
      </c>
      <c r="B75" t="s">
        <v>15135</v>
      </c>
      <c r="C75" t="s">
        <v>1702</v>
      </c>
      <c r="D75" t="s">
        <v>15136</v>
      </c>
      <c r="E75" t="s">
        <v>15137</v>
      </c>
      <c r="F75" t="s">
        <v>15138</v>
      </c>
      <c r="G75">
        <v>215968</v>
      </c>
      <c r="H75">
        <v>87074400300</v>
      </c>
      <c r="I75" t="s">
        <v>8389</v>
      </c>
      <c r="J75" t="s">
        <v>15138</v>
      </c>
      <c r="K75" t="s">
        <v>9320</v>
      </c>
      <c r="L75" t="s">
        <v>15</v>
      </c>
      <c r="N75" t="s">
        <v>15139</v>
      </c>
      <c r="O75" s="2">
        <f>VLOOKUP(F75,SizeReport_16092020!C:M,11,FALSE)</f>
        <v>43965.034641203703</v>
      </c>
    </row>
    <row r="76" spans="1:15" hidden="1" x14ac:dyDescent="0.25">
      <c r="A76" t="s">
        <v>3123</v>
      </c>
      <c r="B76" t="s">
        <v>3123</v>
      </c>
      <c r="C76" t="s">
        <v>3124</v>
      </c>
      <c r="D76" t="s">
        <v>3125</v>
      </c>
      <c r="E76" t="s">
        <v>3126</v>
      </c>
      <c r="F76" t="s">
        <v>3127</v>
      </c>
      <c r="G76">
        <v>109128</v>
      </c>
      <c r="H76">
        <v>4301190546</v>
      </c>
      <c r="J76" t="s">
        <v>3127</v>
      </c>
      <c r="L76" t="s">
        <v>15</v>
      </c>
      <c r="M76" s="1">
        <v>43871.591249999998</v>
      </c>
      <c r="N76" t="s">
        <v>3128</v>
      </c>
      <c r="O76" s="2">
        <f>VLOOKUP(F76,SizeReport_16092020!C:M,11,FALSE)</f>
        <v>43965.086273148147</v>
      </c>
    </row>
    <row r="77" spans="1:15" hidden="1" x14ac:dyDescent="0.25">
      <c r="A77" t="s">
        <v>15956</v>
      </c>
      <c r="B77" t="s">
        <v>15956</v>
      </c>
      <c r="C77" t="s">
        <v>561</v>
      </c>
      <c r="D77" t="s">
        <v>15957</v>
      </c>
      <c r="E77" t="s">
        <v>15958</v>
      </c>
      <c r="F77" t="s">
        <v>15959</v>
      </c>
      <c r="G77">
        <v>105655</v>
      </c>
      <c r="H77">
        <v>1391421507</v>
      </c>
      <c r="I77" t="s">
        <v>15960</v>
      </c>
      <c r="J77" t="s">
        <v>15959</v>
      </c>
      <c r="K77" t="s">
        <v>811</v>
      </c>
      <c r="L77" t="s">
        <v>15</v>
      </c>
      <c r="N77" t="s">
        <v>15961</v>
      </c>
      <c r="O77" s="2">
        <f>VLOOKUP(F77,SizeReport_16092020!C:M,11,FALSE)</f>
        <v>43965.177916666667</v>
      </c>
    </row>
    <row r="78" spans="1:15" hidden="1" x14ac:dyDescent="0.25">
      <c r="A78" t="s">
        <v>14437</v>
      </c>
      <c r="B78" t="s">
        <v>14437</v>
      </c>
      <c r="C78" t="s">
        <v>6552</v>
      </c>
      <c r="D78" t="s">
        <v>14438</v>
      </c>
      <c r="E78" t="s">
        <v>14439</v>
      </c>
      <c r="F78" t="s">
        <v>14440</v>
      </c>
      <c r="G78" t="s">
        <v>287</v>
      </c>
      <c r="I78" t="s">
        <v>14441</v>
      </c>
      <c r="J78" t="s">
        <v>14440</v>
      </c>
      <c r="K78" t="s">
        <v>1556</v>
      </c>
      <c r="L78" t="s">
        <v>15</v>
      </c>
      <c r="N78" t="s">
        <v>14442</v>
      </c>
      <c r="O78" s="2">
        <f>VLOOKUP(F78,SizeReport_16092020!C:M,11,FALSE)</f>
        <v>43965.217326388891</v>
      </c>
    </row>
    <row r="79" spans="1:15" x14ac:dyDescent="0.25">
      <c r="A79" t="s">
        <v>16772</v>
      </c>
      <c r="B79" t="s">
        <v>16772</v>
      </c>
      <c r="E79" t="s">
        <v>16773</v>
      </c>
      <c r="F79" t="s">
        <v>16774</v>
      </c>
      <c r="G79" t="s">
        <v>28</v>
      </c>
      <c r="J79" t="s">
        <v>16774</v>
      </c>
      <c r="L79" t="s">
        <v>21</v>
      </c>
      <c r="N79" t="s">
        <v>16775</v>
      </c>
    </row>
    <row r="80" spans="1:15" hidden="1" x14ac:dyDescent="0.25">
      <c r="A80" t="s">
        <v>7761</v>
      </c>
      <c r="B80" t="s">
        <v>7762</v>
      </c>
      <c r="C80" t="s">
        <v>7763</v>
      </c>
      <c r="D80" t="s">
        <v>7764</v>
      </c>
      <c r="E80" t="s">
        <v>7765</v>
      </c>
      <c r="F80" t="s">
        <v>7766</v>
      </c>
      <c r="G80">
        <v>217423</v>
      </c>
      <c r="H80">
        <v>4976772101</v>
      </c>
      <c r="I80" t="s">
        <v>880</v>
      </c>
      <c r="J80" t="s">
        <v>7766</v>
      </c>
      <c r="K80" t="s">
        <v>6752</v>
      </c>
      <c r="L80" t="s">
        <v>15</v>
      </c>
      <c r="M80" s="1">
        <v>43898.734189814815</v>
      </c>
      <c r="N80" t="s">
        <v>7767</v>
      </c>
      <c r="O80" s="2">
        <f>VLOOKUP(F80,SizeReport_16092020!C:M,11,FALSE)</f>
        <v>43965.910208333335</v>
      </c>
    </row>
    <row r="81" spans="1:15" hidden="1" x14ac:dyDescent="0.25">
      <c r="A81" t="s">
        <v>1270</v>
      </c>
      <c r="B81" t="s">
        <v>1271</v>
      </c>
      <c r="C81" t="s">
        <v>1272</v>
      </c>
      <c r="D81" t="s">
        <v>1273</v>
      </c>
      <c r="E81" t="s">
        <v>1274</v>
      </c>
      <c r="F81" t="s">
        <v>1275</v>
      </c>
      <c r="G81">
        <v>101258</v>
      </c>
      <c r="H81">
        <v>91876893591</v>
      </c>
      <c r="L81" t="s">
        <v>15</v>
      </c>
      <c r="M81" s="1">
        <v>43920.325983796298</v>
      </c>
      <c r="N81" t="s">
        <v>1276</v>
      </c>
      <c r="O81" s="2">
        <f>VLOOKUP(F81,SizeReport_16092020!C:M,11,FALSE)</f>
        <v>43965.911423611113</v>
      </c>
    </row>
    <row r="82" spans="1:15" hidden="1" x14ac:dyDescent="0.25">
      <c r="A82" t="s">
        <v>8322</v>
      </c>
      <c r="B82" t="s">
        <v>8323</v>
      </c>
      <c r="C82" t="s">
        <v>8324</v>
      </c>
      <c r="D82" t="s">
        <v>8325</v>
      </c>
      <c r="E82" t="s">
        <v>8326</v>
      </c>
      <c r="F82" t="s">
        <v>8327</v>
      </c>
      <c r="G82">
        <v>101560</v>
      </c>
      <c r="H82">
        <v>21716717850</v>
      </c>
      <c r="I82" t="s">
        <v>5450</v>
      </c>
      <c r="J82" t="s">
        <v>8327</v>
      </c>
      <c r="K82" t="s">
        <v>5758</v>
      </c>
      <c r="L82" t="s">
        <v>15</v>
      </c>
      <c r="N82" t="s">
        <v>8328</v>
      </c>
      <c r="O82" s="2">
        <f>VLOOKUP(F82,SizeReport_16092020!C:M,11,FALSE)</f>
        <v>43965.933888888889</v>
      </c>
    </row>
    <row r="83" spans="1:15" hidden="1" x14ac:dyDescent="0.25">
      <c r="A83" t="s">
        <v>16515</v>
      </c>
      <c r="B83" t="s">
        <v>16515</v>
      </c>
      <c r="C83" t="s">
        <v>4673</v>
      </c>
      <c r="D83" t="s">
        <v>16516</v>
      </c>
      <c r="E83" t="s">
        <v>16517</v>
      </c>
      <c r="F83" t="s">
        <v>16518</v>
      </c>
      <c r="G83">
        <v>215523</v>
      </c>
      <c r="H83">
        <v>4432999195</v>
      </c>
      <c r="I83" t="s">
        <v>16519</v>
      </c>
      <c r="J83" t="s">
        <v>16518</v>
      </c>
      <c r="K83" t="s">
        <v>16520</v>
      </c>
      <c r="L83" t="s">
        <v>15</v>
      </c>
      <c r="N83" t="s">
        <v>16521</v>
      </c>
      <c r="O83" s="2">
        <f>VLOOKUP(F83,SizeReport_16092020!C:M,11,FALSE)</f>
        <v>43965.949872685182</v>
      </c>
    </row>
    <row r="84" spans="1:15" hidden="1" x14ac:dyDescent="0.25">
      <c r="A84" t="s">
        <v>2386</v>
      </c>
      <c r="B84" t="s">
        <v>2386</v>
      </c>
      <c r="C84" t="s">
        <v>2387</v>
      </c>
      <c r="D84" t="s">
        <v>2388</v>
      </c>
      <c r="E84" t="s">
        <v>2389</v>
      </c>
      <c r="F84" t="s">
        <v>2390</v>
      </c>
      <c r="G84">
        <v>109152</v>
      </c>
      <c r="H84">
        <v>2985953545</v>
      </c>
      <c r="J84" t="s">
        <v>2390</v>
      </c>
      <c r="L84" t="s">
        <v>15</v>
      </c>
      <c r="N84" t="s">
        <v>2391</v>
      </c>
      <c r="O84" s="2">
        <f>VLOOKUP(F84,SizeReport_16092020!C:M,11,FALSE)</f>
        <v>43966.105300925927</v>
      </c>
    </row>
    <row r="85" spans="1:15" hidden="1" x14ac:dyDescent="0.25">
      <c r="A85" t="s">
        <v>7588</v>
      </c>
      <c r="B85" t="s">
        <v>7589</v>
      </c>
      <c r="C85" t="s">
        <v>1702</v>
      </c>
      <c r="D85" t="s">
        <v>7590</v>
      </c>
      <c r="E85" t="s">
        <v>7591</v>
      </c>
      <c r="F85" t="s">
        <v>7592</v>
      </c>
      <c r="G85">
        <v>216092</v>
      </c>
      <c r="H85">
        <v>60448099357</v>
      </c>
      <c r="I85" t="s">
        <v>7593</v>
      </c>
      <c r="J85" t="s">
        <v>7592</v>
      </c>
      <c r="K85" t="s">
        <v>720</v>
      </c>
      <c r="L85" t="s">
        <v>15</v>
      </c>
      <c r="N85" t="s">
        <v>7594</v>
      </c>
      <c r="O85" s="2">
        <f>VLOOKUP(F85,SizeReport_16092020!C:M,11,FALSE)</f>
        <v>43966.245972222219</v>
      </c>
    </row>
    <row r="86" spans="1:15" hidden="1" x14ac:dyDescent="0.25">
      <c r="A86" t="s">
        <v>16038</v>
      </c>
      <c r="B86" t="s">
        <v>16038</v>
      </c>
      <c r="C86" t="s">
        <v>3689</v>
      </c>
      <c r="D86" t="s">
        <v>16039</v>
      </c>
      <c r="E86" t="s">
        <v>16040</v>
      </c>
      <c r="F86" t="s">
        <v>16041</v>
      </c>
      <c r="G86">
        <v>215908</v>
      </c>
      <c r="H86">
        <v>70613782127</v>
      </c>
      <c r="I86" t="s">
        <v>8565</v>
      </c>
      <c r="J86" t="s">
        <v>16041</v>
      </c>
      <c r="K86" t="s">
        <v>1268</v>
      </c>
      <c r="L86" t="s">
        <v>15</v>
      </c>
      <c r="N86" t="s">
        <v>16042</v>
      </c>
      <c r="O86" s="2">
        <f>VLOOKUP(F86,SizeReport_16092020!C:M,11,FALSE)</f>
        <v>43966.326099537036</v>
      </c>
    </row>
    <row r="87" spans="1:15" hidden="1" x14ac:dyDescent="0.25">
      <c r="A87" t="s">
        <v>10273</v>
      </c>
      <c r="B87" t="s">
        <v>10273</v>
      </c>
      <c r="C87" t="s">
        <v>10274</v>
      </c>
      <c r="D87" t="s">
        <v>10275</v>
      </c>
      <c r="E87" t="s">
        <v>10276</v>
      </c>
      <c r="F87" t="s">
        <v>10277</v>
      </c>
      <c r="G87">
        <v>100259</v>
      </c>
      <c r="H87">
        <v>280990286</v>
      </c>
      <c r="I87" t="s">
        <v>7926</v>
      </c>
      <c r="J87" t="s">
        <v>10277</v>
      </c>
      <c r="K87" t="s">
        <v>8335</v>
      </c>
      <c r="L87" t="s">
        <v>15</v>
      </c>
      <c r="N87" t="s">
        <v>10278</v>
      </c>
      <c r="O87" s="2">
        <f>VLOOKUP(F87,SizeReport_16092020!C:M,11,FALSE)</f>
        <v>43966.327881944446</v>
      </c>
    </row>
    <row r="88" spans="1:15" x14ac:dyDescent="0.25">
      <c r="A88" t="s">
        <v>16776</v>
      </c>
      <c r="B88" t="s">
        <v>16776</v>
      </c>
      <c r="E88" t="s">
        <v>16777</v>
      </c>
      <c r="F88" t="s">
        <v>16778</v>
      </c>
      <c r="G88" t="s">
        <v>28</v>
      </c>
      <c r="J88" t="s">
        <v>16778</v>
      </c>
      <c r="L88" t="s">
        <v>21</v>
      </c>
      <c r="N88" t="s">
        <v>16779</v>
      </c>
    </row>
    <row r="89" spans="1:15" hidden="1" x14ac:dyDescent="0.25">
      <c r="A89" t="s">
        <v>14269</v>
      </c>
      <c r="B89" t="s">
        <v>14269</v>
      </c>
      <c r="C89" t="s">
        <v>109</v>
      </c>
      <c r="D89" t="s">
        <v>1086</v>
      </c>
      <c r="E89" t="s">
        <v>14270</v>
      </c>
      <c r="F89" t="s">
        <v>14271</v>
      </c>
      <c r="G89" t="s">
        <v>287</v>
      </c>
      <c r="I89" t="s">
        <v>287</v>
      </c>
      <c r="J89" t="s">
        <v>14272</v>
      </c>
      <c r="K89" t="s">
        <v>1556</v>
      </c>
      <c r="L89" t="s">
        <v>15</v>
      </c>
      <c r="N89" t="s">
        <v>14273</v>
      </c>
      <c r="O89" s="2">
        <f>VLOOKUP(F89,SizeReport_16092020!C:M,11,FALSE)</f>
        <v>43966.804699074077</v>
      </c>
    </row>
    <row r="90" spans="1:15" hidden="1" x14ac:dyDescent="0.25">
      <c r="A90" t="s">
        <v>11083</v>
      </c>
      <c r="B90" t="s">
        <v>11084</v>
      </c>
      <c r="C90" t="s">
        <v>3827</v>
      </c>
      <c r="D90" t="s">
        <v>11085</v>
      </c>
      <c r="E90" t="s">
        <v>11086</v>
      </c>
      <c r="F90" t="s">
        <v>11087</v>
      </c>
      <c r="G90">
        <v>211927</v>
      </c>
      <c r="H90">
        <v>81567995187</v>
      </c>
      <c r="I90" t="s">
        <v>11088</v>
      </c>
      <c r="J90" t="s">
        <v>11087</v>
      </c>
      <c r="K90" t="s">
        <v>6752</v>
      </c>
      <c r="L90" t="s">
        <v>15</v>
      </c>
      <c r="N90" t="s">
        <v>11089</v>
      </c>
      <c r="O90" s="2">
        <f>VLOOKUP(F90,SizeReport_16092020!C:M,11,FALSE)</f>
        <v>43966.870659722219</v>
      </c>
    </row>
    <row r="91" spans="1:15" hidden="1" x14ac:dyDescent="0.25">
      <c r="A91" t="s">
        <v>8712</v>
      </c>
      <c r="B91" t="s">
        <v>8713</v>
      </c>
      <c r="C91" t="s">
        <v>8714</v>
      </c>
      <c r="D91" t="s">
        <v>8715</v>
      </c>
      <c r="E91" t="s">
        <v>8716</v>
      </c>
      <c r="F91" t="s">
        <v>8717</v>
      </c>
      <c r="G91">
        <v>215427</v>
      </c>
      <c r="H91">
        <v>39704445865</v>
      </c>
      <c r="I91" t="s">
        <v>6137</v>
      </c>
      <c r="J91" t="s">
        <v>8717</v>
      </c>
      <c r="K91" t="s">
        <v>7986</v>
      </c>
      <c r="L91" t="s">
        <v>15</v>
      </c>
      <c r="N91" t="s">
        <v>8718</v>
      </c>
      <c r="O91" s="2">
        <f>VLOOKUP(F91,SizeReport_16092020!C:M,11,FALSE)</f>
        <v>43967.05190972222</v>
      </c>
    </row>
    <row r="92" spans="1:15" hidden="1" x14ac:dyDescent="0.25">
      <c r="A92" t="s">
        <v>13132</v>
      </c>
      <c r="B92" t="s">
        <v>13133</v>
      </c>
      <c r="C92" t="s">
        <v>13134</v>
      </c>
      <c r="D92" t="s">
        <v>13135</v>
      </c>
      <c r="E92" t="s">
        <v>13136</v>
      </c>
      <c r="F92" t="s">
        <v>13137</v>
      </c>
      <c r="G92">
        <v>216919</v>
      </c>
      <c r="H92">
        <v>2124392190</v>
      </c>
      <c r="I92" t="s">
        <v>719</v>
      </c>
      <c r="J92" t="s">
        <v>13137</v>
      </c>
      <c r="K92" t="s">
        <v>720</v>
      </c>
      <c r="L92" t="s">
        <v>15</v>
      </c>
      <c r="N92" t="s">
        <v>13138</v>
      </c>
      <c r="O92" s="2">
        <f>VLOOKUP(F92,SizeReport_16092020!C:M,11,FALSE)</f>
        <v>43967.765844907408</v>
      </c>
    </row>
    <row r="93" spans="1:15" hidden="1" x14ac:dyDescent="0.25">
      <c r="A93" t="s">
        <v>853</v>
      </c>
      <c r="B93" t="s">
        <v>854</v>
      </c>
      <c r="C93" t="s">
        <v>855</v>
      </c>
      <c r="D93" t="s">
        <v>856</v>
      </c>
      <c r="E93" t="s">
        <v>857</v>
      </c>
      <c r="F93" t="s">
        <v>858</v>
      </c>
      <c r="G93">
        <v>213589</v>
      </c>
      <c r="H93">
        <v>380255154</v>
      </c>
      <c r="J93" t="s">
        <v>858</v>
      </c>
      <c r="L93" t="s">
        <v>15</v>
      </c>
      <c r="M93" s="1">
        <v>43905.516284722224</v>
      </c>
      <c r="N93" t="s">
        <v>859</v>
      </c>
      <c r="O93" s="2">
        <f>VLOOKUP(F93,SizeReport_16092020!C:M,11,FALSE)</f>
        <v>43967.785682870373</v>
      </c>
    </row>
    <row r="94" spans="1:15" hidden="1" x14ac:dyDescent="0.25">
      <c r="A94" t="s">
        <v>15240</v>
      </c>
      <c r="B94" t="s">
        <v>15240</v>
      </c>
      <c r="C94" t="s">
        <v>7853</v>
      </c>
      <c r="D94" t="s">
        <v>15241</v>
      </c>
      <c r="E94" t="s">
        <v>15242</v>
      </c>
      <c r="F94" t="s">
        <v>15243</v>
      </c>
      <c r="G94">
        <v>217350</v>
      </c>
      <c r="H94">
        <v>85844756134</v>
      </c>
      <c r="I94" t="s">
        <v>15244</v>
      </c>
      <c r="J94" t="s">
        <v>15243</v>
      </c>
      <c r="K94" t="s">
        <v>5107</v>
      </c>
      <c r="L94" t="s">
        <v>15</v>
      </c>
      <c r="N94" t="s">
        <v>15245</v>
      </c>
      <c r="O94" s="2">
        <f>VLOOKUP(F94,SizeReport_16092020!C:M,11,FALSE)</f>
        <v>43967.834363425929</v>
      </c>
    </row>
    <row r="95" spans="1:15" hidden="1" x14ac:dyDescent="0.25">
      <c r="A95" t="s">
        <v>7349</v>
      </c>
      <c r="B95" t="s">
        <v>7349</v>
      </c>
      <c r="C95" t="s">
        <v>7350</v>
      </c>
      <c r="D95" t="s">
        <v>7351</v>
      </c>
      <c r="E95" t="s">
        <v>7352</v>
      </c>
      <c r="F95" t="s">
        <v>7353</v>
      </c>
      <c r="G95" t="s">
        <v>287</v>
      </c>
      <c r="J95" t="s">
        <v>7354</v>
      </c>
      <c r="L95" t="s">
        <v>15</v>
      </c>
      <c r="N95" t="s">
        <v>7355</v>
      </c>
      <c r="O95" s="2">
        <f>VLOOKUP(F95,SizeReport_16092020!C:M,11,FALSE)</f>
        <v>43969.819664351853</v>
      </c>
    </row>
    <row r="96" spans="1:15" hidden="1" x14ac:dyDescent="0.25">
      <c r="A96" t="s">
        <v>10223</v>
      </c>
      <c r="B96" t="s">
        <v>10224</v>
      </c>
      <c r="C96" t="s">
        <v>913</v>
      </c>
      <c r="D96" t="s">
        <v>10225</v>
      </c>
      <c r="E96" t="s">
        <v>10226</v>
      </c>
      <c r="F96" t="s">
        <v>10227</v>
      </c>
      <c r="G96">
        <v>101145</v>
      </c>
      <c r="H96">
        <v>85143383820</v>
      </c>
      <c r="I96" t="s">
        <v>10228</v>
      </c>
      <c r="J96" t="s">
        <v>10227</v>
      </c>
      <c r="K96" t="s">
        <v>5758</v>
      </c>
      <c r="L96" t="s">
        <v>15</v>
      </c>
      <c r="N96" t="s">
        <v>10229</v>
      </c>
      <c r="O96" s="2">
        <f>VLOOKUP(F96,SizeReport_16092020!C:M,11,FALSE)</f>
        <v>43970.76054398148</v>
      </c>
    </row>
    <row r="97" spans="1:15" hidden="1" x14ac:dyDescent="0.25">
      <c r="A97" t="s">
        <v>13674</v>
      </c>
      <c r="B97" t="s">
        <v>13675</v>
      </c>
      <c r="C97" t="s">
        <v>13676</v>
      </c>
      <c r="D97" t="s">
        <v>13677</v>
      </c>
      <c r="E97" t="s">
        <v>13678</v>
      </c>
      <c r="F97" t="s">
        <v>13679</v>
      </c>
      <c r="G97">
        <v>217908</v>
      </c>
      <c r="H97">
        <v>754513106</v>
      </c>
      <c r="I97" t="s">
        <v>719</v>
      </c>
      <c r="J97" t="s">
        <v>13679</v>
      </c>
      <c r="K97" t="s">
        <v>720</v>
      </c>
      <c r="L97" t="s">
        <v>15</v>
      </c>
      <c r="N97" t="s">
        <v>13680</v>
      </c>
      <c r="O97" s="2">
        <f>VLOOKUP(F97,SizeReport_16092020!C:M,11,FALSE)</f>
        <v>43970.992430555554</v>
      </c>
    </row>
    <row r="98" spans="1:15" hidden="1" x14ac:dyDescent="0.25">
      <c r="A98" t="s">
        <v>14404</v>
      </c>
      <c r="B98" t="s">
        <v>14404</v>
      </c>
      <c r="C98" t="s">
        <v>13140</v>
      </c>
      <c r="D98" t="s">
        <v>14405</v>
      </c>
      <c r="E98" t="s">
        <v>14406</v>
      </c>
      <c r="F98" t="s">
        <v>14407</v>
      </c>
      <c r="G98" t="s">
        <v>7086</v>
      </c>
      <c r="I98" t="s">
        <v>7087</v>
      </c>
      <c r="J98" t="s">
        <v>14407</v>
      </c>
      <c r="K98" t="s">
        <v>5758</v>
      </c>
      <c r="L98" t="s">
        <v>15</v>
      </c>
      <c r="N98" t="s">
        <v>14408</v>
      </c>
      <c r="O98" s="2">
        <f>VLOOKUP(F98,SizeReport_16092020!C:M,11,FALSE)</f>
        <v>43971.164733796293</v>
      </c>
    </row>
    <row r="99" spans="1:15" hidden="1" x14ac:dyDescent="0.25">
      <c r="A99" t="s">
        <v>8595</v>
      </c>
      <c r="B99" t="s">
        <v>8596</v>
      </c>
      <c r="C99" t="s">
        <v>3602</v>
      </c>
      <c r="D99" t="s">
        <v>8597</v>
      </c>
      <c r="E99" t="s">
        <v>8598</v>
      </c>
      <c r="F99" t="s">
        <v>8599</v>
      </c>
      <c r="G99">
        <v>101569</v>
      </c>
      <c r="H99">
        <v>30103055835</v>
      </c>
      <c r="I99" t="s">
        <v>8600</v>
      </c>
      <c r="J99" t="s">
        <v>8599</v>
      </c>
      <c r="K99" t="s">
        <v>5758</v>
      </c>
      <c r="L99" t="s">
        <v>15</v>
      </c>
      <c r="N99" t="s">
        <v>8601</v>
      </c>
      <c r="O99" s="2">
        <f>VLOOKUP(F99,SizeReport_16092020!C:M,11,FALSE)</f>
        <v>43971.22388888889</v>
      </c>
    </row>
    <row r="100" spans="1:15" hidden="1" x14ac:dyDescent="0.25">
      <c r="A100" t="s">
        <v>14280</v>
      </c>
      <c r="B100" t="s">
        <v>14280</v>
      </c>
      <c r="C100" t="s">
        <v>3827</v>
      </c>
      <c r="D100" t="s">
        <v>14281</v>
      </c>
      <c r="E100" t="s">
        <v>14282</v>
      </c>
      <c r="F100" t="s">
        <v>14283</v>
      </c>
      <c r="G100" t="s">
        <v>7086</v>
      </c>
      <c r="I100" t="s">
        <v>5875</v>
      </c>
      <c r="J100" t="s">
        <v>14283</v>
      </c>
      <c r="K100" t="s">
        <v>5758</v>
      </c>
      <c r="L100" t="s">
        <v>15</v>
      </c>
      <c r="N100" t="s">
        <v>14284</v>
      </c>
      <c r="O100" s="2">
        <f>VLOOKUP(F100,SizeReport_16092020!C:M,11,FALSE)</f>
        <v>43971.305254629631</v>
      </c>
    </row>
    <row r="101" spans="1:15" hidden="1" x14ac:dyDescent="0.25">
      <c r="A101" t="s">
        <v>8560</v>
      </c>
      <c r="B101" t="s">
        <v>8561</v>
      </c>
      <c r="C101" t="s">
        <v>5518</v>
      </c>
      <c r="D101" t="s">
        <v>8562</v>
      </c>
      <c r="E101" t="s">
        <v>8563</v>
      </c>
      <c r="F101" t="s">
        <v>8564</v>
      </c>
      <c r="G101">
        <v>217286</v>
      </c>
      <c r="H101">
        <v>6422712162</v>
      </c>
      <c r="I101" t="s">
        <v>8565</v>
      </c>
      <c r="J101" t="s">
        <v>8564</v>
      </c>
      <c r="K101" t="s">
        <v>2660</v>
      </c>
      <c r="L101" t="s">
        <v>15</v>
      </c>
      <c r="N101" t="s">
        <v>8566</v>
      </c>
      <c r="O101" s="2">
        <f>VLOOKUP(F101,SizeReport_16092020!C:M,11,FALSE)</f>
        <v>43971.753842592596</v>
      </c>
    </row>
    <row r="102" spans="1:15" hidden="1" x14ac:dyDescent="0.25">
      <c r="A102" t="s">
        <v>13220</v>
      </c>
      <c r="B102" t="s">
        <v>13221</v>
      </c>
      <c r="C102" t="s">
        <v>1657</v>
      </c>
      <c r="D102" t="s">
        <v>13222</v>
      </c>
      <c r="E102" t="s">
        <v>13223</v>
      </c>
      <c r="F102" t="s">
        <v>13224</v>
      </c>
      <c r="G102">
        <v>217985</v>
      </c>
      <c r="H102">
        <v>61177607360</v>
      </c>
      <c r="I102" t="s">
        <v>719</v>
      </c>
      <c r="J102" t="s">
        <v>13224</v>
      </c>
      <c r="K102" t="s">
        <v>720</v>
      </c>
      <c r="L102" t="s">
        <v>15</v>
      </c>
      <c r="N102" t="s">
        <v>13225</v>
      </c>
      <c r="O102" s="2">
        <f>VLOOKUP(F102,SizeReport_16092020!C:M,11,FALSE)</f>
        <v>43971.834178240744</v>
      </c>
    </row>
    <row r="103" spans="1:15" hidden="1" x14ac:dyDescent="0.25">
      <c r="A103" t="s">
        <v>8567</v>
      </c>
      <c r="B103" t="s">
        <v>8568</v>
      </c>
      <c r="C103" t="s">
        <v>8569</v>
      </c>
      <c r="D103" t="s">
        <v>8570</v>
      </c>
      <c r="E103" t="s">
        <v>8571</v>
      </c>
      <c r="F103" t="s">
        <v>8572</v>
      </c>
      <c r="G103">
        <v>217407</v>
      </c>
      <c r="H103">
        <v>84014008134</v>
      </c>
      <c r="I103" t="s">
        <v>8375</v>
      </c>
      <c r="J103" t="s">
        <v>8572</v>
      </c>
      <c r="K103" t="s">
        <v>5107</v>
      </c>
      <c r="L103" t="s">
        <v>15</v>
      </c>
      <c r="N103" t="s">
        <v>8573</v>
      </c>
      <c r="O103" s="2">
        <f>VLOOKUP(F103,SizeReport_16092020!C:M,11,FALSE)</f>
        <v>43971.949976851851</v>
      </c>
    </row>
    <row r="104" spans="1:15" hidden="1" x14ac:dyDescent="0.25">
      <c r="A104" t="s">
        <v>11587</v>
      </c>
      <c r="B104" t="s">
        <v>11587</v>
      </c>
      <c r="C104" t="s">
        <v>11588</v>
      </c>
      <c r="D104" t="s">
        <v>11589</v>
      </c>
      <c r="E104" t="s">
        <v>11590</v>
      </c>
      <c r="F104" t="s">
        <v>11591</v>
      </c>
      <c r="G104" t="s">
        <v>287</v>
      </c>
      <c r="J104" t="s">
        <v>11591</v>
      </c>
      <c r="L104" t="s">
        <v>15</v>
      </c>
      <c r="N104" t="s">
        <v>11592</v>
      </c>
      <c r="O104" s="2">
        <f>VLOOKUP(F104,SizeReport_16092020!C:M,11,FALSE)</f>
        <v>43972.061574074076</v>
      </c>
    </row>
    <row r="105" spans="1:15" hidden="1" x14ac:dyDescent="0.25">
      <c r="A105" t="s">
        <v>15282</v>
      </c>
      <c r="B105" t="s">
        <v>15282</v>
      </c>
      <c r="C105" t="s">
        <v>6813</v>
      </c>
      <c r="D105" t="s">
        <v>15283</v>
      </c>
      <c r="E105" t="s">
        <v>15284</v>
      </c>
      <c r="F105" t="s">
        <v>15285</v>
      </c>
      <c r="G105">
        <v>216322</v>
      </c>
      <c r="H105">
        <v>3289287394</v>
      </c>
      <c r="I105" t="s">
        <v>9246</v>
      </c>
      <c r="J105" t="s">
        <v>15285</v>
      </c>
      <c r="K105" t="s">
        <v>720</v>
      </c>
      <c r="L105" t="s">
        <v>15</v>
      </c>
      <c r="N105" t="s">
        <v>15286</v>
      </c>
      <c r="O105" s="2">
        <f>VLOOKUP(F105,SizeReport_16092020!C:M,11,FALSE)</f>
        <v>43972.066388888888</v>
      </c>
    </row>
    <row r="106" spans="1:15" hidden="1" x14ac:dyDescent="0.25">
      <c r="A106" t="s">
        <v>5017</v>
      </c>
      <c r="B106" t="s">
        <v>5017</v>
      </c>
      <c r="C106" t="s">
        <v>5018</v>
      </c>
      <c r="D106" t="s">
        <v>5019</v>
      </c>
      <c r="E106" t="s">
        <v>5020</v>
      </c>
      <c r="F106" t="s">
        <v>5021</v>
      </c>
      <c r="G106">
        <v>108935</v>
      </c>
      <c r="H106">
        <v>69785031187</v>
      </c>
      <c r="J106" t="s">
        <v>5021</v>
      </c>
      <c r="L106" t="s">
        <v>15</v>
      </c>
      <c r="N106" t="s">
        <v>5022</v>
      </c>
      <c r="O106" s="2">
        <f>VLOOKUP(F106,SizeReport_16092020!C:M,11,FALSE)</f>
        <v>43972.218553240738</v>
      </c>
    </row>
    <row r="107" spans="1:15" hidden="1" x14ac:dyDescent="0.25">
      <c r="A107" t="s">
        <v>16242</v>
      </c>
      <c r="B107" t="s">
        <v>16242</v>
      </c>
      <c r="C107" t="s">
        <v>4106</v>
      </c>
      <c r="D107" t="s">
        <v>16243</v>
      </c>
      <c r="E107" t="s">
        <v>16244</v>
      </c>
      <c r="F107" t="s">
        <v>16245</v>
      </c>
      <c r="G107">
        <v>213632</v>
      </c>
      <c r="H107">
        <v>4702209108</v>
      </c>
      <c r="I107" t="s">
        <v>15244</v>
      </c>
      <c r="J107" t="s">
        <v>16245</v>
      </c>
      <c r="K107" t="s">
        <v>1640</v>
      </c>
      <c r="L107" t="s">
        <v>15</v>
      </c>
      <c r="N107" t="s">
        <v>16246</v>
      </c>
      <c r="O107" s="2">
        <f>VLOOKUP(F107,SizeReport_16092020!C:M,11,FALSE)</f>
        <v>43972.432268518518</v>
      </c>
    </row>
    <row r="108" spans="1:15" hidden="1" x14ac:dyDescent="0.25">
      <c r="A108" t="s">
        <v>13984</v>
      </c>
      <c r="B108" t="s">
        <v>13985</v>
      </c>
      <c r="C108" t="s">
        <v>196</v>
      </c>
      <c r="D108" t="s">
        <v>13986</v>
      </c>
      <c r="E108" t="s">
        <v>13987</v>
      </c>
      <c r="F108" t="s">
        <v>13988</v>
      </c>
      <c r="G108" t="s">
        <v>7086</v>
      </c>
      <c r="I108" t="s">
        <v>9800</v>
      </c>
      <c r="J108" t="s">
        <v>13988</v>
      </c>
      <c r="K108" t="s">
        <v>5758</v>
      </c>
      <c r="L108" t="s">
        <v>15</v>
      </c>
      <c r="N108" t="s">
        <v>13989</v>
      </c>
      <c r="O108" s="2">
        <f>VLOOKUP(F108,SizeReport_16092020!C:M,11,FALSE)</f>
        <v>43973.953946759262</v>
      </c>
    </row>
    <row r="109" spans="1:15" hidden="1" x14ac:dyDescent="0.25">
      <c r="A109" t="s">
        <v>8693</v>
      </c>
      <c r="B109" t="s">
        <v>8694</v>
      </c>
      <c r="C109" t="s">
        <v>75</v>
      </c>
      <c r="D109" t="s">
        <v>8695</v>
      </c>
      <c r="E109" t="s">
        <v>8696</v>
      </c>
      <c r="F109" t="s">
        <v>8697</v>
      </c>
      <c r="G109">
        <v>217406</v>
      </c>
      <c r="H109">
        <v>99395827149</v>
      </c>
      <c r="I109" t="s">
        <v>7723</v>
      </c>
      <c r="J109" t="s">
        <v>8697</v>
      </c>
      <c r="K109" t="s">
        <v>2660</v>
      </c>
      <c r="L109" t="s">
        <v>15</v>
      </c>
      <c r="N109" t="s">
        <v>8698</v>
      </c>
      <c r="O109" s="2">
        <f>VLOOKUP(F109,SizeReport_16092020!C:M,11,FALSE)</f>
        <v>43974.373136574075</v>
      </c>
    </row>
    <row r="110" spans="1:15" hidden="1" x14ac:dyDescent="0.25">
      <c r="A110" t="s">
        <v>4698</v>
      </c>
      <c r="B110" t="s">
        <v>4698</v>
      </c>
      <c r="C110" t="s">
        <v>4699</v>
      </c>
      <c r="D110" t="s">
        <v>4700</v>
      </c>
      <c r="E110" t="s">
        <v>4701</v>
      </c>
      <c r="F110" t="s">
        <v>4702</v>
      </c>
      <c r="G110">
        <v>700326</v>
      </c>
      <c r="H110">
        <v>6931336517</v>
      </c>
      <c r="J110" t="s">
        <v>4702</v>
      </c>
      <c r="L110" t="s">
        <v>15</v>
      </c>
      <c r="M110" s="1">
        <v>43909.604305555556</v>
      </c>
      <c r="N110" t="s">
        <v>4703</v>
      </c>
      <c r="O110" s="2">
        <f>VLOOKUP(F110,SizeReport_16092020!C:M,11,FALSE)</f>
        <v>43974.832638888889</v>
      </c>
    </row>
    <row r="111" spans="1:15" hidden="1" x14ac:dyDescent="0.25">
      <c r="A111" t="s">
        <v>1255</v>
      </c>
      <c r="B111" t="s">
        <v>1255</v>
      </c>
      <c r="C111" t="s">
        <v>1256</v>
      </c>
      <c r="D111" t="s">
        <v>1257</v>
      </c>
      <c r="E111" t="s">
        <v>1258</v>
      </c>
      <c r="F111" t="s">
        <v>1259</v>
      </c>
      <c r="G111">
        <v>800659</v>
      </c>
      <c r="H111">
        <v>7364540555</v>
      </c>
      <c r="I111" t="s">
        <v>1095</v>
      </c>
      <c r="J111" t="s">
        <v>1259</v>
      </c>
      <c r="K111" t="s">
        <v>1260</v>
      </c>
      <c r="L111" t="s">
        <v>15</v>
      </c>
      <c r="M111" s="1">
        <v>43900.338796296295</v>
      </c>
      <c r="N111" t="s">
        <v>1261</v>
      </c>
      <c r="O111" s="2">
        <f>VLOOKUP(F111,SizeReport_16092020!C:M,11,FALSE)</f>
        <v>43975.131620370368</v>
      </c>
    </row>
    <row r="112" spans="1:15" hidden="1" x14ac:dyDescent="0.25">
      <c r="A112" t="s">
        <v>16272</v>
      </c>
      <c r="B112" t="s">
        <v>16272</v>
      </c>
      <c r="C112" t="s">
        <v>4169</v>
      </c>
      <c r="D112" t="s">
        <v>16273</v>
      </c>
      <c r="E112" t="s">
        <v>16274</v>
      </c>
      <c r="F112" t="s">
        <v>16275</v>
      </c>
      <c r="G112">
        <v>101549</v>
      </c>
      <c r="H112">
        <v>83391142553</v>
      </c>
      <c r="I112" t="s">
        <v>1536</v>
      </c>
      <c r="J112" t="s">
        <v>16275</v>
      </c>
      <c r="K112" t="s">
        <v>5107</v>
      </c>
      <c r="L112" t="s">
        <v>15</v>
      </c>
      <c r="N112" t="s">
        <v>16276</v>
      </c>
      <c r="O112" s="2">
        <f>VLOOKUP(F112,SizeReport_16092020!C:M,11,FALSE)</f>
        <v>43975.44935185185</v>
      </c>
    </row>
    <row r="113" spans="1:15" x14ac:dyDescent="0.25">
      <c r="A113" t="s">
        <v>16768</v>
      </c>
      <c r="B113" t="s">
        <v>16768</v>
      </c>
      <c r="C113" t="s">
        <v>16768</v>
      </c>
      <c r="E113" t="s">
        <v>16769</v>
      </c>
      <c r="F113" t="s">
        <v>16770</v>
      </c>
      <c r="G113" t="s">
        <v>28</v>
      </c>
      <c r="J113" t="s">
        <v>16770</v>
      </c>
      <c r="L113" t="s">
        <v>21</v>
      </c>
      <c r="M113" s="1">
        <v>43935.508506944447</v>
      </c>
      <c r="N113" t="s">
        <v>16771</v>
      </c>
    </row>
    <row r="114" spans="1:15" hidden="1" x14ac:dyDescent="0.25">
      <c r="A114" t="s">
        <v>14232</v>
      </c>
      <c r="B114" t="s">
        <v>14232</v>
      </c>
      <c r="C114" t="s">
        <v>3450</v>
      </c>
      <c r="D114" t="s">
        <v>14233</v>
      </c>
      <c r="E114" t="s">
        <v>14234</v>
      </c>
      <c r="F114" t="s">
        <v>14235</v>
      </c>
      <c r="G114">
        <v>213374</v>
      </c>
      <c r="H114">
        <v>3776873167</v>
      </c>
      <c r="I114" t="s">
        <v>14236</v>
      </c>
      <c r="J114" t="s">
        <v>14235</v>
      </c>
      <c r="K114" t="s">
        <v>2660</v>
      </c>
      <c r="L114" t="s">
        <v>15</v>
      </c>
      <c r="N114" t="s">
        <v>14237</v>
      </c>
      <c r="O114" s="2">
        <f>VLOOKUP(F114,SizeReport_16092020!C:M,11,FALSE)</f>
        <v>43975.577164351853</v>
      </c>
    </row>
    <row r="115" spans="1:15" hidden="1" x14ac:dyDescent="0.25">
      <c r="A115" t="s">
        <v>16721</v>
      </c>
      <c r="B115" t="s">
        <v>16721</v>
      </c>
      <c r="C115" t="s">
        <v>16722</v>
      </c>
      <c r="D115" t="s">
        <v>16723</v>
      </c>
      <c r="E115" t="s">
        <v>16724</v>
      </c>
      <c r="F115" t="s">
        <v>16725</v>
      </c>
      <c r="G115">
        <v>216947</v>
      </c>
      <c r="H115">
        <v>4716772306</v>
      </c>
      <c r="I115" t="s">
        <v>7121</v>
      </c>
      <c r="J115" t="s">
        <v>16725</v>
      </c>
      <c r="K115" t="s">
        <v>15267</v>
      </c>
      <c r="L115" t="s">
        <v>15</v>
      </c>
      <c r="N115" t="s">
        <v>16726</v>
      </c>
      <c r="O115" s="2">
        <f>VLOOKUP(F115,SizeReport_16092020!C:M,11,FALSE)</f>
        <v>43975.701886574076</v>
      </c>
    </row>
    <row r="116" spans="1:15" hidden="1" x14ac:dyDescent="0.25">
      <c r="A116" t="s">
        <v>5217</v>
      </c>
      <c r="B116" t="s">
        <v>5217</v>
      </c>
      <c r="C116" t="s">
        <v>4947</v>
      </c>
      <c r="D116" t="s">
        <v>5218</v>
      </c>
      <c r="E116" t="s">
        <v>5219</v>
      </c>
      <c r="F116" t="s">
        <v>5220</v>
      </c>
      <c r="G116">
        <v>109702</v>
      </c>
      <c r="H116">
        <v>82854483553</v>
      </c>
      <c r="L116" t="s">
        <v>15</v>
      </c>
      <c r="N116" t="s">
        <v>5221</v>
      </c>
      <c r="O116" s="2">
        <f>VLOOKUP(F116,SizeReport_16092020!C:M,11,FALSE)</f>
        <v>43975.820729166669</v>
      </c>
    </row>
    <row r="117" spans="1:15" hidden="1" x14ac:dyDescent="0.25">
      <c r="A117" t="s">
        <v>15029</v>
      </c>
      <c r="B117" t="s">
        <v>15029</v>
      </c>
      <c r="C117" t="s">
        <v>1657</v>
      </c>
      <c r="D117" t="s">
        <v>15030</v>
      </c>
      <c r="E117" t="s">
        <v>15031</v>
      </c>
      <c r="F117" t="s">
        <v>15032</v>
      </c>
      <c r="G117">
        <v>215615</v>
      </c>
      <c r="H117">
        <v>70293978190</v>
      </c>
      <c r="I117" t="s">
        <v>9246</v>
      </c>
      <c r="J117" t="s">
        <v>15032</v>
      </c>
      <c r="K117" t="s">
        <v>720</v>
      </c>
      <c r="L117" t="s">
        <v>15</v>
      </c>
      <c r="N117" t="s">
        <v>15033</v>
      </c>
      <c r="O117" s="2">
        <f>VLOOKUP(F117,SizeReport_16092020!C:M,11,FALSE)</f>
        <v>43975.955416666664</v>
      </c>
    </row>
    <row r="118" spans="1:15" hidden="1" x14ac:dyDescent="0.25">
      <c r="A118" t="s">
        <v>14513</v>
      </c>
      <c r="B118" t="s">
        <v>14513</v>
      </c>
      <c r="C118" t="s">
        <v>14514</v>
      </c>
      <c r="D118" t="s">
        <v>14515</v>
      </c>
      <c r="E118" t="s">
        <v>14516</v>
      </c>
      <c r="F118" t="s">
        <v>14517</v>
      </c>
      <c r="H118">
        <v>4447685566</v>
      </c>
      <c r="I118" t="s">
        <v>1668</v>
      </c>
      <c r="J118" t="s">
        <v>14517</v>
      </c>
      <c r="L118" t="s">
        <v>15</v>
      </c>
      <c r="M118" s="1">
        <v>43909.997013888889</v>
      </c>
      <c r="N118" t="s">
        <v>14518</v>
      </c>
      <c r="O118" s="2">
        <f>VLOOKUP(F118,SizeReport_16092020!C:M,11,FALSE)</f>
        <v>43976.137604166666</v>
      </c>
    </row>
    <row r="119" spans="1:15" hidden="1" x14ac:dyDescent="0.25">
      <c r="A119" t="s">
        <v>14257</v>
      </c>
      <c r="B119" t="s">
        <v>14258</v>
      </c>
      <c r="C119" t="s">
        <v>14259</v>
      </c>
      <c r="D119" t="s">
        <v>14260</v>
      </c>
      <c r="E119" t="s">
        <v>14261</v>
      </c>
      <c r="F119" t="s">
        <v>14262</v>
      </c>
      <c r="G119" t="s">
        <v>287</v>
      </c>
      <c r="I119" t="s">
        <v>8051</v>
      </c>
      <c r="J119" t="s">
        <v>14262</v>
      </c>
      <c r="K119" t="s">
        <v>179</v>
      </c>
      <c r="L119" t="s">
        <v>15</v>
      </c>
      <c r="N119" t="s">
        <v>14263</v>
      </c>
      <c r="O119" s="2">
        <f>VLOOKUP(F119,SizeReport_16092020!C:M,11,FALSE)</f>
        <v>43976.319710648146</v>
      </c>
    </row>
    <row r="120" spans="1:15" hidden="1" x14ac:dyDescent="0.25">
      <c r="A120" t="s">
        <v>16597</v>
      </c>
      <c r="B120" t="s">
        <v>16598</v>
      </c>
      <c r="C120" t="s">
        <v>16599</v>
      </c>
      <c r="D120" t="s">
        <v>16600</v>
      </c>
      <c r="E120" t="s">
        <v>16601</v>
      </c>
      <c r="F120" t="s">
        <v>16602</v>
      </c>
      <c r="G120">
        <v>216223</v>
      </c>
      <c r="H120">
        <v>70360735193</v>
      </c>
      <c r="I120" t="s">
        <v>16603</v>
      </c>
      <c r="J120" t="s">
        <v>16602</v>
      </c>
      <c r="K120" t="s">
        <v>16604</v>
      </c>
      <c r="L120" t="s">
        <v>15</v>
      </c>
      <c r="N120" t="s">
        <v>16605</v>
      </c>
      <c r="O120" s="2">
        <f>VLOOKUP(F120,SizeReport_16092020!C:M,11,FALSE)</f>
        <v>43976.425335648149</v>
      </c>
    </row>
    <row r="121" spans="1:15" hidden="1" x14ac:dyDescent="0.25">
      <c r="A121" t="s">
        <v>16622</v>
      </c>
      <c r="B121" t="s">
        <v>16622</v>
      </c>
      <c r="C121" t="s">
        <v>8748</v>
      </c>
      <c r="D121" t="s">
        <v>16623</v>
      </c>
      <c r="E121" t="s">
        <v>16624</v>
      </c>
      <c r="F121" t="s">
        <v>16625</v>
      </c>
      <c r="G121">
        <v>215347</v>
      </c>
      <c r="H121">
        <v>70313597162</v>
      </c>
      <c r="I121" t="s">
        <v>16626</v>
      </c>
      <c r="J121" t="s">
        <v>16625</v>
      </c>
      <c r="K121" t="s">
        <v>2660</v>
      </c>
      <c r="L121" t="s">
        <v>15</v>
      </c>
      <c r="N121" t="s">
        <v>16627</v>
      </c>
      <c r="O121" s="2">
        <f>VLOOKUP(F121,SizeReport_16092020!C:M,11,FALSE)</f>
        <v>43976.535798611112</v>
      </c>
    </row>
    <row r="122" spans="1:15" hidden="1" x14ac:dyDescent="0.25">
      <c r="A122" t="s">
        <v>15175</v>
      </c>
      <c r="B122" t="s">
        <v>15175</v>
      </c>
      <c r="C122" t="s">
        <v>283</v>
      </c>
      <c r="D122" t="s">
        <v>15176</v>
      </c>
      <c r="E122" t="s">
        <v>15177</v>
      </c>
      <c r="F122" t="s">
        <v>15178</v>
      </c>
      <c r="G122">
        <v>109050</v>
      </c>
      <c r="H122">
        <v>5996032597</v>
      </c>
      <c r="I122" t="s">
        <v>13743</v>
      </c>
      <c r="J122" t="s">
        <v>15178</v>
      </c>
      <c r="K122" t="s">
        <v>1487</v>
      </c>
      <c r="L122" t="s">
        <v>15</v>
      </c>
      <c r="N122" t="s">
        <v>15179</v>
      </c>
      <c r="O122" s="2">
        <f>VLOOKUP(F122,SizeReport_16092020!C:M,11,FALSE)</f>
        <v>43976.707094907404</v>
      </c>
    </row>
    <row r="123" spans="1:15" hidden="1" x14ac:dyDescent="0.25">
      <c r="A123" t="s">
        <v>16522</v>
      </c>
      <c r="B123" t="s">
        <v>16523</v>
      </c>
      <c r="C123" t="s">
        <v>16524</v>
      </c>
      <c r="D123" t="s">
        <v>16525</v>
      </c>
      <c r="E123" t="s">
        <v>16526</v>
      </c>
      <c r="F123" t="s">
        <v>16527</v>
      </c>
      <c r="G123">
        <v>109051</v>
      </c>
      <c r="H123">
        <v>5603224533</v>
      </c>
      <c r="I123" t="s">
        <v>5054</v>
      </c>
      <c r="J123" t="s">
        <v>16527</v>
      </c>
      <c r="K123" t="s">
        <v>1528</v>
      </c>
      <c r="L123" t="s">
        <v>15</v>
      </c>
      <c r="N123" t="s">
        <v>16528</v>
      </c>
      <c r="O123" s="2">
        <f>VLOOKUP(F123,SizeReport_16092020!C:M,11,FALSE)</f>
        <v>43976.707094907404</v>
      </c>
    </row>
    <row r="124" spans="1:15" hidden="1" x14ac:dyDescent="0.25">
      <c r="A124" t="s">
        <v>16295</v>
      </c>
      <c r="B124" t="s">
        <v>16295</v>
      </c>
      <c r="C124" t="s">
        <v>4195</v>
      </c>
      <c r="D124" t="s">
        <v>16296</v>
      </c>
      <c r="E124" t="s">
        <v>16297</v>
      </c>
      <c r="F124" t="s">
        <v>16298</v>
      </c>
      <c r="G124">
        <v>215093</v>
      </c>
      <c r="H124">
        <v>33334709850</v>
      </c>
      <c r="I124" t="s">
        <v>16299</v>
      </c>
      <c r="J124" t="s">
        <v>16298</v>
      </c>
      <c r="K124" t="s">
        <v>3038</v>
      </c>
      <c r="L124" t="s">
        <v>15</v>
      </c>
      <c r="N124" t="s">
        <v>16300</v>
      </c>
      <c r="O124" s="2">
        <f>VLOOKUP(F124,SizeReport_16092020!C:M,11,FALSE)</f>
        <v>43976.913483796299</v>
      </c>
    </row>
    <row r="125" spans="1:15" hidden="1" x14ac:dyDescent="0.25">
      <c r="A125" t="s">
        <v>14214</v>
      </c>
      <c r="B125" t="s">
        <v>14214</v>
      </c>
      <c r="C125" t="s">
        <v>3450</v>
      </c>
      <c r="D125" t="s">
        <v>14215</v>
      </c>
      <c r="E125" t="s">
        <v>14216</v>
      </c>
      <c r="F125" t="s">
        <v>14217</v>
      </c>
      <c r="G125" t="s">
        <v>287</v>
      </c>
      <c r="I125" t="s">
        <v>14218</v>
      </c>
      <c r="J125" t="s">
        <v>14217</v>
      </c>
      <c r="K125" t="s">
        <v>179</v>
      </c>
      <c r="L125" t="s">
        <v>15</v>
      </c>
      <c r="N125" t="s">
        <v>14219</v>
      </c>
      <c r="O125" s="2">
        <f>VLOOKUP(F125,SizeReport_16092020!C:M,11,FALSE)</f>
        <v>43976.962094907409</v>
      </c>
    </row>
    <row r="126" spans="1:15" hidden="1" x14ac:dyDescent="0.25">
      <c r="A126" t="s">
        <v>13995</v>
      </c>
      <c r="B126" t="s">
        <v>13996</v>
      </c>
      <c r="C126" t="s">
        <v>13997</v>
      </c>
      <c r="D126" t="s">
        <v>13998</v>
      </c>
      <c r="E126" t="s">
        <v>13999</v>
      </c>
      <c r="F126" t="s">
        <v>14000</v>
      </c>
      <c r="G126" t="s">
        <v>7086</v>
      </c>
      <c r="I126" t="s">
        <v>7087</v>
      </c>
      <c r="J126" t="s">
        <v>14000</v>
      </c>
      <c r="K126" t="s">
        <v>5758</v>
      </c>
      <c r="L126" t="s">
        <v>15</v>
      </c>
      <c r="N126" t="s">
        <v>14001</v>
      </c>
      <c r="O126" s="2">
        <f>VLOOKUP(F126,SizeReport_16092020!C:M,11,FALSE)</f>
        <v>43977.000972222224</v>
      </c>
    </row>
    <row r="127" spans="1:15" hidden="1" x14ac:dyDescent="0.25">
      <c r="A127" t="s">
        <v>547</v>
      </c>
      <c r="B127" t="s">
        <v>547</v>
      </c>
      <c r="C127" t="s">
        <v>548</v>
      </c>
      <c r="D127" t="s">
        <v>549</v>
      </c>
      <c r="E127" t="s">
        <v>550</v>
      </c>
      <c r="F127" t="s">
        <v>551</v>
      </c>
      <c r="G127">
        <v>102478</v>
      </c>
      <c r="H127">
        <v>2027027580</v>
      </c>
      <c r="J127" t="s">
        <v>551</v>
      </c>
      <c r="L127" t="s">
        <v>15</v>
      </c>
      <c r="M127" s="1">
        <v>43928.49417824074</v>
      </c>
      <c r="N127" t="s">
        <v>552</v>
      </c>
      <c r="O127" s="2">
        <f>VLOOKUP(F127,SizeReport_16092020!C:M,11,FALSE)</f>
        <v>43977.045624999999</v>
      </c>
    </row>
    <row r="128" spans="1:15" hidden="1" x14ac:dyDescent="0.25">
      <c r="A128" t="s">
        <v>15381</v>
      </c>
      <c r="B128" t="s">
        <v>15381</v>
      </c>
      <c r="C128" t="s">
        <v>15382</v>
      </c>
      <c r="D128" t="s">
        <v>15383</v>
      </c>
      <c r="E128" t="s">
        <v>15384</v>
      </c>
      <c r="F128" t="s">
        <v>15385</v>
      </c>
      <c r="G128">
        <v>216202</v>
      </c>
      <c r="H128">
        <v>54350328220</v>
      </c>
      <c r="I128" t="s">
        <v>9246</v>
      </c>
      <c r="J128" t="s">
        <v>15385</v>
      </c>
      <c r="K128" t="s">
        <v>720</v>
      </c>
      <c r="L128" t="s">
        <v>15</v>
      </c>
      <c r="N128" t="s">
        <v>15386</v>
      </c>
      <c r="O128" s="2">
        <f>VLOOKUP(F128,SizeReport_16092020!C:M,11,FALSE)</f>
        <v>43977.085694444446</v>
      </c>
    </row>
    <row r="129" spans="1:15" hidden="1" x14ac:dyDescent="0.25">
      <c r="A129" t="s">
        <v>15808</v>
      </c>
      <c r="B129" t="s">
        <v>15808</v>
      </c>
      <c r="C129" t="s">
        <v>222</v>
      </c>
      <c r="D129" t="s">
        <v>15809</v>
      </c>
      <c r="E129" t="s">
        <v>15810</v>
      </c>
      <c r="F129" t="s">
        <v>15811</v>
      </c>
      <c r="G129">
        <v>215793</v>
      </c>
      <c r="H129">
        <v>10742180867</v>
      </c>
      <c r="I129" t="s">
        <v>7121</v>
      </c>
      <c r="J129" t="s">
        <v>15811</v>
      </c>
      <c r="K129" t="s">
        <v>720</v>
      </c>
      <c r="L129" t="s">
        <v>15</v>
      </c>
      <c r="N129" t="s">
        <v>15812</v>
      </c>
      <c r="O129" s="2">
        <f>VLOOKUP(F129,SizeReport_16092020!C:M,11,FALSE)</f>
        <v>43977.086261574077</v>
      </c>
    </row>
    <row r="130" spans="1:15" x14ac:dyDescent="0.25">
      <c r="A130" t="s">
        <v>5033</v>
      </c>
      <c r="B130" t="s">
        <v>5033</v>
      </c>
      <c r="C130" t="s">
        <v>5034</v>
      </c>
      <c r="D130" t="s">
        <v>5035</v>
      </c>
      <c r="E130" t="s">
        <v>5036</v>
      </c>
      <c r="F130" t="s">
        <v>5037</v>
      </c>
      <c r="G130" t="s">
        <v>287</v>
      </c>
      <c r="L130" t="s">
        <v>21</v>
      </c>
      <c r="N130" t="s">
        <v>5038</v>
      </c>
    </row>
    <row r="131" spans="1:15" hidden="1" x14ac:dyDescent="0.25">
      <c r="A131" t="s">
        <v>2608</v>
      </c>
      <c r="B131" t="s">
        <v>2608</v>
      </c>
      <c r="C131" t="s">
        <v>2609</v>
      </c>
      <c r="D131" t="s">
        <v>2610</v>
      </c>
      <c r="E131" t="s">
        <v>2611</v>
      </c>
      <c r="F131" t="s">
        <v>2612</v>
      </c>
      <c r="G131">
        <v>107355</v>
      </c>
      <c r="H131">
        <v>63696304549</v>
      </c>
      <c r="J131" t="s">
        <v>2612</v>
      </c>
      <c r="L131" t="s">
        <v>15</v>
      </c>
      <c r="N131" t="s">
        <v>2613</v>
      </c>
      <c r="O131" s="2">
        <f>VLOOKUP(F131,SizeReport_16092020!C:M,11,FALSE)</f>
        <v>43977.336192129631</v>
      </c>
    </row>
    <row r="132" spans="1:15" hidden="1" x14ac:dyDescent="0.25">
      <c r="A132" t="s">
        <v>16311</v>
      </c>
      <c r="B132" t="s">
        <v>16311</v>
      </c>
      <c r="C132" t="s">
        <v>11680</v>
      </c>
      <c r="D132" t="s">
        <v>16312</v>
      </c>
      <c r="E132" t="s">
        <v>16313</v>
      </c>
      <c r="F132" t="s">
        <v>16314</v>
      </c>
      <c r="G132">
        <v>216686</v>
      </c>
      <c r="H132">
        <v>6380546138</v>
      </c>
      <c r="I132" t="s">
        <v>16315</v>
      </c>
      <c r="J132" t="s">
        <v>16314</v>
      </c>
      <c r="K132" t="s">
        <v>720</v>
      </c>
      <c r="L132" t="s">
        <v>15</v>
      </c>
      <c r="N132" t="s">
        <v>16316</v>
      </c>
      <c r="O132" s="2">
        <f>VLOOKUP(F132,SizeReport_16092020!C:M,11,FALSE)</f>
        <v>43977.360914351855</v>
      </c>
    </row>
    <row r="133" spans="1:15" x14ac:dyDescent="0.25">
      <c r="A133" t="s">
        <v>13861</v>
      </c>
      <c r="B133" t="s">
        <v>13861</v>
      </c>
      <c r="C133" t="s">
        <v>1532</v>
      </c>
      <c r="D133" t="s">
        <v>13862</v>
      </c>
      <c r="E133" t="s">
        <v>13863</v>
      </c>
      <c r="F133" t="s">
        <v>13864</v>
      </c>
      <c r="G133" t="s">
        <v>287</v>
      </c>
      <c r="L133" t="s">
        <v>21</v>
      </c>
      <c r="N133" t="s">
        <v>13865</v>
      </c>
    </row>
    <row r="134" spans="1:15" x14ac:dyDescent="0.25">
      <c r="A134" t="s">
        <v>17175</v>
      </c>
      <c r="B134" t="s">
        <v>17175</v>
      </c>
      <c r="C134" t="s">
        <v>17176</v>
      </c>
      <c r="D134" t="s">
        <v>17177</v>
      </c>
      <c r="E134" t="s">
        <v>17178</v>
      </c>
      <c r="F134" t="s">
        <v>17179</v>
      </c>
      <c r="G134">
        <v>215264</v>
      </c>
      <c r="H134">
        <v>3259205160</v>
      </c>
      <c r="I134" t="s">
        <v>719</v>
      </c>
      <c r="J134" t="s">
        <v>17179</v>
      </c>
      <c r="K134" t="s">
        <v>720</v>
      </c>
      <c r="L134" t="s">
        <v>21</v>
      </c>
      <c r="N134" t="s">
        <v>17180</v>
      </c>
    </row>
    <row r="135" spans="1:15" hidden="1" x14ac:dyDescent="0.25">
      <c r="A135" t="s">
        <v>14304</v>
      </c>
      <c r="B135" t="s">
        <v>14304</v>
      </c>
      <c r="C135" t="s">
        <v>3990</v>
      </c>
      <c r="D135" t="s">
        <v>14305</v>
      </c>
      <c r="E135" t="s">
        <v>14306</v>
      </c>
      <c r="F135" t="s">
        <v>14307</v>
      </c>
      <c r="G135" t="s">
        <v>287</v>
      </c>
      <c r="I135" t="s">
        <v>287</v>
      </c>
      <c r="J135" t="s">
        <v>14307</v>
      </c>
      <c r="K135" t="s">
        <v>179</v>
      </c>
      <c r="L135" t="s">
        <v>15</v>
      </c>
      <c r="N135" t="s">
        <v>14308</v>
      </c>
      <c r="O135" s="2">
        <f>VLOOKUP(F135,SizeReport_16092020!C:M,11,FALSE)</f>
        <v>43977.712187500001</v>
      </c>
    </row>
    <row r="136" spans="1:15" hidden="1" x14ac:dyDescent="0.25">
      <c r="A136" t="s">
        <v>16369</v>
      </c>
      <c r="B136" t="s">
        <v>16369</v>
      </c>
      <c r="C136" t="s">
        <v>4356</v>
      </c>
      <c r="D136" t="s">
        <v>16370</v>
      </c>
      <c r="E136" t="s">
        <v>16371</v>
      </c>
      <c r="F136" t="s">
        <v>16372</v>
      </c>
      <c r="G136">
        <v>101469</v>
      </c>
      <c r="H136">
        <v>66981565153</v>
      </c>
      <c r="I136" t="s">
        <v>5757</v>
      </c>
      <c r="J136" t="s">
        <v>16372</v>
      </c>
      <c r="K136" t="s">
        <v>5758</v>
      </c>
      <c r="L136" t="s">
        <v>15</v>
      </c>
      <c r="N136" t="s">
        <v>16373</v>
      </c>
      <c r="O136" s="2">
        <f>VLOOKUP(F136,SizeReport_16092020!C:M,11,FALSE)</f>
        <v>43977.751793981479</v>
      </c>
    </row>
    <row r="137" spans="1:15" hidden="1" x14ac:dyDescent="0.25">
      <c r="A137" t="s">
        <v>2552</v>
      </c>
      <c r="B137" t="s">
        <v>2552</v>
      </c>
      <c r="C137" t="s">
        <v>757</v>
      </c>
      <c r="D137" t="s">
        <v>2553</v>
      </c>
      <c r="E137" t="s">
        <v>2554</v>
      </c>
      <c r="F137" t="s">
        <v>2555</v>
      </c>
      <c r="G137">
        <v>107948</v>
      </c>
      <c r="H137">
        <v>6624352574</v>
      </c>
      <c r="J137" t="s">
        <v>2555</v>
      </c>
      <c r="L137" t="s">
        <v>15</v>
      </c>
      <c r="M137" s="1">
        <v>43803.431944444441</v>
      </c>
      <c r="N137" t="s">
        <v>2556</v>
      </c>
      <c r="O137" s="2">
        <f>VLOOKUP(F137,SizeReport_16092020!C:M,11,FALSE)</f>
        <v>43977.837280092594</v>
      </c>
    </row>
    <row r="138" spans="1:15" hidden="1" x14ac:dyDescent="0.25">
      <c r="A138" t="s">
        <v>15063</v>
      </c>
      <c r="B138" t="s">
        <v>15063</v>
      </c>
      <c r="C138" t="s">
        <v>15064</v>
      </c>
      <c r="D138" t="s">
        <v>2998</v>
      </c>
      <c r="E138" t="s">
        <v>15065</v>
      </c>
      <c r="F138" t="s">
        <v>15066</v>
      </c>
      <c r="G138">
        <v>400091</v>
      </c>
      <c r="H138">
        <v>1456574507</v>
      </c>
      <c r="I138" t="s">
        <v>15067</v>
      </c>
      <c r="J138" t="s">
        <v>15066</v>
      </c>
      <c r="K138" t="s">
        <v>15068</v>
      </c>
      <c r="L138" t="s">
        <v>15</v>
      </c>
      <c r="N138" t="s">
        <v>15069</v>
      </c>
      <c r="O138" s="2">
        <f>VLOOKUP(F138,SizeReport_16092020!C:M,11,FALSE)</f>
        <v>43978.034837962965</v>
      </c>
    </row>
    <row r="139" spans="1:15" x14ac:dyDescent="0.25">
      <c r="A139" t="s">
        <v>17181</v>
      </c>
      <c r="B139" t="s">
        <v>17181</v>
      </c>
      <c r="C139" t="s">
        <v>1657</v>
      </c>
      <c r="D139" t="s">
        <v>17182</v>
      </c>
      <c r="E139" t="s">
        <v>17183</v>
      </c>
      <c r="F139" t="s">
        <v>17184</v>
      </c>
      <c r="G139">
        <v>213142</v>
      </c>
      <c r="H139">
        <v>5681169332</v>
      </c>
      <c r="I139" t="s">
        <v>719</v>
      </c>
      <c r="J139" t="s">
        <v>17184</v>
      </c>
      <c r="K139" t="s">
        <v>720</v>
      </c>
      <c r="L139" t="s">
        <v>21</v>
      </c>
      <c r="N139" t="s">
        <v>17185</v>
      </c>
    </row>
    <row r="140" spans="1:15" hidden="1" x14ac:dyDescent="0.25">
      <c r="A140" t="s">
        <v>13967</v>
      </c>
      <c r="B140" t="s">
        <v>13967</v>
      </c>
      <c r="C140" t="s">
        <v>2144</v>
      </c>
      <c r="D140" t="s">
        <v>13968</v>
      </c>
      <c r="E140" t="s">
        <v>13969</v>
      </c>
      <c r="F140" t="s">
        <v>13970</v>
      </c>
      <c r="G140" t="s">
        <v>287</v>
      </c>
      <c r="I140" t="s">
        <v>9638</v>
      </c>
      <c r="J140" t="s">
        <v>13970</v>
      </c>
      <c r="K140" t="s">
        <v>179</v>
      </c>
      <c r="L140" t="s">
        <v>15</v>
      </c>
      <c r="N140" t="s">
        <v>13971</v>
      </c>
      <c r="O140" s="2">
        <f>VLOOKUP(F140,SizeReport_16092020!C:M,11,FALSE)</f>
        <v>43978.23841435185</v>
      </c>
    </row>
    <row r="141" spans="1:15" hidden="1" x14ac:dyDescent="0.25">
      <c r="A141" t="s">
        <v>5222</v>
      </c>
      <c r="B141" t="s">
        <v>5222</v>
      </c>
      <c r="C141" t="s">
        <v>4693</v>
      </c>
      <c r="D141" t="s">
        <v>5223</v>
      </c>
      <c r="E141" t="s">
        <v>5224</v>
      </c>
      <c r="F141" t="s">
        <v>5225</v>
      </c>
      <c r="G141">
        <v>109704</v>
      </c>
      <c r="H141">
        <v>4455601503</v>
      </c>
      <c r="L141" t="s">
        <v>15</v>
      </c>
      <c r="N141" t="s">
        <v>5226</v>
      </c>
      <c r="O141" s="2">
        <f>VLOOKUP(F141,SizeReport_16092020!C:M,11,FALSE)</f>
        <v>43978.260092592594</v>
      </c>
    </row>
    <row r="142" spans="1:15" hidden="1" x14ac:dyDescent="0.25">
      <c r="A142" t="s">
        <v>3190</v>
      </c>
      <c r="B142" t="s">
        <v>3190</v>
      </c>
      <c r="C142" t="s">
        <v>3191</v>
      </c>
      <c r="D142" t="s">
        <v>3192</v>
      </c>
      <c r="E142" t="s">
        <v>3193</v>
      </c>
      <c r="F142" t="s">
        <v>3194</v>
      </c>
      <c r="G142">
        <v>105043</v>
      </c>
      <c r="H142">
        <v>841051518</v>
      </c>
      <c r="J142" t="s">
        <v>3194</v>
      </c>
      <c r="L142" t="s">
        <v>15</v>
      </c>
      <c r="N142" t="s">
        <v>3195</v>
      </c>
      <c r="O142" s="2">
        <f>VLOOKUP(F142,SizeReport_16092020!C:M,11,FALSE)</f>
        <v>43978.38590277778</v>
      </c>
    </row>
    <row r="143" spans="1:15" hidden="1" x14ac:dyDescent="0.25">
      <c r="A143" t="s">
        <v>1579</v>
      </c>
      <c r="B143" t="s">
        <v>1579</v>
      </c>
      <c r="C143" t="s">
        <v>1580</v>
      </c>
      <c r="D143" t="s">
        <v>1581</v>
      </c>
      <c r="E143" t="s">
        <v>1582</v>
      </c>
      <c r="F143" t="s">
        <v>1583</v>
      </c>
      <c r="G143">
        <v>800678</v>
      </c>
      <c r="H143">
        <v>9164186504</v>
      </c>
      <c r="I143" t="s">
        <v>1486</v>
      </c>
      <c r="J143" t="s">
        <v>1583</v>
      </c>
      <c r="K143" t="s">
        <v>1487</v>
      </c>
      <c r="L143" t="s">
        <v>15</v>
      </c>
      <c r="N143" t="s">
        <v>1584</v>
      </c>
      <c r="O143" s="2">
        <f>VLOOKUP(F143,SizeReport_16092020!C:M,11,FALSE)</f>
        <v>43978.674050925925</v>
      </c>
    </row>
    <row r="144" spans="1:15" hidden="1" x14ac:dyDescent="0.25">
      <c r="A144" t="s">
        <v>14731</v>
      </c>
      <c r="B144" t="s">
        <v>14731</v>
      </c>
      <c r="C144" t="s">
        <v>14732</v>
      </c>
      <c r="D144" t="s">
        <v>14733</v>
      </c>
      <c r="E144" t="s">
        <v>14734</v>
      </c>
      <c r="F144" t="s">
        <v>14735</v>
      </c>
      <c r="G144">
        <v>109742</v>
      </c>
      <c r="H144">
        <v>7471298600</v>
      </c>
      <c r="I144" t="s">
        <v>14736</v>
      </c>
      <c r="J144" t="s">
        <v>14735</v>
      </c>
      <c r="L144" t="s">
        <v>15</v>
      </c>
      <c r="M144" s="1">
        <v>43909.678159722222</v>
      </c>
      <c r="N144" t="s">
        <v>14737</v>
      </c>
      <c r="O144" s="2">
        <f>VLOOKUP(F144,SizeReport_16092020!C:M,11,FALSE)</f>
        <v>43978.674050925925</v>
      </c>
    </row>
    <row r="145" spans="1:15" hidden="1" x14ac:dyDescent="0.25">
      <c r="A145" t="s">
        <v>13763</v>
      </c>
      <c r="B145" t="s">
        <v>13763</v>
      </c>
      <c r="C145" t="s">
        <v>2536</v>
      </c>
      <c r="D145" t="s">
        <v>13764</v>
      </c>
      <c r="E145" t="s">
        <v>13765</v>
      </c>
      <c r="F145" t="s">
        <v>13766</v>
      </c>
      <c r="G145">
        <v>109737</v>
      </c>
      <c r="H145">
        <v>4321114500</v>
      </c>
      <c r="I145" t="s">
        <v>13743</v>
      </c>
      <c r="J145" t="s">
        <v>13766</v>
      </c>
      <c r="K145" t="s">
        <v>1487</v>
      </c>
      <c r="L145" t="s">
        <v>15</v>
      </c>
      <c r="N145" t="s">
        <v>13767</v>
      </c>
      <c r="O145" s="2">
        <f>VLOOKUP(F145,SizeReport_16092020!C:M,11,FALSE)</f>
        <v>43978.674074074072</v>
      </c>
    </row>
    <row r="146" spans="1:15" hidden="1" x14ac:dyDescent="0.25">
      <c r="A146" t="s">
        <v>13745</v>
      </c>
      <c r="B146" t="s">
        <v>13745</v>
      </c>
      <c r="C146" t="s">
        <v>13746</v>
      </c>
      <c r="D146" t="s">
        <v>13747</v>
      </c>
      <c r="E146" t="s">
        <v>13748</v>
      </c>
      <c r="F146" t="s">
        <v>13749</v>
      </c>
      <c r="G146">
        <v>109736</v>
      </c>
      <c r="H146">
        <v>4424593517</v>
      </c>
      <c r="I146" t="s">
        <v>13743</v>
      </c>
      <c r="J146" t="s">
        <v>13749</v>
      </c>
      <c r="K146" t="s">
        <v>1487</v>
      </c>
      <c r="L146" t="s">
        <v>15</v>
      </c>
      <c r="N146" t="s">
        <v>13750</v>
      </c>
      <c r="O146" s="2">
        <f>VLOOKUP(F146,SizeReport_16092020!C:M,11,FALSE)</f>
        <v>43978.674074074072</v>
      </c>
    </row>
    <row r="147" spans="1:15" hidden="1" x14ac:dyDescent="0.25">
      <c r="A147" t="s">
        <v>3096</v>
      </c>
      <c r="B147" t="s">
        <v>3096</v>
      </c>
      <c r="C147" t="s">
        <v>3097</v>
      </c>
      <c r="D147" t="s">
        <v>3098</v>
      </c>
      <c r="E147" t="s">
        <v>3099</v>
      </c>
      <c r="F147" t="s">
        <v>3100</v>
      </c>
      <c r="G147">
        <v>800686</v>
      </c>
      <c r="H147">
        <v>3341702571</v>
      </c>
      <c r="I147" t="s">
        <v>3101</v>
      </c>
      <c r="J147" t="s">
        <v>3100</v>
      </c>
      <c r="K147" t="s">
        <v>1302</v>
      </c>
      <c r="L147" t="s">
        <v>15</v>
      </c>
      <c r="M147" s="1">
        <v>43873.394641203704</v>
      </c>
      <c r="N147" t="s">
        <v>3102</v>
      </c>
      <c r="O147" s="2">
        <f>VLOOKUP(F147,SizeReport_16092020!C:M,11,FALSE)</f>
        <v>43978.674074074072</v>
      </c>
    </row>
    <row r="148" spans="1:15" hidden="1" x14ac:dyDescent="0.25">
      <c r="A148" t="s">
        <v>13739</v>
      </c>
      <c r="B148" t="s">
        <v>13739</v>
      </c>
      <c r="C148" t="s">
        <v>3959</v>
      </c>
      <c r="D148" t="s">
        <v>13740</v>
      </c>
      <c r="E148" t="s">
        <v>13741</v>
      </c>
      <c r="F148" t="s">
        <v>13742</v>
      </c>
      <c r="G148">
        <v>109727</v>
      </c>
      <c r="H148">
        <v>85793341528</v>
      </c>
      <c r="I148" t="s">
        <v>13743</v>
      </c>
      <c r="J148" t="s">
        <v>13742</v>
      </c>
      <c r="K148" t="s">
        <v>1487</v>
      </c>
      <c r="L148" t="s">
        <v>15</v>
      </c>
      <c r="N148" t="s">
        <v>13744</v>
      </c>
      <c r="O148" s="2">
        <f>VLOOKUP(F148,SizeReport_16092020!C:M,11,FALSE)</f>
        <v>43978.674085648148</v>
      </c>
    </row>
    <row r="149" spans="1:15" hidden="1" x14ac:dyDescent="0.25">
      <c r="A149" t="s">
        <v>1249</v>
      </c>
      <c r="B149" t="s">
        <v>1249</v>
      </c>
      <c r="C149" t="s">
        <v>1250</v>
      </c>
      <c r="D149" t="s">
        <v>1251</v>
      </c>
      <c r="E149" t="s">
        <v>1252</v>
      </c>
      <c r="F149" t="s">
        <v>1253</v>
      </c>
      <c r="G149">
        <v>102002</v>
      </c>
      <c r="H149">
        <v>80102166587</v>
      </c>
      <c r="L149" t="s">
        <v>15</v>
      </c>
      <c r="M149" s="1">
        <v>43922.322141203702</v>
      </c>
      <c r="N149" t="s">
        <v>1254</v>
      </c>
      <c r="O149" s="2">
        <f>VLOOKUP(F149,SizeReport_16092020!C:M,11,FALSE)</f>
        <v>43978.674583333333</v>
      </c>
    </row>
    <row r="150" spans="1:15" hidden="1" x14ac:dyDescent="0.25">
      <c r="A150" t="s">
        <v>1243</v>
      </c>
      <c r="B150" t="s">
        <v>1243</v>
      </c>
      <c r="C150" t="s">
        <v>1244</v>
      </c>
      <c r="D150" t="s">
        <v>1245</v>
      </c>
      <c r="E150" t="s">
        <v>1246</v>
      </c>
      <c r="F150" t="s">
        <v>1247</v>
      </c>
      <c r="G150">
        <v>101631</v>
      </c>
      <c r="H150">
        <v>60218614772</v>
      </c>
      <c r="J150" t="s">
        <v>1247</v>
      </c>
      <c r="L150" t="s">
        <v>15</v>
      </c>
      <c r="M150" s="1">
        <v>43945.409618055557</v>
      </c>
      <c r="N150" t="s">
        <v>1248</v>
      </c>
      <c r="O150" s="2">
        <f>VLOOKUP(F150,SizeReport_16092020!C:M,11,FALSE)</f>
        <v>43978.67459490741</v>
      </c>
    </row>
    <row r="151" spans="1:15" hidden="1" x14ac:dyDescent="0.25">
      <c r="A151" t="s">
        <v>13751</v>
      </c>
      <c r="B151" t="s">
        <v>13751</v>
      </c>
      <c r="C151" t="s">
        <v>13752</v>
      </c>
      <c r="D151" t="s">
        <v>13753</v>
      </c>
      <c r="E151" t="s">
        <v>13754</v>
      </c>
      <c r="F151" t="s">
        <v>13755</v>
      </c>
      <c r="G151">
        <v>109728</v>
      </c>
      <c r="H151">
        <v>5289396535</v>
      </c>
      <c r="I151" t="s">
        <v>13743</v>
      </c>
      <c r="K151" t="s">
        <v>13756</v>
      </c>
      <c r="L151" t="s">
        <v>15</v>
      </c>
      <c r="N151" t="s">
        <v>13757</v>
      </c>
      <c r="O151" s="2">
        <f>VLOOKUP(F151,SizeReport_16092020!C:M,11,FALSE)</f>
        <v>43978.67460648148</v>
      </c>
    </row>
    <row r="152" spans="1:15" hidden="1" x14ac:dyDescent="0.25">
      <c r="A152" t="s">
        <v>1379</v>
      </c>
      <c r="B152" t="s">
        <v>1379</v>
      </c>
      <c r="C152" t="s">
        <v>1380</v>
      </c>
      <c r="D152" t="s">
        <v>1381</v>
      </c>
      <c r="E152" t="s">
        <v>1382</v>
      </c>
      <c r="F152" t="s">
        <v>1383</v>
      </c>
      <c r="G152">
        <v>103086</v>
      </c>
      <c r="H152">
        <v>11032405520</v>
      </c>
      <c r="L152" t="s">
        <v>15</v>
      </c>
      <c r="M152" s="1">
        <v>43904.61791666667</v>
      </c>
      <c r="N152" t="s">
        <v>1384</v>
      </c>
      <c r="O152" s="2">
        <f>VLOOKUP(F152,SizeReport_16092020!C:M,11,FALSE)</f>
        <v>43978.67460648148</v>
      </c>
    </row>
    <row r="153" spans="1:15" hidden="1" x14ac:dyDescent="0.25">
      <c r="A153" t="s">
        <v>16727</v>
      </c>
      <c r="B153" t="s">
        <v>16727</v>
      </c>
      <c r="C153" t="s">
        <v>6755</v>
      </c>
      <c r="D153" t="s">
        <v>16728</v>
      </c>
      <c r="E153" t="s">
        <v>16729</v>
      </c>
      <c r="F153" t="s">
        <v>16730</v>
      </c>
      <c r="G153">
        <v>218041</v>
      </c>
      <c r="H153">
        <v>4923937106</v>
      </c>
      <c r="I153" t="s">
        <v>6774</v>
      </c>
      <c r="J153" t="s">
        <v>16730</v>
      </c>
      <c r="K153" t="s">
        <v>3038</v>
      </c>
      <c r="L153" t="s">
        <v>15</v>
      </c>
      <c r="N153" t="s">
        <v>16731</v>
      </c>
      <c r="O153" s="2">
        <f>VLOOKUP(F153,SizeReport_16092020!C:M,11,FALSE)</f>
        <v>43978.674629629626</v>
      </c>
    </row>
    <row r="154" spans="1:15" hidden="1" x14ac:dyDescent="0.25">
      <c r="A154" t="s">
        <v>2132</v>
      </c>
      <c r="B154" t="s">
        <v>2132</v>
      </c>
      <c r="C154" t="s">
        <v>304</v>
      </c>
      <c r="D154" t="s">
        <v>2133</v>
      </c>
      <c r="E154" t="s">
        <v>2134</v>
      </c>
      <c r="F154" t="s">
        <v>2135</v>
      </c>
      <c r="G154">
        <v>800696</v>
      </c>
      <c r="H154">
        <v>7359655528</v>
      </c>
      <c r="I154" t="s">
        <v>2036</v>
      </c>
      <c r="J154" t="s">
        <v>2135</v>
      </c>
      <c r="K154" t="s">
        <v>1565</v>
      </c>
      <c r="L154" t="s">
        <v>15</v>
      </c>
      <c r="M154" s="1">
        <v>43838.377106481479</v>
      </c>
      <c r="N154" t="s">
        <v>2136</v>
      </c>
      <c r="O154" s="2">
        <f>VLOOKUP(F154,SizeReport_16092020!C:M,11,FALSE)</f>
        <v>43978.674641203703</v>
      </c>
    </row>
    <row r="155" spans="1:15" hidden="1" x14ac:dyDescent="0.25">
      <c r="A155" t="s">
        <v>15870</v>
      </c>
      <c r="B155" t="s">
        <v>15870</v>
      </c>
      <c r="C155" t="s">
        <v>15871</v>
      </c>
      <c r="D155" t="s">
        <v>15872</v>
      </c>
      <c r="E155" t="s">
        <v>15873</v>
      </c>
      <c r="F155" t="s">
        <v>15874</v>
      </c>
      <c r="G155">
        <v>216323</v>
      </c>
      <c r="H155">
        <v>75683490120</v>
      </c>
      <c r="I155" t="s">
        <v>7121</v>
      </c>
      <c r="J155" t="s">
        <v>15874</v>
      </c>
      <c r="K155" t="s">
        <v>9320</v>
      </c>
      <c r="L155" t="s">
        <v>15</v>
      </c>
      <c r="N155" t="s">
        <v>15875</v>
      </c>
      <c r="O155" s="2">
        <f>VLOOKUP(F155,SizeReport_16092020!C:M,11,FALSE)</f>
        <v>43978.911226851851</v>
      </c>
    </row>
    <row r="156" spans="1:15" hidden="1" x14ac:dyDescent="0.25">
      <c r="A156" t="s">
        <v>16143</v>
      </c>
      <c r="B156" t="s">
        <v>16143</v>
      </c>
      <c r="C156" t="s">
        <v>11231</v>
      </c>
      <c r="D156" t="s">
        <v>16144</v>
      </c>
      <c r="E156" t="s">
        <v>16145</v>
      </c>
      <c r="F156" t="s">
        <v>16146</v>
      </c>
      <c r="G156">
        <v>216543</v>
      </c>
      <c r="H156">
        <v>5706583145</v>
      </c>
      <c r="I156" t="s">
        <v>7121</v>
      </c>
      <c r="J156" t="s">
        <v>16146</v>
      </c>
      <c r="K156" t="s">
        <v>15682</v>
      </c>
      <c r="L156" t="s">
        <v>15</v>
      </c>
      <c r="N156" t="s">
        <v>16147</v>
      </c>
      <c r="O156" s="2">
        <f>VLOOKUP(F156,SizeReport_16092020!C:M,11,FALSE)</f>
        <v>43978.966909722221</v>
      </c>
    </row>
    <row r="157" spans="1:15" hidden="1" x14ac:dyDescent="0.25">
      <c r="A157" t="s">
        <v>12962</v>
      </c>
      <c r="B157" t="s">
        <v>12963</v>
      </c>
      <c r="C157" t="s">
        <v>12964</v>
      </c>
      <c r="D157" t="s">
        <v>12965</v>
      </c>
      <c r="E157" t="s">
        <v>12966</v>
      </c>
      <c r="F157" t="s">
        <v>12967</v>
      </c>
      <c r="G157">
        <v>100331</v>
      </c>
      <c r="H157">
        <v>401780139</v>
      </c>
      <c r="I157" t="s">
        <v>5875</v>
      </c>
      <c r="J157" t="s">
        <v>12967</v>
      </c>
      <c r="K157" t="s">
        <v>1268</v>
      </c>
      <c r="L157" t="s">
        <v>15</v>
      </c>
      <c r="N157" t="s">
        <v>12968</v>
      </c>
      <c r="O157" s="2">
        <f>VLOOKUP(F157,SizeReport_16092020!C:M,11,FALSE)</f>
        <v>43980.024155092593</v>
      </c>
    </row>
    <row r="158" spans="1:15" hidden="1" x14ac:dyDescent="0.25">
      <c r="A158" t="s">
        <v>3870</v>
      </c>
      <c r="B158" t="s">
        <v>3870</v>
      </c>
      <c r="C158" t="s">
        <v>3840</v>
      </c>
      <c r="D158" t="s">
        <v>3871</v>
      </c>
      <c r="E158" t="s">
        <v>3872</v>
      </c>
      <c r="F158" t="s">
        <v>3873</v>
      </c>
      <c r="G158">
        <v>700325</v>
      </c>
      <c r="H158">
        <v>85910209523</v>
      </c>
      <c r="I158" t="s">
        <v>3874</v>
      </c>
      <c r="J158" t="s">
        <v>3873</v>
      </c>
      <c r="K158" t="s">
        <v>1302</v>
      </c>
      <c r="L158" t="s">
        <v>15</v>
      </c>
      <c r="M158" s="1">
        <v>43894.577615740738</v>
      </c>
      <c r="N158" t="s">
        <v>3875</v>
      </c>
      <c r="O158" s="2">
        <f>VLOOKUP(F158,SizeReport_16092020!C:M,11,FALSE)</f>
        <v>43980.7812037037</v>
      </c>
    </row>
    <row r="159" spans="1:15" x14ac:dyDescent="0.25">
      <c r="A159" t="s">
        <v>17009</v>
      </c>
      <c r="B159" t="s">
        <v>17009</v>
      </c>
      <c r="C159" t="s">
        <v>1657</v>
      </c>
      <c r="D159" t="s">
        <v>17010</v>
      </c>
      <c r="E159" t="s">
        <v>17011</v>
      </c>
      <c r="F159" t="s">
        <v>17012</v>
      </c>
      <c r="G159">
        <v>213591</v>
      </c>
      <c r="H159">
        <v>1150467126</v>
      </c>
      <c r="I159" t="s">
        <v>719</v>
      </c>
      <c r="J159" t="s">
        <v>17012</v>
      </c>
      <c r="K159" t="s">
        <v>720</v>
      </c>
      <c r="L159" t="s">
        <v>21</v>
      </c>
      <c r="N159" t="s">
        <v>17013</v>
      </c>
    </row>
    <row r="160" spans="1:15" hidden="1" x14ac:dyDescent="0.25">
      <c r="A160" t="s">
        <v>3614</v>
      </c>
      <c r="B160" t="s">
        <v>3614</v>
      </c>
      <c r="C160" t="s">
        <v>3602</v>
      </c>
      <c r="D160" t="s">
        <v>3615</v>
      </c>
      <c r="E160" t="s">
        <v>3616</v>
      </c>
      <c r="F160" t="s">
        <v>3617</v>
      </c>
      <c r="G160">
        <v>200495</v>
      </c>
      <c r="H160">
        <v>77939182587</v>
      </c>
      <c r="I160" t="s">
        <v>3618</v>
      </c>
      <c r="J160" t="s">
        <v>3617</v>
      </c>
      <c r="K160" t="s">
        <v>618</v>
      </c>
      <c r="L160" t="s">
        <v>15</v>
      </c>
      <c r="N160" t="s">
        <v>3619</v>
      </c>
      <c r="O160" s="2">
        <f>VLOOKUP(F160,SizeReport_16092020!C:M,11,FALSE)</f>
        <v>43982.587245370371</v>
      </c>
    </row>
    <row r="161" spans="1:15" x14ac:dyDescent="0.25">
      <c r="A161" t="s">
        <v>17196</v>
      </c>
      <c r="B161" t="s">
        <v>17196</v>
      </c>
      <c r="C161" t="s">
        <v>7567</v>
      </c>
      <c r="D161" t="s">
        <v>17197</v>
      </c>
      <c r="E161" t="s">
        <v>17198</v>
      </c>
      <c r="F161" t="s">
        <v>17199</v>
      </c>
      <c r="G161">
        <v>215514</v>
      </c>
      <c r="H161">
        <v>95788018315</v>
      </c>
      <c r="I161" t="s">
        <v>719</v>
      </c>
      <c r="J161" t="s">
        <v>17199</v>
      </c>
      <c r="K161" t="s">
        <v>720</v>
      </c>
      <c r="L161" t="s">
        <v>21</v>
      </c>
      <c r="N161" t="s">
        <v>17200</v>
      </c>
    </row>
    <row r="162" spans="1:15" hidden="1" x14ac:dyDescent="0.25">
      <c r="A162" t="s">
        <v>15644</v>
      </c>
      <c r="B162" t="s">
        <v>15644</v>
      </c>
      <c r="C162" t="s">
        <v>1367</v>
      </c>
      <c r="D162" t="s">
        <v>10854</v>
      </c>
      <c r="E162" t="s">
        <v>15645</v>
      </c>
      <c r="F162" t="s">
        <v>15646</v>
      </c>
      <c r="G162" t="s">
        <v>15647</v>
      </c>
      <c r="I162" t="s">
        <v>15648</v>
      </c>
      <c r="J162" t="s">
        <v>15649</v>
      </c>
      <c r="K162" t="s">
        <v>15650</v>
      </c>
      <c r="L162" t="s">
        <v>21</v>
      </c>
      <c r="N162" t="s">
        <v>15651</v>
      </c>
      <c r="O162" s="2">
        <f>VLOOKUP(F162,SizeReport_16092020!C:M,11,FALSE)</f>
        <v>43983.715405092589</v>
      </c>
    </row>
    <row r="163" spans="1:15" hidden="1" x14ac:dyDescent="0.25">
      <c r="A163" t="s">
        <v>16043</v>
      </c>
      <c r="B163" t="s">
        <v>16043</v>
      </c>
      <c r="C163" t="s">
        <v>16044</v>
      </c>
      <c r="D163" t="s">
        <v>12100</v>
      </c>
      <c r="E163" t="s">
        <v>16045</v>
      </c>
      <c r="F163" t="s">
        <v>16046</v>
      </c>
      <c r="G163" t="s">
        <v>28</v>
      </c>
      <c r="J163" t="s">
        <v>16047</v>
      </c>
      <c r="L163" t="s">
        <v>21</v>
      </c>
      <c r="N163" t="s">
        <v>16048</v>
      </c>
      <c r="O163" s="2">
        <f>VLOOKUP(F163,SizeReport_16092020!C:M,11,FALSE)</f>
        <v>43983.765509259261</v>
      </c>
    </row>
    <row r="164" spans="1:15" hidden="1" x14ac:dyDescent="0.25">
      <c r="A164" t="s">
        <v>16673</v>
      </c>
      <c r="B164" t="s">
        <v>16673</v>
      </c>
      <c r="C164" t="s">
        <v>4870</v>
      </c>
      <c r="D164" t="s">
        <v>16674</v>
      </c>
      <c r="E164" t="s">
        <v>16675</v>
      </c>
      <c r="F164" t="s">
        <v>16676</v>
      </c>
      <c r="G164" t="s">
        <v>28</v>
      </c>
      <c r="J164" t="s">
        <v>16677</v>
      </c>
      <c r="L164" t="s">
        <v>21</v>
      </c>
      <c r="N164" t="s">
        <v>16678</v>
      </c>
      <c r="O164" s="2">
        <f>VLOOKUP(F164,SizeReport_16092020!C:M,11,FALSE)</f>
        <v>43983.811759259261</v>
      </c>
    </row>
    <row r="165" spans="1:15" hidden="1" x14ac:dyDescent="0.25">
      <c r="A165" t="s">
        <v>13758</v>
      </c>
      <c r="B165" t="s">
        <v>13758</v>
      </c>
      <c r="C165" t="s">
        <v>360</v>
      </c>
      <c r="D165" t="s">
        <v>13759</v>
      </c>
      <c r="E165" t="s">
        <v>13760</v>
      </c>
      <c r="F165" t="s">
        <v>13761</v>
      </c>
      <c r="G165">
        <v>109738</v>
      </c>
      <c r="H165">
        <v>8433642545</v>
      </c>
      <c r="I165" t="s">
        <v>13743</v>
      </c>
      <c r="J165" t="s">
        <v>13761</v>
      </c>
      <c r="K165" t="s">
        <v>1487</v>
      </c>
      <c r="L165" t="s">
        <v>15</v>
      </c>
      <c r="N165" t="s">
        <v>13762</v>
      </c>
      <c r="O165" s="2">
        <f>VLOOKUP(F165,SizeReport_16092020!C:M,11,FALSE)</f>
        <v>43985.210092592592</v>
      </c>
    </row>
    <row r="166" spans="1:15" hidden="1" x14ac:dyDescent="0.25">
      <c r="A166" t="s">
        <v>15453</v>
      </c>
      <c r="B166" t="s">
        <v>15453</v>
      </c>
      <c r="C166" t="s">
        <v>8793</v>
      </c>
      <c r="D166" t="s">
        <v>15454</v>
      </c>
      <c r="E166" t="s">
        <v>15455</v>
      </c>
      <c r="F166" t="s">
        <v>15456</v>
      </c>
      <c r="G166">
        <v>210546</v>
      </c>
      <c r="H166">
        <v>39174212168</v>
      </c>
      <c r="I166" t="s">
        <v>9234</v>
      </c>
      <c r="J166" t="s">
        <v>15456</v>
      </c>
      <c r="K166" t="s">
        <v>4383</v>
      </c>
      <c r="L166" t="s">
        <v>21</v>
      </c>
      <c r="N166" t="s">
        <v>15457</v>
      </c>
      <c r="O166" s="2">
        <f>VLOOKUP(F166,SizeReport_16092020!C:M,11,FALSE)</f>
        <v>43992.039837962962</v>
      </c>
    </row>
    <row r="167" spans="1:15" hidden="1" x14ac:dyDescent="0.25">
      <c r="A167" t="s">
        <v>16495</v>
      </c>
      <c r="B167" t="s">
        <v>16495</v>
      </c>
      <c r="C167" t="s">
        <v>1380</v>
      </c>
      <c r="D167" t="s">
        <v>16496</v>
      </c>
      <c r="E167" t="s">
        <v>16497</v>
      </c>
      <c r="F167" t="s">
        <v>16498</v>
      </c>
      <c r="G167">
        <v>217047</v>
      </c>
      <c r="H167">
        <v>10796871817</v>
      </c>
      <c r="I167" t="s">
        <v>15244</v>
      </c>
      <c r="J167" t="s">
        <v>16498</v>
      </c>
      <c r="K167" t="s">
        <v>1640</v>
      </c>
      <c r="L167" t="s">
        <v>15</v>
      </c>
      <c r="N167" t="s">
        <v>16499</v>
      </c>
      <c r="O167" s="2">
        <f>VLOOKUP(F167,SizeReport_16092020!C:M,11,FALSE)</f>
        <v>43994.02925925926</v>
      </c>
    </row>
    <row r="168" spans="1:15" hidden="1" x14ac:dyDescent="0.25">
      <c r="A168" t="s">
        <v>12314</v>
      </c>
      <c r="B168" t="s">
        <v>12314</v>
      </c>
      <c r="C168" t="s">
        <v>12315</v>
      </c>
      <c r="D168" t="s">
        <v>12316</v>
      </c>
      <c r="E168" t="s">
        <v>12317</v>
      </c>
      <c r="F168" t="s">
        <v>12318</v>
      </c>
      <c r="G168" t="s">
        <v>7086</v>
      </c>
      <c r="I168" t="s">
        <v>7087</v>
      </c>
      <c r="J168" t="s">
        <v>12318</v>
      </c>
      <c r="K168" t="s">
        <v>5758</v>
      </c>
      <c r="L168" t="s">
        <v>15</v>
      </c>
      <c r="N168" t="s">
        <v>12319</v>
      </c>
      <c r="O168" s="2">
        <f>VLOOKUP(F168,SizeReport_16092020!C:M,11,FALSE)</f>
        <v>43997.209467592591</v>
      </c>
    </row>
    <row r="169" spans="1:15" hidden="1" x14ac:dyDescent="0.25">
      <c r="A169" t="s">
        <v>18007</v>
      </c>
      <c r="B169" t="s">
        <v>18007</v>
      </c>
      <c r="C169" t="s">
        <v>18008</v>
      </c>
      <c r="D169" t="s">
        <v>18009</v>
      </c>
      <c r="E169" t="s">
        <v>18010</v>
      </c>
      <c r="F169" t="s">
        <v>18011</v>
      </c>
      <c r="G169">
        <v>216176</v>
      </c>
      <c r="H169">
        <v>4269680180</v>
      </c>
      <c r="I169" t="s">
        <v>719</v>
      </c>
      <c r="J169" t="s">
        <v>18011</v>
      </c>
      <c r="K169" t="s">
        <v>720</v>
      </c>
      <c r="L169" t="s">
        <v>21</v>
      </c>
      <c r="N169" t="s">
        <v>18012</v>
      </c>
      <c r="O169" s="2">
        <f>VLOOKUP(F169,SizeReport_16092020!C:M,11,FALSE)</f>
        <v>43998.871944444443</v>
      </c>
    </row>
    <row r="170" spans="1:15" hidden="1" x14ac:dyDescent="0.25">
      <c r="A170" t="s">
        <v>15012</v>
      </c>
      <c r="B170" t="s">
        <v>15012</v>
      </c>
      <c r="C170" t="s">
        <v>15013</v>
      </c>
      <c r="D170" t="s">
        <v>15014</v>
      </c>
      <c r="E170" t="s">
        <v>15015</v>
      </c>
      <c r="F170" t="s">
        <v>15016</v>
      </c>
      <c r="G170">
        <v>216140</v>
      </c>
      <c r="H170">
        <v>2257264169</v>
      </c>
      <c r="I170" t="s">
        <v>7121</v>
      </c>
      <c r="J170" t="s">
        <v>15017</v>
      </c>
      <c r="K170" t="s">
        <v>720</v>
      </c>
      <c r="L170" t="s">
        <v>21</v>
      </c>
      <c r="N170" t="s">
        <v>15018</v>
      </c>
      <c r="O170" s="2">
        <f>VLOOKUP(F170,SizeReport_16092020!C:M,11,FALSE)</f>
        <v>43998.949687499997</v>
      </c>
    </row>
    <row r="171" spans="1:15" hidden="1" x14ac:dyDescent="0.25">
      <c r="A171" t="s">
        <v>17404</v>
      </c>
      <c r="B171" t="s">
        <v>17405</v>
      </c>
      <c r="C171" t="s">
        <v>1367</v>
      </c>
      <c r="D171" t="s">
        <v>17406</v>
      </c>
      <c r="E171" t="s">
        <v>17407</v>
      </c>
      <c r="F171" t="s">
        <v>17408</v>
      </c>
      <c r="G171">
        <v>216542</v>
      </c>
      <c r="H171">
        <v>80902251368</v>
      </c>
      <c r="I171" t="s">
        <v>719</v>
      </c>
      <c r="J171" t="s">
        <v>17408</v>
      </c>
      <c r="K171" t="s">
        <v>720</v>
      </c>
      <c r="L171" t="s">
        <v>15</v>
      </c>
      <c r="N171" t="s">
        <v>17409</v>
      </c>
      <c r="O171" s="2">
        <f>VLOOKUP(F171,SizeReport_16092020!C:M,11,FALSE)</f>
        <v>43998.94971064815</v>
      </c>
    </row>
    <row r="172" spans="1:15" hidden="1" x14ac:dyDescent="0.25">
      <c r="A172" t="s">
        <v>16286</v>
      </c>
      <c r="B172" t="s">
        <v>16286</v>
      </c>
      <c r="C172" t="s">
        <v>4143</v>
      </c>
      <c r="D172" t="s">
        <v>13366</v>
      </c>
      <c r="E172" t="s">
        <v>16287</v>
      </c>
      <c r="F172" t="s">
        <v>16288</v>
      </c>
      <c r="G172">
        <v>200620</v>
      </c>
      <c r="H172">
        <v>70516378198</v>
      </c>
      <c r="I172" t="s">
        <v>7926</v>
      </c>
      <c r="J172" t="s">
        <v>16288</v>
      </c>
      <c r="K172" t="s">
        <v>8335</v>
      </c>
      <c r="L172" t="s">
        <v>15</v>
      </c>
      <c r="N172" t="s">
        <v>16289</v>
      </c>
      <c r="O172" s="2">
        <f>VLOOKUP(F172,SizeReport_16092020!C:M,11,FALSE)</f>
        <v>43999.763807870368</v>
      </c>
    </row>
    <row r="173" spans="1:15" hidden="1" x14ac:dyDescent="0.25">
      <c r="A173" t="s">
        <v>8477</v>
      </c>
      <c r="B173" t="s">
        <v>8478</v>
      </c>
      <c r="C173" t="s">
        <v>8479</v>
      </c>
      <c r="D173" t="s">
        <v>8480</v>
      </c>
      <c r="E173" t="s">
        <v>8481</v>
      </c>
      <c r="F173" t="s">
        <v>8482</v>
      </c>
      <c r="G173">
        <v>217647</v>
      </c>
      <c r="H173">
        <v>70599936142</v>
      </c>
      <c r="I173" t="s">
        <v>7926</v>
      </c>
      <c r="J173" t="s">
        <v>8482</v>
      </c>
      <c r="K173" t="s">
        <v>8335</v>
      </c>
      <c r="L173" t="s">
        <v>15</v>
      </c>
      <c r="N173" t="s">
        <v>8483</v>
      </c>
      <c r="O173" s="2">
        <f>VLOOKUP(F173,SizeReport_16092020!C:M,11,FALSE)</f>
        <v>44000.754004629627</v>
      </c>
    </row>
    <row r="174" spans="1:15" hidden="1" x14ac:dyDescent="0.25">
      <c r="A174" t="s">
        <v>14705</v>
      </c>
      <c r="B174" t="s">
        <v>14706</v>
      </c>
      <c r="C174" t="s">
        <v>13800</v>
      </c>
      <c r="D174" t="s">
        <v>8241</v>
      </c>
      <c r="E174" t="s">
        <v>14707</v>
      </c>
      <c r="F174" t="s">
        <v>14708</v>
      </c>
      <c r="G174">
        <v>218067</v>
      </c>
      <c r="H174">
        <v>47628656803</v>
      </c>
      <c r="I174" t="s">
        <v>7786</v>
      </c>
      <c r="J174" t="s">
        <v>14708</v>
      </c>
      <c r="K174" t="s">
        <v>2660</v>
      </c>
      <c r="L174" t="s">
        <v>15</v>
      </c>
      <c r="N174" t="s">
        <v>14709</v>
      </c>
      <c r="O174" s="2">
        <f>VLOOKUP(F174,SizeReport_16092020!C:M,11,FALSE)</f>
        <v>44001.027222222219</v>
      </c>
    </row>
    <row r="175" spans="1:15" hidden="1" x14ac:dyDescent="0.25">
      <c r="A175" t="s">
        <v>16188</v>
      </c>
      <c r="B175" t="s">
        <v>16188</v>
      </c>
      <c r="C175" t="s">
        <v>4033</v>
      </c>
      <c r="D175" t="s">
        <v>16189</v>
      </c>
      <c r="E175" t="s">
        <v>16190</v>
      </c>
      <c r="F175" t="s">
        <v>16191</v>
      </c>
      <c r="G175">
        <v>209935</v>
      </c>
      <c r="H175">
        <v>3128859116</v>
      </c>
      <c r="I175" t="s">
        <v>7087</v>
      </c>
      <c r="J175" t="s">
        <v>16191</v>
      </c>
      <c r="K175" t="s">
        <v>5107</v>
      </c>
      <c r="L175" t="s">
        <v>15</v>
      </c>
      <c r="N175" t="s">
        <v>16192</v>
      </c>
      <c r="O175" s="2">
        <f>VLOOKUP(F175,SizeReport_16092020!C:M,11,FALSE)</f>
        <v>44002.834039351852</v>
      </c>
    </row>
    <row r="176" spans="1:15" hidden="1" x14ac:dyDescent="0.25">
      <c r="A176" t="s">
        <v>15604</v>
      </c>
      <c r="B176" t="s">
        <v>15604</v>
      </c>
      <c r="C176" t="s">
        <v>2669</v>
      </c>
      <c r="D176" t="s">
        <v>15605</v>
      </c>
      <c r="E176" t="s">
        <v>15606</v>
      </c>
      <c r="F176" t="s">
        <v>15607</v>
      </c>
      <c r="G176">
        <v>800625</v>
      </c>
      <c r="H176">
        <v>2116029570</v>
      </c>
      <c r="I176" t="s">
        <v>1095</v>
      </c>
      <c r="J176" t="s">
        <v>15607</v>
      </c>
      <c r="K176" t="s">
        <v>150</v>
      </c>
      <c r="L176" t="s">
        <v>15</v>
      </c>
      <c r="N176" t="s">
        <v>15608</v>
      </c>
      <c r="O176" s="2">
        <f>VLOOKUP(F176,SizeReport_16092020!C:M,11,FALSE)</f>
        <v>44008.090300925927</v>
      </c>
    </row>
    <row r="177" spans="1:15" hidden="1" x14ac:dyDescent="0.25">
      <c r="A177" t="s">
        <v>11111</v>
      </c>
      <c r="B177" t="s">
        <v>11112</v>
      </c>
      <c r="C177" t="s">
        <v>3840</v>
      </c>
      <c r="D177" t="s">
        <v>11113</v>
      </c>
      <c r="E177" t="s">
        <v>11114</v>
      </c>
      <c r="F177" t="s">
        <v>11115</v>
      </c>
      <c r="G177">
        <v>217216</v>
      </c>
      <c r="H177">
        <v>2260111190</v>
      </c>
      <c r="I177" t="s">
        <v>7926</v>
      </c>
      <c r="J177" t="s">
        <v>11115</v>
      </c>
      <c r="K177" t="s">
        <v>618</v>
      </c>
      <c r="L177" t="s">
        <v>15</v>
      </c>
      <c r="N177" t="s">
        <v>11116</v>
      </c>
      <c r="O177" s="2">
        <f>VLOOKUP(F177,SizeReport_16092020!C:M,11,FALSE)</f>
        <v>44008.750219907408</v>
      </c>
    </row>
    <row r="178" spans="1:15" hidden="1" x14ac:dyDescent="0.25">
      <c r="A178" t="s">
        <v>17642</v>
      </c>
      <c r="B178" t="s">
        <v>17642</v>
      </c>
      <c r="C178" t="s">
        <v>3403</v>
      </c>
      <c r="D178" t="s">
        <v>17643</v>
      </c>
      <c r="E178" t="s">
        <v>17644</v>
      </c>
      <c r="F178" t="s">
        <v>17645</v>
      </c>
      <c r="G178">
        <v>217325</v>
      </c>
      <c r="H178">
        <v>2418321100</v>
      </c>
      <c r="I178" t="s">
        <v>719</v>
      </c>
      <c r="J178" t="s">
        <v>17645</v>
      </c>
      <c r="K178" t="s">
        <v>720</v>
      </c>
      <c r="L178" t="s">
        <v>21</v>
      </c>
      <c r="N178" t="s">
        <v>17646</v>
      </c>
      <c r="O178" s="2">
        <f>VLOOKUP(F178,SizeReport_16092020!C:M,11,FALSE)</f>
        <v>44008.763657407406</v>
      </c>
    </row>
    <row r="179" spans="1:15" hidden="1" x14ac:dyDescent="0.25">
      <c r="A179" t="s">
        <v>17726</v>
      </c>
      <c r="B179" t="s">
        <v>17726</v>
      </c>
      <c r="C179" t="s">
        <v>17727</v>
      </c>
      <c r="D179" t="s">
        <v>17728</v>
      </c>
      <c r="E179" t="s">
        <v>17729</v>
      </c>
      <c r="F179" t="s">
        <v>17730</v>
      </c>
      <c r="G179">
        <v>216406</v>
      </c>
      <c r="H179">
        <v>55392806287</v>
      </c>
      <c r="I179" t="s">
        <v>719</v>
      </c>
      <c r="J179" t="s">
        <v>17730</v>
      </c>
      <c r="K179" t="s">
        <v>720</v>
      </c>
      <c r="L179" t="s">
        <v>21</v>
      </c>
      <c r="N179" t="s">
        <v>17731</v>
      </c>
      <c r="O179" s="2">
        <f>VLOOKUP(F179,SizeReport_16092020!C:M,11,FALSE)</f>
        <v>44008.763657407406</v>
      </c>
    </row>
    <row r="180" spans="1:15" hidden="1" x14ac:dyDescent="0.25">
      <c r="A180" t="s">
        <v>15116</v>
      </c>
      <c r="B180" t="s">
        <v>15116</v>
      </c>
      <c r="C180" t="s">
        <v>15117</v>
      </c>
      <c r="D180" t="s">
        <v>15118</v>
      </c>
      <c r="E180" t="s">
        <v>15119</v>
      </c>
      <c r="F180" t="s">
        <v>15120</v>
      </c>
      <c r="G180">
        <v>206874</v>
      </c>
      <c r="H180">
        <v>46343911120</v>
      </c>
      <c r="I180" t="s">
        <v>11541</v>
      </c>
      <c r="J180" t="s">
        <v>15120</v>
      </c>
      <c r="K180" t="s">
        <v>7639</v>
      </c>
      <c r="L180" t="s">
        <v>21</v>
      </c>
      <c r="N180" t="s">
        <v>15121</v>
      </c>
      <c r="O180" s="2">
        <f>VLOOKUP(F180,SizeReport_16092020!C:M,11,FALSE)</f>
        <v>44008.828912037039</v>
      </c>
    </row>
    <row r="181" spans="1:15" hidden="1" x14ac:dyDescent="0.25">
      <c r="A181" t="s">
        <v>16559</v>
      </c>
      <c r="B181" t="s">
        <v>16559</v>
      </c>
      <c r="C181" t="s">
        <v>16560</v>
      </c>
      <c r="D181" t="s">
        <v>555</v>
      </c>
      <c r="E181" t="s">
        <v>16561</v>
      </c>
      <c r="F181" t="s">
        <v>16562</v>
      </c>
      <c r="G181">
        <v>800573</v>
      </c>
      <c r="H181">
        <v>86431499506</v>
      </c>
      <c r="I181" t="s">
        <v>1564</v>
      </c>
      <c r="J181" t="s">
        <v>16562</v>
      </c>
      <c r="K181" t="s">
        <v>1565</v>
      </c>
      <c r="L181" t="s">
        <v>15</v>
      </c>
      <c r="N181" t="s">
        <v>16563</v>
      </c>
      <c r="O181" s="2">
        <f>VLOOKUP(F181,SizeReport_16092020!C:M,11,FALSE)</f>
        <v>44008.928796296299</v>
      </c>
    </row>
    <row r="182" spans="1:15" hidden="1" x14ac:dyDescent="0.25">
      <c r="A182" t="s">
        <v>13276</v>
      </c>
      <c r="B182" t="s">
        <v>13277</v>
      </c>
      <c r="C182" t="s">
        <v>13278</v>
      </c>
      <c r="D182" t="s">
        <v>13279</v>
      </c>
      <c r="E182" t="s">
        <v>13280</v>
      </c>
      <c r="F182" t="s">
        <v>13281</v>
      </c>
      <c r="G182">
        <v>217996</v>
      </c>
      <c r="H182">
        <v>63752620200</v>
      </c>
      <c r="I182" t="s">
        <v>6137</v>
      </c>
      <c r="J182" t="s">
        <v>13281</v>
      </c>
      <c r="K182" t="s">
        <v>7986</v>
      </c>
      <c r="L182" t="s">
        <v>15</v>
      </c>
      <c r="N182" t="s">
        <v>13282</v>
      </c>
      <c r="O182" s="2">
        <f>VLOOKUP(F182,SizeReport_16092020!C:M,11,FALSE)</f>
        <v>44009.868449074071</v>
      </c>
    </row>
    <row r="183" spans="1:15" hidden="1" x14ac:dyDescent="0.25">
      <c r="A183" t="s">
        <v>13447</v>
      </c>
      <c r="B183" t="s">
        <v>13448</v>
      </c>
      <c r="C183" t="s">
        <v>2669</v>
      </c>
      <c r="D183" t="s">
        <v>13449</v>
      </c>
      <c r="E183" t="s">
        <v>13450</v>
      </c>
      <c r="F183" t="s">
        <v>13451</v>
      </c>
      <c r="G183">
        <v>101623</v>
      </c>
      <c r="H183">
        <v>2234876273</v>
      </c>
      <c r="I183" t="s">
        <v>3551</v>
      </c>
      <c r="J183" t="s">
        <v>13451</v>
      </c>
      <c r="K183" t="s">
        <v>1640</v>
      </c>
      <c r="L183" t="s">
        <v>15</v>
      </c>
      <c r="N183" t="s">
        <v>13452</v>
      </c>
      <c r="O183" s="2">
        <f>VLOOKUP(F183,SizeReport_16092020!C:M,11,FALSE)</f>
        <v>44010.344687500001</v>
      </c>
    </row>
    <row r="184" spans="1:15" hidden="1" x14ac:dyDescent="0.25">
      <c r="A184" t="s">
        <v>16709</v>
      </c>
      <c r="B184" t="s">
        <v>16709</v>
      </c>
      <c r="C184" t="s">
        <v>16710</v>
      </c>
      <c r="D184" t="s">
        <v>16711</v>
      </c>
      <c r="E184" t="s">
        <v>16712</v>
      </c>
      <c r="F184" t="s">
        <v>16713</v>
      </c>
      <c r="G184">
        <v>217142</v>
      </c>
      <c r="H184">
        <v>99328305187</v>
      </c>
      <c r="I184" t="s">
        <v>16714</v>
      </c>
      <c r="J184" t="s">
        <v>16713</v>
      </c>
      <c r="K184" t="s">
        <v>2674</v>
      </c>
      <c r="L184" t="s">
        <v>15</v>
      </c>
      <c r="N184" t="s">
        <v>16715</v>
      </c>
      <c r="O184" s="2">
        <f>VLOOKUP(F184,SizeReport_16092020!C:M,11,FALSE)</f>
        <v>44010.42931712963</v>
      </c>
    </row>
    <row r="185" spans="1:15" hidden="1" x14ac:dyDescent="0.25">
      <c r="A185" t="s">
        <v>15185</v>
      </c>
      <c r="B185" t="s">
        <v>15185</v>
      </c>
      <c r="C185" t="s">
        <v>1844</v>
      </c>
      <c r="D185" t="s">
        <v>15186</v>
      </c>
      <c r="E185" t="s">
        <v>15187</v>
      </c>
      <c r="F185" t="s">
        <v>15188</v>
      </c>
      <c r="G185">
        <v>217189</v>
      </c>
      <c r="H185">
        <v>3227909219</v>
      </c>
      <c r="I185" t="s">
        <v>3807</v>
      </c>
      <c r="J185" t="s">
        <v>15188</v>
      </c>
      <c r="K185" t="s">
        <v>2660</v>
      </c>
      <c r="L185" t="s">
        <v>15</v>
      </c>
      <c r="N185" t="s">
        <v>15189</v>
      </c>
      <c r="O185" s="2">
        <f>VLOOKUP(F185,SizeReport_16092020!C:M,11,FALSE)</f>
        <v>44010.769641203704</v>
      </c>
    </row>
    <row r="186" spans="1:15" hidden="1" x14ac:dyDescent="0.25">
      <c r="A186" t="s">
        <v>11998</v>
      </c>
      <c r="B186" t="s">
        <v>11999</v>
      </c>
      <c r="C186" t="s">
        <v>12000</v>
      </c>
      <c r="D186" t="s">
        <v>12001</v>
      </c>
      <c r="E186" t="s">
        <v>12002</v>
      </c>
      <c r="F186" t="s">
        <v>12003</v>
      </c>
      <c r="G186">
        <v>213385</v>
      </c>
      <c r="H186">
        <v>92583644220</v>
      </c>
      <c r="I186" t="s">
        <v>8389</v>
      </c>
      <c r="J186" t="s">
        <v>12004</v>
      </c>
      <c r="K186" t="s">
        <v>3038</v>
      </c>
      <c r="L186" t="s">
        <v>15</v>
      </c>
      <c r="N186" t="s">
        <v>12005</v>
      </c>
      <c r="O186" s="2">
        <f>VLOOKUP(F186,SizeReport_16092020!C:M,11,FALSE)</f>
        <v>44011.36383101852</v>
      </c>
    </row>
    <row r="187" spans="1:15" hidden="1" x14ac:dyDescent="0.25">
      <c r="A187" t="s">
        <v>16349</v>
      </c>
      <c r="B187" t="s">
        <v>16349</v>
      </c>
      <c r="C187" t="s">
        <v>241</v>
      </c>
      <c r="D187" t="s">
        <v>16350</v>
      </c>
      <c r="E187" t="s">
        <v>16351</v>
      </c>
      <c r="F187" t="s">
        <v>16352</v>
      </c>
      <c r="G187">
        <v>214221</v>
      </c>
      <c r="H187">
        <v>1069572101</v>
      </c>
      <c r="I187" t="s">
        <v>16353</v>
      </c>
      <c r="J187" t="s">
        <v>16352</v>
      </c>
      <c r="K187" t="s">
        <v>7021</v>
      </c>
      <c r="L187" t="s">
        <v>15</v>
      </c>
      <c r="N187" t="s">
        <v>16354</v>
      </c>
      <c r="O187" s="2">
        <f>VLOOKUP(F187,SizeReport_16092020!C:M,11,FALSE)</f>
        <v>44011.820567129631</v>
      </c>
    </row>
    <row r="188" spans="1:15" hidden="1" x14ac:dyDescent="0.25">
      <c r="A188" t="s">
        <v>10643</v>
      </c>
      <c r="B188" t="s">
        <v>10644</v>
      </c>
      <c r="C188" t="s">
        <v>3497</v>
      </c>
      <c r="D188" t="s">
        <v>10645</v>
      </c>
      <c r="E188" t="s">
        <v>10646</v>
      </c>
      <c r="F188" t="s">
        <v>10647</v>
      </c>
      <c r="G188">
        <v>101620</v>
      </c>
      <c r="H188">
        <v>31009519808</v>
      </c>
      <c r="I188" t="s">
        <v>10648</v>
      </c>
      <c r="J188" t="s">
        <v>10647</v>
      </c>
      <c r="K188" t="s">
        <v>1640</v>
      </c>
      <c r="L188" t="s">
        <v>15</v>
      </c>
      <c r="N188" t="s">
        <v>10649</v>
      </c>
      <c r="O188" s="2">
        <f>VLOOKUP(F188,SizeReport_16092020!C:M,11,FALSE)</f>
        <v>44012.835416666669</v>
      </c>
    </row>
    <row r="189" spans="1:15" hidden="1" x14ac:dyDescent="0.25">
      <c r="A189" t="s">
        <v>16306</v>
      </c>
      <c r="B189" t="s">
        <v>16306</v>
      </c>
      <c r="C189" t="s">
        <v>5667</v>
      </c>
      <c r="D189" t="s">
        <v>16307</v>
      </c>
      <c r="E189" t="s">
        <v>16308</v>
      </c>
      <c r="F189" t="s">
        <v>16309</v>
      </c>
      <c r="G189">
        <v>800571</v>
      </c>
      <c r="H189">
        <v>86545018558</v>
      </c>
      <c r="I189" t="s">
        <v>1564</v>
      </c>
      <c r="J189" t="s">
        <v>16309</v>
      </c>
      <c r="K189" t="s">
        <v>1565</v>
      </c>
      <c r="L189" t="s">
        <v>15</v>
      </c>
      <c r="N189" t="s">
        <v>16310</v>
      </c>
      <c r="O189" s="2">
        <f>VLOOKUP(F189,SizeReport_16092020!C:M,11,FALSE)</f>
        <v>44012.898287037038</v>
      </c>
    </row>
    <row r="190" spans="1:15" hidden="1" x14ac:dyDescent="0.25">
      <c r="A190" t="s">
        <v>16333</v>
      </c>
      <c r="B190" t="s">
        <v>16333</v>
      </c>
      <c r="C190" t="s">
        <v>6182</v>
      </c>
      <c r="D190" t="s">
        <v>16334</v>
      </c>
      <c r="E190" t="s">
        <v>16335</v>
      </c>
      <c r="F190" t="s">
        <v>16336</v>
      </c>
      <c r="G190">
        <v>214756</v>
      </c>
      <c r="H190">
        <v>29503562813</v>
      </c>
      <c r="I190" t="s">
        <v>1536</v>
      </c>
      <c r="J190" t="s">
        <v>16336</v>
      </c>
      <c r="K190" t="s">
        <v>5107</v>
      </c>
      <c r="L190" t="s">
        <v>15</v>
      </c>
      <c r="N190" t="s">
        <v>16337</v>
      </c>
      <c r="O190" s="2">
        <f>VLOOKUP(F190,SizeReport_16092020!C:M,11,FALSE)</f>
        <v>44012.898773148147</v>
      </c>
    </row>
    <row r="191" spans="1:15" hidden="1" x14ac:dyDescent="0.25">
      <c r="A191" t="s">
        <v>5913</v>
      </c>
      <c r="B191" t="s">
        <v>5913</v>
      </c>
      <c r="C191" t="s">
        <v>3990</v>
      </c>
      <c r="D191" t="s">
        <v>5914</v>
      </c>
      <c r="E191" t="s">
        <v>5915</v>
      </c>
      <c r="F191" t="s">
        <v>5916</v>
      </c>
      <c r="G191">
        <v>800661</v>
      </c>
      <c r="H191">
        <v>8902727513</v>
      </c>
      <c r="L191" t="s">
        <v>15</v>
      </c>
      <c r="M191" s="1">
        <v>43904.341006944444</v>
      </c>
      <c r="N191" t="s">
        <v>5917</v>
      </c>
      <c r="O191" s="2">
        <f>VLOOKUP(F191,SizeReport_16092020!C:M,11,FALSE)</f>
        <v>44012.907719907409</v>
      </c>
    </row>
    <row r="192" spans="1:15" hidden="1" x14ac:dyDescent="0.25">
      <c r="A192" t="s">
        <v>16456</v>
      </c>
      <c r="B192" t="s">
        <v>16456</v>
      </c>
      <c r="C192" t="s">
        <v>12124</v>
      </c>
      <c r="D192" t="s">
        <v>16457</v>
      </c>
      <c r="E192" t="s">
        <v>16458</v>
      </c>
      <c r="F192" t="s">
        <v>16459</v>
      </c>
      <c r="G192">
        <v>216683</v>
      </c>
      <c r="H192">
        <v>974567132</v>
      </c>
      <c r="I192" t="s">
        <v>16460</v>
      </c>
      <c r="J192" t="s">
        <v>16459</v>
      </c>
      <c r="K192" t="s">
        <v>1640</v>
      </c>
      <c r="L192" t="s">
        <v>15</v>
      </c>
      <c r="N192" t="s">
        <v>16461</v>
      </c>
      <c r="O192" s="2">
        <f>VLOOKUP(F192,SizeReport_16092020!C:M,11,FALSE)</f>
        <v>44012.91542824074</v>
      </c>
    </row>
    <row r="193" spans="1:15" hidden="1" x14ac:dyDescent="0.25">
      <c r="A193" t="s">
        <v>12284</v>
      </c>
      <c r="B193" t="s">
        <v>12284</v>
      </c>
      <c r="C193" t="s">
        <v>12285</v>
      </c>
      <c r="D193" t="s">
        <v>7059</v>
      </c>
      <c r="E193" t="s">
        <v>12286</v>
      </c>
      <c r="F193" t="s">
        <v>12287</v>
      </c>
      <c r="G193" t="s">
        <v>7086</v>
      </c>
      <c r="I193" t="s">
        <v>7087</v>
      </c>
      <c r="J193" t="s">
        <v>12287</v>
      </c>
      <c r="K193" t="s">
        <v>5758</v>
      </c>
      <c r="L193" t="s">
        <v>15</v>
      </c>
      <c r="N193" t="s">
        <v>12288</v>
      </c>
      <c r="O193" s="2">
        <f>VLOOKUP(F193,SizeReport_16092020!C:M,11,FALSE)</f>
        <v>44012.961469907408</v>
      </c>
    </row>
    <row r="194" spans="1:15" hidden="1" x14ac:dyDescent="0.25">
      <c r="A194" t="s">
        <v>15551</v>
      </c>
      <c r="B194" t="s">
        <v>15551</v>
      </c>
      <c r="C194" t="s">
        <v>5919</v>
      </c>
      <c r="D194" t="s">
        <v>15552</v>
      </c>
      <c r="E194" t="s">
        <v>15553</v>
      </c>
      <c r="F194" t="s">
        <v>15554</v>
      </c>
      <c r="G194">
        <v>215100</v>
      </c>
      <c r="H194">
        <v>1185431560</v>
      </c>
      <c r="I194" t="s">
        <v>7121</v>
      </c>
      <c r="J194" t="s">
        <v>15554</v>
      </c>
      <c r="K194" t="s">
        <v>1640</v>
      </c>
      <c r="L194" t="s">
        <v>15</v>
      </c>
      <c r="N194" t="s">
        <v>15555</v>
      </c>
      <c r="O194" s="2">
        <f>VLOOKUP(F194,SizeReport_16092020!C:M,11,FALSE)</f>
        <v>44012.979166666664</v>
      </c>
    </row>
    <row r="195" spans="1:15" hidden="1" x14ac:dyDescent="0.25">
      <c r="A195" t="s">
        <v>15798</v>
      </c>
      <c r="B195" t="s">
        <v>15798</v>
      </c>
      <c r="C195" t="s">
        <v>3022</v>
      </c>
      <c r="D195" t="s">
        <v>15799</v>
      </c>
      <c r="E195" t="s">
        <v>15800</v>
      </c>
      <c r="F195" t="s">
        <v>15801</v>
      </c>
      <c r="G195">
        <v>200591</v>
      </c>
      <c r="H195">
        <v>4203655161</v>
      </c>
      <c r="I195" t="s">
        <v>7926</v>
      </c>
      <c r="J195" t="s">
        <v>15801</v>
      </c>
      <c r="K195" t="s">
        <v>8335</v>
      </c>
      <c r="L195" t="s">
        <v>15</v>
      </c>
      <c r="N195" t="s">
        <v>15802</v>
      </c>
      <c r="O195" s="2">
        <f>VLOOKUP(F195,SizeReport_16092020!C:M,11,FALSE)</f>
        <v>44013.173020833332</v>
      </c>
    </row>
    <row r="196" spans="1:15" hidden="1" x14ac:dyDescent="0.25">
      <c r="A196" t="s">
        <v>2031</v>
      </c>
      <c r="B196" t="s">
        <v>2031</v>
      </c>
      <c r="C196" t="s">
        <v>2032</v>
      </c>
      <c r="D196" t="s">
        <v>2033</v>
      </c>
      <c r="E196" t="s">
        <v>2034</v>
      </c>
      <c r="F196" t="s">
        <v>2035</v>
      </c>
      <c r="G196">
        <v>800718</v>
      </c>
      <c r="H196">
        <v>8268225505</v>
      </c>
      <c r="I196" t="s">
        <v>2036</v>
      </c>
      <c r="J196" t="s">
        <v>2035</v>
      </c>
      <c r="K196" t="s">
        <v>1565</v>
      </c>
      <c r="L196" t="s">
        <v>15</v>
      </c>
      <c r="N196" t="s">
        <v>2037</v>
      </c>
      <c r="O196" s="2">
        <f>VLOOKUP(F196,SizeReport_16092020!C:M,11,FALSE)</f>
        <v>44013.331284722219</v>
      </c>
    </row>
    <row r="197" spans="1:15" hidden="1" x14ac:dyDescent="0.25">
      <c r="A197" t="s">
        <v>4180</v>
      </c>
      <c r="B197" t="s">
        <v>4181</v>
      </c>
      <c r="C197" t="s">
        <v>235</v>
      </c>
      <c r="D197" t="s">
        <v>277</v>
      </c>
      <c r="E197" t="s">
        <v>4182</v>
      </c>
      <c r="F197" t="s">
        <v>4183</v>
      </c>
      <c r="G197">
        <v>109617</v>
      </c>
      <c r="H197">
        <v>7247000562</v>
      </c>
      <c r="I197" t="s">
        <v>4184</v>
      </c>
      <c r="J197" t="s">
        <v>4183</v>
      </c>
      <c r="K197" t="s">
        <v>1487</v>
      </c>
      <c r="L197" t="s">
        <v>15</v>
      </c>
      <c r="M197" s="1">
        <v>43861.696747685186</v>
      </c>
      <c r="N197" t="s">
        <v>4185</v>
      </c>
      <c r="O197" s="2">
        <f>VLOOKUP(F197,SizeReport_16092020!C:M,11,FALSE)</f>
        <v>44013.867951388886</v>
      </c>
    </row>
    <row r="198" spans="1:15" hidden="1" x14ac:dyDescent="0.25">
      <c r="A198" t="s">
        <v>9046</v>
      </c>
      <c r="B198" t="s">
        <v>9047</v>
      </c>
      <c r="C198" t="s">
        <v>9048</v>
      </c>
      <c r="D198" t="s">
        <v>9049</v>
      </c>
      <c r="E198" t="s">
        <v>9050</v>
      </c>
      <c r="F198" t="s">
        <v>9051</v>
      </c>
      <c r="G198">
        <v>217553</v>
      </c>
      <c r="H198">
        <v>70644054158</v>
      </c>
      <c r="I198" t="s">
        <v>6623</v>
      </c>
      <c r="J198" t="s">
        <v>9051</v>
      </c>
      <c r="K198" t="s">
        <v>3038</v>
      </c>
      <c r="L198" t="s">
        <v>15</v>
      </c>
      <c r="N198" t="s">
        <v>9052</v>
      </c>
      <c r="O198" s="2">
        <f>VLOOKUP(F198,SizeReport_16092020!C:M,11,FALSE)</f>
        <v>44014.528553240743</v>
      </c>
    </row>
    <row r="199" spans="1:15" hidden="1" x14ac:dyDescent="0.25">
      <c r="A199" t="s">
        <v>8656</v>
      </c>
      <c r="B199" t="s">
        <v>8657</v>
      </c>
      <c r="C199" t="s">
        <v>8658</v>
      </c>
      <c r="D199" t="s">
        <v>8659</v>
      </c>
      <c r="E199" t="s">
        <v>8660</v>
      </c>
      <c r="F199" t="s">
        <v>8661</v>
      </c>
      <c r="G199">
        <v>101601</v>
      </c>
      <c r="H199">
        <v>43699981827</v>
      </c>
      <c r="I199" t="s">
        <v>8662</v>
      </c>
      <c r="J199" t="s">
        <v>8661</v>
      </c>
      <c r="K199" t="s">
        <v>8663</v>
      </c>
      <c r="L199" t="s">
        <v>15</v>
      </c>
      <c r="N199" t="s">
        <v>8664</v>
      </c>
      <c r="O199" s="2">
        <f>VLOOKUP(F199,SizeReport_16092020!C:M,11,FALSE)</f>
        <v>44014.854050925926</v>
      </c>
    </row>
    <row r="200" spans="1:15" hidden="1" x14ac:dyDescent="0.25">
      <c r="A200" t="s">
        <v>9164</v>
      </c>
      <c r="B200" t="s">
        <v>9165</v>
      </c>
      <c r="C200" t="s">
        <v>9166</v>
      </c>
      <c r="D200" t="s">
        <v>9167</v>
      </c>
      <c r="E200" t="s">
        <v>9168</v>
      </c>
      <c r="F200" t="s">
        <v>9169</v>
      </c>
      <c r="G200">
        <v>100397</v>
      </c>
      <c r="H200">
        <v>1730293107</v>
      </c>
      <c r="I200" t="s">
        <v>1527</v>
      </c>
      <c r="J200" t="s">
        <v>9169</v>
      </c>
      <c r="K200" t="s">
        <v>3612</v>
      </c>
      <c r="L200" t="s">
        <v>15</v>
      </c>
      <c r="N200" t="s">
        <v>9170</v>
      </c>
      <c r="O200" s="2">
        <f>VLOOKUP(F200,SizeReport_16092020!C:M,11,FALSE)</f>
        <v>44015.221435185187</v>
      </c>
    </row>
    <row r="201" spans="1:15" hidden="1" x14ac:dyDescent="0.25">
      <c r="A201" t="s">
        <v>1345</v>
      </c>
      <c r="B201" t="s">
        <v>1346</v>
      </c>
      <c r="C201" t="s">
        <v>1347</v>
      </c>
      <c r="D201" t="s">
        <v>1348</v>
      </c>
      <c r="E201" t="s">
        <v>1349</v>
      </c>
      <c r="F201" t="s">
        <v>1350</v>
      </c>
      <c r="G201">
        <v>104231</v>
      </c>
      <c r="H201">
        <v>71603751572</v>
      </c>
      <c r="J201" t="s">
        <v>1350</v>
      </c>
      <c r="L201" t="s">
        <v>15</v>
      </c>
      <c r="M201" s="1">
        <v>43906.711122685185</v>
      </c>
      <c r="N201" t="s">
        <v>1351</v>
      </c>
      <c r="O201" s="2">
        <f>VLOOKUP(F201,SizeReport_16092020!C:M,11,FALSE)</f>
        <v>44015.767858796295</v>
      </c>
    </row>
    <row r="202" spans="1:15" hidden="1" x14ac:dyDescent="0.25">
      <c r="A202" t="s">
        <v>10917</v>
      </c>
      <c r="B202" t="s">
        <v>10917</v>
      </c>
      <c r="C202" t="s">
        <v>3689</v>
      </c>
      <c r="D202" t="s">
        <v>10918</v>
      </c>
      <c r="E202" t="s">
        <v>10919</v>
      </c>
      <c r="F202" t="s">
        <v>10920</v>
      </c>
      <c r="G202">
        <v>218098</v>
      </c>
      <c r="H202">
        <v>14644824623</v>
      </c>
      <c r="I202" t="s">
        <v>719</v>
      </c>
      <c r="J202" t="s">
        <v>10920</v>
      </c>
      <c r="K202" t="s">
        <v>720</v>
      </c>
      <c r="L202" t="s">
        <v>21</v>
      </c>
      <c r="M202" s="1">
        <v>43900.657256944447</v>
      </c>
      <c r="N202" t="s">
        <v>10921</v>
      </c>
      <c r="O202" s="2">
        <f>VLOOKUP(F202,SizeReport_16092020!C:M,11,FALSE)</f>
        <v>44017.236585648148</v>
      </c>
    </row>
    <row r="203" spans="1:15" hidden="1" x14ac:dyDescent="0.25">
      <c r="A203" t="s">
        <v>15690</v>
      </c>
      <c r="B203" t="s">
        <v>15691</v>
      </c>
      <c r="C203" t="s">
        <v>9746</v>
      </c>
      <c r="D203" t="s">
        <v>15692</v>
      </c>
      <c r="E203" t="s">
        <v>15693</v>
      </c>
      <c r="F203" t="s">
        <v>15694</v>
      </c>
      <c r="G203">
        <v>109352</v>
      </c>
      <c r="H203">
        <v>1989153577</v>
      </c>
      <c r="I203" t="s">
        <v>1564</v>
      </c>
      <c r="J203" t="s">
        <v>15694</v>
      </c>
      <c r="K203" t="s">
        <v>1565</v>
      </c>
      <c r="L203" t="s">
        <v>15</v>
      </c>
      <c r="N203" t="s">
        <v>15695</v>
      </c>
      <c r="O203" s="2">
        <f>VLOOKUP(F203,SizeReport_16092020!C:M,11,FALSE)</f>
        <v>44018.251550925925</v>
      </c>
    </row>
    <row r="204" spans="1:15" hidden="1" x14ac:dyDescent="0.25">
      <c r="A204" t="s">
        <v>11703</v>
      </c>
      <c r="B204" t="s">
        <v>11704</v>
      </c>
      <c r="C204" t="s">
        <v>4246</v>
      </c>
      <c r="D204" t="s">
        <v>11705</v>
      </c>
      <c r="E204" t="s">
        <v>11706</v>
      </c>
      <c r="F204" t="s">
        <v>11707</v>
      </c>
      <c r="G204">
        <v>217367</v>
      </c>
      <c r="H204">
        <v>2944641158</v>
      </c>
      <c r="I204" t="s">
        <v>11708</v>
      </c>
      <c r="J204" t="s">
        <v>11707</v>
      </c>
      <c r="K204" t="s">
        <v>8678</v>
      </c>
      <c r="L204" t="s">
        <v>15</v>
      </c>
      <c r="N204" t="s">
        <v>11709</v>
      </c>
      <c r="O204" s="2">
        <f>VLOOKUP(F204,SizeReport_16092020!C:M,11,FALSE)</f>
        <v>44018.763252314813</v>
      </c>
    </row>
    <row r="205" spans="1:15" hidden="1" x14ac:dyDescent="0.25">
      <c r="A205" t="s">
        <v>7741</v>
      </c>
      <c r="B205" t="s">
        <v>7742</v>
      </c>
      <c r="C205" t="s">
        <v>7743</v>
      </c>
      <c r="D205" t="s">
        <v>7744</v>
      </c>
      <c r="E205" t="s">
        <v>7745</v>
      </c>
      <c r="F205" t="s">
        <v>7746</v>
      </c>
      <c r="G205">
        <v>217714</v>
      </c>
      <c r="H205">
        <v>2561334171</v>
      </c>
      <c r="I205" t="s">
        <v>5054</v>
      </c>
      <c r="J205" t="s">
        <v>7746</v>
      </c>
      <c r="K205" t="s">
        <v>1640</v>
      </c>
      <c r="L205" t="s">
        <v>15</v>
      </c>
      <c r="N205" t="s">
        <v>7747</v>
      </c>
      <c r="O205" s="2">
        <f>VLOOKUP(F205,SizeReport_16092020!C:M,11,FALSE)</f>
        <v>44018.774525462963</v>
      </c>
    </row>
    <row r="206" spans="1:15" hidden="1" x14ac:dyDescent="0.25">
      <c r="A206" t="s">
        <v>16182</v>
      </c>
      <c r="B206" t="s">
        <v>16182</v>
      </c>
      <c r="C206" t="s">
        <v>16183</v>
      </c>
      <c r="D206" t="s">
        <v>842</v>
      </c>
      <c r="E206" t="s">
        <v>16184</v>
      </c>
      <c r="F206" t="s">
        <v>16185</v>
      </c>
      <c r="G206">
        <v>105048</v>
      </c>
      <c r="H206">
        <v>5006215518</v>
      </c>
      <c r="I206" t="s">
        <v>16186</v>
      </c>
      <c r="J206" t="s">
        <v>16185</v>
      </c>
      <c r="K206" t="s">
        <v>5834</v>
      </c>
      <c r="L206" t="s">
        <v>15</v>
      </c>
      <c r="N206" t="s">
        <v>16187</v>
      </c>
      <c r="O206" s="2">
        <f>VLOOKUP(F206,SizeReport_16092020!C:M,11,FALSE)</f>
        <v>44018.868506944447</v>
      </c>
    </row>
    <row r="207" spans="1:15" hidden="1" x14ac:dyDescent="0.25">
      <c r="A207" t="s">
        <v>2507</v>
      </c>
      <c r="B207" t="s">
        <v>2508</v>
      </c>
      <c r="C207" t="s">
        <v>2509</v>
      </c>
      <c r="D207" t="s">
        <v>2510</v>
      </c>
      <c r="E207" t="s">
        <v>2511</v>
      </c>
      <c r="F207" t="s">
        <v>2512</v>
      </c>
      <c r="G207">
        <v>109364</v>
      </c>
      <c r="H207">
        <v>6797528542</v>
      </c>
      <c r="I207" t="s">
        <v>2513</v>
      </c>
      <c r="J207" t="s">
        <v>2512</v>
      </c>
      <c r="K207" t="s">
        <v>2514</v>
      </c>
      <c r="L207" t="s">
        <v>15</v>
      </c>
      <c r="M207" s="1">
        <v>43916.338518518518</v>
      </c>
      <c r="N207" t="s">
        <v>2515</v>
      </c>
      <c r="O207" s="2">
        <f>VLOOKUP(F207,SizeReport_16092020!C:M,11,FALSE)</f>
        <v>44018.920960648145</v>
      </c>
    </row>
    <row r="208" spans="1:15" hidden="1" x14ac:dyDescent="0.25">
      <c r="A208" t="s">
        <v>6388</v>
      </c>
      <c r="B208" t="s">
        <v>6388</v>
      </c>
      <c r="C208" t="s">
        <v>3137</v>
      </c>
      <c r="D208" t="s">
        <v>6389</v>
      </c>
      <c r="E208" t="s">
        <v>6390</v>
      </c>
      <c r="F208" t="s">
        <v>6391</v>
      </c>
      <c r="G208">
        <v>216720</v>
      </c>
      <c r="H208">
        <v>70301023123</v>
      </c>
      <c r="I208" t="s">
        <v>3874</v>
      </c>
      <c r="J208" t="s">
        <v>6391</v>
      </c>
      <c r="K208" t="s">
        <v>512</v>
      </c>
      <c r="L208" t="s">
        <v>15</v>
      </c>
      <c r="N208" t="s">
        <v>6392</v>
      </c>
      <c r="O208" s="2">
        <f>VLOOKUP(F208,SizeReport_16092020!C:M,11,FALSE)</f>
        <v>44019.752291666664</v>
      </c>
    </row>
    <row r="209" spans="1:15" hidden="1" x14ac:dyDescent="0.25">
      <c r="A209" t="s">
        <v>7016</v>
      </c>
      <c r="B209" t="s">
        <v>7016</v>
      </c>
      <c r="C209" t="s">
        <v>7017</v>
      </c>
      <c r="D209" t="s">
        <v>5337</v>
      </c>
      <c r="E209" t="s">
        <v>7018</v>
      </c>
      <c r="F209" t="s">
        <v>7019</v>
      </c>
      <c r="G209">
        <v>213991</v>
      </c>
      <c r="H209">
        <v>6875023652</v>
      </c>
      <c r="I209" t="s">
        <v>7020</v>
      </c>
      <c r="J209" t="s">
        <v>7019</v>
      </c>
      <c r="K209" t="s">
        <v>7021</v>
      </c>
      <c r="L209" t="s">
        <v>15</v>
      </c>
      <c r="N209" t="s">
        <v>7022</v>
      </c>
      <c r="O209" s="2">
        <f>VLOOKUP(F209,SizeReport_16092020!C:M,11,FALSE)</f>
        <v>44020.81113425926</v>
      </c>
    </row>
    <row r="210" spans="1:15" hidden="1" x14ac:dyDescent="0.25">
      <c r="A210" t="s">
        <v>15324</v>
      </c>
      <c r="B210" t="s">
        <v>15324</v>
      </c>
      <c r="C210" t="s">
        <v>2019</v>
      </c>
      <c r="D210" t="s">
        <v>15325</v>
      </c>
      <c r="E210" t="s">
        <v>15326</v>
      </c>
      <c r="F210" t="s">
        <v>15327</v>
      </c>
      <c r="G210">
        <v>215743</v>
      </c>
      <c r="H210">
        <v>9851975877</v>
      </c>
      <c r="I210" t="s">
        <v>15328</v>
      </c>
      <c r="J210" t="s">
        <v>15327</v>
      </c>
      <c r="K210" t="s">
        <v>7986</v>
      </c>
      <c r="L210" t="s">
        <v>15</v>
      </c>
      <c r="N210" t="s">
        <v>15329</v>
      </c>
      <c r="O210" s="2">
        <f>VLOOKUP(F210,SizeReport_16092020!C:M,11,FALSE)</f>
        <v>44021.05704861111</v>
      </c>
    </row>
    <row r="211" spans="1:15" hidden="1" x14ac:dyDescent="0.25">
      <c r="A211" t="s">
        <v>15847</v>
      </c>
      <c r="B211" t="s">
        <v>15847</v>
      </c>
      <c r="C211" t="s">
        <v>15848</v>
      </c>
      <c r="D211" t="s">
        <v>15849</v>
      </c>
      <c r="E211" t="s">
        <v>15850</v>
      </c>
      <c r="F211" t="s">
        <v>15851</v>
      </c>
      <c r="G211">
        <v>109066</v>
      </c>
      <c r="H211">
        <v>7426711510</v>
      </c>
      <c r="I211" t="s">
        <v>13743</v>
      </c>
      <c r="J211" t="s">
        <v>15851</v>
      </c>
      <c r="K211" t="s">
        <v>1487</v>
      </c>
      <c r="L211" t="s">
        <v>15</v>
      </c>
      <c r="N211" t="s">
        <v>15852</v>
      </c>
      <c r="O211" s="2">
        <f>VLOOKUP(F211,SizeReport_16092020!C:M,11,FALSE)</f>
        <v>44021.176724537036</v>
      </c>
    </row>
    <row r="212" spans="1:15" hidden="1" x14ac:dyDescent="0.25">
      <c r="A212" t="s">
        <v>15051</v>
      </c>
      <c r="B212" t="s">
        <v>15052</v>
      </c>
      <c r="C212" t="s">
        <v>1664</v>
      </c>
      <c r="D212" t="s">
        <v>2697</v>
      </c>
      <c r="E212" t="s">
        <v>15053</v>
      </c>
      <c r="F212" t="s">
        <v>15054</v>
      </c>
      <c r="G212">
        <v>103294</v>
      </c>
      <c r="H212">
        <v>81350864587</v>
      </c>
      <c r="I212" t="s">
        <v>13743</v>
      </c>
      <c r="J212" t="s">
        <v>15054</v>
      </c>
      <c r="K212" t="s">
        <v>1487</v>
      </c>
      <c r="L212" t="s">
        <v>15</v>
      </c>
      <c r="N212" t="s">
        <v>15055</v>
      </c>
      <c r="O212" s="2">
        <f>VLOOKUP(F212,SizeReport_16092020!C:M,11,FALSE)</f>
        <v>44021.429247685184</v>
      </c>
    </row>
    <row r="213" spans="1:15" hidden="1" x14ac:dyDescent="0.25">
      <c r="A213" t="s">
        <v>16301</v>
      </c>
      <c r="B213" t="s">
        <v>16301</v>
      </c>
      <c r="C213" t="s">
        <v>4201</v>
      </c>
      <c r="D213" t="s">
        <v>16302</v>
      </c>
      <c r="E213" t="s">
        <v>16303</v>
      </c>
      <c r="F213" t="s">
        <v>16304</v>
      </c>
      <c r="G213">
        <v>101558</v>
      </c>
      <c r="H213">
        <v>37630781857</v>
      </c>
      <c r="I213" t="s">
        <v>5875</v>
      </c>
      <c r="J213" t="s">
        <v>16304</v>
      </c>
      <c r="K213" t="s">
        <v>5758</v>
      </c>
      <c r="L213" t="s">
        <v>15</v>
      </c>
      <c r="N213" t="s">
        <v>16305</v>
      </c>
      <c r="O213" s="2">
        <f>VLOOKUP(F213,SizeReport_16092020!C:M,11,FALSE)</f>
        <v>44021.879143518519</v>
      </c>
    </row>
    <row r="214" spans="1:15" hidden="1" x14ac:dyDescent="0.25">
      <c r="A214" t="s">
        <v>18201</v>
      </c>
      <c r="B214" t="s">
        <v>18201</v>
      </c>
      <c r="C214" t="s">
        <v>900</v>
      </c>
      <c r="D214" t="s">
        <v>18202</v>
      </c>
      <c r="E214" t="s">
        <v>18203</v>
      </c>
      <c r="F214" t="s">
        <v>18204</v>
      </c>
      <c r="G214">
        <v>218123</v>
      </c>
      <c r="H214">
        <v>98527673134</v>
      </c>
      <c r="I214" t="s">
        <v>719</v>
      </c>
      <c r="J214" t="s">
        <v>18204</v>
      </c>
      <c r="K214" t="s">
        <v>720</v>
      </c>
      <c r="L214" t="s">
        <v>21</v>
      </c>
      <c r="N214" t="s">
        <v>18205</v>
      </c>
      <c r="O214" s="2">
        <f>VLOOKUP(F214,SizeReport_16092020!C:M,11,FALSE)</f>
        <v>44021.927499999998</v>
      </c>
    </row>
    <row r="215" spans="1:15" hidden="1" x14ac:dyDescent="0.25">
      <c r="A215" t="s">
        <v>15024</v>
      </c>
      <c r="B215" t="s">
        <v>15024</v>
      </c>
      <c r="C215" t="s">
        <v>166</v>
      </c>
      <c r="D215" t="s">
        <v>15025</v>
      </c>
      <c r="E215" t="s">
        <v>15026</v>
      </c>
      <c r="F215" t="s">
        <v>15027</v>
      </c>
      <c r="G215">
        <v>100433</v>
      </c>
      <c r="H215">
        <v>4171399181</v>
      </c>
      <c r="I215" t="s">
        <v>7835</v>
      </c>
      <c r="J215" t="s">
        <v>15027</v>
      </c>
      <c r="K215" t="s">
        <v>8335</v>
      </c>
      <c r="L215" t="s">
        <v>15</v>
      </c>
      <c r="N215" t="s">
        <v>15028</v>
      </c>
      <c r="O215" s="2">
        <f>VLOOKUP(F215,SizeReport_16092020!C:M,11,FALSE)</f>
        <v>44022.398078703707</v>
      </c>
    </row>
    <row r="216" spans="1:15" hidden="1" x14ac:dyDescent="0.25">
      <c r="A216" t="s">
        <v>1585</v>
      </c>
      <c r="B216" t="s">
        <v>1585</v>
      </c>
      <c r="C216" t="s">
        <v>1586</v>
      </c>
      <c r="D216" t="s">
        <v>1587</v>
      </c>
      <c r="E216" t="s">
        <v>1588</v>
      </c>
      <c r="F216" t="s">
        <v>1589</v>
      </c>
      <c r="G216">
        <v>108668</v>
      </c>
      <c r="H216">
        <v>720019508</v>
      </c>
      <c r="J216" t="s">
        <v>1589</v>
      </c>
      <c r="L216" t="s">
        <v>15</v>
      </c>
      <c r="N216" t="s">
        <v>1590</v>
      </c>
      <c r="O216" s="2">
        <f>VLOOKUP(F216,SizeReport_16092020!C:M,11,FALSE)</f>
        <v>44024.685428240744</v>
      </c>
    </row>
    <row r="217" spans="1:15" hidden="1" x14ac:dyDescent="0.25">
      <c r="A217" t="s">
        <v>16267</v>
      </c>
      <c r="B217" t="s">
        <v>16267</v>
      </c>
      <c r="C217" t="s">
        <v>115</v>
      </c>
      <c r="D217" t="s">
        <v>16268</v>
      </c>
      <c r="E217" t="s">
        <v>16269</v>
      </c>
      <c r="F217" t="s">
        <v>16270</v>
      </c>
      <c r="G217">
        <v>216986</v>
      </c>
      <c r="H217">
        <v>1214542158</v>
      </c>
      <c r="I217" t="s">
        <v>8375</v>
      </c>
      <c r="J217" t="s">
        <v>16270</v>
      </c>
      <c r="K217" t="s">
        <v>2660</v>
      </c>
      <c r="L217" t="s">
        <v>15</v>
      </c>
      <c r="N217" t="s">
        <v>16271</v>
      </c>
      <c r="O217" s="2">
        <f>VLOOKUP(F217,SizeReport_16092020!C:M,11,FALSE)</f>
        <v>44026.283495370371</v>
      </c>
    </row>
    <row r="218" spans="1:15" hidden="1" x14ac:dyDescent="0.25">
      <c r="A218" t="s">
        <v>13283</v>
      </c>
      <c r="B218" t="s">
        <v>13284</v>
      </c>
      <c r="C218" t="s">
        <v>13285</v>
      </c>
      <c r="D218" t="s">
        <v>13286</v>
      </c>
      <c r="E218" t="s">
        <v>13287</v>
      </c>
      <c r="F218" t="s">
        <v>13288</v>
      </c>
      <c r="G218">
        <v>217998</v>
      </c>
      <c r="H218">
        <v>70608552119</v>
      </c>
      <c r="I218" t="s">
        <v>3088</v>
      </c>
      <c r="J218" t="s">
        <v>13288</v>
      </c>
      <c r="K218" t="s">
        <v>1597</v>
      </c>
      <c r="L218" t="s">
        <v>15</v>
      </c>
      <c r="M218" s="1">
        <v>43902.430081018516</v>
      </c>
      <c r="N218" t="s">
        <v>13289</v>
      </c>
      <c r="O218" s="2">
        <f>VLOOKUP(F218,SizeReport_16092020!C:M,11,FALSE)</f>
        <v>44026.567962962959</v>
      </c>
    </row>
    <row r="219" spans="1:15" hidden="1" x14ac:dyDescent="0.25">
      <c r="A219" t="s">
        <v>3196</v>
      </c>
      <c r="B219" t="s">
        <v>3197</v>
      </c>
      <c r="C219" t="s">
        <v>3198</v>
      </c>
      <c r="D219" t="s">
        <v>3199</v>
      </c>
      <c r="E219" t="s">
        <v>3200</v>
      </c>
      <c r="F219" t="s">
        <v>3201</v>
      </c>
      <c r="G219">
        <v>108806</v>
      </c>
      <c r="H219">
        <v>2787387535</v>
      </c>
      <c r="J219" t="s">
        <v>3201</v>
      </c>
      <c r="L219" t="s">
        <v>15</v>
      </c>
      <c r="M219" s="1">
        <v>43908.767627314817</v>
      </c>
      <c r="N219" t="s">
        <v>3202</v>
      </c>
      <c r="O219" s="2">
        <f>VLOOKUP(F219,SizeReport_16092020!C:M,11,FALSE)</f>
        <v>44026.750879629632</v>
      </c>
    </row>
    <row r="220" spans="1:15" hidden="1" x14ac:dyDescent="0.25">
      <c r="A220" t="s">
        <v>15967</v>
      </c>
      <c r="B220" t="s">
        <v>15967</v>
      </c>
      <c r="C220" t="s">
        <v>3470</v>
      </c>
      <c r="D220" t="s">
        <v>15968</v>
      </c>
      <c r="E220" t="s">
        <v>15969</v>
      </c>
      <c r="F220" t="s">
        <v>15970</v>
      </c>
      <c r="G220" t="s">
        <v>287</v>
      </c>
      <c r="I220" t="s">
        <v>7723</v>
      </c>
      <c r="J220" t="s">
        <v>15970</v>
      </c>
      <c r="K220" t="s">
        <v>2660</v>
      </c>
      <c r="L220" t="s">
        <v>21</v>
      </c>
      <c r="N220" t="s">
        <v>15971</v>
      </c>
      <c r="O220" s="2">
        <f>VLOOKUP(F220,SizeReport_16092020!C:M,11,FALSE)</f>
        <v>44026.98636574074</v>
      </c>
    </row>
    <row r="221" spans="1:15" hidden="1" x14ac:dyDescent="0.25">
      <c r="A221" t="s">
        <v>4802</v>
      </c>
      <c r="B221" t="s">
        <v>4803</v>
      </c>
      <c r="C221" t="s">
        <v>4804</v>
      </c>
      <c r="D221" t="s">
        <v>4805</v>
      </c>
      <c r="E221" t="s">
        <v>4806</v>
      </c>
      <c r="F221" t="s">
        <v>4807</v>
      </c>
      <c r="G221">
        <v>100974</v>
      </c>
      <c r="H221">
        <v>46868410549</v>
      </c>
      <c r="J221" t="s">
        <v>4807</v>
      </c>
      <c r="L221" t="s">
        <v>15</v>
      </c>
      <c r="N221" t="s">
        <v>4808</v>
      </c>
      <c r="O221" s="2">
        <f>VLOOKUP(F221,SizeReport_16092020!C:M,11,FALSE)</f>
        <v>44027.767013888886</v>
      </c>
    </row>
    <row r="222" spans="1:15" hidden="1" x14ac:dyDescent="0.25">
      <c r="A222" t="s">
        <v>16536</v>
      </c>
      <c r="B222" t="s">
        <v>16536</v>
      </c>
      <c r="C222" t="s">
        <v>12566</v>
      </c>
      <c r="D222" t="s">
        <v>8630</v>
      </c>
      <c r="E222" t="s">
        <v>16537</v>
      </c>
      <c r="F222" t="s">
        <v>16538</v>
      </c>
      <c r="G222">
        <v>210232</v>
      </c>
      <c r="H222">
        <v>75656396134</v>
      </c>
      <c r="I222" t="s">
        <v>15244</v>
      </c>
      <c r="J222" t="s">
        <v>16538</v>
      </c>
      <c r="K222" t="s">
        <v>5107</v>
      </c>
      <c r="L222" t="s">
        <v>15</v>
      </c>
      <c r="N222" t="s">
        <v>16539</v>
      </c>
      <c r="O222" s="2">
        <f>VLOOKUP(F222,SizeReport_16092020!C:M,11,FALSE)</f>
        <v>44028.832881944443</v>
      </c>
    </row>
    <row r="223" spans="1:15" hidden="1" x14ac:dyDescent="0.25">
      <c r="A223" t="s">
        <v>1952</v>
      </c>
      <c r="B223" t="s">
        <v>1952</v>
      </c>
      <c r="C223" t="s">
        <v>1946</v>
      </c>
      <c r="D223" t="s">
        <v>1953</v>
      </c>
      <c r="E223" t="s">
        <v>1954</v>
      </c>
      <c r="F223" t="s">
        <v>1955</v>
      </c>
      <c r="G223">
        <v>800665</v>
      </c>
      <c r="H223">
        <v>86538090583</v>
      </c>
      <c r="I223" t="s">
        <v>1956</v>
      </c>
      <c r="J223" t="s">
        <v>1955</v>
      </c>
      <c r="K223" t="s">
        <v>1565</v>
      </c>
      <c r="L223" t="s">
        <v>15</v>
      </c>
      <c r="M223" s="1">
        <v>43810.339560185188</v>
      </c>
      <c r="N223" t="s">
        <v>1957</v>
      </c>
      <c r="O223" s="2">
        <f>VLOOKUP(F223,SizeReport_16092020!C:M,11,FALSE)</f>
        <v>44030.5153587963</v>
      </c>
    </row>
    <row r="224" spans="1:15" hidden="1" x14ac:dyDescent="0.25">
      <c r="A224" t="s">
        <v>16238</v>
      </c>
      <c r="B224" t="s">
        <v>16238</v>
      </c>
      <c r="C224" t="s">
        <v>16238</v>
      </c>
      <c r="E224" t="s">
        <v>16239</v>
      </c>
      <c r="F224" t="s">
        <v>16240</v>
      </c>
      <c r="G224" t="s">
        <v>28</v>
      </c>
      <c r="J224" t="s">
        <v>16240</v>
      </c>
      <c r="L224" t="s">
        <v>21</v>
      </c>
      <c r="N224" t="s">
        <v>16241</v>
      </c>
      <c r="O224" s="2">
        <f>VLOOKUP(F224,SizeReport_16092020!C:M,11,FALSE)</f>
        <v>44030.720636574071</v>
      </c>
    </row>
    <row r="225" spans="1:15" hidden="1" x14ac:dyDescent="0.25">
      <c r="A225" t="s">
        <v>15995</v>
      </c>
      <c r="B225" t="s">
        <v>15995</v>
      </c>
      <c r="C225" t="s">
        <v>15996</v>
      </c>
      <c r="D225" t="s">
        <v>15997</v>
      </c>
      <c r="E225" t="s">
        <v>15998</v>
      </c>
      <c r="F225" t="s">
        <v>15999</v>
      </c>
      <c r="G225">
        <v>101476</v>
      </c>
      <c r="H225">
        <v>33616737800</v>
      </c>
      <c r="I225" t="s">
        <v>7087</v>
      </c>
      <c r="J225" t="s">
        <v>15999</v>
      </c>
      <c r="K225" t="s">
        <v>5758</v>
      </c>
      <c r="L225" t="s">
        <v>15</v>
      </c>
      <c r="N225" t="s">
        <v>16000</v>
      </c>
      <c r="O225" s="2">
        <f>VLOOKUP(F225,SizeReport_16092020!C:M,11,FALSE)</f>
        <v>44030.91684027778</v>
      </c>
    </row>
    <row r="226" spans="1:15" hidden="1" x14ac:dyDescent="0.25">
      <c r="A226" t="s">
        <v>17865</v>
      </c>
      <c r="B226" t="s">
        <v>17865</v>
      </c>
      <c r="C226" t="s">
        <v>5708</v>
      </c>
      <c r="D226" t="s">
        <v>17866</v>
      </c>
      <c r="E226" t="s">
        <v>17867</v>
      </c>
      <c r="F226" t="s">
        <v>17868</v>
      </c>
      <c r="G226">
        <v>217297</v>
      </c>
      <c r="H226">
        <v>2286171203</v>
      </c>
      <c r="I226" t="s">
        <v>719</v>
      </c>
      <c r="J226" t="s">
        <v>17868</v>
      </c>
      <c r="K226" t="s">
        <v>720</v>
      </c>
      <c r="L226" t="s">
        <v>21</v>
      </c>
      <c r="N226" t="s">
        <v>17869</v>
      </c>
      <c r="O226" s="2">
        <f>VLOOKUP(F226,SizeReport_16092020!C:M,11,FALSE)</f>
        <v>44031.595219907409</v>
      </c>
    </row>
    <row r="227" spans="1:15" hidden="1" x14ac:dyDescent="0.25">
      <c r="A227" t="s">
        <v>4666</v>
      </c>
      <c r="B227" t="s">
        <v>4666</v>
      </c>
      <c r="C227" t="s">
        <v>4667</v>
      </c>
      <c r="D227" t="s">
        <v>4668</v>
      </c>
      <c r="E227" t="s">
        <v>4669</v>
      </c>
      <c r="F227" t="s">
        <v>4670</v>
      </c>
      <c r="G227">
        <v>800662</v>
      </c>
      <c r="H227">
        <v>86254228530</v>
      </c>
      <c r="I227" t="s">
        <v>2036</v>
      </c>
      <c r="J227" t="s">
        <v>4670</v>
      </c>
      <c r="K227" t="s">
        <v>1565</v>
      </c>
      <c r="L227" t="s">
        <v>15</v>
      </c>
      <c r="N227" t="s">
        <v>4671</v>
      </c>
      <c r="O227" s="2">
        <f>VLOOKUP(F227,SizeReport_16092020!C:M,11,FALSE)</f>
        <v>44032.643067129633</v>
      </c>
    </row>
    <row r="228" spans="1:15" hidden="1" x14ac:dyDescent="0.25">
      <c r="A228" t="s">
        <v>16251</v>
      </c>
      <c r="B228" t="s">
        <v>16252</v>
      </c>
      <c r="C228" t="s">
        <v>16253</v>
      </c>
      <c r="D228" t="s">
        <v>15963</v>
      </c>
      <c r="E228" t="s">
        <v>16254</v>
      </c>
      <c r="F228" t="s">
        <v>16255</v>
      </c>
      <c r="G228">
        <v>107765</v>
      </c>
      <c r="H228">
        <v>78531322553</v>
      </c>
      <c r="I228" t="s">
        <v>15183</v>
      </c>
      <c r="J228" t="s">
        <v>16255</v>
      </c>
      <c r="K228" t="s">
        <v>1487</v>
      </c>
      <c r="L228" t="s">
        <v>15</v>
      </c>
      <c r="N228" t="s">
        <v>16256</v>
      </c>
      <c r="O228" s="2">
        <f>VLOOKUP(F228,SizeReport_16092020!C:M,11,FALSE)</f>
        <v>44032.851423611108</v>
      </c>
    </row>
    <row r="229" spans="1:15" hidden="1" x14ac:dyDescent="0.25">
      <c r="A229" t="s">
        <v>4355</v>
      </c>
      <c r="B229" t="s">
        <v>4355</v>
      </c>
      <c r="C229" t="s">
        <v>4356</v>
      </c>
      <c r="D229" t="s">
        <v>1194</v>
      </c>
      <c r="E229" t="s">
        <v>4357</v>
      </c>
      <c r="F229" t="s">
        <v>4358</v>
      </c>
      <c r="G229">
        <v>101137</v>
      </c>
      <c r="H229">
        <v>2456651537</v>
      </c>
      <c r="J229" t="s">
        <v>4358</v>
      </c>
      <c r="L229" t="s">
        <v>15</v>
      </c>
      <c r="N229" t="s">
        <v>4359</v>
      </c>
      <c r="O229" s="2">
        <f>VLOOKUP(F229,SizeReport_16092020!C:M,11,FALSE)</f>
        <v>44032.909432870372</v>
      </c>
    </row>
    <row r="230" spans="1:15" hidden="1" x14ac:dyDescent="0.25">
      <c r="A230" t="s">
        <v>5999</v>
      </c>
      <c r="B230" t="s">
        <v>5999</v>
      </c>
      <c r="C230" t="s">
        <v>6000</v>
      </c>
      <c r="D230" t="s">
        <v>6001</v>
      </c>
      <c r="E230" t="s">
        <v>6002</v>
      </c>
      <c r="F230" t="s">
        <v>6003</v>
      </c>
      <c r="G230">
        <v>216422</v>
      </c>
      <c r="H230">
        <v>43128876088</v>
      </c>
      <c r="I230" t="s">
        <v>6004</v>
      </c>
      <c r="J230" t="s">
        <v>6003</v>
      </c>
      <c r="K230" t="s">
        <v>1556</v>
      </c>
      <c r="L230" t="s">
        <v>15</v>
      </c>
      <c r="M230" s="1">
        <v>44013.394525462965</v>
      </c>
      <c r="N230" t="s">
        <v>6005</v>
      </c>
      <c r="O230" s="2">
        <f>VLOOKUP(F230,SizeReport_16092020!C:M,11,FALSE)</f>
        <v>44033.808495370373</v>
      </c>
    </row>
    <row r="231" spans="1:15" hidden="1" x14ac:dyDescent="0.25">
      <c r="A231" t="s">
        <v>14519</v>
      </c>
      <c r="B231" t="s">
        <v>14520</v>
      </c>
      <c r="C231" t="s">
        <v>14521</v>
      </c>
      <c r="D231" t="s">
        <v>14522</v>
      </c>
      <c r="E231" t="s">
        <v>14523</v>
      </c>
      <c r="F231" t="s">
        <v>14524</v>
      </c>
      <c r="G231">
        <v>109439</v>
      </c>
      <c r="H231">
        <v>4864127417</v>
      </c>
      <c r="I231" t="s">
        <v>13743</v>
      </c>
      <c r="J231" t="s">
        <v>14524</v>
      </c>
      <c r="L231" t="s">
        <v>15</v>
      </c>
      <c r="M231" s="1">
        <v>43906.335011574076</v>
      </c>
      <c r="N231" t="s">
        <v>14525</v>
      </c>
      <c r="O231" s="2">
        <f>VLOOKUP(F231,SizeReport_16092020!C:M,11,FALSE)</f>
        <v>44033.923402777778</v>
      </c>
    </row>
    <row r="232" spans="1:15" hidden="1" x14ac:dyDescent="0.25">
      <c r="A232" t="s">
        <v>8362</v>
      </c>
      <c r="B232" t="s">
        <v>8363</v>
      </c>
      <c r="C232" t="s">
        <v>8364</v>
      </c>
      <c r="D232" t="s">
        <v>8365</v>
      </c>
      <c r="E232" t="s">
        <v>8366</v>
      </c>
      <c r="F232" t="s">
        <v>8367</v>
      </c>
      <c r="G232">
        <v>216008</v>
      </c>
      <c r="H232">
        <v>5428988100</v>
      </c>
      <c r="I232" t="s">
        <v>1564</v>
      </c>
      <c r="J232" t="s">
        <v>8367</v>
      </c>
      <c r="K232" t="s">
        <v>720</v>
      </c>
      <c r="L232" t="s">
        <v>15</v>
      </c>
      <c r="N232" t="s">
        <v>8368</v>
      </c>
      <c r="O232" s="2">
        <f>VLOOKUP(F232,SizeReport_16092020!C:M,11,FALSE)</f>
        <v>44034.750173611108</v>
      </c>
    </row>
    <row r="233" spans="1:15" hidden="1" x14ac:dyDescent="0.25">
      <c r="A233" t="s">
        <v>2492</v>
      </c>
      <c r="B233" t="s">
        <v>2492</v>
      </c>
      <c r="C233" t="s">
        <v>2493</v>
      </c>
      <c r="D233" t="s">
        <v>2494</v>
      </c>
      <c r="E233" t="s">
        <v>2495</v>
      </c>
      <c r="F233" t="s">
        <v>2496</v>
      </c>
      <c r="G233">
        <v>800702</v>
      </c>
      <c r="H233">
        <v>49149524836</v>
      </c>
      <c r="I233" t="s">
        <v>2497</v>
      </c>
      <c r="J233" t="s">
        <v>2496</v>
      </c>
      <c r="K233" t="s">
        <v>2498</v>
      </c>
      <c r="L233" t="s">
        <v>15</v>
      </c>
      <c r="M233" s="1">
        <v>43902.331099537034</v>
      </c>
      <c r="N233" t="s">
        <v>2499</v>
      </c>
      <c r="O233" s="2">
        <f>VLOOKUP(F233,SizeReport_16092020!C:M,11,FALSE)</f>
        <v>44034.808692129627</v>
      </c>
    </row>
    <row r="234" spans="1:15" hidden="1" x14ac:dyDescent="0.25">
      <c r="A234" t="s">
        <v>762</v>
      </c>
      <c r="B234" t="s">
        <v>762</v>
      </c>
      <c r="C234" t="s">
        <v>763</v>
      </c>
      <c r="D234" t="s">
        <v>764</v>
      </c>
      <c r="E234" t="s">
        <v>765</v>
      </c>
      <c r="F234" t="s">
        <v>766</v>
      </c>
      <c r="G234">
        <v>800708</v>
      </c>
      <c r="H234">
        <v>7612315521</v>
      </c>
      <c r="I234" t="s">
        <v>767</v>
      </c>
      <c r="J234" t="s">
        <v>766</v>
      </c>
      <c r="K234" t="s">
        <v>768</v>
      </c>
      <c r="L234" t="s">
        <v>15</v>
      </c>
      <c r="M234" s="1">
        <v>43906.735844907409</v>
      </c>
      <c r="N234" t="s">
        <v>769</v>
      </c>
      <c r="O234" s="2">
        <f>VLOOKUP(F234,SizeReport_16092020!C:M,11,FALSE)</f>
        <v>44034.853854166664</v>
      </c>
    </row>
    <row r="235" spans="1:15" hidden="1" x14ac:dyDescent="0.25">
      <c r="A235" t="s">
        <v>9032</v>
      </c>
      <c r="B235" t="s">
        <v>9033</v>
      </c>
      <c r="C235" t="s">
        <v>9034</v>
      </c>
      <c r="D235" t="s">
        <v>9035</v>
      </c>
      <c r="E235" t="s">
        <v>9036</v>
      </c>
      <c r="F235" t="s">
        <v>9037</v>
      </c>
      <c r="G235">
        <v>209137</v>
      </c>
      <c r="H235">
        <v>420676180</v>
      </c>
      <c r="I235" t="s">
        <v>9038</v>
      </c>
      <c r="J235" t="s">
        <v>9037</v>
      </c>
      <c r="K235" t="s">
        <v>1640</v>
      </c>
      <c r="L235" t="s">
        <v>15</v>
      </c>
      <c r="N235" t="s">
        <v>9039</v>
      </c>
      <c r="O235" s="2">
        <f>VLOOKUP(F235,SizeReport_16092020!C:M,11,FALSE)</f>
        <v>44035.179375</v>
      </c>
    </row>
    <row r="236" spans="1:15" hidden="1" x14ac:dyDescent="0.25">
      <c r="A236" t="s">
        <v>13972</v>
      </c>
      <c r="B236" t="s">
        <v>13973</v>
      </c>
      <c r="C236" t="s">
        <v>1865</v>
      </c>
      <c r="D236" t="s">
        <v>13974</v>
      </c>
      <c r="E236" t="s">
        <v>13975</v>
      </c>
      <c r="F236" t="s">
        <v>13976</v>
      </c>
      <c r="G236" t="s">
        <v>7086</v>
      </c>
      <c r="I236" t="s">
        <v>7087</v>
      </c>
      <c r="J236" t="s">
        <v>13976</v>
      </c>
      <c r="K236" t="s">
        <v>5758</v>
      </c>
      <c r="L236" t="s">
        <v>15</v>
      </c>
      <c r="N236" t="s">
        <v>13977</v>
      </c>
      <c r="O236" s="2">
        <f>VLOOKUP(F236,SizeReport_16092020!C:M,11,FALSE)</f>
        <v>44035.848252314812</v>
      </c>
    </row>
    <row r="237" spans="1:15" hidden="1" x14ac:dyDescent="0.25">
      <c r="A237" t="s">
        <v>16649</v>
      </c>
      <c r="B237" t="s">
        <v>16649</v>
      </c>
      <c r="C237" t="s">
        <v>352</v>
      </c>
      <c r="D237" t="s">
        <v>16650</v>
      </c>
      <c r="E237" t="s">
        <v>16651</v>
      </c>
      <c r="F237" t="s">
        <v>16652</v>
      </c>
      <c r="G237">
        <v>216142</v>
      </c>
      <c r="H237">
        <v>4916637143</v>
      </c>
      <c r="I237" t="s">
        <v>9246</v>
      </c>
      <c r="J237" t="s">
        <v>16652</v>
      </c>
      <c r="K237" t="s">
        <v>720</v>
      </c>
      <c r="L237" t="s">
        <v>15</v>
      </c>
      <c r="N237" t="s">
        <v>16653</v>
      </c>
      <c r="O237" s="2">
        <f>VLOOKUP(F237,SizeReport_16092020!C:M,11,FALSE)</f>
        <v>44036.75309027778</v>
      </c>
    </row>
    <row r="238" spans="1:15" hidden="1" x14ac:dyDescent="0.25">
      <c r="A238" t="s">
        <v>15503</v>
      </c>
      <c r="B238" t="s">
        <v>15503</v>
      </c>
      <c r="C238" t="s">
        <v>1420</v>
      </c>
      <c r="D238" t="s">
        <v>15504</v>
      </c>
      <c r="E238" t="s">
        <v>15505</v>
      </c>
      <c r="F238" t="s">
        <v>15506</v>
      </c>
      <c r="G238">
        <v>216983</v>
      </c>
      <c r="H238">
        <v>2247212166</v>
      </c>
      <c r="I238" t="s">
        <v>8516</v>
      </c>
      <c r="J238" t="s">
        <v>15506</v>
      </c>
      <c r="K238" t="s">
        <v>1623</v>
      </c>
      <c r="L238" t="s">
        <v>15</v>
      </c>
      <c r="N238" t="s">
        <v>15507</v>
      </c>
      <c r="O238" s="2">
        <f>VLOOKUP(F238,SizeReport_16092020!C:M,11,FALSE)</f>
        <v>44036.766909722224</v>
      </c>
    </row>
    <row r="239" spans="1:15" hidden="1" x14ac:dyDescent="0.25">
      <c r="A239" t="s">
        <v>15752</v>
      </c>
      <c r="B239" t="s">
        <v>15752</v>
      </c>
      <c r="C239" t="s">
        <v>15753</v>
      </c>
      <c r="D239" t="s">
        <v>15754</v>
      </c>
      <c r="E239" t="s">
        <v>15755</v>
      </c>
      <c r="F239" t="s">
        <v>15756</v>
      </c>
      <c r="G239">
        <v>217264</v>
      </c>
      <c r="H239">
        <v>70773821171</v>
      </c>
      <c r="I239" t="s">
        <v>7723</v>
      </c>
      <c r="J239" t="s">
        <v>15756</v>
      </c>
      <c r="K239" t="s">
        <v>2660</v>
      </c>
      <c r="L239" t="s">
        <v>15</v>
      </c>
      <c r="N239" t="s">
        <v>15757</v>
      </c>
      <c r="O239" s="2">
        <f>VLOOKUP(F239,SizeReport_16092020!C:M,11,FALSE)</f>
        <v>44036.808819444443</v>
      </c>
    </row>
    <row r="240" spans="1:15" hidden="1" x14ac:dyDescent="0.25">
      <c r="A240" t="s">
        <v>12074</v>
      </c>
      <c r="B240" t="s">
        <v>12075</v>
      </c>
      <c r="C240" t="s">
        <v>5701</v>
      </c>
      <c r="D240" t="s">
        <v>12076</v>
      </c>
      <c r="E240" t="s">
        <v>12077</v>
      </c>
      <c r="F240" t="s">
        <v>12078</v>
      </c>
      <c r="G240">
        <v>213282</v>
      </c>
      <c r="H240">
        <v>40539844837</v>
      </c>
      <c r="I240" t="s">
        <v>12079</v>
      </c>
      <c r="J240" t="s">
        <v>12078</v>
      </c>
      <c r="K240" t="s">
        <v>6752</v>
      </c>
      <c r="L240" t="s">
        <v>15</v>
      </c>
      <c r="N240" t="s">
        <v>12080</v>
      </c>
      <c r="O240" s="2">
        <f>VLOOKUP(F240,SizeReport_16092020!C:M,11,FALSE)</f>
        <v>44036.849097222221</v>
      </c>
    </row>
    <row r="241" spans="1:15" hidden="1" x14ac:dyDescent="0.25">
      <c r="A241" t="s">
        <v>15740</v>
      </c>
      <c r="B241" t="s">
        <v>15740</v>
      </c>
      <c r="C241" t="s">
        <v>15741</v>
      </c>
      <c r="D241" t="s">
        <v>15742</v>
      </c>
      <c r="E241" t="s">
        <v>15743</v>
      </c>
      <c r="F241" t="s">
        <v>15744</v>
      </c>
      <c r="G241">
        <v>101441</v>
      </c>
      <c r="H241">
        <v>13577518774</v>
      </c>
      <c r="I241" t="s">
        <v>7087</v>
      </c>
      <c r="J241" t="s">
        <v>15744</v>
      </c>
      <c r="K241" t="s">
        <v>5758</v>
      </c>
      <c r="L241" t="s">
        <v>15</v>
      </c>
      <c r="N241" t="s">
        <v>15745</v>
      </c>
      <c r="O241" s="2">
        <f>VLOOKUP(F241,SizeReport_16092020!C:M,11,FALSE)</f>
        <v>44036.98369212963</v>
      </c>
    </row>
    <row r="242" spans="1:15" hidden="1" x14ac:dyDescent="0.25">
      <c r="A242" t="s">
        <v>2102</v>
      </c>
      <c r="B242" t="s">
        <v>2102</v>
      </c>
      <c r="C242" t="s">
        <v>2096</v>
      </c>
      <c r="D242" t="s">
        <v>2103</v>
      </c>
      <c r="E242" t="s">
        <v>2104</v>
      </c>
      <c r="F242" t="s">
        <v>2105</v>
      </c>
      <c r="G242">
        <v>109006</v>
      </c>
      <c r="H242">
        <v>2003868593</v>
      </c>
      <c r="J242" t="s">
        <v>2105</v>
      </c>
      <c r="L242" t="s">
        <v>15</v>
      </c>
      <c r="N242" t="s">
        <v>2106</v>
      </c>
      <c r="O242" s="2">
        <f>VLOOKUP(F242,SizeReport_16092020!C:M,11,FALSE)</f>
        <v>44037.377881944441</v>
      </c>
    </row>
    <row r="243" spans="1:15" hidden="1" x14ac:dyDescent="0.25">
      <c r="A243" t="s">
        <v>15984</v>
      </c>
      <c r="B243" t="s">
        <v>15984</v>
      </c>
      <c r="C243" t="s">
        <v>3450</v>
      </c>
      <c r="D243" t="s">
        <v>15985</v>
      </c>
      <c r="E243" t="s">
        <v>15986</v>
      </c>
      <c r="F243" t="s">
        <v>15987</v>
      </c>
      <c r="G243">
        <v>217434</v>
      </c>
      <c r="H243">
        <v>2410198180</v>
      </c>
      <c r="I243" t="s">
        <v>7121</v>
      </c>
      <c r="J243" t="s">
        <v>15987</v>
      </c>
      <c r="K243" t="s">
        <v>7122</v>
      </c>
      <c r="L243" t="s">
        <v>15</v>
      </c>
      <c r="N243" t="s">
        <v>15988</v>
      </c>
      <c r="O243" s="2">
        <f>VLOOKUP(F243,SizeReport_16092020!C:M,11,FALSE)</f>
        <v>44037.938506944447</v>
      </c>
    </row>
    <row r="244" spans="1:15" hidden="1" x14ac:dyDescent="0.25">
      <c r="A244" t="s">
        <v>13146</v>
      </c>
      <c r="B244" t="s">
        <v>13146</v>
      </c>
      <c r="C244" t="s">
        <v>12566</v>
      </c>
      <c r="D244" t="s">
        <v>13147</v>
      </c>
      <c r="E244" t="s">
        <v>13148</v>
      </c>
      <c r="F244" t="s">
        <v>13149</v>
      </c>
      <c r="G244" t="s">
        <v>287</v>
      </c>
      <c r="I244" t="s">
        <v>13150</v>
      </c>
      <c r="J244" t="s">
        <v>13151</v>
      </c>
      <c r="L244" t="s">
        <v>21</v>
      </c>
      <c r="N244" t="s">
        <v>13152</v>
      </c>
      <c r="O244" s="2">
        <f>VLOOKUP(F244,SizeReport_16092020!C:M,11,FALSE)</f>
        <v>44038.115787037037</v>
      </c>
    </row>
    <row r="245" spans="1:15" hidden="1" x14ac:dyDescent="0.25">
      <c r="A245" t="s">
        <v>4959</v>
      </c>
      <c r="B245" t="s">
        <v>4960</v>
      </c>
      <c r="C245" t="s">
        <v>4961</v>
      </c>
      <c r="D245" t="s">
        <v>2313</v>
      </c>
      <c r="E245" t="s">
        <v>4962</v>
      </c>
      <c r="F245" t="s">
        <v>4963</v>
      </c>
      <c r="G245">
        <v>103661</v>
      </c>
      <c r="H245">
        <v>6811122552</v>
      </c>
      <c r="J245" t="s">
        <v>4963</v>
      </c>
      <c r="L245" t="s">
        <v>15</v>
      </c>
      <c r="N245" t="s">
        <v>4964</v>
      </c>
      <c r="O245" s="2">
        <f>VLOOKUP(F245,SizeReport_16092020!C:M,11,FALSE)</f>
        <v>44038.780092592591</v>
      </c>
    </row>
    <row r="246" spans="1:15" hidden="1" x14ac:dyDescent="0.25">
      <c r="A246" t="s">
        <v>6212</v>
      </c>
      <c r="B246" t="s">
        <v>6212</v>
      </c>
      <c r="C246" t="s">
        <v>6213</v>
      </c>
      <c r="D246" t="s">
        <v>6214</v>
      </c>
      <c r="E246" t="s">
        <v>6215</v>
      </c>
      <c r="F246" t="s">
        <v>6216</v>
      </c>
      <c r="G246">
        <v>400236</v>
      </c>
      <c r="H246">
        <v>67290035534</v>
      </c>
      <c r="I246" t="s">
        <v>5997</v>
      </c>
      <c r="J246" t="s">
        <v>6216</v>
      </c>
      <c r="K246" t="s">
        <v>776</v>
      </c>
      <c r="L246" t="s">
        <v>15</v>
      </c>
      <c r="N246" t="s">
        <v>6217</v>
      </c>
      <c r="O246" s="2">
        <f>VLOOKUP(F246,SizeReport_16092020!C:M,11,FALSE)</f>
        <v>44039.319340277776</v>
      </c>
    </row>
    <row r="247" spans="1:15" hidden="1" x14ac:dyDescent="0.25">
      <c r="A247" t="s">
        <v>14604</v>
      </c>
      <c r="B247" t="s">
        <v>14604</v>
      </c>
      <c r="C247" t="s">
        <v>5249</v>
      </c>
      <c r="D247" t="s">
        <v>277</v>
      </c>
      <c r="E247" t="s">
        <v>14605</v>
      </c>
      <c r="F247" t="s">
        <v>14606</v>
      </c>
      <c r="G247">
        <v>102958</v>
      </c>
      <c r="H247">
        <v>3929632560</v>
      </c>
      <c r="I247" t="s">
        <v>14607</v>
      </c>
      <c r="J247" t="s">
        <v>14606</v>
      </c>
      <c r="K247" t="s">
        <v>776</v>
      </c>
      <c r="L247" t="s">
        <v>15</v>
      </c>
      <c r="N247" t="s">
        <v>14608</v>
      </c>
      <c r="O247" s="2">
        <f>VLOOKUP(F247,SizeReport_16092020!C:M,11,FALSE)</f>
        <v>44039.357430555552</v>
      </c>
    </row>
    <row r="248" spans="1:15" hidden="1" x14ac:dyDescent="0.25">
      <c r="A248" t="s">
        <v>8285</v>
      </c>
      <c r="B248" t="s">
        <v>8285</v>
      </c>
      <c r="C248" t="s">
        <v>8286</v>
      </c>
      <c r="D248" t="s">
        <v>8287</v>
      </c>
      <c r="E248" t="s">
        <v>8288</v>
      </c>
      <c r="F248" t="s">
        <v>8289</v>
      </c>
      <c r="G248">
        <v>208132</v>
      </c>
      <c r="H248">
        <v>72797029100</v>
      </c>
      <c r="J248" t="s">
        <v>8289</v>
      </c>
      <c r="L248" t="s">
        <v>15</v>
      </c>
      <c r="M248" s="1">
        <v>43951.529340277775</v>
      </c>
      <c r="N248" t="s">
        <v>8290</v>
      </c>
      <c r="O248" s="2">
        <f>VLOOKUP(F248,SizeReport_16092020!C:M,11,FALSE)</f>
        <v>44039.823078703703</v>
      </c>
    </row>
    <row r="249" spans="1:15" hidden="1" x14ac:dyDescent="0.25">
      <c r="A249" t="s">
        <v>15112</v>
      </c>
      <c r="B249" t="s">
        <v>15112</v>
      </c>
      <c r="C249" t="s">
        <v>5336</v>
      </c>
      <c r="D249" t="s">
        <v>13974</v>
      </c>
      <c r="E249" t="s">
        <v>15113</v>
      </c>
      <c r="F249" t="s">
        <v>15114</v>
      </c>
      <c r="G249">
        <v>213156</v>
      </c>
      <c r="H249">
        <v>4071099194</v>
      </c>
      <c r="I249" t="s">
        <v>9246</v>
      </c>
      <c r="J249" t="s">
        <v>15114</v>
      </c>
      <c r="K249" t="s">
        <v>3038</v>
      </c>
      <c r="L249" t="s">
        <v>15</v>
      </c>
      <c r="N249" t="s">
        <v>15115</v>
      </c>
      <c r="O249" s="2">
        <f>VLOOKUP(F249,SizeReport_16092020!C:M,11,FALSE)</f>
        <v>44039.846539351849</v>
      </c>
    </row>
    <row r="250" spans="1:15" hidden="1" x14ac:dyDescent="0.25">
      <c r="A250" t="s">
        <v>8337</v>
      </c>
      <c r="B250" t="s">
        <v>8338</v>
      </c>
      <c r="C250" t="s">
        <v>8339</v>
      </c>
      <c r="D250" t="s">
        <v>8340</v>
      </c>
      <c r="E250" t="s">
        <v>8341</v>
      </c>
      <c r="F250" t="s">
        <v>8342</v>
      </c>
      <c r="G250">
        <v>217660</v>
      </c>
      <c r="H250">
        <v>4592053150</v>
      </c>
      <c r="I250" t="s">
        <v>232</v>
      </c>
      <c r="J250" t="s">
        <v>8342</v>
      </c>
      <c r="K250" t="s">
        <v>1268</v>
      </c>
      <c r="L250" t="s">
        <v>15</v>
      </c>
      <c r="N250" t="s">
        <v>8343</v>
      </c>
      <c r="O250" s="2">
        <f>VLOOKUP(F250,SizeReport_16092020!C:M,11,FALSE)</f>
        <v>44040.758657407408</v>
      </c>
    </row>
    <row r="251" spans="1:15" hidden="1" x14ac:dyDescent="0.25">
      <c r="A251" t="s">
        <v>2972</v>
      </c>
      <c r="B251" t="s">
        <v>2972</v>
      </c>
      <c r="C251" t="s">
        <v>2960</v>
      </c>
      <c r="D251" t="s">
        <v>2973</v>
      </c>
      <c r="E251" t="s">
        <v>2974</v>
      </c>
      <c r="F251" t="s">
        <v>2975</v>
      </c>
      <c r="G251">
        <v>105752</v>
      </c>
      <c r="H251">
        <v>1104907542</v>
      </c>
      <c r="J251" t="s">
        <v>2975</v>
      </c>
      <c r="K251" t="s">
        <v>463</v>
      </c>
      <c r="L251" t="s">
        <v>15</v>
      </c>
      <c r="N251" t="s">
        <v>2976</v>
      </c>
      <c r="O251" s="2">
        <f>VLOOKUP(F251,SizeReport_16092020!C:M,11,FALSE)</f>
        <v>44041.162534722222</v>
      </c>
    </row>
    <row r="252" spans="1:15" hidden="1" x14ac:dyDescent="0.25">
      <c r="A252" t="s">
        <v>11907</v>
      </c>
      <c r="B252" t="s">
        <v>11908</v>
      </c>
      <c r="C252" t="s">
        <v>4356</v>
      </c>
      <c r="D252" t="s">
        <v>11909</v>
      </c>
      <c r="E252" t="s">
        <v>11910</v>
      </c>
      <c r="F252" t="s">
        <v>11911</v>
      </c>
      <c r="G252">
        <v>217536</v>
      </c>
      <c r="H252">
        <v>85157902204</v>
      </c>
      <c r="I252" t="s">
        <v>11912</v>
      </c>
      <c r="J252" t="s">
        <v>11911</v>
      </c>
      <c r="K252" t="s">
        <v>3612</v>
      </c>
      <c r="L252" t="s">
        <v>15</v>
      </c>
      <c r="N252" t="s">
        <v>11913</v>
      </c>
      <c r="O252" s="2">
        <f>VLOOKUP(F252,SizeReport_16092020!C:M,11,FALSE)</f>
        <v>44042.675034722219</v>
      </c>
    </row>
    <row r="253" spans="1:15" hidden="1" x14ac:dyDescent="0.25">
      <c r="A253" t="s">
        <v>13458</v>
      </c>
      <c r="B253" t="s">
        <v>13458</v>
      </c>
      <c r="C253" t="s">
        <v>4125</v>
      </c>
      <c r="D253" t="s">
        <v>13459</v>
      </c>
      <c r="E253" t="s">
        <v>13460</v>
      </c>
      <c r="F253" t="s">
        <v>13461</v>
      </c>
      <c r="G253">
        <v>100407</v>
      </c>
      <c r="H253">
        <v>88720772149</v>
      </c>
      <c r="I253" t="s">
        <v>3551</v>
      </c>
      <c r="J253" t="s">
        <v>13461</v>
      </c>
      <c r="K253" t="s">
        <v>3612</v>
      </c>
      <c r="L253" t="s">
        <v>15</v>
      </c>
      <c r="N253" t="s">
        <v>13462</v>
      </c>
      <c r="O253" s="2">
        <f>VLOOKUP(F253,SizeReport_16092020!C:M,11,FALSE)</f>
        <v>44042.750347222223</v>
      </c>
    </row>
    <row r="254" spans="1:15" hidden="1" x14ac:dyDescent="0.25">
      <c r="A254" t="s">
        <v>12904</v>
      </c>
      <c r="B254" t="s">
        <v>12905</v>
      </c>
      <c r="C254" t="s">
        <v>12906</v>
      </c>
      <c r="D254" t="s">
        <v>12907</v>
      </c>
      <c r="E254" t="s">
        <v>12908</v>
      </c>
      <c r="F254" t="s">
        <v>12909</v>
      </c>
      <c r="G254">
        <v>217950</v>
      </c>
      <c r="H254">
        <v>2430570165</v>
      </c>
      <c r="I254" t="s">
        <v>2852</v>
      </c>
      <c r="J254" t="s">
        <v>12909</v>
      </c>
      <c r="K254" t="s">
        <v>1640</v>
      </c>
      <c r="L254" t="s">
        <v>15</v>
      </c>
      <c r="M254" s="1">
        <v>43902.445</v>
      </c>
      <c r="N254" t="s">
        <v>12910</v>
      </c>
      <c r="O254" s="2">
        <f>VLOOKUP(F254,SizeReport_16092020!C:M,11,FALSE)</f>
        <v>44042.931377314817</v>
      </c>
    </row>
    <row r="255" spans="1:15" hidden="1" x14ac:dyDescent="0.25">
      <c r="A255" t="s">
        <v>15222</v>
      </c>
      <c r="B255" t="s">
        <v>15222</v>
      </c>
      <c r="C255" t="s">
        <v>15223</v>
      </c>
      <c r="D255" t="s">
        <v>15224</v>
      </c>
      <c r="E255" t="s">
        <v>15225</v>
      </c>
      <c r="F255" t="s">
        <v>15226</v>
      </c>
      <c r="G255">
        <v>200370</v>
      </c>
      <c r="H255">
        <v>10362196664</v>
      </c>
      <c r="I255" t="s">
        <v>7926</v>
      </c>
      <c r="J255" t="s">
        <v>15226</v>
      </c>
      <c r="K255" t="s">
        <v>8335</v>
      </c>
      <c r="L255" t="s">
        <v>15</v>
      </c>
      <c r="N255" t="s">
        <v>15227</v>
      </c>
      <c r="O255" s="2">
        <f>VLOOKUP(F255,SizeReport_16092020!C:M,11,FALSE)</f>
        <v>44044.146909722222</v>
      </c>
    </row>
    <row r="256" spans="1:15" hidden="1" x14ac:dyDescent="0.25">
      <c r="A256" t="s">
        <v>17738</v>
      </c>
      <c r="B256" t="s">
        <v>17738</v>
      </c>
      <c r="C256" t="s">
        <v>17739</v>
      </c>
      <c r="D256" t="s">
        <v>17740</v>
      </c>
      <c r="E256" t="s">
        <v>17741</v>
      </c>
      <c r="F256" t="s">
        <v>17742</v>
      </c>
      <c r="G256">
        <v>216749</v>
      </c>
      <c r="H256">
        <v>88378853187</v>
      </c>
      <c r="I256" t="s">
        <v>9446</v>
      </c>
      <c r="J256" t="s">
        <v>17742</v>
      </c>
      <c r="K256" t="s">
        <v>1749</v>
      </c>
      <c r="L256" t="s">
        <v>21</v>
      </c>
      <c r="N256" t="s">
        <v>17743</v>
      </c>
      <c r="O256" s="2">
        <f>VLOOKUP(F256,SizeReport_16092020!C:M,11,FALSE)</f>
        <v>44044.75099537037</v>
      </c>
    </row>
    <row r="257" spans="1:15" hidden="1" x14ac:dyDescent="0.25">
      <c r="A257" t="s">
        <v>17831</v>
      </c>
      <c r="B257" t="s">
        <v>17831</v>
      </c>
      <c r="C257" t="s">
        <v>17832</v>
      </c>
      <c r="D257" t="s">
        <v>17833</v>
      </c>
      <c r="E257" t="s">
        <v>17834</v>
      </c>
      <c r="F257" t="s">
        <v>17835</v>
      </c>
      <c r="G257">
        <v>217184</v>
      </c>
      <c r="H257">
        <v>13082003745</v>
      </c>
      <c r="I257" t="s">
        <v>7654</v>
      </c>
      <c r="J257" t="s">
        <v>17835</v>
      </c>
      <c r="K257" t="s">
        <v>3038</v>
      </c>
      <c r="L257" t="s">
        <v>21</v>
      </c>
      <c r="N257" t="s">
        <v>17836</v>
      </c>
      <c r="O257" s="2">
        <f>VLOOKUP(F257,SizeReport_16092020!C:M,11,FALSE)</f>
        <v>44045.76761574074</v>
      </c>
    </row>
    <row r="258" spans="1:15" hidden="1" x14ac:dyDescent="0.25">
      <c r="A258" t="s">
        <v>13153</v>
      </c>
      <c r="B258" t="s">
        <v>13153</v>
      </c>
      <c r="C258" t="s">
        <v>2352</v>
      </c>
      <c r="D258" t="s">
        <v>13154</v>
      </c>
      <c r="E258" t="s">
        <v>13155</v>
      </c>
      <c r="F258" t="s">
        <v>13156</v>
      </c>
      <c r="G258">
        <v>400040</v>
      </c>
      <c r="H258">
        <v>78003717515</v>
      </c>
      <c r="I258" t="s">
        <v>287</v>
      </c>
      <c r="J258" t="s">
        <v>13156</v>
      </c>
      <c r="K258" t="s">
        <v>5889</v>
      </c>
      <c r="L258" t="s">
        <v>15</v>
      </c>
      <c r="N258" t="s">
        <v>13157</v>
      </c>
      <c r="O258" s="2">
        <f>VLOOKUP(F258,SizeReport_16092020!C:M,11,FALSE)</f>
        <v>44046.780185185184</v>
      </c>
    </row>
    <row r="259" spans="1:15" hidden="1" x14ac:dyDescent="0.25">
      <c r="A259" t="s">
        <v>17997</v>
      </c>
      <c r="B259" t="s">
        <v>17997</v>
      </c>
      <c r="C259" t="s">
        <v>3909</v>
      </c>
      <c r="D259" t="s">
        <v>9311</v>
      </c>
      <c r="E259" t="s">
        <v>17998</v>
      </c>
      <c r="F259" t="s">
        <v>17999</v>
      </c>
      <c r="G259">
        <v>217328</v>
      </c>
      <c r="H259">
        <v>62523091330</v>
      </c>
      <c r="I259" t="s">
        <v>719</v>
      </c>
      <c r="J259" t="s">
        <v>17999</v>
      </c>
      <c r="K259" t="s">
        <v>720</v>
      </c>
      <c r="L259" t="s">
        <v>21</v>
      </c>
      <c r="N259" t="s">
        <v>18000</v>
      </c>
      <c r="O259" s="2">
        <f>VLOOKUP(F259,SizeReport_16092020!C:M,11,FALSE)</f>
        <v>44046.870046296295</v>
      </c>
    </row>
    <row r="260" spans="1:15" hidden="1" x14ac:dyDescent="0.25">
      <c r="A260" t="s">
        <v>17882</v>
      </c>
      <c r="B260" t="s">
        <v>17882</v>
      </c>
      <c r="C260" t="s">
        <v>8748</v>
      </c>
      <c r="D260" t="s">
        <v>17883</v>
      </c>
      <c r="E260" t="s">
        <v>17884</v>
      </c>
      <c r="F260" t="s">
        <v>17885</v>
      </c>
      <c r="G260">
        <v>214047</v>
      </c>
      <c r="H260">
        <v>3982617502</v>
      </c>
      <c r="I260" t="s">
        <v>719</v>
      </c>
      <c r="J260" t="s">
        <v>17885</v>
      </c>
      <c r="K260" t="s">
        <v>720</v>
      </c>
      <c r="L260" t="s">
        <v>21</v>
      </c>
      <c r="N260" t="s">
        <v>17886</v>
      </c>
      <c r="O260" s="2">
        <f>VLOOKUP(F260,SizeReport_16092020!C:M,11,FALSE)</f>
        <v>44047.764050925929</v>
      </c>
    </row>
    <row r="261" spans="1:15" hidden="1" x14ac:dyDescent="0.25">
      <c r="A261" t="s">
        <v>15045</v>
      </c>
      <c r="B261" t="s">
        <v>15045</v>
      </c>
      <c r="C261" t="s">
        <v>1657</v>
      </c>
      <c r="D261" t="s">
        <v>15046</v>
      </c>
      <c r="E261" t="s">
        <v>15047</v>
      </c>
      <c r="F261" t="s">
        <v>15048</v>
      </c>
      <c r="G261">
        <v>100147</v>
      </c>
      <c r="H261">
        <v>2478376105</v>
      </c>
      <c r="I261" t="s">
        <v>15049</v>
      </c>
      <c r="J261" t="s">
        <v>15048</v>
      </c>
      <c r="K261" t="s">
        <v>3234</v>
      </c>
      <c r="L261" t="s">
        <v>15</v>
      </c>
      <c r="N261" t="s">
        <v>15050</v>
      </c>
      <c r="O261" s="2">
        <f>VLOOKUP(F261,SizeReport_16092020!C:M,11,FALSE)</f>
        <v>44048.109629629631</v>
      </c>
    </row>
    <row r="262" spans="1:15" hidden="1" x14ac:dyDescent="0.25">
      <c r="A262" t="s">
        <v>2965</v>
      </c>
      <c r="B262" t="s">
        <v>2965</v>
      </c>
      <c r="C262" t="s">
        <v>2960</v>
      </c>
      <c r="D262" t="s">
        <v>2966</v>
      </c>
      <c r="E262" t="s">
        <v>2967</v>
      </c>
      <c r="F262" t="s">
        <v>2968</v>
      </c>
      <c r="G262">
        <v>800698</v>
      </c>
      <c r="H262">
        <v>86288111503</v>
      </c>
      <c r="I262" t="s">
        <v>2969</v>
      </c>
      <c r="J262" t="s">
        <v>2968</v>
      </c>
      <c r="K262" t="s">
        <v>2970</v>
      </c>
      <c r="L262" t="s">
        <v>15</v>
      </c>
      <c r="M262" s="1">
        <v>43907.333854166667</v>
      </c>
      <c r="N262" t="s">
        <v>2971</v>
      </c>
      <c r="O262" s="2">
        <f>VLOOKUP(F262,SizeReport_16092020!C:M,11,FALSE)</f>
        <v>44048.19127314815</v>
      </c>
    </row>
    <row r="263" spans="1:15" hidden="1" x14ac:dyDescent="0.25">
      <c r="A263" t="s">
        <v>1963</v>
      </c>
      <c r="B263" t="s">
        <v>1963</v>
      </c>
      <c r="C263" t="s">
        <v>771</v>
      </c>
      <c r="D263" t="s">
        <v>1964</v>
      </c>
      <c r="E263" t="s">
        <v>1965</v>
      </c>
      <c r="F263" t="s">
        <v>1966</v>
      </c>
      <c r="G263">
        <v>700330</v>
      </c>
      <c r="H263">
        <v>4702661558</v>
      </c>
      <c r="I263" t="s">
        <v>1622</v>
      </c>
      <c r="J263" t="s">
        <v>1966</v>
      </c>
      <c r="K263" t="s">
        <v>1623</v>
      </c>
      <c r="L263" t="s">
        <v>15</v>
      </c>
      <c r="M263" s="1">
        <v>43899.349120370367</v>
      </c>
      <c r="N263" t="s">
        <v>1967</v>
      </c>
      <c r="O263" s="2">
        <f>VLOOKUP(F263,SizeReport_16092020!C:M,11,FALSE)</f>
        <v>44048.768796296295</v>
      </c>
    </row>
    <row r="264" spans="1:15" hidden="1" x14ac:dyDescent="0.25">
      <c r="A264" t="s">
        <v>16343</v>
      </c>
      <c r="B264" t="s">
        <v>16343</v>
      </c>
      <c r="C264" t="s">
        <v>4253</v>
      </c>
      <c r="D264" t="s">
        <v>16344</v>
      </c>
      <c r="E264" t="s">
        <v>16345</v>
      </c>
      <c r="F264" t="s">
        <v>16346</v>
      </c>
      <c r="G264">
        <v>216823</v>
      </c>
      <c r="H264">
        <v>3141143196</v>
      </c>
      <c r="I264" t="s">
        <v>16347</v>
      </c>
      <c r="J264" t="s">
        <v>16346</v>
      </c>
      <c r="K264" t="s">
        <v>5986</v>
      </c>
      <c r="L264" t="s">
        <v>15</v>
      </c>
      <c r="N264" t="s">
        <v>16348</v>
      </c>
      <c r="O264" s="2">
        <f>VLOOKUP(F264,SizeReport_16092020!C:M,11,FALSE)</f>
        <v>44048.85701388889</v>
      </c>
    </row>
    <row r="265" spans="1:15" hidden="1" x14ac:dyDescent="0.25">
      <c r="A265" t="s">
        <v>16227</v>
      </c>
      <c r="B265" t="s">
        <v>16227</v>
      </c>
      <c r="C265" t="s">
        <v>4088</v>
      </c>
      <c r="D265" t="s">
        <v>16228</v>
      </c>
      <c r="E265" t="s">
        <v>16229</v>
      </c>
      <c r="F265" t="s">
        <v>16230</v>
      </c>
      <c r="G265" t="s">
        <v>287</v>
      </c>
      <c r="I265" t="s">
        <v>14236</v>
      </c>
      <c r="J265" t="s">
        <v>16230</v>
      </c>
      <c r="K265" t="s">
        <v>512</v>
      </c>
      <c r="L265" t="s">
        <v>21</v>
      </c>
      <c r="N265" t="s">
        <v>16231</v>
      </c>
      <c r="O265" s="2">
        <f>VLOOKUP(F265,SizeReport_16092020!C:M,11,FALSE)</f>
        <v>44049.068761574075</v>
      </c>
    </row>
    <row r="266" spans="1:15" hidden="1" x14ac:dyDescent="0.25">
      <c r="A266" t="s">
        <v>13694</v>
      </c>
      <c r="B266" t="s">
        <v>13695</v>
      </c>
      <c r="C266" t="s">
        <v>13696</v>
      </c>
      <c r="D266" t="s">
        <v>13697</v>
      </c>
      <c r="E266" t="s">
        <v>13698</v>
      </c>
      <c r="F266" t="s">
        <v>13699</v>
      </c>
      <c r="G266">
        <v>217135</v>
      </c>
      <c r="H266">
        <v>71225722187</v>
      </c>
      <c r="I266" t="s">
        <v>13700</v>
      </c>
      <c r="J266" t="s">
        <v>13699</v>
      </c>
      <c r="K266" t="s">
        <v>7986</v>
      </c>
      <c r="L266" t="s">
        <v>15</v>
      </c>
      <c r="N266" t="s">
        <v>13701</v>
      </c>
      <c r="O266" s="2">
        <f>VLOOKUP(F266,SizeReport_16092020!C:M,11,FALSE)</f>
        <v>44049.317777777775</v>
      </c>
    </row>
    <row r="267" spans="1:15" hidden="1" x14ac:dyDescent="0.25">
      <c r="A267" t="s">
        <v>15515</v>
      </c>
      <c r="B267" t="s">
        <v>15515</v>
      </c>
      <c r="C267" t="s">
        <v>15516</v>
      </c>
      <c r="D267" t="s">
        <v>15517</v>
      </c>
      <c r="E267" t="s">
        <v>15518</v>
      </c>
      <c r="F267" t="s">
        <v>15519</v>
      </c>
      <c r="G267">
        <v>216647</v>
      </c>
      <c r="H267">
        <v>97905569187</v>
      </c>
      <c r="I267" t="s">
        <v>7926</v>
      </c>
      <c r="J267" t="s">
        <v>15519</v>
      </c>
      <c r="K267" t="s">
        <v>8335</v>
      </c>
      <c r="L267" t="s">
        <v>15</v>
      </c>
      <c r="N267" t="s">
        <v>15520</v>
      </c>
      <c r="O267" s="2">
        <f>VLOOKUP(F267,SizeReport_16092020!C:M,11,FALSE)</f>
        <v>44049.566851851851</v>
      </c>
    </row>
    <row r="268" spans="1:15" hidden="1" x14ac:dyDescent="0.25">
      <c r="A268" t="s">
        <v>8464</v>
      </c>
      <c r="B268" t="s">
        <v>8465</v>
      </c>
      <c r="C268" t="s">
        <v>8466</v>
      </c>
      <c r="D268" t="s">
        <v>1038</v>
      </c>
      <c r="E268" t="s">
        <v>8467</v>
      </c>
      <c r="F268" t="s">
        <v>8468</v>
      </c>
      <c r="G268">
        <v>217389</v>
      </c>
      <c r="H268">
        <v>80635032104</v>
      </c>
      <c r="I268" t="s">
        <v>7541</v>
      </c>
      <c r="J268" t="s">
        <v>8468</v>
      </c>
      <c r="K268" t="s">
        <v>720</v>
      </c>
      <c r="L268" t="s">
        <v>15</v>
      </c>
      <c r="N268" t="s">
        <v>8469</v>
      </c>
      <c r="O268" s="2">
        <f>VLOOKUP(F268,SizeReport_16092020!C:M,11,FALSE)</f>
        <v>44050.083611111113</v>
      </c>
    </row>
    <row r="269" spans="1:15" hidden="1" x14ac:dyDescent="0.25">
      <c r="A269" t="s">
        <v>5004</v>
      </c>
      <c r="B269" t="s">
        <v>5004</v>
      </c>
      <c r="C269" t="s">
        <v>5005</v>
      </c>
      <c r="D269" t="s">
        <v>5006</v>
      </c>
      <c r="E269" t="s">
        <v>5007</v>
      </c>
      <c r="F269" t="s">
        <v>5008</v>
      </c>
      <c r="G269">
        <v>106450</v>
      </c>
      <c r="H269">
        <v>4122293588</v>
      </c>
      <c r="J269" t="s">
        <v>5008</v>
      </c>
      <c r="L269" t="s">
        <v>15</v>
      </c>
      <c r="M269" s="1">
        <v>43826.724803240744</v>
      </c>
      <c r="N269" t="s">
        <v>5009</v>
      </c>
      <c r="O269" s="2">
        <f>VLOOKUP(F269,SizeReport_16092020!C:M,11,FALSE)</f>
        <v>44050.767326388886</v>
      </c>
    </row>
    <row r="270" spans="1:15" hidden="1" x14ac:dyDescent="0.25">
      <c r="A270" t="s">
        <v>17290</v>
      </c>
      <c r="B270" t="s">
        <v>17290</v>
      </c>
      <c r="C270" t="s">
        <v>8204</v>
      </c>
      <c r="D270" t="s">
        <v>17291</v>
      </c>
      <c r="E270" t="s">
        <v>17292</v>
      </c>
      <c r="F270" t="s">
        <v>17293</v>
      </c>
      <c r="G270">
        <v>216145</v>
      </c>
      <c r="H270">
        <v>70314459146</v>
      </c>
      <c r="I270" t="s">
        <v>719</v>
      </c>
      <c r="J270" t="s">
        <v>17293</v>
      </c>
      <c r="K270" t="s">
        <v>720</v>
      </c>
      <c r="L270" t="s">
        <v>21</v>
      </c>
      <c r="N270" t="s">
        <v>17294</v>
      </c>
      <c r="O270" s="2">
        <f>VLOOKUP(F270,SizeReport_16092020!C:M,11,FALSE)</f>
        <v>44052.729490740741</v>
      </c>
    </row>
    <row r="271" spans="1:15" hidden="1" x14ac:dyDescent="0.25">
      <c r="A271" t="s">
        <v>9236</v>
      </c>
      <c r="B271" t="s">
        <v>9237</v>
      </c>
      <c r="C271" t="s">
        <v>2669</v>
      </c>
      <c r="D271" t="s">
        <v>9238</v>
      </c>
      <c r="E271" t="s">
        <v>9239</v>
      </c>
      <c r="F271" t="s">
        <v>9240</v>
      </c>
      <c r="G271">
        <v>200582</v>
      </c>
      <c r="H271">
        <v>45281313827</v>
      </c>
      <c r="I271" t="s">
        <v>8303</v>
      </c>
      <c r="J271" t="s">
        <v>9240</v>
      </c>
      <c r="K271" t="s">
        <v>8335</v>
      </c>
      <c r="L271" t="s">
        <v>15</v>
      </c>
      <c r="N271" t="s">
        <v>9241</v>
      </c>
      <c r="O271" s="2">
        <f>VLOOKUP(F271,SizeReport_16092020!C:M,11,FALSE)</f>
        <v>44053.023819444446</v>
      </c>
    </row>
    <row r="272" spans="1:15" hidden="1" x14ac:dyDescent="0.25">
      <c r="A272" t="s">
        <v>15940</v>
      </c>
      <c r="B272" t="s">
        <v>15940</v>
      </c>
      <c r="C272" t="s">
        <v>3403</v>
      </c>
      <c r="D272" t="s">
        <v>15941</v>
      </c>
      <c r="E272" t="s">
        <v>15942</v>
      </c>
      <c r="F272" t="s">
        <v>15943</v>
      </c>
      <c r="G272">
        <v>215418</v>
      </c>
      <c r="H272">
        <v>70723407185</v>
      </c>
      <c r="I272" t="s">
        <v>6222</v>
      </c>
      <c r="J272" t="s">
        <v>15943</v>
      </c>
      <c r="K272" t="s">
        <v>5107</v>
      </c>
      <c r="L272" t="s">
        <v>15</v>
      </c>
      <c r="N272" t="s">
        <v>15944</v>
      </c>
      <c r="O272" s="2">
        <f>VLOOKUP(F272,SizeReport_16092020!C:M,11,FALSE)</f>
        <v>44053.822488425925</v>
      </c>
    </row>
    <row r="273" spans="1:15" hidden="1" x14ac:dyDescent="0.25">
      <c r="A273" t="s">
        <v>5575</v>
      </c>
      <c r="B273" t="s">
        <v>5576</v>
      </c>
      <c r="C273" t="s">
        <v>3840</v>
      </c>
      <c r="D273" t="s">
        <v>5577</v>
      </c>
      <c r="E273" t="s">
        <v>5578</v>
      </c>
      <c r="F273" t="s">
        <v>5579</v>
      </c>
      <c r="G273">
        <v>101564</v>
      </c>
      <c r="H273">
        <v>35400619835</v>
      </c>
      <c r="I273" t="s">
        <v>5580</v>
      </c>
      <c r="J273" t="s">
        <v>5579</v>
      </c>
      <c r="K273" t="s">
        <v>1855</v>
      </c>
      <c r="L273" t="s">
        <v>15</v>
      </c>
      <c r="M273" s="1">
        <v>43839.519988425927</v>
      </c>
      <c r="N273" t="s">
        <v>5581</v>
      </c>
      <c r="O273" s="2">
        <f>VLOOKUP(F273,SizeReport_16092020!C:M,11,FALSE)</f>
        <v>44054.893449074072</v>
      </c>
    </row>
    <row r="274" spans="1:15" hidden="1" x14ac:dyDescent="0.25">
      <c r="A274" t="s">
        <v>15785</v>
      </c>
      <c r="B274" t="s">
        <v>15785</v>
      </c>
      <c r="C274" t="s">
        <v>15786</v>
      </c>
      <c r="D274" t="s">
        <v>15787</v>
      </c>
      <c r="E274" t="s">
        <v>15788</v>
      </c>
      <c r="F274" t="s">
        <v>15789</v>
      </c>
      <c r="G274">
        <v>213964</v>
      </c>
      <c r="H274">
        <v>33296322833</v>
      </c>
      <c r="I274" t="s">
        <v>14736</v>
      </c>
      <c r="J274" t="s">
        <v>15789</v>
      </c>
      <c r="K274" t="s">
        <v>15790</v>
      </c>
      <c r="L274" t="s">
        <v>15</v>
      </c>
      <c r="N274" t="s">
        <v>15791</v>
      </c>
      <c r="O274" s="2">
        <f>VLOOKUP(F274,SizeReport_16092020!C:M,11,FALSE)</f>
        <v>44054.893553240741</v>
      </c>
    </row>
    <row r="275" spans="1:15" hidden="1" x14ac:dyDescent="0.25">
      <c r="A275" t="s">
        <v>5128</v>
      </c>
      <c r="B275" t="s">
        <v>5128</v>
      </c>
      <c r="C275" t="s">
        <v>1263</v>
      </c>
      <c r="D275" t="s">
        <v>5129</v>
      </c>
      <c r="E275" t="s">
        <v>5130</v>
      </c>
      <c r="F275" t="s">
        <v>5131</v>
      </c>
      <c r="G275">
        <v>800624</v>
      </c>
      <c r="H275">
        <v>86454245500</v>
      </c>
      <c r="J275" t="s">
        <v>5131</v>
      </c>
      <c r="L275" t="s">
        <v>15</v>
      </c>
      <c r="N275" t="s">
        <v>5132</v>
      </c>
      <c r="O275" s="2">
        <f>VLOOKUP(F275,SizeReport_16092020!C:M,11,FALSE)</f>
        <v>44054.970717592594</v>
      </c>
    </row>
    <row r="276" spans="1:15" hidden="1" x14ac:dyDescent="0.25">
      <c r="A276" t="s">
        <v>6131</v>
      </c>
      <c r="B276" t="s">
        <v>6132</v>
      </c>
      <c r="C276" t="s">
        <v>6133</v>
      </c>
      <c r="D276" t="s">
        <v>6134</v>
      </c>
      <c r="E276" t="s">
        <v>6135</v>
      </c>
      <c r="F276" t="s">
        <v>6136</v>
      </c>
      <c r="G276">
        <v>108627</v>
      </c>
      <c r="H276">
        <v>85837749519</v>
      </c>
      <c r="I276" t="s">
        <v>6137</v>
      </c>
      <c r="J276" t="s">
        <v>6136</v>
      </c>
      <c r="K276" t="s">
        <v>720</v>
      </c>
      <c r="L276" t="s">
        <v>15</v>
      </c>
      <c r="N276" t="s">
        <v>6138</v>
      </c>
      <c r="O276" s="2">
        <f>VLOOKUP(F276,SizeReport_16092020!C:M,11,FALSE)</f>
        <v>44055.846030092594</v>
      </c>
    </row>
    <row r="277" spans="1:15" hidden="1" x14ac:dyDescent="0.25">
      <c r="A277" t="s">
        <v>9476</v>
      </c>
      <c r="B277" t="s">
        <v>9477</v>
      </c>
      <c r="C277" t="s">
        <v>9478</v>
      </c>
      <c r="D277" t="s">
        <v>9479</v>
      </c>
      <c r="E277" t="s">
        <v>9480</v>
      </c>
      <c r="F277" t="s">
        <v>9481</v>
      </c>
      <c r="G277">
        <v>217397</v>
      </c>
      <c r="H277">
        <v>30401700828</v>
      </c>
      <c r="I277" t="s">
        <v>7151</v>
      </c>
      <c r="J277" t="s">
        <v>9481</v>
      </c>
      <c r="K277" t="s">
        <v>3612</v>
      </c>
      <c r="L277" t="s">
        <v>15</v>
      </c>
      <c r="N277" t="s">
        <v>9482</v>
      </c>
      <c r="O277" s="2">
        <f>VLOOKUP(F277,SizeReport_16092020!C:M,11,FALSE)</f>
        <v>44055.870810185188</v>
      </c>
    </row>
    <row r="278" spans="1:15" hidden="1" x14ac:dyDescent="0.25">
      <c r="A278" t="s">
        <v>17659</v>
      </c>
      <c r="B278" t="s">
        <v>17659</v>
      </c>
      <c r="C278" t="s">
        <v>17660</v>
      </c>
      <c r="D278" t="s">
        <v>17661</v>
      </c>
      <c r="E278" t="s">
        <v>17662</v>
      </c>
      <c r="F278" t="s">
        <v>17663</v>
      </c>
      <c r="G278">
        <v>215992</v>
      </c>
      <c r="H278">
        <v>8253586710</v>
      </c>
      <c r="I278" t="s">
        <v>1973</v>
      </c>
      <c r="J278" t="s">
        <v>17663</v>
      </c>
      <c r="K278" t="s">
        <v>618</v>
      </c>
      <c r="L278" t="s">
        <v>21</v>
      </c>
      <c r="N278" t="s">
        <v>17664</v>
      </c>
      <c r="O278" s="2">
        <f>VLOOKUP(F278,SizeReport_16092020!C:M,11,FALSE)</f>
        <v>44059.833726851852</v>
      </c>
    </row>
    <row r="279" spans="1:15" hidden="1" x14ac:dyDescent="0.25">
      <c r="A279" t="s">
        <v>9411</v>
      </c>
      <c r="B279" t="s">
        <v>9412</v>
      </c>
      <c r="C279" t="s">
        <v>2669</v>
      </c>
      <c r="D279" t="s">
        <v>4219</v>
      </c>
      <c r="E279" t="s">
        <v>9413</v>
      </c>
      <c r="F279" t="s">
        <v>9414</v>
      </c>
      <c r="G279" t="s">
        <v>287</v>
      </c>
      <c r="I279" t="s">
        <v>287</v>
      </c>
      <c r="K279" t="s">
        <v>9275</v>
      </c>
      <c r="L279" t="s">
        <v>15</v>
      </c>
      <c r="N279" t="s">
        <v>9415</v>
      </c>
      <c r="O279" s="2">
        <f>VLOOKUP(F279,SizeReport_16092020!C:M,11,FALSE)</f>
        <v>44059.926307870373</v>
      </c>
    </row>
    <row r="280" spans="1:15" hidden="1" x14ac:dyDescent="0.25">
      <c r="A280" t="s">
        <v>14667</v>
      </c>
      <c r="B280" t="s">
        <v>14667</v>
      </c>
      <c r="C280" t="s">
        <v>14668</v>
      </c>
      <c r="D280" t="s">
        <v>14669</v>
      </c>
      <c r="E280" t="s">
        <v>14670</v>
      </c>
      <c r="F280" t="s">
        <v>14671</v>
      </c>
      <c r="G280" t="s">
        <v>7086</v>
      </c>
      <c r="I280" t="s">
        <v>7087</v>
      </c>
      <c r="J280" t="s">
        <v>14671</v>
      </c>
      <c r="K280" t="s">
        <v>5758</v>
      </c>
      <c r="L280" t="s">
        <v>15</v>
      </c>
      <c r="N280" t="s">
        <v>14672</v>
      </c>
      <c r="O280" s="2">
        <f>VLOOKUP(F280,SizeReport_16092020!C:M,11,FALSE)</f>
        <v>44060.520474537036</v>
      </c>
    </row>
    <row r="281" spans="1:15" hidden="1" x14ac:dyDescent="0.25">
      <c r="A281" t="s">
        <v>14656</v>
      </c>
      <c r="B281" t="s">
        <v>14656</v>
      </c>
      <c r="C281" t="s">
        <v>14657</v>
      </c>
      <c r="D281" t="s">
        <v>14658</v>
      </c>
      <c r="E281" t="s">
        <v>14659</v>
      </c>
      <c r="F281" t="s">
        <v>14660</v>
      </c>
      <c r="G281" t="s">
        <v>7086</v>
      </c>
      <c r="I281" t="s">
        <v>7087</v>
      </c>
      <c r="J281" t="s">
        <v>14660</v>
      </c>
      <c r="K281" t="s">
        <v>5758</v>
      </c>
      <c r="L281" t="s">
        <v>15</v>
      </c>
      <c r="N281" t="s">
        <v>14661</v>
      </c>
      <c r="O281" s="2">
        <f>VLOOKUP(F281,SizeReport_16092020!C:M,11,FALSE)</f>
        <v>44060.753344907411</v>
      </c>
    </row>
    <row r="282" spans="1:15" hidden="1" x14ac:dyDescent="0.25">
      <c r="A282" t="s">
        <v>13687</v>
      </c>
      <c r="B282" t="s">
        <v>13688</v>
      </c>
      <c r="C282" t="s">
        <v>109</v>
      </c>
      <c r="D282" t="s">
        <v>13689</v>
      </c>
      <c r="E282" t="s">
        <v>13690</v>
      </c>
      <c r="F282" t="s">
        <v>13691</v>
      </c>
      <c r="G282">
        <v>215038</v>
      </c>
      <c r="H282">
        <v>1973317184</v>
      </c>
      <c r="I282" t="s">
        <v>13692</v>
      </c>
      <c r="J282" t="s">
        <v>13691</v>
      </c>
      <c r="K282" t="s">
        <v>7986</v>
      </c>
      <c r="L282" t="s">
        <v>15</v>
      </c>
      <c r="N282" t="s">
        <v>13693</v>
      </c>
      <c r="O282" s="2">
        <f>VLOOKUP(F282,SizeReport_16092020!C:M,11,FALSE)</f>
        <v>44060.762592592589</v>
      </c>
    </row>
    <row r="283" spans="1:15" hidden="1" x14ac:dyDescent="0.25">
      <c r="A283" t="s">
        <v>17060</v>
      </c>
      <c r="B283" t="s">
        <v>17061</v>
      </c>
      <c r="C283" t="s">
        <v>6313</v>
      </c>
      <c r="D283" t="s">
        <v>17062</v>
      </c>
      <c r="E283" t="s">
        <v>17063</v>
      </c>
      <c r="F283" t="s">
        <v>17064</v>
      </c>
      <c r="G283">
        <v>216139</v>
      </c>
      <c r="H283">
        <v>70297735195</v>
      </c>
      <c r="I283" t="s">
        <v>8822</v>
      </c>
      <c r="J283" t="s">
        <v>17064</v>
      </c>
      <c r="K283" t="s">
        <v>5986</v>
      </c>
      <c r="L283" t="s">
        <v>15</v>
      </c>
      <c r="N283" t="s">
        <v>17065</v>
      </c>
      <c r="O283" s="2">
        <f>VLOOKUP(F283,SizeReport_16092020!C:M,11,FALSE)</f>
        <v>44060.796215277776</v>
      </c>
    </row>
    <row r="284" spans="1:15" hidden="1" x14ac:dyDescent="0.25">
      <c r="A284" t="s">
        <v>12207</v>
      </c>
      <c r="B284" t="s">
        <v>12207</v>
      </c>
      <c r="C284" t="s">
        <v>4503</v>
      </c>
      <c r="D284" t="s">
        <v>12208</v>
      </c>
      <c r="E284" t="s">
        <v>12209</v>
      </c>
      <c r="F284" t="s">
        <v>12210</v>
      </c>
      <c r="G284" t="s">
        <v>7086</v>
      </c>
      <c r="I284" t="s">
        <v>8382</v>
      </c>
      <c r="J284" t="s">
        <v>12210</v>
      </c>
      <c r="K284" t="s">
        <v>5758</v>
      </c>
      <c r="L284" t="s">
        <v>15</v>
      </c>
      <c r="N284" t="s">
        <v>12211</v>
      </c>
      <c r="O284" s="2">
        <f>VLOOKUP(F284,SizeReport_16092020!C:M,11,FALSE)</f>
        <v>44060.819513888891</v>
      </c>
    </row>
    <row r="285" spans="1:15" hidden="1" x14ac:dyDescent="0.25">
      <c r="A285" t="s">
        <v>15632</v>
      </c>
      <c r="B285" t="s">
        <v>15632</v>
      </c>
      <c r="C285" t="s">
        <v>15633</v>
      </c>
      <c r="D285" t="s">
        <v>15634</v>
      </c>
      <c r="E285" t="s">
        <v>15635</v>
      </c>
      <c r="F285" t="s">
        <v>15636</v>
      </c>
      <c r="G285">
        <v>106800</v>
      </c>
      <c r="H285">
        <v>5178600584</v>
      </c>
      <c r="I285" t="s">
        <v>2465</v>
      </c>
      <c r="J285" t="s">
        <v>15636</v>
      </c>
      <c r="K285" t="s">
        <v>776</v>
      </c>
      <c r="L285" t="s">
        <v>21</v>
      </c>
      <c r="M285" s="1">
        <v>44086.295914351853</v>
      </c>
      <c r="N285" t="s">
        <v>15637</v>
      </c>
      <c r="O285" s="2">
        <f>VLOOKUP(F285,SizeReport_16092020!C:M,11,FALSE)</f>
        <v>44061.307951388888</v>
      </c>
    </row>
    <row r="286" spans="1:15" hidden="1" x14ac:dyDescent="0.25">
      <c r="A286" t="s">
        <v>4401</v>
      </c>
      <c r="B286" t="s">
        <v>4402</v>
      </c>
      <c r="C286" t="s">
        <v>4403</v>
      </c>
      <c r="D286" t="s">
        <v>4404</v>
      </c>
      <c r="E286" t="s">
        <v>4405</v>
      </c>
      <c r="F286" t="s">
        <v>4406</v>
      </c>
      <c r="G286">
        <v>106965</v>
      </c>
      <c r="H286">
        <v>6897017566</v>
      </c>
      <c r="I286" t="s">
        <v>4407</v>
      </c>
      <c r="J286" t="s">
        <v>4406</v>
      </c>
      <c r="K286" t="s">
        <v>4408</v>
      </c>
      <c r="L286" t="s">
        <v>15</v>
      </c>
      <c r="M286" s="1">
        <v>43910.633113425924</v>
      </c>
      <c r="N286" t="s">
        <v>4409</v>
      </c>
      <c r="O286" s="2">
        <f>VLOOKUP(F286,SizeReport_16092020!C:M,11,FALSE)</f>
        <v>44061.797546296293</v>
      </c>
    </row>
    <row r="287" spans="1:15" hidden="1" x14ac:dyDescent="0.25">
      <c r="A287" t="s">
        <v>13652</v>
      </c>
      <c r="B287" t="s">
        <v>13652</v>
      </c>
      <c r="C287" t="s">
        <v>13653</v>
      </c>
      <c r="D287" t="s">
        <v>1086</v>
      </c>
      <c r="E287" t="s">
        <v>13654</v>
      </c>
      <c r="F287" t="s">
        <v>13655</v>
      </c>
      <c r="G287">
        <v>216911</v>
      </c>
      <c r="H287">
        <v>8259693607</v>
      </c>
      <c r="I287" t="s">
        <v>7835</v>
      </c>
      <c r="J287" t="s">
        <v>13655</v>
      </c>
      <c r="K287" t="s">
        <v>8335</v>
      </c>
      <c r="L287" t="s">
        <v>15</v>
      </c>
      <c r="M287" s="1">
        <v>43912.391168981485</v>
      </c>
      <c r="N287" t="s">
        <v>13656</v>
      </c>
      <c r="O287" s="2">
        <f>VLOOKUP(F287,SizeReport_16092020!C:M,11,FALSE)</f>
        <v>44061.817245370374</v>
      </c>
    </row>
    <row r="288" spans="1:15" hidden="1" x14ac:dyDescent="0.25">
      <c r="A288" t="s">
        <v>17055</v>
      </c>
      <c r="B288" t="s">
        <v>17055</v>
      </c>
      <c r="C288" t="s">
        <v>3403</v>
      </c>
      <c r="D288" t="s">
        <v>17056</v>
      </c>
      <c r="E288" t="s">
        <v>17057</v>
      </c>
      <c r="F288" t="s">
        <v>17058</v>
      </c>
      <c r="G288">
        <v>217373</v>
      </c>
      <c r="H288">
        <v>6054223119</v>
      </c>
      <c r="I288" t="s">
        <v>6137</v>
      </c>
      <c r="J288" t="s">
        <v>17058</v>
      </c>
      <c r="K288" t="s">
        <v>7986</v>
      </c>
      <c r="L288" t="s">
        <v>21</v>
      </c>
      <c r="N288" t="s">
        <v>17059</v>
      </c>
      <c r="O288" s="2">
        <f>VLOOKUP(F288,SizeReport_16092020!C:M,11,FALSE)</f>
        <v>44062.18954861111</v>
      </c>
    </row>
    <row r="289" spans="1:15" hidden="1" x14ac:dyDescent="0.25">
      <c r="A289" t="s">
        <v>2472</v>
      </c>
      <c r="B289" t="s">
        <v>2473</v>
      </c>
      <c r="C289" t="s">
        <v>2474</v>
      </c>
      <c r="D289" t="s">
        <v>2475</v>
      </c>
      <c r="E289" t="s">
        <v>2476</v>
      </c>
      <c r="F289" t="s">
        <v>2477</v>
      </c>
      <c r="G289">
        <v>101122</v>
      </c>
      <c r="H289">
        <v>2387920562</v>
      </c>
      <c r="J289" t="s">
        <v>2477</v>
      </c>
      <c r="L289" t="s">
        <v>15</v>
      </c>
      <c r="N289" t="s">
        <v>2478</v>
      </c>
      <c r="O289" s="2">
        <f>VLOOKUP(F289,SizeReport_16092020!C:M,11,FALSE)</f>
        <v>44062.340787037036</v>
      </c>
    </row>
    <row r="290" spans="1:15" hidden="1" x14ac:dyDescent="0.25">
      <c r="A290" t="s">
        <v>4160</v>
      </c>
      <c r="B290" t="s">
        <v>4161</v>
      </c>
      <c r="C290" t="s">
        <v>115</v>
      </c>
      <c r="D290" t="s">
        <v>4162</v>
      </c>
      <c r="E290" t="s">
        <v>4163</v>
      </c>
      <c r="F290" t="s">
        <v>4164</v>
      </c>
      <c r="G290">
        <v>109605</v>
      </c>
      <c r="H290">
        <v>3325681565</v>
      </c>
      <c r="I290" t="s">
        <v>4165</v>
      </c>
      <c r="J290" t="s">
        <v>4164</v>
      </c>
      <c r="K290" t="s">
        <v>1623</v>
      </c>
      <c r="L290" t="s">
        <v>15</v>
      </c>
      <c r="M290" s="1">
        <v>43917.460474537038</v>
      </c>
      <c r="N290" t="s">
        <v>4166</v>
      </c>
      <c r="O290" s="2">
        <f>VLOOKUP(F290,SizeReport_16092020!C:M,11,FALSE)</f>
        <v>44062.76153935185</v>
      </c>
    </row>
    <row r="291" spans="1:15" hidden="1" x14ac:dyDescent="0.25">
      <c r="A291" t="s">
        <v>17585</v>
      </c>
      <c r="B291" t="s">
        <v>17585</v>
      </c>
      <c r="C291" t="s">
        <v>907</v>
      </c>
      <c r="D291" t="s">
        <v>17586</v>
      </c>
      <c r="E291" t="s">
        <v>17587</v>
      </c>
      <c r="F291" t="s">
        <v>17588</v>
      </c>
      <c r="G291">
        <v>217841</v>
      </c>
      <c r="H291">
        <v>65886704272</v>
      </c>
      <c r="I291" t="s">
        <v>13600</v>
      </c>
      <c r="J291" t="s">
        <v>17588</v>
      </c>
      <c r="K291" t="s">
        <v>791</v>
      </c>
      <c r="L291" t="s">
        <v>21</v>
      </c>
      <c r="N291" t="s">
        <v>17589</v>
      </c>
      <c r="O291" s="2">
        <f>VLOOKUP(F291,SizeReport_16092020!C:M,11,FALSE)</f>
        <v>44062.783796296295</v>
      </c>
    </row>
    <row r="292" spans="1:15" hidden="1" x14ac:dyDescent="0.25">
      <c r="A292" t="s">
        <v>5871</v>
      </c>
      <c r="B292" t="s">
        <v>5871</v>
      </c>
      <c r="C292" t="s">
        <v>2948</v>
      </c>
      <c r="D292" t="s">
        <v>5872</v>
      </c>
      <c r="E292" t="s">
        <v>5873</v>
      </c>
      <c r="F292" t="s">
        <v>5874</v>
      </c>
      <c r="G292">
        <v>109714</v>
      </c>
      <c r="H292">
        <v>83240683415</v>
      </c>
      <c r="I292" t="s">
        <v>5875</v>
      </c>
      <c r="J292" t="s">
        <v>5874</v>
      </c>
      <c r="K292" t="s">
        <v>1487</v>
      </c>
      <c r="L292" t="s">
        <v>15</v>
      </c>
      <c r="M292" s="1">
        <v>43950.719861111109</v>
      </c>
      <c r="N292" t="s">
        <v>5876</v>
      </c>
      <c r="O292" s="2">
        <f>VLOOKUP(F292,SizeReport_16092020!C:M,11,FALSE)</f>
        <v>44062.898402777777</v>
      </c>
    </row>
    <row r="293" spans="1:15" hidden="1" x14ac:dyDescent="0.25">
      <c r="A293" t="s">
        <v>5433</v>
      </c>
      <c r="B293" t="s">
        <v>5434</v>
      </c>
      <c r="C293" t="s">
        <v>2570</v>
      </c>
      <c r="D293" t="s">
        <v>5435</v>
      </c>
      <c r="E293" t="s">
        <v>5436</v>
      </c>
      <c r="F293" t="s">
        <v>5437</v>
      </c>
      <c r="G293">
        <v>101612</v>
      </c>
      <c r="H293">
        <v>22217718851</v>
      </c>
      <c r="I293" t="s">
        <v>3975</v>
      </c>
      <c r="J293" t="s">
        <v>5437</v>
      </c>
      <c r="K293" t="s">
        <v>2009</v>
      </c>
      <c r="L293" t="s">
        <v>15</v>
      </c>
      <c r="M293" s="1">
        <v>43903.606388888889</v>
      </c>
      <c r="N293" t="s">
        <v>5438</v>
      </c>
      <c r="O293" s="2">
        <f>VLOOKUP(F293,SizeReport_16092020!C:M,11,FALSE)</f>
        <v>44062.951956018522</v>
      </c>
    </row>
    <row r="294" spans="1:15" hidden="1" x14ac:dyDescent="0.25">
      <c r="A294" t="s">
        <v>8672</v>
      </c>
      <c r="B294" t="s">
        <v>8673</v>
      </c>
      <c r="C294" t="s">
        <v>8674</v>
      </c>
      <c r="D294" t="s">
        <v>8675</v>
      </c>
      <c r="E294" t="s">
        <v>8676</v>
      </c>
      <c r="F294" t="s">
        <v>8677</v>
      </c>
      <c r="G294">
        <v>217218</v>
      </c>
      <c r="H294">
        <v>5312601195</v>
      </c>
      <c r="I294" t="s">
        <v>7121</v>
      </c>
      <c r="J294" t="s">
        <v>8677</v>
      </c>
      <c r="K294" t="s">
        <v>8678</v>
      </c>
      <c r="L294" t="s">
        <v>15</v>
      </c>
      <c r="N294" t="s">
        <v>8679</v>
      </c>
      <c r="O294" s="2">
        <f>VLOOKUP(F294,SizeReport_16092020!C:M,11,FALSE)</f>
        <v>44063.169259259259</v>
      </c>
    </row>
    <row r="295" spans="1:15" hidden="1" x14ac:dyDescent="0.25">
      <c r="A295" t="s">
        <v>4478</v>
      </c>
      <c r="B295" t="s">
        <v>4478</v>
      </c>
      <c r="C295" t="s">
        <v>4479</v>
      </c>
      <c r="D295" t="s">
        <v>4480</v>
      </c>
      <c r="E295" t="s">
        <v>4481</v>
      </c>
      <c r="F295" t="s">
        <v>4482</v>
      </c>
      <c r="G295">
        <v>103527</v>
      </c>
      <c r="H295">
        <v>34000810510</v>
      </c>
      <c r="I295" t="s">
        <v>2465</v>
      </c>
      <c r="J295" t="s">
        <v>4482</v>
      </c>
      <c r="K295" t="s">
        <v>776</v>
      </c>
      <c r="L295" t="s">
        <v>21</v>
      </c>
      <c r="M295" s="1">
        <v>44081.712037037039</v>
      </c>
      <c r="N295" t="s">
        <v>4483</v>
      </c>
      <c r="O295" s="2">
        <f>VLOOKUP(F295,SizeReport_16092020!C:M,11,FALSE)</f>
        <v>44063.348009259258</v>
      </c>
    </row>
    <row r="296" spans="1:15" hidden="1" x14ac:dyDescent="0.25">
      <c r="A296" t="s">
        <v>15217</v>
      </c>
      <c r="B296" t="s">
        <v>15217</v>
      </c>
      <c r="C296" t="s">
        <v>1883</v>
      </c>
      <c r="D296" t="s">
        <v>15218</v>
      </c>
      <c r="E296" t="s">
        <v>15219</v>
      </c>
      <c r="F296" t="s">
        <v>15220</v>
      </c>
      <c r="G296">
        <v>109437</v>
      </c>
      <c r="H296">
        <v>35725430880</v>
      </c>
      <c r="I296" t="s">
        <v>1536</v>
      </c>
      <c r="J296" t="s">
        <v>15220</v>
      </c>
      <c r="K296" t="s">
        <v>1487</v>
      </c>
      <c r="L296" t="s">
        <v>15</v>
      </c>
      <c r="N296" t="s">
        <v>15221</v>
      </c>
      <c r="O296" s="2">
        <f>VLOOKUP(F296,SizeReport_16092020!C:M,11,FALSE)</f>
        <v>44063.829814814817</v>
      </c>
    </row>
    <row r="297" spans="1:15" hidden="1" x14ac:dyDescent="0.25">
      <c r="A297" t="s">
        <v>15893</v>
      </c>
      <c r="B297" t="s">
        <v>15893</v>
      </c>
      <c r="C297" t="s">
        <v>15894</v>
      </c>
      <c r="D297" t="s">
        <v>15895</v>
      </c>
      <c r="E297" t="s">
        <v>15896</v>
      </c>
      <c r="F297" t="s">
        <v>15897</v>
      </c>
      <c r="G297">
        <v>216859</v>
      </c>
      <c r="H297">
        <v>5569089101</v>
      </c>
      <c r="I297" t="s">
        <v>7121</v>
      </c>
      <c r="J297" t="s">
        <v>15897</v>
      </c>
      <c r="K297" t="s">
        <v>8678</v>
      </c>
      <c r="L297" t="s">
        <v>15</v>
      </c>
      <c r="N297" t="s">
        <v>15898</v>
      </c>
      <c r="O297" s="2">
        <f>VLOOKUP(F297,SizeReport_16092020!C:M,11,FALSE)</f>
        <v>44063.853692129633</v>
      </c>
    </row>
    <row r="298" spans="1:15" hidden="1" x14ac:dyDescent="0.25">
      <c r="A298" t="s">
        <v>5203</v>
      </c>
      <c r="B298" t="s">
        <v>5203</v>
      </c>
      <c r="C298" t="s">
        <v>5204</v>
      </c>
      <c r="D298" t="s">
        <v>5205</v>
      </c>
      <c r="E298" t="s">
        <v>5206</v>
      </c>
      <c r="F298" t="s">
        <v>5207</v>
      </c>
      <c r="G298">
        <v>800728</v>
      </c>
      <c r="H298">
        <v>9274190506</v>
      </c>
      <c r="I298" t="s">
        <v>5208</v>
      </c>
      <c r="K298" t="s">
        <v>866</v>
      </c>
      <c r="L298" t="s">
        <v>21</v>
      </c>
      <c r="M298" s="1">
        <v>43901.343877314815</v>
      </c>
      <c r="N298" t="s">
        <v>5209</v>
      </c>
      <c r="O298" s="2">
        <f>VLOOKUP(F298,SizeReport_16092020!C:M,11,FALSE)</f>
        <v>44064.407048611109</v>
      </c>
    </row>
    <row r="299" spans="1:15" hidden="1" x14ac:dyDescent="0.25">
      <c r="A299" t="s">
        <v>1770</v>
      </c>
      <c r="B299" t="s">
        <v>1770</v>
      </c>
      <c r="C299" t="s">
        <v>283</v>
      </c>
      <c r="D299" t="s">
        <v>1771</v>
      </c>
      <c r="E299" t="s">
        <v>1772</v>
      </c>
      <c r="F299" t="s">
        <v>1773</v>
      </c>
      <c r="G299" t="s">
        <v>287</v>
      </c>
      <c r="L299" t="s">
        <v>21</v>
      </c>
      <c r="M299" s="1">
        <v>43872.420636574076</v>
      </c>
      <c r="N299" t="s">
        <v>1774</v>
      </c>
      <c r="O299" s="2">
        <f>VLOOKUP(F299,SizeReport_16092020!C:M,11,FALSE)</f>
        <v>44064.407060185185</v>
      </c>
    </row>
    <row r="300" spans="1:15" hidden="1" x14ac:dyDescent="0.25">
      <c r="A300" t="s">
        <v>3129</v>
      </c>
      <c r="B300" t="s">
        <v>3129</v>
      </c>
      <c r="C300" t="s">
        <v>3130</v>
      </c>
      <c r="D300" t="s">
        <v>3131</v>
      </c>
      <c r="E300" t="s">
        <v>3132</v>
      </c>
      <c r="F300" t="s">
        <v>3133</v>
      </c>
      <c r="G300">
        <v>105541</v>
      </c>
      <c r="H300">
        <v>77010833591</v>
      </c>
      <c r="I300" t="s">
        <v>3134</v>
      </c>
      <c r="K300" t="s">
        <v>791</v>
      </c>
      <c r="L300" t="s">
        <v>21</v>
      </c>
      <c r="M300" s="1">
        <v>43893.259074074071</v>
      </c>
      <c r="N300" t="s">
        <v>3135</v>
      </c>
      <c r="O300" s="2">
        <f>VLOOKUP(F300,SizeReport_16092020!C:M,11,FALSE)</f>
        <v>44064.407060185185</v>
      </c>
    </row>
    <row r="301" spans="1:15" hidden="1" x14ac:dyDescent="0.25">
      <c r="A301" t="s">
        <v>4885</v>
      </c>
      <c r="B301" t="s">
        <v>4885</v>
      </c>
      <c r="C301" t="s">
        <v>855</v>
      </c>
      <c r="D301" t="s">
        <v>4886</v>
      </c>
      <c r="E301" t="s">
        <v>4887</v>
      </c>
      <c r="F301" t="s">
        <v>4888</v>
      </c>
      <c r="G301">
        <v>800714</v>
      </c>
      <c r="H301">
        <v>8240988547</v>
      </c>
      <c r="I301" t="s">
        <v>3101</v>
      </c>
      <c r="J301" t="s">
        <v>4888</v>
      </c>
      <c r="K301" t="s">
        <v>1302</v>
      </c>
      <c r="L301" t="s">
        <v>15</v>
      </c>
      <c r="M301" s="1">
        <v>43904.381412037037</v>
      </c>
      <c r="N301" t="s">
        <v>4889</v>
      </c>
      <c r="O301" s="2">
        <f>VLOOKUP(F301,SizeReport_16092020!C:M,11,FALSE)</f>
        <v>44064.987337962964</v>
      </c>
    </row>
    <row r="302" spans="1:15" hidden="1" x14ac:dyDescent="0.25">
      <c r="A302" t="s">
        <v>8621</v>
      </c>
      <c r="B302" t="s">
        <v>8622</v>
      </c>
      <c r="C302" t="s">
        <v>488</v>
      </c>
      <c r="D302" t="s">
        <v>8623</v>
      </c>
      <c r="E302" t="s">
        <v>8624</v>
      </c>
      <c r="F302" t="s">
        <v>8625</v>
      </c>
      <c r="G302">
        <v>101616</v>
      </c>
      <c r="H302">
        <v>20614971870</v>
      </c>
      <c r="I302" t="s">
        <v>5757</v>
      </c>
      <c r="J302" t="s">
        <v>8625</v>
      </c>
      <c r="K302" t="s">
        <v>5758</v>
      </c>
      <c r="L302" t="s">
        <v>15</v>
      </c>
      <c r="N302" t="s">
        <v>8626</v>
      </c>
      <c r="O302" s="2">
        <f>VLOOKUP(F302,SizeReport_16092020!C:M,11,FALSE)</f>
        <v>44065.243321759262</v>
      </c>
    </row>
    <row r="303" spans="1:15" hidden="1" x14ac:dyDescent="0.25">
      <c r="A303" t="s">
        <v>14028</v>
      </c>
      <c r="B303" t="s">
        <v>14029</v>
      </c>
      <c r="C303" t="s">
        <v>4201</v>
      </c>
      <c r="D303" t="s">
        <v>14030</v>
      </c>
      <c r="E303" t="s">
        <v>14031</v>
      </c>
      <c r="F303" t="s">
        <v>14032</v>
      </c>
      <c r="G303" t="s">
        <v>7086</v>
      </c>
      <c r="I303" t="s">
        <v>5875</v>
      </c>
      <c r="J303" t="s">
        <v>14032</v>
      </c>
      <c r="K303" t="s">
        <v>5758</v>
      </c>
      <c r="L303" t="s">
        <v>15</v>
      </c>
      <c r="N303" t="s">
        <v>14033</v>
      </c>
      <c r="O303" s="2">
        <f>VLOOKUP(F303,SizeReport_16092020!C:M,11,FALSE)</f>
        <v>44065.341608796298</v>
      </c>
    </row>
    <row r="304" spans="1:15" hidden="1" x14ac:dyDescent="0.25">
      <c r="A304" t="s">
        <v>15657</v>
      </c>
      <c r="B304" t="s">
        <v>15657</v>
      </c>
      <c r="C304" t="s">
        <v>269</v>
      </c>
      <c r="D304" t="s">
        <v>15658</v>
      </c>
      <c r="E304" t="s">
        <v>15659</v>
      </c>
      <c r="F304" t="s">
        <v>15660</v>
      </c>
      <c r="G304">
        <v>217093</v>
      </c>
      <c r="H304">
        <v>70014935112</v>
      </c>
      <c r="I304" t="s">
        <v>7835</v>
      </c>
      <c r="J304" t="s">
        <v>15660</v>
      </c>
      <c r="K304" t="s">
        <v>8335</v>
      </c>
      <c r="L304" t="s">
        <v>15</v>
      </c>
      <c r="N304" t="s">
        <v>15661</v>
      </c>
      <c r="O304" s="2">
        <f>VLOOKUP(F304,SizeReport_16092020!C:M,11,FALSE)</f>
        <v>44065.756168981483</v>
      </c>
    </row>
    <row r="305" spans="1:15" hidden="1" x14ac:dyDescent="0.25">
      <c r="A305" t="s">
        <v>16644</v>
      </c>
      <c r="B305" t="s">
        <v>16644</v>
      </c>
      <c r="C305" t="s">
        <v>12700</v>
      </c>
      <c r="D305" t="s">
        <v>16645</v>
      </c>
      <c r="E305" t="s">
        <v>16646</v>
      </c>
      <c r="F305" t="s">
        <v>16647</v>
      </c>
      <c r="G305">
        <v>217005</v>
      </c>
      <c r="H305">
        <v>79035051149</v>
      </c>
      <c r="I305" t="s">
        <v>15244</v>
      </c>
      <c r="J305" t="s">
        <v>16647</v>
      </c>
      <c r="K305" t="s">
        <v>2660</v>
      </c>
      <c r="L305" t="s">
        <v>15</v>
      </c>
      <c r="N305" t="s">
        <v>16648</v>
      </c>
      <c r="O305" s="2">
        <f>VLOOKUP(F305,SizeReport_16092020!C:M,11,FALSE)</f>
        <v>44065.756192129629</v>
      </c>
    </row>
    <row r="306" spans="1:15" hidden="1" x14ac:dyDescent="0.25">
      <c r="A306" t="s">
        <v>12578</v>
      </c>
      <c r="B306" t="s">
        <v>12579</v>
      </c>
      <c r="C306" t="s">
        <v>12566</v>
      </c>
      <c r="D306" t="s">
        <v>12580</v>
      </c>
      <c r="E306" t="s">
        <v>12581</v>
      </c>
      <c r="F306" t="s">
        <v>12582</v>
      </c>
      <c r="G306">
        <v>217832</v>
      </c>
      <c r="H306">
        <v>5486410131</v>
      </c>
      <c r="I306" t="s">
        <v>4507</v>
      </c>
      <c r="J306" t="s">
        <v>12582</v>
      </c>
      <c r="K306" t="s">
        <v>618</v>
      </c>
      <c r="L306" t="s">
        <v>15</v>
      </c>
      <c r="N306" t="s">
        <v>12583</v>
      </c>
      <c r="O306" s="2">
        <f>VLOOKUP(F306,SizeReport_16092020!C:M,11,FALSE)</f>
        <v>44065.852754629632</v>
      </c>
    </row>
    <row r="307" spans="1:15" hidden="1" x14ac:dyDescent="0.25">
      <c r="A307" t="s">
        <v>15409</v>
      </c>
      <c r="B307" t="s">
        <v>15410</v>
      </c>
      <c r="C307" t="s">
        <v>642</v>
      </c>
      <c r="D307" t="s">
        <v>15411</v>
      </c>
      <c r="E307" t="s">
        <v>15412</v>
      </c>
      <c r="F307" t="s">
        <v>15413</v>
      </c>
      <c r="G307">
        <v>108595</v>
      </c>
      <c r="H307">
        <v>4035823503</v>
      </c>
      <c r="I307" t="s">
        <v>1434</v>
      </c>
      <c r="J307" t="s">
        <v>15413</v>
      </c>
      <c r="K307" t="s">
        <v>611</v>
      </c>
      <c r="L307" t="s">
        <v>15</v>
      </c>
      <c r="N307" t="s">
        <v>15414</v>
      </c>
      <c r="O307" s="2">
        <f>VLOOKUP(F307,SizeReport_16092020!C:M,11,FALSE)</f>
        <v>44066.026053240741</v>
      </c>
    </row>
    <row r="308" spans="1:15" hidden="1" x14ac:dyDescent="0.25">
      <c r="A308" t="s">
        <v>12752</v>
      </c>
      <c r="B308" t="s">
        <v>12753</v>
      </c>
      <c r="C308" t="s">
        <v>75</v>
      </c>
      <c r="D308" t="s">
        <v>467</v>
      </c>
      <c r="E308" t="s">
        <v>12754</v>
      </c>
      <c r="F308" t="s">
        <v>12755</v>
      </c>
      <c r="G308">
        <v>200656</v>
      </c>
      <c r="H308">
        <v>6374184173</v>
      </c>
      <c r="I308" t="s">
        <v>6804</v>
      </c>
      <c r="J308" t="s">
        <v>12755</v>
      </c>
      <c r="K308" t="s">
        <v>618</v>
      </c>
      <c r="L308" t="s">
        <v>15</v>
      </c>
      <c r="N308" t="s">
        <v>12756</v>
      </c>
      <c r="O308" s="2">
        <f>VLOOKUP(F308,SizeReport_16092020!C:M,11,FALSE)</f>
        <v>44066.158217592594</v>
      </c>
    </row>
    <row r="309" spans="1:15" hidden="1" x14ac:dyDescent="0.25">
      <c r="A309" t="s">
        <v>9261</v>
      </c>
      <c r="B309" t="s">
        <v>9262</v>
      </c>
      <c r="C309" t="s">
        <v>2570</v>
      </c>
      <c r="D309" t="s">
        <v>9263</v>
      </c>
      <c r="E309" t="s">
        <v>9264</v>
      </c>
      <c r="F309" t="s">
        <v>9265</v>
      </c>
      <c r="G309">
        <v>210486</v>
      </c>
      <c r="H309">
        <v>28369785115</v>
      </c>
      <c r="I309" t="s">
        <v>9266</v>
      </c>
      <c r="J309" t="s">
        <v>9265</v>
      </c>
      <c r="K309" t="s">
        <v>5986</v>
      </c>
      <c r="L309" t="s">
        <v>15</v>
      </c>
      <c r="N309" t="s">
        <v>9267</v>
      </c>
      <c r="O309" s="2">
        <f>VLOOKUP(F309,SizeReport_16092020!C:M,11,FALSE)</f>
        <v>44066.917800925927</v>
      </c>
    </row>
    <row r="310" spans="1:15" hidden="1" x14ac:dyDescent="0.25">
      <c r="A310" t="s">
        <v>8470</v>
      </c>
      <c r="B310" t="s">
        <v>8471</v>
      </c>
      <c r="C310" t="s">
        <v>6977</v>
      </c>
      <c r="D310" t="s">
        <v>8472</v>
      </c>
      <c r="E310" t="s">
        <v>8473</v>
      </c>
      <c r="F310" t="s">
        <v>8474</v>
      </c>
      <c r="G310">
        <v>214159</v>
      </c>
      <c r="H310">
        <v>2823593705</v>
      </c>
      <c r="I310" t="s">
        <v>8475</v>
      </c>
      <c r="J310" t="s">
        <v>8474</v>
      </c>
      <c r="K310" t="s">
        <v>3725</v>
      </c>
      <c r="L310" t="s">
        <v>15</v>
      </c>
      <c r="N310" t="s">
        <v>8476</v>
      </c>
      <c r="O310" s="2">
        <f>VLOOKUP(F310,SizeReport_16092020!C:M,11,FALSE)</f>
        <v>44067.265289351853</v>
      </c>
    </row>
    <row r="311" spans="1:15" hidden="1" x14ac:dyDescent="0.25">
      <c r="A311" t="s">
        <v>13595</v>
      </c>
      <c r="B311" t="s">
        <v>13595</v>
      </c>
      <c r="C311" t="s">
        <v>13596</v>
      </c>
      <c r="D311" t="s">
        <v>13597</v>
      </c>
      <c r="E311" t="s">
        <v>13598</v>
      </c>
      <c r="F311" t="s">
        <v>13599</v>
      </c>
      <c r="G311">
        <v>211247</v>
      </c>
      <c r="H311">
        <v>15803678104</v>
      </c>
      <c r="I311" t="s">
        <v>13600</v>
      </c>
      <c r="J311" t="s">
        <v>13599</v>
      </c>
      <c r="K311" t="s">
        <v>791</v>
      </c>
      <c r="L311" t="s">
        <v>21</v>
      </c>
      <c r="N311" t="s">
        <v>13601</v>
      </c>
      <c r="O311" s="2">
        <f>VLOOKUP(F311,SizeReport_16092020!C:M,11,FALSE)</f>
        <v>44067.474849537037</v>
      </c>
    </row>
    <row r="312" spans="1:15" hidden="1" x14ac:dyDescent="0.25">
      <c r="A312" t="s">
        <v>9565</v>
      </c>
      <c r="B312" t="s">
        <v>9565</v>
      </c>
      <c r="C312" t="s">
        <v>9566</v>
      </c>
      <c r="D312" t="s">
        <v>1341</v>
      </c>
      <c r="E312" t="s">
        <v>9567</v>
      </c>
      <c r="F312" t="s">
        <v>9568</v>
      </c>
      <c r="G312" t="s">
        <v>7086</v>
      </c>
      <c r="I312" t="s">
        <v>7087</v>
      </c>
      <c r="J312" t="s">
        <v>9568</v>
      </c>
      <c r="K312" t="s">
        <v>5758</v>
      </c>
      <c r="L312" t="s">
        <v>15</v>
      </c>
      <c r="M312" s="1">
        <v>43923.735046296293</v>
      </c>
      <c r="N312" t="s">
        <v>9569</v>
      </c>
      <c r="O312" s="2">
        <f>VLOOKUP(F312,SizeReport_16092020!C:M,11,FALSE)</f>
        <v>44067.754305555558</v>
      </c>
    </row>
    <row r="313" spans="1:15" hidden="1" x14ac:dyDescent="0.25">
      <c r="A313" t="s">
        <v>10438</v>
      </c>
      <c r="B313" t="s">
        <v>10439</v>
      </c>
      <c r="C313" t="s">
        <v>10388</v>
      </c>
      <c r="D313" t="s">
        <v>10440</v>
      </c>
      <c r="E313" t="s">
        <v>10441</v>
      </c>
      <c r="F313" t="s">
        <v>10442</v>
      </c>
      <c r="G313">
        <v>217900</v>
      </c>
      <c r="H313">
        <v>94633975153</v>
      </c>
      <c r="I313" t="s">
        <v>3342</v>
      </c>
      <c r="J313" t="s">
        <v>10442</v>
      </c>
      <c r="K313" t="s">
        <v>7257</v>
      </c>
      <c r="L313" t="s">
        <v>15</v>
      </c>
      <c r="M313" s="1">
        <v>43902.352534722224</v>
      </c>
      <c r="N313" t="s">
        <v>10443</v>
      </c>
      <c r="O313" s="2">
        <f>VLOOKUP(F313,SizeReport_16092020!C:M,11,FALSE)</f>
        <v>44067.780613425923</v>
      </c>
    </row>
    <row r="314" spans="1:15" hidden="1" x14ac:dyDescent="0.25">
      <c r="A314" t="s">
        <v>16732</v>
      </c>
      <c r="B314" t="s">
        <v>16732</v>
      </c>
      <c r="C314" t="s">
        <v>16733</v>
      </c>
      <c r="D314" t="s">
        <v>16734</v>
      </c>
      <c r="E314" t="s">
        <v>16735</v>
      </c>
      <c r="F314" t="s">
        <v>16736</v>
      </c>
      <c r="G314">
        <v>217755</v>
      </c>
      <c r="H314">
        <v>11517737605</v>
      </c>
      <c r="I314" t="s">
        <v>7121</v>
      </c>
      <c r="J314" t="s">
        <v>16736</v>
      </c>
      <c r="K314" t="s">
        <v>3038</v>
      </c>
      <c r="L314" t="s">
        <v>15</v>
      </c>
      <c r="N314" t="s">
        <v>16737</v>
      </c>
      <c r="O314" s="2">
        <f>VLOOKUP(F314,SizeReport_16092020!C:M,11,FALSE)</f>
        <v>44067.801689814813</v>
      </c>
    </row>
    <row r="315" spans="1:15" hidden="1" x14ac:dyDescent="0.25">
      <c r="A315" t="s">
        <v>16750</v>
      </c>
      <c r="B315" t="s">
        <v>16750</v>
      </c>
      <c r="C315" t="s">
        <v>9643</v>
      </c>
      <c r="D315" t="s">
        <v>16751</v>
      </c>
      <c r="E315" t="s">
        <v>16752</v>
      </c>
      <c r="F315" t="s">
        <v>16753</v>
      </c>
      <c r="G315" t="s">
        <v>28</v>
      </c>
      <c r="J315" t="s">
        <v>16753</v>
      </c>
      <c r="L315" t="s">
        <v>21</v>
      </c>
      <c r="M315" s="1">
        <v>43958.485081018516</v>
      </c>
      <c r="N315" t="s">
        <v>16754</v>
      </c>
      <c r="O315" s="2">
        <f>VLOOKUP(F315,SizeReport_16092020!C:M,11,FALSE)</f>
        <v>44067.833611111113</v>
      </c>
    </row>
    <row r="316" spans="1:15" hidden="1" x14ac:dyDescent="0.25">
      <c r="A316" t="s">
        <v>14698</v>
      </c>
      <c r="B316" t="s">
        <v>14699</v>
      </c>
      <c r="C316" t="s">
        <v>14700</v>
      </c>
      <c r="D316" t="s">
        <v>14701</v>
      </c>
      <c r="E316" t="s">
        <v>14702</v>
      </c>
      <c r="F316" t="s">
        <v>14703</v>
      </c>
      <c r="G316">
        <v>218071</v>
      </c>
      <c r="H316">
        <v>5161938137</v>
      </c>
      <c r="I316" t="s">
        <v>1452</v>
      </c>
      <c r="J316" t="s">
        <v>14703</v>
      </c>
      <c r="K316" t="s">
        <v>720</v>
      </c>
      <c r="L316" t="s">
        <v>15</v>
      </c>
      <c r="N316" t="s">
        <v>14704</v>
      </c>
      <c r="O316" s="2">
        <f>VLOOKUP(F316,SizeReport_16092020!C:M,11,FALSE)</f>
        <v>44068.039884259262</v>
      </c>
    </row>
    <row r="317" spans="1:15" hidden="1" x14ac:dyDescent="0.25">
      <c r="A317" t="s">
        <v>905</v>
      </c>
      <c r="B317" t="s">
        <v>906</v>
      </c>
      <c r="C317" t="s">
        <v>907</v>
      </c>
      <c r="D317" t="s">
        <v>908</v>
      </c>
      <c r="E317" t="s">
        <v>909</v>
      </c>
      <c r="F317" t="s">
        <v>910</v>
      </c>
      <c r="G317">
        <v>108283</v>
      </c>
      <c r="H317">
        <v>3107257559</v>
      </c>
      <c r="J317" t="s">
        <v>910</v>
      </c>
      <c r="L317" t="s">
        <v>15</v>
      </c>
      <c r="M317" s="1">
        <v>43906.666631944441</v>
      </c>
      <c r="N317" t="s">
        <v>911</v>
      </c>
      <c r="O317" s="2">
        <f>VLOOKUP(F317,SizeReport_16092020!C:M,11,FALSE)</f>
        <v>44068.077951388892</v>
      </c>
    </row>
    <row r="318" spans="1:15" hidden="1" x14ac:dyDescent="0.25">
      <c r="A318" t="s">
        <v>3311</v>
      </c>
      <c r="B318" t="s">
        <v>3311</v>
      </c>
      <c r="C318" t="s">
        <v>3306</v>
      </c>
      <c r="D318" t="s">
        <v>3312</v>
      </c>
      <c r="E318" t="s">
        <v>3313</v>
      </c>
      <c r="F318" t="s">
        <v>3314</v>
      </c>
      <c r="G318">
        <v>800709</v>
      </c>
      <c r="H318">
        <v>7329629510</v>
      </c>
      <c r="I318" t="s">
        <v>1956</v>
      </c>
      <c r="J318" t="s">
        <v>3314</v>
      </c>
      <c r="K318" t="s">
        <v>1565</v>
      </c>
      <c r="L318" t="s">
        <v>15</v>
      </c>
      <c r="N318" t="s">
        <v>3315</v>
      </c>
      <c r="O318" s="2">
        <f>VLOOKUP(F318,SizeReport_16092020!C:M,11,FALSE)</f>
        <v>44068.366087962961</v>
      </c>
    </row>
    <row r="319" spans="1:15" hidden="1" x14ac:dyDescent="0.25">
      <c r="A319" t="s">
        <v>11790</v>
      </c>
      <c r="B319" t="s">
        <v>11791</v>
      </c>
      <c r="C319" t="s">
        <v>6182</v>
      </c>
      <c r="D319" t="s">
        <v>11792</v>
      </c>
      <c r="E319" t="s">
        <v>11793</v>
      </c>
      <c r="F319" t="s">
        <v>11794</v>
      </c>
      <c r="G319">
        <v>212077</v>
      </c>
      <c r="H319">
        <v>3763566180</v>
      </c>
      <c r="I319" t="s">
        <v>719</v>
      </c>
      <c r="J319" t="s">
        <v>11794</v>
      </c>
      <c r="K319" t="s">
        <v>720</v>
      </c>
      <c r="L319" t="s">
        <v>15</v>
      </c>
      <c r="M319" s="1">
        <v>43904.446157407408</v>
      </c>
      <c r="N319" t="s">
        <v>11795</v>
      </c>
      <c r="O319" s="2">
        <f>VLOOKUP(F319,SizeReport_16092020!C:M,11,FALSE)</f>
        <v>44068.371249999997</v>
      </c>
    </row>
    <row r="320" spans="1:15" hidden="1" x14ac:dyDescent="0.25">
      <c r="A320" t="s">
        <v>7110</v>
      </c>
      <c r="B320" t="s">
        <v>7110</v>
      </c>
      <c r="C320" t="s">
        <v>7111</v>
      </c>
      <c r="D320" t="s">
        <v>2697</v>
      </c>
      <c r="E320" t="s">
        <v>7112</v>
      </c>
      <c r="F320" t="s">
        <v>7113</v>
      </c>
      <c r="G320">
        <v>106479</v>
      </c>
      <c r="H320">
        <v>63222574553</v>
      </c>
      <c r="I320" t="s">
        <v>7114</v>
      </c>
      <c r="J320" t="s">
        <v>7113</v>
      </c>
      <c r="K320" t="s">
        <v>7115</v>
      </c>
      <c r="L320" t="s">
        <v>15</v>
      </c>
      <c r="N320" t="s">
        <v>7116</v>
      </c>
      <c r="O320" s="2">
        <f>VLOOKUP(F320,SizeReport_16092020!C:M,11,FALSE)</f>
        <v>44068.371678240743</v>
      </c>
    </row>
    <row r="321" spans="1:15" hidden="1" x14ac:dyDescent="0.25">
      <c r="A321" t="s">
        <v>12847</v>
      </c>
      <c r="B321" t="s">
        <v>12847</v>
      </c>
      <c r="C321" t="s">
        <v>12848</v>
      </c>
      <c r="D321" t="s">
        <v>1463</v>
      </c>
      <c r="E321" t="s">
        <v>12849</v>
      </c>
      <c r="F321" t="s">
        <v>12850</v>
      </c>
      <c r="G321">
        <v>216429</v>
      </c>
      <c r="H321">
        <v>4070979107</v>
      </c>
      <c r="I321" t="s">
        <v>12851</v>
      </c>
      <c r="J321" t="s">
        <v>12850</v>
      </c>
      <c r="K321" t="s">
        <v>12852</v>
      </c>
      <c r="L321" t="s">
        <v>15</v>
      </c>
      <c r="N321" t="s">
        <v>12853</v>
      </c>
      <c r="O321" s="2">
        <f>VLOOKUP(F321,SizeReport_16092020!C:M,11,FALSE)</f>
        <v>44068.387152777781</v>
      </c>
    </row>
    <row r="322" spans="1:15" hidden="1" x14ac:dyDescent="0.25">
      <c r="A322" t="s">
        <v>17837</v>
      </c>
      <c r="B322" t="s">
        <v>17837</v>
      </c>
      <c r="C322" t="s">
        <v>6182</v>
      </c>
      <c r="D322" t="s">
        <v>17838</v>
      </c>
      <c r="E322" t="s">
        <v>17839</v>
      </c>
      <c r="F322" t="s">
        <v>17840</v>
      </c>
      <c r="G322">
        <v>209355</v>
      </c>
      <c r="H322">
        <v>980746108</v>
      </c>
      <c r="I322" t="s">
        <v>17841</v>
      </c>
      <c r="J322" t="s">
        <v>17840</v>
      </c>
      <c r="K322" t="s">
        <v>791</v>
      </c>
      <c r="L322" t="s">
        <v>21</v>
      </c>
      <c r="N322" t="s">
        <v>17842</v>
      </c>
      <c r="O322" s="2">
        <f>VLOOKUP(F322,SizeReport_16092020!C:M,11,FALSE)</f>
        <v>44068.441493055558</v>
      </c>
    </row>
    <row r="323" spans="1:15" hidden="1" x14ac:dyDescent="0.25">
      <c r="A323" t="s">
        <v>15344</v>
      </c>
      <c r="B323" t="s">
        <v>15344</v>
      </c>
      <c r="C323" t="s">
        <v>15344</v>
      </c>
      <c r="E323" t="s">
        <v>15344</v>
      </c>
      <c r="F323" t="s">
        <v>15345</v>
      </c>
      <c r="G323" t="s">
        <v>28</v>
      </c>
      <c r="J323" t="s">
        <v>15346</v>
      </c>
      <c r="L323" t="s">
        <v>21</v>
      </c>
      <c r="N323" t="s">
        <v>15347</v>
      </c>
      <c r="O323" s="2">
        <f>VLOOKUP(F323,SizeReport_16092020!C:M,11,FALSE)</f>
        <v>44068.632210648146</v>
      </c>
    </row>
    <row r="324" spans="1:15" hidden="1" x14ac:dyDescent="0.25">
      <c r="A324" t="s">
        <v>15534</v>
      </c>
      <c r="B324" t="s">
        <v>15534</v>
      </c>
      <c r="C324" t="s">
        <v>9116</v>
      </c>
      <c r="D324" t="s">
        <v>15535</v>
      </c>
      <c r="E324" t="s">
        <v>15536</v>
      </c>
      <c r="F324" t="s">
        <v>15537</v>
      </c>
      <c r="G324">
        <v>214845</v>
      </c>
      <c r="H324">
        <v>1440133808</v>
      </c>
      <c r="I324" t="s">
        <v>8303</v>
      </c>
      <c r="J324" t="s">
        <v>15537</v>
      </c>
      <c r="K324" t="s">
        <v>3038</v>
      </c>
      <c r="L324" t="s">
        <v>15</v>
      </c>
      <c r="N324" t="s">
        <v>15538</v>
      </c>
      <c r="O324" s="2">
        <f>VLOOKUP(F324,SizeReport_16092020!C:M,11,FALSE)</f>
        <v>44068.779224537036</v>
      </c>
    </row>
    <row r="325" spans="1:15" hidden="1" x14ac:dyDescent="0.25">
      <c r="A325" t="s">
        <v>8329</v>
      </c>
      <c r="B325" t="s">
        <v>8330</v>
      </c>
      <c r="C325" t="s">
        <v>8331</v>
      </c>
      <c r="D325" t="s">
        <v>8332</v>
      </c>
      <c r="E325" t="s">
        <v>8333</v>
      </c>
      <c r="F325" t="s">
        <v>8334</v>
      </c>
      <c r="G325">
        <v>200637</v>
      </c>
      <c r="H325">
        <v>2457119294</v>
      </c>
      <c r="I325" t="s">
        <v>1668</v>
      </c>
      <c r="J325" t="s">
        <v>8334</v>
      </c>
      <c r="K325" t="s">
        <v>8335</v>
      </c>
      <c r="L325" t="s">
        <v>15</v>
      </c>
      <c r="N325" t="s">
        <v>8336</v>
      </c>
      <c r="O325" s="2">
        <f>VLOOKUP(F325,SizeReport_16092020!C:M,11,FALSE)</f>
        <v>44068.788148148145</v>
      </c>
    </row>
    <row r="326" spans="1:15" hidden="1" x14ac:dyDescent="0.25">
      <c r="A326" t="s">
        <v>13290</v>
      </c>
      <c r="B326" t="s">
        <v>13291</v>
      </c>
      <c r="C326" t="s">
        <v>1072</v>
      </c>
      <c r="D326" t="s">
        <v>13292</v>
      </c>
      <c r="E326" t="s">
        <v>13293</v>
      </c>
      <c r="F326" t="s">
        <v>13294</v>
      </c>
      <c r="G326">
        <v>218007</v>
      </c>
      <c r="H326">
        <v>62477254340</v>
      </c>
      <c r="I326" t="s">
        <v>719</v>
      </c>
      <c r="J326" t="s">
        <v>13294</v>
      </c>
      <c r="K326" t="s">
        <v>720</v>
      </c>
      <c r="L326" t="s">
        <v>15</v>
      </c>
      <c r="N326" t="s">
        <v>13295</v>
      </c>
      <c r="O326" s="2">
        <f>VLOOKUP(F326,SizeReport_16092020!C:M,11,FALSE)</f>
        <v>44068.835752314815</v>
      </c>
    </row>
    <row r="327" spans="1:15" hidden="1" x14ac:dyDescent="0.25">
      <c r="A327" t="s">
        <v>11242</v>
      </c>
      <c r="B327" t="s">
        <v>11243</v>
      </c>
      <c r="C327" t="s">
        <v>11244</v>
      </c>
      <c r="D327" t="s">
        <v>11245</v>
      </c>
      <c r="E327" t="s">
        <v>11246</v>
      </c>
      <c r="F327" t="s">
        <v>11247</v>
      </c>
      <c r="G327">
        <v>216918</v>
      </c>
      <c r="H327">
        <v>4385783179</v>
      </c>
      <c r="I327" t="s">
        <v>7712</v>
      </c>
      <c r="J327" t="s">
        <v>11247</v>
      </c>
      <c r="K327" t="s">
        <v>720</v>
      </c>
      <c r="L327" t="s">
        <v>15</v>
      </c>
      <c r="M327" s="1">
        <v>43907.461597222224</v>
      </c>
      <c r="N327" t="s">
        <v>11248</v>
      </c>
      <c r="O327" s="2">
        <f>VLOOKUP(F327,SizeReport_16092020!C:M,11,FALSE)</f>
        <v>44068.855208333334</v>
      </c>
    </row>
    <row r="328" spans="1:15" hidden="1" x14ac:dyDescent="0.25">
      <c r="A328" t="s">
        <v>16444</v>
      </c>
      <c r="B328" t="s">
        <v>16444</v>
      </c>
      <c r="C328" t="s">
        <v>16445</v>
      </c>
      <c r="D328" t="s">
        <v>16446</v>
      </c>
      <c r="E328" t="s">
        <v>16447</v>
      </c>
      <c r="F328" t="s">
        <v>16448</v>
      </c>
      <c r="G328">
        <v>217159</v>
      </c>
      <c r="H328">
        <v>63304996672</v>
      </c>
      <c r="I328" t="s">
        <v>7723</v>
      </c>
      <c r="J328" t="s">
        <v>16448</v>
      </c>
      <c r="K328" t="s">
        <v>2660</v>
      </c>
      <c r="L328" t="s">
        <v>15</v>
      </c>
      <c r="N328" t="s">
        <v>16449</v>
      </c>
      <c r="O328" s="2">
        <f>VLOOKUP(F328,SizeReport_16092020!C:M,11,FALSE)</f>
        <v>44069.166805555556</v>
      </c>
    </row>
    <row r="329" spans="1:15" hidden="1" x14ac:dyDescent="0.25">
      <c r="A329" t="s">
        <v>17295</v>
      </c>
      <c r="B329" t="s">
        <v>17295</v>
      </c>
      <c r="C329" t="s">
        <v>8204</v>
      </c>
      <c r="D329" t="s">
        <v>17296</v>
      </c>
      <c r="E329" t="s">
        <v>17297</v>
      </c>
      <c r="F329" t="s">
        <v>17298</v>
      </c>
      <c r="G329">
        <v>217913</v>
      </c>
      <c r="H329">
        <v>71127626183</v>
      </c>
      <c r="I329" t="s">
        <v>6579</v>
      </c>
      <c r="J329" t="s">
        <v>17298</v>
      </c>
      <c r="K329" t="s">
        <v>618</v>
      </c>
      <c r="L329" t="s">
        <v>21</v>
      </c>
      <c r="N329" t="s">
        <v>17299</v>
      </c>
      <c r="O329" s="2">
        <f>VLOOKUP(F329,SizeReport_16092020!C:M,11,FALSE)</f>
        <v>44069.28628472222</v>
      </c>
    </row>
    <row r="330" spans="1:15" hidden="1" x14ac:dyDescent="0.25">
      <c r="A330" t="s">
        <v>14609</v>
      </c>
      <c r="B330" t="s">
        <v>14609</v>
      </c>
      <c r="C330" t="s">
        <v>3149</v>
      </c>
      <c r="D330" t="s">
        <v>14610</v>
      </c>
      <c r="E330" t="s">
        <v>14611</v>
      </c>
      <c r="F330" t="s">
        <v>14612</v>
      </c>
      <c r="G330">
        <v>109175</v>
      </c>
      <c r="H330">
        <v>4343753573</v>
      </c>
      <c r="I330" t="s">
        <v>652</v>
      </c>
      <c r="J330" t="s">
        <v>14612</v>
      </c>
      <c r="K330" t="s">
        <v>618</v>
      </c>
      <c r="L330" t="s">
        <v>15</v>
      </c>
      <c r="N330" t="s">
        <v>14613</v>
      </c>
      <c r="O330" s="2">
        <f>VLOOKUP(F330,SizeReport_16092020!C:M,11,FALSE)</f>
        <v>44069.32408564815</v>
      </c>
    </row>
    <row r="331" spans="1:15" hidden="1" x14ac:dyDescent="0.25">
      <c r="A331" t="s">
        <v>2162</v>
      </c>
      <c r="B331" t="s">
        <v>2163</v>
      </c>
      <c r="C331" t="s">
        <v>2164</v>
      </c>
      <c r="D331" t="s">
        <v>2165</v>
      </c>
      <c r="E331" t="s">
        <v>2166</v>
      </c>
      <c r="F331" t="s">
        <v>2167</v>
      </c>
      <c r="G331">
        <v>109163</v>
      </c>
      <c r="H331">
        <v>81503946568</v>
      </c>
      <c r="J331" t="s">
        <v>2167</v>
      </c>
      <c r="L331" t="s">
        <v>15</v>
      </c>
      <c r="M331" s="1">
        <v>43913.468842592592</v>
      </c>
      <c r="N331" t="s">
        <v>2168</v>
      </c>
      <c r="O331" s="2">
        <f>VLOOKUP(F331,SizeReport_16092020!C:M,11,FALSE)</f>
        <v>44069.355081018519</v>
      </c>
    </row>
    <row r="332" spans="1:15" hidden="1" x14ac:dyDescent="0.25">
      <c r="A332" t="s">
        <v>3045</v>
      </c>
      <c r="B332" t="s">
        <v>3046</v>
      </c>
      <c r="C332" t="s">
        <v>3022</v>
      </c>
      <c r="D332" t="s">
        <v>3047</v>
      </c>
      <c r="E332" t="s">
        <v>3048</v>
      </c>
      <c r="F332" t="s">
        <v>3049</v>
      </c>
      <c r="G332">
        <v>217360</v>
      </c>
      <c r="H332">
        <v>2686298111</v>
      </c>
      <c r="I332" t="s">
        <v>3050</v>
      </c>
      <c r="J332" t="s">
        <v>3049</v>
      </c>
      <c r="K332" t="s">
        <v>2660</v>
      </c>
      <c r="L332" t="s">
        <v>15</v>
      </c>
      <c r="M332" s="1">
        <v>43888.454259259262</v>
      </c>
      <c r="N332" t="s">
        <v>3051</v>
      </c>
      <c r="O332" s="2">
        <f>VLOOKUP(F332,SizeReport_16092020!C:M,11,FALSE)</f>
        <v>44069.475659722222</v>
      </c>
    </row>
    <row r="333" spans="1:15" hidden="1" x14ac:dyDescent="0.25">
      <c r="A333" t="s">
        <v>16103</v>
      </c>
      <c r="B333" t="s">
        <v>16104</v>
      </c>
      <c r="C333" t="s">
        <v>3827</v>
      </c>
      <c r="D333" t="s">
        <v>16105</v>
      </c>
      <c r="E333" t="s">
        <v>16106</v>
      </c>
      <c r="F333" t="s">
        <v>16107</v>
      </c>
      <c r="G333">
        <v>217130</v>
      </c>
      <c r="H333">
        <v>70562993185</v>
      </c>
      <c r="I333" t="s">
        <v>719</v>
      </c>
      <c r="J333" t="s">
        <v>16107</v>
      </c>
      <c r="K333" t="s">
        <v>720</v>
      </c>
      <c r="L333" t="s">
        <v>15</v>
      </c>
      <c r="N333" t="s">
        <v>16108</v>
      </c>
      <c r="O333" s="2">
        <f>VLOOKUP(F333,SizeReport_16092020!C:M,11,FALSE)</f>
        <v>44069.646134259259</v>
      </c>
    </row>
    <row r="334" spans="1:15" hidden="1" x14ac:dyDescent="0.25">
      <c r="A334" t="s">
        <v>17696</v>
      </c>
      <c r="B334" t="s">
        <v>17696</v>
      </c>
      <c r="C334" t="s">
        <v>3689</v>
      </c>
      <c r="D334" t="s">
        <v>17697</v>
      </c>
      <c r="E334" t="s">
        <v>17698</v>
      </c>
      <c r="F334" t="s">
        <v>17699</v>
      </c>
      <c r="G334">
        <v>210878</v>
      </c>
      <c r="H334">
        <v>33632650187</v>
      </c>
      <c r="I334" t="s">
        <v>9234</v>
      </c>
      <c r="J334" t="s">
        <v>17699</v>
      </c>
      <c r="K334" t="s">
        <v>4383</v>
      </c>
      <c r="L334" t="s">
        <v>21</v>
      </c>
      <c r="N334" t="s">
        <v>17700</v>
      </c>
      <c r="O334" s="2">
        <f>VLOOKUP(F334,SizeReport_16092020!C:M,11,FALSE)</f>
        <v>44069.677893518521</v>
      </c>
    </row>
    <row r="335" spans="1:15" hidden="1" x14ac:dyDescent="0.25">
      <c r="A335" t="s">
        <v>4056</v>
      </c>
      <c r="B335" t="s">
        <v>4057</v>
      </c>
      <c r="C335" t="s">
        <v>4058</v>
      </c>
      <c r="D335" t="s">
        <v>4059</v>
      </c>
      <c r="E335" t="s">
        <v>4060</v>
      </c>
      <c r="F335" t="s">
        <v>4061</v>
      </c>
      <c r="G335">
        <v>108518</v>
      </c>
      <c r="H335">
        <v>1285850564</v>
      </c>
      <c r="I335" t="s">
        <v>1069</v>
      </c>
      <c r="J335" t="s">
        <v>4061</v>
      </c>
      <c r="K335" t="s">
        <v>1096</v>
      </c>
      <c r="L335" t="s">
        <v>15</v>
      </c>
      <c r="M335" s="1">
        <v>43909.4684837963</v>
      </c>
      <c r="N335" t="s">
        <v>4062</v>
      </c>
      <c r="O335" s="2">
        <f>VLOOKUP(F335,SizeReport_16092020!C:M,11,FALSE)</f>
        <v>44069.917719907404</v>
      </c>
    </row>
    <row r="336" spans="1:15" hidden="1" x14ac:dyDescent="0.25">
      <c r="A336" t="s">
        <v>4258</v>
      </c>
      <c r="B336" t="s">
        <v>4258</v>
      </c>
      <c r="C336" t="s">
        <v>4253</v>
      </c>
      <c r="D336" t="s">
        <v>4259</v>
      </c>
      <c r="E336" t="s">
        <v>4260</v>
      </c>
      <c r="F336" t="s">
        <v>4261</v>
      </c>
      <c r="G336">
        <v>108511</v>
      </c>
      <c r="H336">
        <v>5516452538</v>
      </c>
      <c r="J336" t="s">
        <v>4261</v>
      </c>
      <c r="L336" t="s">
        <v>15</v>
      </c>
      <c r="M336" s="1">
        <v>43846.702453703707</v>
      </c>
      <c r="N336" t="s">
        <v>4262</v>
      </c>
      <c r="O336" s="2">
        <f>VLOOKUP(F336,SizeReport_16092020!C:M,11,FALSE)</f>
        <v>44070.017974537041</v>
      </c>
    </row>
    <row r="337" spans="1:15" hidden="1" x14ac:dyDescent="0.25">
      <c r="A337" t="s">
        <v>8291</v>
      </c>
      <c r="B337" t="s">
        <v>8292</v>
      </c>
      <c r="C337" t="s">
        <v>1072</v>
      </c>
      <c r="D337" t="s">
        <v>8293</v>
      </c>
      <c r="E337" t="s">
        <v>8294</v>
      </c>
      <c r="F337" t="s">
        <v>8295</v>
      </c>
      <c r="G337">
        <v>212310</v>
      </c>
      <c r="H337">
        <v>5941731329</v>
      </c>
      <c r="I337" t="s">
        <v>7420</v>
      </c>
      <c r="J337" t="s">
        <v>8295</v>
      </c>
      <c r="K337" t="s">
        <v>720</v>
      </c>
      <c r="L337" t="s">
        <v>15</v>
      </c>
      <c r="M337" s="1">
        <v>43904.514837962961</v>
      </c>
      <c r="N337" t="s">
        <v>8296</v>
      </c>
      <c r="O337" s="2">
        <f>VLOOKUP(F337,SizeReport_16092020!C:M,11,FALSE)</f>
        <v>44070.058252314811</v>
      </c>
    </row>
    <row r="338" spans="1:15" hidden="1" x14ac:dyDescent="0.25">
      <c r="A338" t="s">
        <v>15989</v>
      </c>
      <c r="B338" t="s">
        <v>15989</v>
      </c>
      <c r="C338" t="s">
        <v>15990</v>
      </c>
      <c r="D338" t="s">
        <v>15991</v>
      </c>
      <c r="E338" t="s">
        <v>15992</v>
      </c>
      <c r="F338" t="s">
        <v>15993</v>
      </c>
      <c r="G338">
        <v>216162</v>
      </c>
      <c r="H338">
        <v>70251102130</v>
      </c>
      <c r="I338" t="s">
        <v>1564</v>
      </c>
      <c r="J338" t="s">
        <v>15993</v>
      </c>
      <c r="K338" t="s">
        <v>720</v>
      </c>
      <c r="L338" t="s">
        <v>15</v>
      </c>
      <c r="N338" t="s">
        <v>15994</v>
      </c>
      <c r="O338" s="2">
        <f>VLOOKUP(F338,SizeReport_16092020!C:M,11,FALSE)</f>
        <v>44070.076435185183</v>
      </c>
    </row>
    <row r="339" spans="1:15" hidden="1" x14ac:dyDescent="0.25">
      <c r="A339" t="s">
        <v>8492</v>
      </c>
      <c r="B339" t="s">
        <v>8492</v>
      </c>
      <c r="C339" t="s">
        <v>8493</v>
      </c>
      <c r="D339" t="s">
        <v>8494</v>
      </c>
      <c r="E339" t="s">
        <v>8495</v>
      </c>
      <c r="F339" t="s">
        <v>8496</v>
      </c>
      <c r="G339">
        <v>105766</v>
      </c>
      <c r="H339">
        <v>1417599502</v>
      </c>
      <c r="I339" t="s">
        <v>5875</v>
      </c>
      <c r="J339" t="s">
        <v>8496</v>
      </c>
      <c r="K339" t="s">
        <v>1487</v>
      </c>
      <c r="L339" t="s">
        <v>15</v>
      </c>
      <c r="N339" t="s">
        <v>8497</v>
      </c>
      <c r="O339" s="2">
        <f>VLOOKUP(F339,SizeReport_16092020!C:M,11,FALSE)</f>
        <v>44070.345254629632</v>
      </c>
    </row>
    <row r="340" spans="1:15" hidden="1" x14ac:dyDescent="0.25">
      <c r="A340" t="s">
        <v>11230</v>
      </c>
      <c r="B340" t="s">
        <v>11230</v>
      </c>
      <c r="C340" t="s">
        <v>11231</v>
      </c>
      <c r="D340" t="s">
        <v>11232</v>
      </c>
      <c r="E340" t="s">
        <v>11233</v>
      </c>
      <c r="F340" t="s">
        <v>11234</v>
      </c>
      <c r="G340">
        <v>216875</v>
      </c>
      <c r="H340">
        <v>70007513127</v>
      </c>
      <c r="I340" t="s">
        <v>7723</v>
      </c>
      <c r="J340" t="s">
        <v>11234</v>
      </c>
      <c r="K340" t="s">
        <v>1640</v>
      </c>
      <c r="L340" t="s">
        <v>15</v>
      </c>
      <c r="N340" t="s">
        <v>11235</v>
      </c>
      <c r="O340" s="2">
        <f>VLOOKUP(F340,SizeReport_16092020!C:M,11,FALSE)</f>
        <v>44070.752962962964</v>
      </c>
    </row>
    <row r="341" spans="1:15" hidden="1" x14ac:dyDescent="0.25">
      <c r="A341" t="s">
        <v>15287</v>
      </c>
      <c r="B341" t="s">
        <v>15287</v>
      </c>
      <c r="C341" t="s">
        <v>15288</v>
      </c>
      <c r="D341" t="s">
        <v>15289</v>
      </c>
      <c r="E341" t="s">
        <v>15290</v>
      </c>
      <c r="F341" t="s">
        <v>15291</v>
      </c>
      <c r="G341">
        <v>101400</v>
      </c>
      <c r="H341">
        <v>25821934885</v>
      </c>
      <c r="I341" t="s">
        <v>1564</v>
      </c>
      <c r="J341" t="s">
        <v>15291</v>
      </c>
      <c r="K341" t="s">
        <v>5107</v>
      </c>
      <c r="L341" t="s">
        <v>15</v>
      </c>
      <c r="N341" t="s">
        <v>15292</v>
      </c>
      <c r="O341" s="2">
        <f>VLOOKUP(F341,SizeReport_16092020!C:M,11,FALSE)</f>
        <v>44070.769108796296</v>
      </c>
    </row>
    <row r="342" spans="1:15" hidden="1" x14ac:dyDescent="0.25">
      <c r="A342" t="s">
        <v>227</v>
      </c>
      <c r="B342" t="s">
        <v>227</v>
      </c>
      <c r="C342" t="s">
        <v>228</v>
      </c>
      <c r="D342" t="s">
        <v>229</v>
      </c>
      <c r="E342" t="s">
        <v>230</v>
      </c>
      <c r="F342" t="s">
        <v>231</v>
      </c>
      <c r="G342">
        <v>109575</v>
      </c>
      <c r="H342">
        <v>2190167558</v>
      </c>
      <c r="I342" t="s">
        <v>232</v>
      </c>
      <c r="J342" t="s">
        <v>231</v>
      </c>
      <c r="K342" t="s">
        <v>150</v>
      </c>
      <c r="L342" t="s">
        <v>15</v>
      </c>
      <c r="M342" s="1">
        <v>43962.351469907408</v>
      </c>
      <c r="N342" t="s">
        <v>233</v>
      </c>
      <c r="O342" s="2">
        <f>VLOOKUP(F342,SizeReport_16092020!C:M,11,FALSE)</f>
        <v>44070.81009259259</v>
      </c>
    </row>
    <row r="343" spans="1:15" hidden="1" x14ac:dyDescent="0.25">
      <c r="A343" t="s">
        <v>10984</v>
      </c>
      <c r="B343" t="s">
        <v>10985</v>
      </c>
      <c r="C343" t="s">
        <v>5565</v>
      </c>
      <c r="D343" t="s">
        <v>10986</v>
      </c>
      <c r="E343" t="s">
        <v>10987</v>
      </c>
      <c r="F343" t="s">
        <v>10988</v>
      </c>
      <c r="G343">
        <v>100401</v>
      </c>
      <c r="H343">
        <v>73714542191</v>
      </c>
      <c r="I343" t="s">
        <v>3611</v>
      </c>
      <c r="J343" t="s">
        <v>10988</v>
      </c>
      <c r="K343" t="s">
        <v>3612</v>
      </c>
      <c r="L343" t="s">
        <v>15</v>
      </c>
      <c r="N343" t="s">
        <v>10989</v>
      </c>
      <c r="O343" s="2">
        <f>VLOOKUP(F343,SizeReport_16092020!C:M,11,FALSE)</f>
        <v>44070.8128125</v>
      </c>
    </row>
    <row r="344" spans="1:15" hidden="1" x14ac:dyDescent="0.25">
      <c r="A344" t="s">
        <v>17614</v>
      </c>
      <c r="B344" t="s">
        <v>17614</v>
      </c>
      <c r="C344" t="s">
        <v>17615</v>
      </c>
      <c r="D344" t="s">
        <v>17616</v>
      </c>
      <c r="E344" t="s">
        <v>17617</v>
      </c>
      <c r="F344" t="s">
        <v>17618</v>
      </c>
      <c r="G344">
        <v>216260</v>
      </c>
      <c r="H344">
        <v>1369634200</v>
      </c>
      <c r="I344" t="s">
        <v>719</v>
      </c>
      <c r="J344" t="s">
        <v>17618</v>
      </c>
      <c r="K344" t="s">
        <v>720</v>
      </c>
      <c r="L344" t="s">
        <v>21</v>
      </c>
      <c r="N344" t="s">
        <v>17619</v>
      </c>
      <c r="O344" s="2">
        <f>VLOOKUP(F344,SizeReport_16092020!C:M,11,FALSE)</f>
        <v>44070.985185185185</v>
      </c>
    </row>
    <row r="345" spans="1:15" hidden="1" x14ac:dyDescent="0.25">
      <c r="A345" t="s">
        <v>15775</v>
      </c>
      <c r="B345" t="s">
        <v>15775</v>
      </c>
      <c r="C345" t="s">
        <v>15776</v>
      </c>
      <c r="D345" t="s">
        <v>2305</v>
      </c>
      <c r="E345" t="s">
        <v>15777</v>
      </c>
      <c r="F345" t="s">
        <v>15778</v>
      </c>
      <c r="G345">
        <v>216935</v>
      </c>
      <c r="H345">
        <v>1449539190</v>
      </c>
      <c r="I345" t="s">
        <v>7121</v>
      </c>
      <c r="J345" t="s">
        <v>15778</v>
      </c>
      <c r="K345" t="s">
        <v>15682</v>
      </c>
      <c r="L345" t="s">
        <v>15</v>
      </c>
      <c r="N345" t="s">
        <v>15779</v>
      </c>
      <c r="O345" s="2">
        <f>VLOOKUP(F345,SizeReport_16092020!C:M,11,FALSE)</f>
        <v>44071.097696759258</v>
      </c>
    </row>
    <row r="346" spans="1:15" hidden="1" x14ac:dyDescent="0.25">
      <c r="A346" t="s">
        <v>4685</v>
      </c>
      <c r="B346" t="s">
        <v>4686</v>
      </c>
      <c r="C346" t="s">
        <v>4687</v>
      </c>
      <c r="D346" t="s">
        <v>4688</v>
      </c>
      <c r="E346" t="s">
        <v>4689</v>
      </c>
      <c r="F346" t="s">
        <v>4690</v>
      </c>
      <c r="G346">
        <v>105670</v>
      </c>
      <c r="H346">
        <v>84209313572</v>
      </c>
      <c r="J346" t="s">
        <v>4690</v>
      </c>
      <c r="K346" t="s">
        <v>1452</v>
      </c>
      <c r="L346" t="s">
        <v>15</v>
      </c>
      <c r="M346" s="1">
        <v>43906.59710648148</v>
      </c>
      <c r="N346" t="s">
        <v>4691</v>
      </c>
      <c r="O346" s="2">
        <f>VLOOKUP(F346,SizeReport_16092020!C:M,11,FALSE)</f>
        <v>44071.293738425928</v>
      </c>
    </row>
    <row r="347" spans="1:15" hidden="1" x14ac:dyDescent="0.25">
      <c r="A347" t="s">
        <v>17112</v>
      </c>
      <c r="B347" t="s">
        <v>17112</v>
      </c>
      <c r="C347" t="s">
        <v>17113</v>
      </c>
      <c r="D347" t="s">
        <v>17114</v>
      </c>
      <c r="E347" t="s">
        <v>17115</v>
      </c>
      <c r="F347" t="s">
        <v>17116</v>
      </c>
      <c r="G347">
        <v>212649</v>
      </c>
      <c r="H347">
        <v>85679941104</v>
      </c>
      <c r="I347" t="s">
        <v>11641</v>
      </c>
      <c r="J347" t="s">
        <v>17116</v>
      </c>
      <c r="K347" t="s">
        <v>3038</v>
      </c>
      <c r="L347" t="s">
        <v>21</v>
      </c>
      <c r="N347" t="s">
        <v>17117</v>
      </c>
      <c r="O347" s="2">
        <f>VLOOKUP(F347,SizeReport_16092020!C:M,11,FALSE)</f>
        <v>44071.42087962963</v>
      </c>
    </row>
    <row r="348" spans="1:15" hidden="1" x14ac:dyDescent="0.25">
      <c r="A348" t="s">
        <v>15313</v>
      </c>
      <c r="B348" t="s">
        <v>15313</v>
      </c>
      <c r="C348" t="s">
        <v>15314</v>
      </c>
      <c r="D348" t="s">
        <v>15315</v>
      </c>
      <c r="E348" t="s">
        <v>15316</v>
      </c>
      <c r="F348" t="s">
        <v>15317</v>
      </c>
      <c r="G348">
        <v>200484</v>
      </c>
      <c r="H348">
        <v>93946619134</v>
      </c>
      <c r="I348" t="s">
        <v>1668</v>
      </c>
      <c r="J348" t="s">
        <v>15317</v>
      </c>
      <c r="K348" t="s">
        <v>7021</v>
      </c>
      <c r="L348" t="s">
        <v>15</v>
      </c>
      <c r="N348" t="s">
        <v>15318</v>
      </c>
      <c r="O348" s="2">
        <f>VLOOKUP(F348,SizeReport_16092020!C:M,11,FALSE)</f>
        <v>44071.764456018522</v>
      </c>
    </row>
    <row r="349" spans="1:15" hidden="1" x14ac:dyDescent="0.25">
      <c r="A349" t="s">
        <v>960</v>
      </c>
      <c r="B349" t="s">
        <v>960</v>
      </c>
      <c r="C349" t="s">
        <v>961</v>
      </c>
      <c r="D349" t="s">
        <v>962</v>
      </c>
      <c r="E349" t="s">
        <v>963</v>
      </c>
      <c r="F349" t="s">
        <v>964</v>
      </c>
      <c r="G349">
        <v>800658</v>
      </c>
      <c r="H349">
        <v>86435244502</v>
      </c>
      <c r="I349" t="s">
        <v>965</v>
      </c>
      <c r="J349" t="s">
        <v>964</v>
      </c>
      <c r="K349" t="s">
        <v>966</v>
      </c>
      <c r="L349" t="s">
        <v>15</v>
      </c>
      <c r="M349" s="1">
        <v>43906.349398148152</v>
      </c>
      <c r="N349" t="s">
        <v>967</v>
      </c>
      <c r="O349" s="2">
        <f>VLOOKUP(F349,SizeReport_16092020!C:M,11,FALSE)</f>
        <v>44071.774722222224</v>
      </c>
    </row>
    <row r="350" spans="1:15" hidden="1" x14ac:dyDescent="0.25">
      <c r="A350" t="s">
        <v>3284</v>
      </c>
      <c r="B350" t="s">
        <v>3285</v>
      </c>
      <c r="C350" t="s">
        <v>3286</v>
      </c>
      <c r="D350" t="s">
        <v>3287</v>
      </c>
      <c r="E350" t="s">
        <v>3288</v>
      </c>
      <c r="F350" t="s">
        <v>3289</v>
      </c>
      <c r="G350">
        <v>213194</v>
      </c>
      <c r="H350">
        <v>2807348165</v>
      </c>
      <c r="I350" t="s">
        <v>3290</v>
      </c>
      <c r="J350" t="s">
        <v>3289</v>
      </c>
      <c r="K350" t="s">
        <v>1402</v>
      </c>
      <c r="L350" t="s">
        <v>15</v>
      </c>
      <c r="N350" t="s">
        <v>3291</v>
      </c>
      <c r="O350" s="2">
        <f>VLOOKUP(F350,SizeReport_16092020!C:M,11,FALSE)</f>
        <v>44071.792395833334</v>
      </c>
    </row>
    <row r="351" spans="1:15" hidden="1" x14ac:dyDescent="0.25">
      <c r="A351" t="s">
        <v>5523</v>
      </c>
      <c r="B351" t="s">
        <v>5524</v>
      </c>
      <c r="C351" t="s">
        <v>561</v>
      </c>
      <c r="D351" t="s">
        <v>5525</v>
      </c>
      <c r="E351" t="s">
        <v>5526</v>
      </c>
      <c r="F351" t="s">
        <v>5527</v>
      </c>
      <c r="G351">
        <v>101489</v>
      </c>
      <c r="H351">
        <v>6551658431</v>
      </c>
      <c r="I351" t="s">
        <v>3551</v>
      </c>
      <c r="J351" t="s">
        <v>5527</v>
      </c>
      <c r="K351" t="s">
        <v>1640</v>
      </c>
      <c r="L351" t="s">
        <v>15</v>
      </c>
      <c r="N351" t="s">
        <v>5528</v>
      </c>
      <c r="O351" s="2">
        <f>VLOOKUP(F351,SizeReport_16092020!C:M,11,FALSE)</f>
        <v>44071.830069444448</v>
      </c>
    </row>
    <row r="352" spans="1:15" hidden="1" x14ac:dyDescent="0.25">
      <c r="A352" t="s">
        <v>7227</v>
      </c>
      <c r="B352" t="s">
        <v>7227</v>
      </c>
      <c r="C352" t="s">
        <v>1532</v>
      </c>
      <c r="D352" t="s">
        <v>7228</v>
      </c>
      <c r="E352" t="s">
        <v>7229</v>
      </c>
      <c r="F352" t="s">
        <v>7230</v>
      </c>
      <c r="G352" t="s">
        <v>7086</v>
      </c>
      <c r="I352" t="s">
        <v>7087</v>
      </c>
      <c r="J352" t="s">
        <v>7230</v>
      </c>
      <c r="K352" t="s">
        <v>5758</v>
      </c>
      <c r="L352" t="s">
        <v>15</v>
      </c>
      <c r="N352" t="s">
        <v>7231</v>
      </c>
      <c r="O352" s="2">
        <f>VLOOKUP(F352,SizeReport_16092020!C:M,11,FALSE)</f>
        <v>44071.853564814817</v>
      </c>
    </row>
    <row r="353" spans="1:15" hidden="1" x14ac:dyDescent="0.25">
      <c r="A353" t="s">
        <v>4425</v>
      </c>
      <c r="B353" t="s">
        <v>4425</v>
      </c>
      <c r="C353" t="s">
        <v>4419</v>
      </c>
      <c r="D353" t="s">
        <v>3079</v>
      </c>
      <c r="E353" t="s">
        <v>4426</v>
      </c>
      <c r="F353" t="s">
        <v>4427</v>
      </c>
      <c r="G353">
        <v>109581</v>
      </c>
      <c r="H353">
        <v>83680144504</v>
      </c>
      <c r="L353" t="s">
        <v>15</v>
      </c>
      <c r="N353" t="s">
        <v>4428</v>
      </c>
      <c r="O353" s="2">
        <f>VLOOKUP(F353,SizeReport_16092020!C:M,11,FALSE)</f>
        <v>44072.033101851855</v>
      </c>
    </row>
    <row r="354" spans="1:15" hidden="1" x14ac:dyDescent="0.25">
      <c r="A354" t="s">
        <v>2148</v>
      </c>
      <c r="B354" t="s">
        <v>2149</v>
      </c>
      <c r="C354" t="s">
        <v>2150</v>
      </c>
      <c r="D354" t="s">
        <v>2151</v>
      </c>
      <c r="E354" t="s">
        <v>2152</v>
      </c>
      <c r="F354" t="s">
        <v>2153</v>
      </c>
      <c r="G354">
        <v>102485</v>
      </c>
      <c r="H354">
        <v>1929561598</v>
      </c>
      <c r="J354" t="s">
        <v>2153</v>
      </c>
      <c r="L354" t="s">
        <v>15</v>
      </c>
      <c r="N354" t="s">
        <v>2154</v>
      </c>
      <c r="O354" s="2">
        <f>VLOOKUP(F354,SizeReport_16092020!C:M,11,FALSE)</f>
        <v>44072.057997685188</v>
      </c>
    </row>
    <row r="355" spans="1:15" hidden="1" x14ac:dyDescent="0.25">
      <c r="A355" t="s">
        <v>16109</v>
      </c>
      <c r="B355" t="s">
        <v>16109</v>
      </c>
      <c r="C355" t="s">
        <v>16110</v>
      </c>
      <c r="D355" t="s">
        <v>16111</v>
      </c>
      <c r="E355" t="s">
        <v>16112</v>
      </c>
      <c r="F355" t="s">
        <v>16113</v>
      </c>
      <c r="G355">
        <v>216451</v>
      </c>
      <c r="H355">
        <v>723714126</v>
      </c>
      <c r="I355" t="s">
        <v>7926</v>
      </c>
      <c r="J355" t="s">
        <v>16113</v>
      </c>
      <c r="K355" t="s">
        <v>7021</v>
      </c>
      <c r="L355" t="s">
        <v>15</v>
      </c>
      <c r="N355" t="s">
        <v>16114</v>
      </c>
      <c r="O355" s="2">
        <f>VLOOKUP(F355,SizeReport_16092020!C:M,11,FALSE)</f>
        <v>44072.234525462962</v>
      </c>
    </row>
    <row r="356" spans="1:15" hidden="1" x14ac:dyDescent="0.25">
      <c r="A356" t="s">
        <v>3832</v>
      </c>
      <c r="B356" t="s">
        <v>3833</v>
      </c>
      <c r="C356" t="s">
        <v>3827</v>
      </c>
      <c r="D356" t="s">
        <v>3834</v>
      </c>
      <c r="E356" t="s">
        <v>3835</v>
      </c>
      <c r="F356" t="s">
        <v>3836</v>
      </c>
      <c r="G356">
        <v>109169</v>
      </c>
      <c r="H356">
        <v>97641332587</v>
      </c>
      <c r="J356" t="s">
        <v>3836</v>
      </c>
      <c r="L356" t="s">
        <v>15</v>
      </c>
      <c r="M356" s="1">
        <v>43906.606388888889</v>
      </c>
      <c r="N356" t="s">
        <v>3837</v>
      </c>
      <c r="O356" s="2">
        <f>VLOOKUP(F356,SizeReport_16092020!C:M,11,FALSE)</f>
        <v>44072.84412037037</v>
      </c>
    </row>
    <row r="357" spans="1:15" hidden="1" x14ac:dyDescent="0.25">
      <c r="A357" t="s">
        <v>14662</v>
      </c>
      <c r="B357" t="s">
        <v>14662</v>
      </c>
      <c r="C357" t="s">
        <v>12786</v>
      </c>
      <c r="D357" t="s">
        <v>14663</v>
      </c>
      <c r="E357" t="s">
        <v>14664</v>
      </c>
      <c r="F357" t="s">
        <v>14665</v>
      </c>
      <c r="G357" t="s">
        <v>7086</v>
      </c>
      <c r="I357" t="s">
        <v>7087</v>
      </c>
      <c r="J357" t="s">
        <v>14665</v>
      </c>
      <c r="K357" t="s">
        <v>5758</v>
      </c>
      <c r="L357" t="s">
        <v>15</v>
      </c>
      <c r="N357" t="s">
        <v>14666</v>
      </c>
      <c r="O357" s="2">
        <f>VLOOKUP(F357,SizeReport_16092020!C:M,11,FALSE)</f>
        <v>44072.919594907406</v>
      </c>
    </row>
    <row r="358" spans="1:15" hidden="1" x14ac:dyDescent="0.25">
      <c r="A358" t="s">
        <v>898</v>
      </c>
      <c r="B358" t="s">
        <v>899</v>
      </c>
      <c r="C358" t="s">
        <v>900</v>
      </c>
      <c r="D358" t="s">
        <v>901</v>
      </c>
      <c r="E358" t="s">
        <v>902</v>
      </c>
      <c r="F358" t="s">
        <v>903</v>
      </c>
      <c r="G358">
        <v>105447</v>
      </c>
      <c r="H358">
        <v>82218730553</v>
      </c>
      <c r="J358" t="s">
        <v>903</v>
      </c>
      <c r="L358" t="s">
        <v>15</v>
      </c>
      <c r="M358" s="1">
        <v>43911.625289351854</v>
      </c>
      <c r="N358" t="s">
        <v>904</v>
      </c>
      <c r="O358" s="2">
        <f>VLOOKUP(F358,SizeReport_16092020!C:M,11,FALSE)</f>
        <v>44073.053090277775</v>
      </c>
    </row>
    <row r="359" spans="1:15" hidden="1" x14ac:dyDescent="0.25">
      <c r="A359" t="s">
        <v>13702</v>
      </c>
      <c r="B359" t="s">
        <v>13702</v>
      </c>
      <c r="C359" t="s">
        <v>13703</v>
      </c>
      <c r="D359" t="s">
        <v>13704</v>
      </c>
      <c r="E359" t="s">
        <v>13705</v>
      </c>
      <c r="F359" t="s">
        <v>13706</v>
      </c>
      <c r="G359">
        <v>206969</v>
      </c>
      <c r="H359">
        <v>81648375120</v>
      </c>
      <c r="I359" t="s">
        <v>13707</v>
      </c>
      <c r="J359" t="s">
        <v>13706</v>
      </c>
      <c r="K359" t="s">
        <v>7986</v>
      </c>
      <c r="L359" t="s">
        <v>15</v>
      </c>
      <c r="N359" t="s">
        <v>13708</v>
      </c>
      <c r="O359" s="2">
        <f>VLOOKUP(F359,SizeReport_16092020!C:M,11,FALSE)</f>
        <v>44073.794756944444</v>
      </c>
    </row>
    <row r="360" spans="1:15" hidden="1" x14ac:dyDescent="0.25">
      <c r="A360" t="s">
        <v>16395</v>
      </c>
      <c r="B360" t="s">
        <v>16395</v>
      </c>
      <c r="C360" t="s">
        <v>16396</v>
      </c>
      <c r="D360" t="s">
        <v>16344</v>
      </c>
      <c r="E360" t="s">
        <v>16397</v>
      </c>
      <c r="F360" t="s">
        <v>16398</v>
      </c>
      <c r="G360">
        <v>108149</v>
      </c>
      <c r="H360">
        <v>1900295520</v>
      </c>
      <c r="I360" t="s">
        <v>13743</v>
      </c>
      <c r="J360" t="s">
        <v>16398</v>
      </c>
      <c r="K360" t="s">
        <v>1487</v>
      </c>
      <c r="L360" t="s">
        <v>15</v>
      </c>
      <c r="N360" t="s">
        <v>16399</v>
      </c>
      <c r="O360" s="2">
        <f>VLOOKUP(F360,SizeReport_16092020!C:M,11,FALSE)</f>
        <v>44073.91741898148</v>
      </c>
    </row>
    <row r="361" spans="1:15" hidden="1" x14ac:dyDescent="0.25">
      <c r="A361" t="s">
        <v>11784</v>
      </c>
      <c r="B361" t="s">
        <v>11785</v>
      </c>
      <c r="C361" t="s">
        <v>241</v>
      </c>
      <c r="D361" t="s">
        <v>11786</v>
      </c>
      <c r="E361" t="s">
        <v>11787</v>
      </c>
      <c r="F361" t="s">
        <v>11788</v>
      </c>
      <c r="G361">
        <v>100395</v>
      </c>
      <c r="H361">
        <v>96414081191</v>
      </c>
      <c r="I361" t="s">
        <v>1527</v>
      </c>
      <c r="J361" t="s">
        <v>11788</v>
      </c>
      <c r="K361" t="s">
        <v>3612</v>
      </c>
      <c r="L361" t="s">
        <v>15</v>
      </c>
      <c r="N361" t="s">
        <v>11789</v>
      </c>
      <c r="O361" s="2">
        <f>VLOOKUP(F361,SizeReport_16092020!C:M,11,FALSE)</f>
        <v>44073.936238425929</v>
      </c>
    </row>
    <row r="362" spans="1:15" hidden="1" x14ac:dyDescent="0.25">
      <c r="A362" t="s">
        <v>144</v>
      </c>
      <c r="B362" t="s">
        <v>144</v>
      </c>
      <c r="C362" t="s">
        <v>145</v>
      </c>
      <c r="D362" t="s">
        <v>146</v>
      </c>
      <c r="E362" t="s">
        <v>147</v>
      </c>
      <c r="F362" t="s">
        <v>148</v>
      </c>
      <c r="G362">
        <v>800684</v>
      </c>
      <c r="H362">
        <v>8600126541</v>
      </c>
      <c r="I362" t="s">
        <v>149</v>
      </c>
      <c r="J362" t="s">
        <v>148</v>
      </c>
      <c r="K362" t="s">
        <v>150</v>
      </c>
      <c r="L362" t="s">
        <v>15</v>
      </c>
      <c r="M362" s="1">
        <v>43921.592280092591</v>
      </c>
      <c r="N362" t="s">
        <v>151</v>
      </c>
      <c r="O362" s="2">
        <f>VLOOKUP(F362,SizeReport_16092020!C:M,11,FALSE)</f>
        <v>44073.970532407409</v>
      </c>
    </row>
    <row r="363" spans="1:15" hidden="1" x14ac:dyDescent="0.25">
      <c r="A363" t="s">
        <v>12170</v>
      </c>
      <c r="B363" t="s">
        <v>12171</v>
      </c>
      <c r="C363" t="s">
        <v>12136</v>
      </c>
      <c r="D363" t="s">
        <v>12172</v>
      </c>
      <c r="E363" t="s">
        <v>12173</v>
      </c>
      <c r="F363" t="s">
        <v>12174</v>
      </c>
      <c r="G363">
        <v>215423</v>
      </c>
      <c r="H363">
        <v>1690321164</v>
      </c>
      <c r="I363" t="s">
        <v>6774</v>
      </c>
      <c r="J363" t="s">
        <v>12174</v>
      </c>
      <c r="K363" t="s">
        <v>3038</v>
      </c>
      <c r="L363" t="s">
        <v>15</v>
      </c>
      <c r="N363" t="s">
        <v>12175</v>
      </c>
      <c r="O363" s="2">
        <f>VLOOKUP(F363,SizeReport_16092020!C:M,11,FALSE)</f>
        <v>44074.084085648145</v>
      </c>
    </row>
    <row r="364" spans="1:15" hidden="1" x14ac:dyDescent="0.25">
      <c r="A364" t="s">
        <v>9129</v>
      </c>
      <c r="B364" t="s">
        <v>9130</v>
      </c>
      <c r="C364" t="s">
        <v>1024</v>
      </c>
      <c r="D364" t="s">
        <v>9131</v>
      </c>
      <c r="E364" t="s">
        <v>9132</v>
      </c>
      <c r="F364" t="s">
        <v>9133</v>
      </c>
      <c r="G364">
        <v>216428</v>
      </c>
      <c r="H364">
        <v>81187580287</v>
      </c>
      <c r="I364" t="s">
        <v>7985</v>
      </c>
      <c r="J364" t="s">
        <v>9133</v>
      </c>
      <c r="K364" t="s">
        <v>7986</v>
      </c>
      <c r="L364" t="s">
        <v>15</v>
      </c>
      <c r="N364" t="s">
        <v>9134</v>
      </c>
      <c r="O364" s="2">
        <f>VLOOKUP(F364,SizeReport_16092020!C:M,11,FALSE)</f>
        <v>44074.360462962963</v>
      </c>
    </row>
    <row r="365" spans="1:15" hidden="1" x14ac:dyDescent="0.25">
      <c r="A365" t="s">
        <v>14750</v>
      </c>
      <c r="B365" t="s">
        <v>14750</v>
      </c>
      <c r="C365" t="s">
        <v>12124</v>
      </c>
      <c r="D365" t="s">
        <v>14751</v>
      </c>
      <c r="E365" t="s">
        <v>14752</v>
      </c>
      <c r="F365" t="s">
        <v>14753</v>
      </c>
      <c r="H365">
        <v>7436167588</v>
      </c>
      <c r="I365" t="s">
        <v>845</v>
      </c>
      <c r="J365" t="s">
        <v>14753</v>
      </c>
      <c r="K365" t="s">
        <v>720</v>
      </c>
      <c r="L365" t="s">
        <v>15</v>
      </c>
      <c r="N365" t="s">
        <v>14754</v>
      </c>
      <c r="O365" s="2">
        <f>VLOOKUP(F365,SizeReport_16092020!C:M,11,FALSE)</f>
        <v>44074.501585648148</v>
      </c>
    </row>
    <row r="366" spans="1:15" hidden="1" x14ac:dyDescent="0.25">
      <c r="A366" t="s">
        <v>5133</v>
      </c>
      <c r="B366" t="s">
        <v>5134</v>
      </c>
      <c r="C366" t="s">
        <v>5135</v>
      </c>
      <c r="D366" t="s">
        <v>5136</v>
      </c>
      <c r="E366" t="s">
        <v>5137</v>
      </c>
      <c r="F366" t="s">
        <v>5138</v>
      </c>
      <c r="G366">
        <v>108838</v>
      </c>
      <c r="H366">
        <v>7479448570</v>
      </c>
      <c r="I366" t="s">
        <v>5139</v>
      </c>
      <c r="J366" t="s">
        <v>5138</v>
      </c>
      <c r="K366" t="s">
        <v>1014</v>
      </c>
      <c r="L366" t="s">
        <v>15</v>
      </c>
      <c r="N366" t="s">
        <v>5140</v>
      </c>
      <c r="O366" s="2">
        <f>VLOOKUP(F366,SizeReport_16092020!C:M,11,FALSE)</f>
        <v>44074.759826388887</v>
      </c>
    </row>
    <row r="367" spans="1:15" hidden="1" x14ac:dyDescent="0.25">
      <c r="A367" t="s">
        <v>13668</v>
      </c>
      <c r="B367" t="s">
        <v>13669</v>
      </c>
      <c r="C367" t="s">
        <v>1883</v>
      </c>
      <c r="D367" t="s">
        <v>13670</v>
      </c>
      <c r="E367" t="s">
        <v>13671</v>
      </c>
      <c r="F367" t="s">
        <v>13672</v>
      </c>
      <c r="G367">
        <v>217959</v>
      </c>
      <c r="H367">
        <v>87744120272</v>
      </c>
      <c r="I367" t="s">
        <v>719</v>
      </c>
      <c r="J367" t="s">
        <v>13672</v>
      </c>
      <c r="K367" t="s">
        <v>720</v>
      </c>
      <c r="L367" t="s">
        <v>15</v>
      </c>
      <c r="N367" t="s">
        <v>13673</v>
      </c>
      <c r="O367" s="2">
        <f>VLOOKUP(F367,SizeReport_16092020!C:M,11,FALSE)</f>
        <v>44074.774016203701</v>
      </c>
    </row>
    <row r="368" spans="1:15" hidden="1" x14ac:dyDescent="0.25">
      <c r="A368" t="s">
        <v>11759</v>
      </c>
      <c r="B368" t="s">
        <v>11760</v>
      </c>
      <c r="C368" t="s">
        <v>11761</v>
      </c>
      <c r="D368" t="s">
        <v>1727</v>
      </c>
      <c r="E368" t="s">
        <v>11762</v>
      </c>
      <c r="F368" t="s">
        <v>11763</v>
      </c>
      <c r="G368">
        <v>212402</v>
      </c>
      <c r="H368">
        <v>25165062104</v>
      </c>
      <c r="I368" t="s">
        <v>1128</v>
      </c>
      <c r="J368" t="s">
        <v>11763</v>
      </c>
      <c r="K368" t="s">
        <v>611</v>
      </c>
      <c r="L368" t="s">
        <v>15</v>
      </c>
      <c r="M368" s="1">
        <v>44053.429768518516</v>
      </c>
      <c r="N368" t="s">
        <v>11764</v>
      </c>
      <c r="O368" s="2">
        <f>VLOOKUP(F368,SizeReport_16092020!C:M,11,FALSE)</f>
        <v>44074.776076388887</v>
      </c>
    </row>
    <row r="369" spans="1:15" hidden="1" x14ac:dyDescent="0.25">
      <c r="A369" t="s">
        <v>15803</v>
      </c>
      <c r="B369" t="s">
        <v>15803</v>
      </c>
      <c r="C369" t="s">
        <v>222</v>
      </c>
      <c r="D369" t="s">
        <v>15804</v>
      </c>
      <c r="E369" t="s">
        <v>15805</v>
      </c>
      <c r="F369" t="s">
        <v>15806</v>
      </c>
      <c r="G369">
        <v>216100</v>
      </c>
      <c r="H369">
        <v>3725327211</v>
      </c>
      <c r="I369" t="s">
        <v>8558</v>
      </c>
      <c r="J369" t="s">
        <v>15806</v>
      </c>
      <c r="K369" t="s">
        <v>8678</v>
      </c>
      <c r="L369" t="s">
        <v>15</v>
      </c>
      <c r="N369" t="s">
        <v>15807</v>
      </c>
      <c r="O369" s="2">
        <f>VLOOKUP(F369,SizeReport_16092020!C:M,11,FALSE)</f>
        <v>44074.781608796293</v>
      </c>
    </row>
    <row r="370" spans="1:15" hidden="1" x14ac:dyDescent="0.25">
      <c r="A370" t="s">
        <v>15678</v>
      </c>
      <c r="B370" t="s">
        <v>15678</v>
      </c>
      <c r="C370" t="s">
        <v>9442</v>
      </c>
      <c r="D370" t="s">
        <v>15679</v>
      </c>
      <c r="E370" t="s">
        <v>15680</v>
      </c>
      <c r="F370" t="s">
        <v>15681</v>
      </c>
      <c r="G370">
        <v>216903</v>
      </c>
      <c r="H370">
        <v>70355164175</v>
      </c>
      <c r="I370" t="s">
        <v>7121</v>
      </c>
      <c r="J370" t="s">
        <v>15681</v>
      </c>
      <c r="K370" t="s">
        <v>15682</v>
      </c>
      <c r="L370" t="s">
        <v>15</v>
      </c>
      <c r="N370" t="s">
        <v>15683</v>
      </c>
      <c r="O370" s="2">
        <f>VLOOKUP(F370,SizeReport_16092020!C:M,11,FALSE)</f>
        <v>44074.795277777775</v>
      </c>
    </row>
    <row r="371" spans="1:15" hidden="1" x14ac:dyDescent="0.25">
      <c r="A371" t="s">
        <v>16049</v>
      </c>
      <c r="B371" t="s">
        <v>16049</v>
      </c>
      <c r="C371" t="s">
        <v>16050</v>
      </c>
      <c r="D371" t="s">
        <v>16051</v>
      </c>
      <c r="E371" t="s">
        <v>16052</v>
      </c>
      <c r="F371" t="s">
        <v>16053</v>
      </c>
      <c r="G371">
        <v>214929</v>
      </c>
      <c r="H371">
        <v>70289969131</v>
      </c>
      <c r="I371" t="s">
        <v>7121</v>
      </c>
      <c r="J371" t="s">
        <v>16053</v>
      </c>
      <c r="K371" t="s">
        <v>3038</v>
      </c>
      <c r="L371" t="s">
        <v>15</v>
      </c>
      <c r="N371" t="s">
        <v>16054</v>
      </c>
      <c r="O371" s="2">
        <f>VLOOKUP(F371,SizeReport_16092020!C:M,11,FALSE)</f>
        <v>44074.795347222222</v>
      </c>
    </row>
    <row r="372" spans="1:15" hidden="1" x14ac:dyDescent="0.25">
      <c r="A372" t="s">
        <v>2364</v>
      </c>
      <c r="B372" t="s">
        <v>2365</v>
      </c>
      <c r="C372" t="s">
        <v>2352</v>
      </c>
      <c r="D372" t="s">
        <v>2366</v>
      </c>
      <c r="E372" t="s">
        <v>2367</v>
      </c>
      <c r="F372" t="s">
        <v>2368</v>
      </c>
      <c r="G372">
        <v>217059</v>
      </c>
      <c r="H372">
        <v>70104728159</v>
      </c>
      <c r="I372" t="s">
        <v>1555</v>
      </c>
      <c r="J372" t="s">
        <v>2368</v>
      </c>
      <c r="K372" t="s">
        <v>1556</v>
      </c>
      <c r="L372" t="s">
        <v>15</v>
      </c>
      <c r="M372" s="1">
        <v>43917.715208333335</v>
      </c>
      <c r="N372" t="s">
        <v>2369</v>
      </c>
      <c r="O372" s="2">
        <f>VLOOKUP(F372,SizeReport_16092020!C:M,11,FALSE)</f>
        <v>44074.80369212963</v>
      </c>
    </row>
    <row r="373" spans="1:15" hidden="1" x14ac:dyDescent="0.25">
      <c r="A373" t="s">
        <v>7253</v>
      </c>
      <c r="B373" t="s">
        <v>7254</v>
      </c>
      <c r="C373" t="s">
        <v>1560</v>
      </c>
      <c r="D373" t="s">
        <v>2542</v>
      </c>
      <c r="E373" t="s">
        <v>7255</v>
      </c>
      <c r="F373" t="s">
        <v>7256</v>
      </c>
      <c r="G373">
        <v>217911</v>
      </c>
      <c r="H373">
        <v>8671386619</v>
      </c>
      <c r="I373" t="s">
        <v>3342</v>
      </c>
      <c r="J373" t="s">
        <v>7256</v>
      </c>
      <c r="K373" t="s">
        <v>7257</v>
      </c>
      <c r="L373" t="s">
        <v>15</v>
      </c>
      <c r="M373" s="1">
        <v>43902.536550925928</v>
      </c>
      <c r="N373" t="s">
        <v>7258</v>
      </c>
      <c r="O373" s="2">
        <f>VLOOKUP(F373,SizeReport_16092020!C:M,11,FALSE)</f>
        <v>44074.898043981484</v>
      </c>
    </row>
    <row r="374" spans="1:15" hidden="1" x14ac:dyDescent="0.25">
      <c r="A374" t="s">
        <v>11006</v>
      </c>
      <c r="B374" t="s">
        <v>11007</v>
      </c>
      <c r="C374" t="s">
        <v>806</v>
      </c>
      <c r="D374" t="s">
        <v>11008</v>
      </c>
      <c r="E374" t="s">
        <v>11009</v>
      </c>
      <c r="F374" t="s">
        <v>11010</v>
      </c>
      <c r="G374">
        <v>210124</v>
      </c>
      <c r="H374">
        <v>5113831697</v>
      </c>
      <c r="I374" t="s">
        <v>9665</v>
      </c>
      <c r="J374" t="s">
        <v>11010</v>
      </c>
      <c r="K374" t="s">
        <v>3612</v>
      </c>
      <c r="L374" t="s">
        <v>15</v>
      </c>
      <c r="N374" t="s">
        <v>11011</v>
      </c>
      <c r="O374" s="2">
        <f>VLOOKUP(F374,SizeReport_16092020!C:M,11,FALSE)</f>
        <v>44074.910717592589</v>
      </c>
    </row>
    <row r="375" spans="1:15" hidden="1" x14ac:dyDescent="0.25">
      <c r="A375" t="s">
        <v>15368</v>
      </c>
      <c r="B375" t="s">
        <v>15368</v>
      </c>
      <c r="C375" t="s">
        <v>15369</v>
      </c>
      <c r="D375" t="s">
        <v>15370</v>
      </c>
      <c r="E375" t="s">
        <v>15371</v>
      </c>
      <c r="F375" t="s">
        <v>15372</v>
      </c>
      <c r="G375">
        <v>216897</v>
      </c>
      <c r="H375">
        <v>82863431153</v>
      </c>
      <c r="I375" t="s">
        <v>15373</v>
      </c>
      <c r="J375" t="s">
        <v>15372</v>
      </c>
      <c r="K375" t="s">
        <v>1640</v>
      </c>
      <c r="L375" t="s">
        <v>15</v>
      </c>
      <c r="N375" t="s">
        <v>15374</v>
      </c>
      <c r="O375" s="2">
        <f>VLOOKUP(F375,SizeReport_16092020!C:M,11,FALSE)</f>
        <v>44074.917118055557</v>
      </c>
    </row>
    <row r="376" spans="1:15" hidden="1" x14ac:dyDescent="0.25">
      <c r="A376" t="s">
        <v>15428</v>
      </c>
      <c r="B376" t="s">
        <v>15428</v>
      </c>
      <c r="C376" t="s">
        <v>2197</v>
      </c>
      <c r="D376" t="s">
        <v>15429</v>
      </c>
      <c r="E376" t="s">
        <v>15430</v>
      </c>
      <c r="F376" t="s">
        <v>15431</v>
      </c>
      <c r="G376">
        <v>216757</v>
      </c>
      <c r="H376">
        <v>70367343100</v>
      </c>
      <c r="I376" t="s">
        <v>7121</v>
      </c>
      <c r="J376" t="s">
        <v>15431</v>
      </c>
      <c r="K376" t="s">
        <v>15267</v>
      </c>
      <c r="L376" t="s">
        <v>15</v>
      </c>
      <c r="N376" t="s">
        <v>15432</v>
      </c>
      <c r="O376" s="2">
        <f>VLOOKUP(F376,SizeReport_16092020!C:M,11,FALSE)</f>
        <v>44074.919062499997</v>
      </c>
    </row>
    <row r="377" spans="1:15" hidden="1" x14ac:dyDescent="0.25">
      <c r="A377" t="s">
        <v>14638</v>
      </c>
      <c r="B377" t="s">
        <v>14639</v>
      </c>
      <c r="C377" t="s">
        <v>1858</v>
      </c>
      <c r="D377" t="s">
        <v>14640</v>
      </c>
      <c r="E377" t="s">
        <v>14641</v>
      </c>
      <c r="F377" t="s">
        <v>14642</v>
      </c>
      <c r="G377">
        <v>200661</v>
      </c>
      <c r="H377">
        <v>5162630136</v>
      </c>
      <c r="I377" t="s">
        <v>6804</v>
      </c>
      <c r="J377" t="s">
        <v>14642</v>
      </c>
      <c r="K377" t="s">
        <v>618</v>
      </c>
      <c r="L377" t="s">
        <v>15</v>
      </c>
      <c r="N377" t="s">
        <v>14643</v>
      </c>
      <c r="O377" s="2">
        <f>VLOOKUP(F377,SizeReport_16092020!C:M,11,FALSE)</f>
        <v>44074.936793981484</v>
      </c>
    </row>
    <row r="378" spans="1:15" hidden="1" x14ac:dyDescent="0.25">
      <c r="A378" t="s">
        <v>11395</v>
      </c>
      <c r="B378" t="s">
        <v>11395</v>
      </c>
      <c r="C378" t="s">
        <v>11390</v>
      </c>
      <c r="D378" t="s">
        <v>11396</v>
      </c>
      <c r="E378" t="s">
        <v>11397</v>
      </c>
      <c r="F378" t="s">
        <v>11398</v>
      </c>
      <c r="G378">
        <v>100393</v>
      </c>
      <c r="H378">
        <v>71652302115</v>
      </c>
      <c r="I378" t="s">
        <v>7087</v>
      </c>
      <c r="J378" t="s">
        <v>11398</v>
      </c>
      <c r="K378" t="s">
        <v>1268</v>
      </c>
      <c r="L378" t="s">
        <v>15</v>
      </c>
      <c r="N378" t="s">
        <v>11399</v>
      </c>
      <c r="O378" s="2">
        <f>VLOOKUP(F378,SizeReport_16092020!C:M,11,FALSE)</f>
        <v>44074.972361111111</v>
      </c>
    </row>
    <row r="379" spans="1:15" hidden="1" x14ac:dyDescent="0.25">
      <c r="A379" t="s">
        <v>15210</v>
      </c>
      <c r="B379" t="s">
        <v>15211</v>
      </c>
      <c r="C379" t="s">
        <v>15212</v>
      </c>
      <c r="D379" t="s">
        <v>15213</v>
      </c>
      <c r="E379" t="s">
        <v>15214</v>
      </c>
      <c r="F379" t="s">
        <v>15215</v>
      </c>
      <c r="G379">
        <v>108115</v>
      </c>
      <c r="H379">
        <v>3159720500</v>
      </c>
      <c r="I379" t="s">
        <v>1536</v>
      </c>
      <c r="J379" t="s">
        <v>15215</v>
      </c>
      <c r="K379" t="s">
        <v>1487</v>
      </c>
      <c r="L379" t="s">
        <v>15</v>
      </c>
      <c r="N379" t="s">
        <v>15216</v>
      </c>
      <c r="O379" s="2">
        <f>VLOOKUP(F379,SizeReport_16092020!C:M,11,FALSE)</f>
        <v>44075.05028935185</v>
      </c>
    </row>
    <row r="380" spans="1:15" hidden="1" x14ac:dyDescent="0.25">
      <c r="A380" t="s">
        <v>8602</v>
      </c>
      <c r="B380" t="s">
        <v>8603</v>
      </c>
      <c r="C380" t="s">
        <v>1099</v>
      </c>
      <c r="D380" t="s">
        <v>8604</v>
      </c>
      <c r="E380" t="s">
        <v>8605</v>
      </c>
      <c r="F380" t="s">
        <v>8606</v>
      </c>
      <c r="G380">
        <v>100372</v>
      </c>
      <c r="H380">
        <v>70092093167</v>
      </c>
      <c r="I380" t="s">
        <v>5875</v>
      </c>
      <c r="J380" t="s">
        <v>8606</v>
      </c>
      <c r="K380" t="s">
        <v>1268</v>
      </c>
      <c r="L380" t="s">
        <v>15</v>
      </c>
      <c r="N380" t="s">
        <v>8607</v>
      </c>
      <c r="O380" s="2">
        <f>VLOOKUP(F380,SizeReport_16092020!C:M,11,FALSE)</f>
        <v>44075.234768518516</v>
      </c>
    </row>
    <row r="381" spans="1:15" hidden="1" x14ac:dyDescent="0.25">
      <c r="A381" t="s">
        <v>15620</v>
      </c>
      <c r="B381" t="s">
        <v>15620</v>
      </c>
      <c r="C381" t="s">
        <v>15621</v>
      </c>
      <c r="D381" t="s">
        <v>15622</v>
      </c>
      <c r="E381" t="s">
        <v>15623</v>
      </c>
      <c r="F381" t="s">
        <v>15624</v>
      </c>
      <c r="G381">
        <v>109354</v>
      </c>
      <c r="H381">
        <v>61168769515</v>
      </c>
      <c r="I381" t="s">
        <v>1564</v>
      </c>
      <c r="J381" t="s">
        <v>15624</v>
      </c>
      <c r="K381" t="s">
        <v>1565</v>
      </c>
      <c r="L381" t="s">
        <v>15</v>
      </c>
      <c r="N381" t="s">
        <v>15625</v>
      </c>
      <c r="O381" s="2">
        <f>VLOOKUP(F381,SizeReport_16092020!C:M,11,FALSE)</f>
        <v>44075.268090277779</v>
      </c>
    </row>
    <row r="382" spans="1:15" hidden="1" x14ac:dyDescent="0.25">
      <c r="A382" t="s">
        <v>15097</v>
      </c>
      <c r="B382" t="s">
        <v>15097</v>
      </c>
      <c r="C382" t="s">
        <v>1684</v>
      </c>
      <c r="D382" t="s">
        <v>15098</v>
      </c>
      <c r="E382" t="s">
        <v>15099</v>
      </c>
      <c r="F382" t="s">
        <v>15100</v>
      </c>
      <c r="G382">
        <v>215967</v>
      </c>
      <c r="H382">
        <v>5313197177</v>
      </c>
      <c r="I382" t="s">
        <v>7121</v>
      </c>
      <c r="J382" t="s">
        <v>15100</v>
      </c>
      <c r="K382" t="s">
        <v>7122</v>
      </c>
      <c r="L382" t="s">
        <v>15</v>
      </c>
      <c r="N382" t="s">
        <v>15101</v>
      </c>
      <c r="O382" s="2">
        <f>VLOOKUP(F382,SizeReport_16092020!C:M,11,FALSE)</f>
        <v>44075.357187499998</v>
      </c>
    </row>
    <row r="383" spans="1:15" hidden="1" x14ac:dyDescent="0.25">
      <c r="A383" t="s">
        <v>5927</v>
      </c>
      <c r="B383" t="s">
        <v>5928</v>
      </c>
      <c r="C383" t="s">
        <v>1319</v>
      </c>
      <c r="D383" t="s">
        <v>5929</v>
      </c>
      <c r="E383" t="s">
        <v>5930</v>
      </c>
      <c r="F383" t="s">
        <v>5931</v>
      </c>
      <c r="G383" t="s">
        <v>5932</v>
      </c>
      <c r="H383">
        <v>17949341033</v>
      </c>
      <c r="I383" t="s">
        <v>5933</v>
      </c>
      <c r="J383" t="s">
        <v>5931</v>
      </c>
      <c r="K383" t="s">
        <v>2674</v>
      </c>
      <c r="L383" t="s">
        <v>21</v>
      </c>
      <c r="N383" t="s">
        <v>5934</v>
      </c>
      <c r="O383" s="2">
        <f>VLOOKUP(F383,SizeReport_16092020!C:M,11,FALSE)</f>
        <v>44075.398090277777</v>
      </c>
    </row>
    <row r="384" spans="1:15" hidden="1" x14ac:dyDescent="0.25">
      <c r="A384" t="s">
        <v>3363</v>
      </c>
      <c r="B384" t="s">
        <v>3363</v>
      </c>
      <c r="C384" t="s">
        <v>3364</v>
      </c>
      <c r="D384" t="s">
        <v>3365</v>
      </c>
      <c r="E384" t="s">
        <v>3366</v>
      </c>
      <c r="F384" t="s">
        <v>3367</v>
      </c>
      <c r="G384">
        <v>108782</v>
      </c>
      <c r="H384">
        <v>5943290516</v>
      </c>
      <c r="I384" t="s">
        <v>2465</v>
      </c>
      <c r="J384" t="s">
        <v>3367</v>
      </c>
      <c r="K384" t="s">
        <v>776</v>
      </c>
      <c r="L384" t="s">
        <v>15</v>
      </c>
      <c r="M384" s="1">
        <v>44066.416527777779</v>
      </c>
      <c r="N384" t="s">
        <v>3368</v>
      </c>
      <c r="O384" s="2">
        <f>VLOOKUP(F384,SizeReport_16092020!C:M,11,FALSE)</f>
        <v>44075.650567129633</v>
      </c>
    </row>
    <row r="385" spans="1:15" hidden="1" x14ac:dyDescent="0.25">
      <c r="A385" t="s">
        <v>12494</v>
      </c>
      <c r="B385" t="s">
        <v>12494</v>
      </c>
      <c r="C385" t="s">
        <v>8748</v>
      </c>
      <c r="D385" t="s">
        <v>12495</v>
      </c>
      <c r="E385" t="s">
        <v>12496</v>
      </c>
      <c r="F385" t="s">
        <v>12497</v>
      </c>
      <c r="G385" t="s">
        <v>287</v>
      </c>
      <c r="I385" t="s">
        <v>287</v>
      </c>
      <c r="K385" t="s">
        <v>9275</v>
      </c>
      <c r="L385" t="s">
        <v>15</v>
      </c>
      <c r="N385" t="s">
        <v>12498</v>
      </c>
      <c r="O385" s="2">
        <f>VLOOKUP(F385,SizeReport_16092020!C:M,11,FALSE)</f>
        <v>44075.763206018521</v>
      </c>
    </row>
    <row r="386" spans="1:15" hidden="1" x14ac:dyDescent="0.25">
      <c r="A386" t="s">
        <v>15724</v>
      </c>
      <c r="B386" t="s">
        <v>15724</v>
      </c>
      <c r="C386" t="s">
        <v>2862</v>
      </c>
      <c r="D386" t="s">
        <v>15725</v>
      </c>
      <c r="E386" t="s">
        <v>15726</v>
      </c>
      <c r="F386" t="s">
        <v>15727</v>
      </c>
      <c r="G386">
        <v>216581</v>
      </c>
      <c r="H386">
        <v>7183698157</v>
      </c>
      <c r="I386" t="s">
        <v>9246</v>
      </c>
      <c r="J386" t="s">
        <v>15727</v>
      </c>
      <c r="K386" t="s">
        <v>720</v>
      </c>
      <c r="L386" t="s">
        <v>15</v>
      </c>
      <c r="N386" t="s">
        <v>15728</v>
      </c>
      <c r="O386" s="2">
        <f>VLOOKUP(F386,SizeReport_16092020!C:M,11,FALSE)</f>
        <v>44075.767650462964</v>
      </c>
    </row>
    <row r="387" spans="1:15" hidden="1" x14ac:dyDescent="0.25">
      <c r="A387" t="s">
        <v>16617</v>
      </c>
      <c r="B387" t="s">
        <v>16617</v>
      </c>
      <c r="C387" t="s">
        <v>715</v>
      </c>
      <c r="D387" t="s">
        <v>16618</v>
      </c>
      <c r="E387" t="s">
        <v>16619</v>
      </c>
      <c r="F387" t="s">
        <v>16620</v>
      </c>
      <c r="G387">
        <v>216669</v>
      </c>
      <c r="H387">
        <v>1252796129</v>
      </c>
      <c r="I387" t="s">
        <v>7926</v>
      </c>
      <c r="J387" t="s">
        <v>16620</v>
      </c>
      <c r="K387" t="s">
        <v>8335</v>
      </c>
      <c r="L387" t="s">
        <v>15</v>
      </c>
      <c r="N387" t="s">
        <v>16621</v>
      </c>
      <c r="O387" s="2">
        <f>VLOOKUP(F387,SizeReport_16092020!C:M,11,FALSE)</f>
        <v>44075.809363425928</v>
      </c>
    </row>
    <row r="388" spans="1:15" hidden="1" x14ac:dyDescent="0.25">
      <c r="A388" t="s">
        <v>17744</v>
      </c>
      <c r="B388" t="s">
        <v>17744</v>
      </c>
      <c r="C388" t="s">
        <v>3909</v>
      </c>
      <c r="D388" t="s">
        <v>17745</v>
      </c>
      <c r="E388" t="s">
        <v>17746</v>
      </c>
      <c r="F388" t="s">
        <v>17747</v>
      </c>
      <c r="G388">
        <v>216730</v>
      </c>
      <c r="H388">
        <v>23720935841</v>
      </c>
      <c r="I388" t="s">
        <v>719</v>
      </c>
      <c r="J388" t="s">
        <v>17747</v>
      </c>
      <c r="K388" t="s">
        <v>720</v>
      </c>
      <c r="L388" t="s">
        <v>21</v>
      </c>
      <c r="N388" t="s">
        <v>17748</v>
      </c>
      <c r="O388" s="2">
        <f>VLOOKUP(F388,SizeReport_16092020!C:M,11,FALSE)</f>
        <v>44075.833761574075</v>
      </c>
    </row>
    <row r="389" spans="1:15" hidden="1" x14ac:dyDescent="0.25">
      <c r="A389" t="s">
        <v>3154</v>
      </c>
      <c r="B389" t="s">
        <v>3155</v>
      </c>
      <c r="C389" t="s">
        <v>913</v>
      </c>
      <c r="D389" t="s">
        <v>3156</v>
      </c>
      <c r="E389" t="s">
        <v>3157</v>
      </c>
      <c r="F389" t="s">
        <v>3158</v>
      </c>
      <c r="G389">
        <v>104488</v>
      </c>
      <c r="H389">
        <v>28314294802</v>
      </c>
      <c r="J389" t="s">
        <v>3158</v>
      </c>
      <c r="L389" t="s">
        <v>15</v>
      </c>
      <c r="M389" s="1">
        <v>43904.764247685183</v>
      </c>
      <c r="N389" t="s">
        <v>3159</v>
      </c>
      <c r="O389" s="2">
        <f>VLOOKUP(F389,SizeReport_16092020!C:M,11,FALSE)</f>
        <v>44075.840462962966</v>
      </c>
    </row>
    <row r="390" spans="1:15" hidden="1" x14ac:dyDescent="0.25">
      <c r="A390" t="s">
        <v>12859</v>
      </c>
      <c r="B390" t="s">
        <v>12859</v>
      </c>
      <c r="C390" t="s">
        <v>4914</v>
      </c>
      <c r="D390" t="s">
        <v>12860</v>
      </c>
      <c r="E390" t="s">
        <v>12861</v>
      </c>
      <c r="F390" t="s">
        <v>12862</v>
      </c>
      <c r="G390">
        <v>217477</v>
      </c>
      <c r="H390">
        <v>5169648367</v>
      </c>
      <c r="I390" t="s">
        <v>7443</v>
      </c>
      <c r="J390" t="s">
        <v>12862</v>
      </c>
      <c r="K390" t="s">
        <v>720</v>
      </c>
      <c r="L390" t="s">
        <v>15</v>
      </c>
      <c r="M390" s="1">
        <v>43880.525497685187</v>
      </c>
      <c r="N390" t="s">
        <v>12863</v>
      </c>
      <c r="O390" s="2">
        <f>VLOOKUP(F390,SizeReport_16092020!C:M,11,FALSE)</f>
        <v>44075.875219907408</v>
      </c>
    </row>
    <row r="391" spans="1:15" hidden="1" x14ac:dyDescent="0.25">
      <c r="A391" t="s">
        <v>17676</v>
      </c>
      <c r="B391" t="s">
        <v>17677</v>
      </c>
      <c r="C391" t="s">
        <v>228</v>
      </c>
      <c r="D391" t="s">
        <v>17678</v>
      </c>
      <c r="E391" t="s">
        <v>17679</v>
      </c>
      <c r="F391" t="s">
        <v>17680</v>
      </c>
      <c r="G391">
        <v>216750</v>
      </c>
      <c r="H391">
        <v>3465629108</v>
      </c>
      <c r="I391" t="s">
        <v>719</v>
      </c>
      <c r="J391" t="s">
        <v>17680</v>
      </c>
      <c r="K391" t="s">
        <v>720</v>
      </c>
      <c r="L391" t="s">
        <v>15</v>
      </c>
      <c r="N391" t="s">
        <v>17681</v>
      </c>
      <c r="O391" s="2">
        <f>VLOOKUP(F391,SizeReport_16092020!C:M,11,FALSE)</f>
        <v>44075.875243055554</v>
      </c>
    </row>
    <row r="392" spans="1:15" hidden="1" x14ac:dyDescent="0.25">
      <c r="A392" t="s">
        <v>8397</v>
      </c>
      <c r="B392" t="s">
        <v>8398</v>
      </c>
      <c r="C392" t="s">
        <v>8399</v>
      </c>
      <c r="D392" t="s">
        <v>8400</v>
      </c>
      <c r="E392" t="s">
        <v>8401</v>
      </c>
      <c r="F392" t="s">
        <v>8402</v>
      </c>
      <c r="G392">
        <v>217604</v>
      </c>
      <c r="H392">
        <v>4062063174</v>
      </c>
      <c r="I392" t="s">
        <v>8403</v>
      </c>
      <c r="J392" t="s">
        <v>8402</v>
      </c>
      <c r="K392" t="s">
        <v>5107</v>
      </c>
      <c r="L392" t="s">
        <v>15</v>
      </c>
      <c r="N392" t="s">
        <v>8404</v>
      </c>
      <c r="O392" s="2">
        <f>VLOOKUP(F392,SizeReport_16092020!C:M,11,FALSE)</f>
        <v>44075.905729166669</v>
      </c>
    </row>
    <row r="393" spans="1:15" hidden="1" x14ac:dyDescent="0.25">
      <c r="A393" t="s">
        <v>6902</v>
      </c>
      <c r="B393" t="s">
        <v>6903</v>
      </c>
      <c r="C393" t="s">
        <v>6904</v>
      </c>
      <c r="D393" t="s">
        <v>6905</v>
      </c>
      <c r="E393" t="s">
        <v>6906</v>
      </c>
      <c r="F393" t="s">
        <v>6907</v>
      </c>
      <c r="G393">
        <v>217639</v>
      </c>
      <c r="H393">
        <v>70300092156</v>
      </c>
      <c r="I393" t="s">
        <v>3088</v>
      </c>
      <c r="J393" t="s">
        <v>6907</v>
      </c>
      <c r="K393" t="s">
        <v>512</v>
      </c>
      <c r="L393" t="s">
        <v>15</v>
      </c>
      <c r="M393" s="1">
        <v>43910.351446759261</v>
      </c>
      <c r="N393" t="s">
        <v>6908</v>
      </c>
      <c r="O393" s="2">
        <f>VLOOKUP(F393,SizeReport_16092020!C:M,11,FALSE)</f>
        <v>44075.911053240743</v>
      </c>
    </row>
    <row r="394" spans="1:15" hidden="1" x14ac:dyDescent="0.25">
      <c r="A394" t="s">
        <v>15702</v>
      </c>
      <c r="B394" t="s">
        <v>15702</v>
      </c>
      <c r="C394" t="s">
        <v>102</v>
      </c>
      <c r="D394" t="s">
        <v>11848</v>
      </c>
      <c r="E394" t="s">
        <v>15703</v>
      </c>
      <c r="F394" t="s">
        <v>15704</v>
      </c>
      <c r="G394">
        <v>216407</v>
      </c>
      <c r="H394">
        <v>70183572173</v>
      </c>
      <c r="I394" t="s">
        <v>8375</v>
      </c>
      <c r="J394" t="s">
        <v>15704</v>
      </c>
      <c r="K394" t="s">
        <v>5107</v>
      </c>
      <c r="L394" t="s">
        <v>15</v>
      </c>
      <c r="N394" t="s">
        <v>15705</v>
      </c>
      <c r="O394" s="2">
        <f>VLOOKUP(F394,SizeReport_16092020!C:M,11,FALSE)</f>
        <v>44076.003819444442</v>
      </c>
    </row>
    <row r="395" spans="1:15" hidden="1" x14ac:dyDescent="0.25">
      <c r="A395" t="s">
        <v>9422</v>
      </c>
      <c r="B395" t="s">
        <v>9422</v>
      </c>
      <c r="C395" t="s">
        <v>9423</v>
      </c>
      <c r="D395" t="s">
        <v>9424</v>
      </c>
      <c r="E395" t="s">
        <v>9425</v>
      </c>
      <c r="F395" t="s">
        <v>9426</v>
      </c>
      <c r="G395" t="s">
        <v>7086</v>
      </c>
      <c r="I395" t="s">
        <v>7087</v>
      </c>
      <c r="J395" t="s">
        <v>9426</v>
      </c>
      <c r="K395" t="s">
        <v>5758</v>
      </c>
      <c r="L395" t="s">
        <v>15</v>
      </c>
      <c r="N395" t="s">
        <v>9427</v>
      </c>
      <c r="O395" s="2">
        <f>VLOOKUP(F395,SizeReport_16092020!C:M,11,FALSE)</f>
        <v>44076.010011574072</v>
      </c>
    </row>
    <row r="396" spans="1:15" hidden="1" x14ac:dyDescent="0.25">
      <c r="A396" t="s">
        <v>16634</v>
      </c>
      <c r="B396" t="s">
        <v>16634</v>
      </c>
      <c r="C396" t="s">
        <v>8748</v>
      </c>
      <c r="D396" t="s">
        <v>16635</v>
      </c>
      <c r="E396" t="s">
        <v>16636</v>
      </c>
      <c r="F396" t="s">
        <v>16637</v>
      </c>
      <c r="G396">
        <v>215595</v>
      </c>
      <c r="H396">
        <v>3936145148</v>
      </c>
      <c r="I396" t="s">
        <v>3807</v>
      </c>
      <c r="J396" t="s">
        <v>16637</v>
      </c>
      <c r="K396" t="s">
        <v>5107</v>
      </c>
      <c r="L396" t="s">
        <v>15</v>
      </c>
      <c r="N396" t="s">
        <v>16638</v>
      </c>
      <c r="O396" s="2">
        <f>VLOOKUP(F396,SizeReport_16092020!C:M,11,FALSE)</f>
        <v>44076.052175925928</v>
      </c>
    </row>
    <row r="397" spans="1:15" hidden="1" x14ac:dyDescent="0.25">
      <c r="A397" t="s">
        <v>17445</v>
      </c>
      <c r="B397" t="s">
        <v>17445</v>
      </c>
      <c r="C397" t="s">
        <v>17446</v>
      </c>
      <c r="D397" t="s">
        <v>17447</v>
      </c>
      <c r="E397" t="s">
        <v>17448</v>
      </c>
      <c r="F397" t="s">
        <v>17449</v>
      </c>
      <c r="G397">
        <v>204008</v>
      </c>
      <c r="H397">
        <v>31079687149</v>
      </c>
      <c r="I397" t="s">
        <v>719</v>
      </c>
      <c r="J397" t="s">
        <v>17449</v>
      </c>
      <c r="K397" t="s">
        <v>720</v>
      </c>
      <c r="L397" t="s">
        <v>21</v>
      </c>
      <c r="N397" t="s">
        <v>17450</v>
      </c>
      <c r="O397" s="2">
        <f>VLOOKUP(F397,SizeReport_16092020!C:M,11,FALSE)</f>
        <v>44076.065416666665</v>
      </c>
    </row>
    <row r="398" spans="1:15" hidden="1" x14ac:dyDescent="0.25">
      <c r="A398" t="s">
        <v>3076</v>
      </c>
      <c r="B398" t="s">
        <v>3077</v>
      </c>
      <c r="C398" t="s">
        <v>3078</v>
      </c>
      <c r="D398" t="s">
        <v>3079</v>
      </c>
      <c r="E398" t="s">
        <v>3080</v>
      </c>
      <c r="F398" t="s">
        <v>3081</v>
      </c>
      <c r="G398">
        <v>101626</v>
      </c>
      <c r="H398">
        <v>14190583553</v>
      </c>
      <c r="J398" t="s">
        <v>3081</v>
      </c>
      <c r="L398" t="s">
        <v>15</v>
      </c>
      <c r="M398" s="1">
        <v>43901.641527777778</v>
      </c>
      <c r="N398" t="s">
        <v>3082</v>
      </c>
      <c r="O398" s="2">
        <f>VLOOKUP(F398,SizeReport_16092020!C:M,11,FALSE)</f>
        <v>44076.084317129629</v>
      </c>
    </row>
    <row r="399" spans="1:15" hidden="1" x14ac:dyDescent="0.25">
      <c r="A399" t="s">
        <v>16606</v>
      </c>
      <c r="B399" t="s">
        <v>16606</v>
      </c>
      <c r="C399" t="s">
        <v>4759</v>
      </c>
      <c r="D399" t="s">
        <v>16607</v>
      </c>
      <c r="E399" t="s">
        <v>16608</v>
      </c>
      <c r="F399" t="s">
        <v>16609</v>
      </c>
      <c r="G399">
        <v>216996</v>
      </c>
      <c r="H399">
        <v>22805142810</v>
      </c>
      <c r="I399" t="s">
        <v>14736</v>
      </c>
      <c r="J399" t="s">
        <v>16609</v>
      </c>
      <c r="K399" t="s">
        <v>301</v>
      </c>
      <c r="L399" t="s">
        <v>15</v>
      </c>
      <c r="N399" t="s">
        <v>16610</v>
      </c>
      <c r="O399" s="2">
        <f>VLOOKUP(F399,SizeReport_16092020!C:M,11,FALSE)</f>
        <v>44076.148738425924</v>
      </c>
    </row>
    <row r="400" spans="1:15" hidden="1" x14ac:dyDescent="0.25">
      <c r="A400" t="s">
        <v>10255</v>
      </c>
      <c r="B400" t="s">
        <v>10255</v>
      </c>
      <c r="C400" t="s">
        <v>10256</v>
      </c>
      <c r="D400" t="s">
        <v>10257</v>
      </c>
      <c r="E400" t="s">
        <v>10258</v>
      </c>
      <c r="F400" t="s">
        <v>10259</v>
      </c>
      <c r="G400" t="s">
        <v>7086</v>
      </c>
      <c r="I400" t="s">
        <v>7087</v>
      </c>
      <c r="J400" t="s">
        <v>10259</v>
      </c>
      <c r="K400" t="s">
        <v>5758</v>
      </c>
      <c r="L400" t="s">
        <v>15</v>
      </c>
      <c r="N400" t="s">
        <v>10260</v>
      </c>
      <c r="O400" s="2">
        <f>VLOOKUP(F400,SizeReport_16092020!C:M,11,FALSE)</f>
        <v>44076.170682870368</v>
      </c>
    </row>
    <row r="401" spans="1:15" hidden="1" x14ac:dyDescent="0.25">
      <c r="A401" t="s">
        <v>16220</v>
      </c>
      <c r="B401" t="s">
        <v>16220</v>
      </c>
      <c r="C401" t="s">
        <v>11390</v>
      </c>
      <c r="D401" t="s">
        <v>16221</v>
      </c>
      <c r="E401" t="s">
        <v>16222</v>
      </c>
      <c r="F401" t="s">
        <v>16223</v>
      </c>
      <c r="G401">
        <v>101007</v>
      </c>
      <c r="H401">
        <v>94663971504</v>
      </c>
      <c r="I401" t="s">
        <v>16224</v>
      </c>
      <c r="J401" t="s">
        <v>16223</v>
      </c>
      <c r="K401" t="s">
        <v>16225</v>
      </c>
      <c r="L401" t="s">
        <v>15</v>
      </c>
      <c r="N401" t="s">
        <v>16226</v>
      </c>
      <c r="O401" s="2">
        <f>VLOOKUP(F401,SizeReport_16092020!C:M,11,FALSE)</f>
        <v>44076.201377314814</v>
      </c>
    </row>
    <row r="402" spans="1:15" hidden="1" x14ac:dyDescent="0.25">
      <c r="A402" t="s">
        <v>15876</v>
      </c>
      <c r="B402" t="s">
        <v>15876</v>
      </c>
      <c r="C402" t="s">
        <v>15877</v>
      </c>
      <c r="D402" t="s">
        <v>15878</v>
      </c>
      <c r="E402" t="s">
        <v>15879</v>
      </c>
      <c r="F402" t="s">
        <v>15880</v>
      </c>
      <c r="G402">
        <v>216933</v>
      </c>
      <c r="H402">
        <v>70081788169</v>
      </c>
      <c r="I402" t="s">
        <v>7723</v>
      </c>
      <c r="J402" t="s">
        <v>15880</v>
      </c>
      <c r="K402" t="s">
        <v>5107</v>
      </c>
      <c r="L402" t="s">
        <v>15</v>
      </c>
      <c r="N402" t="s">
        <v>15881</v>
      </c>
      <c r="O402" s="2">
        <f>VLOOKUP(F402,SizeReport_16092020!C:M,11,FALSE)</f>
        <v>44076.230844907404</v>
      </c>
    </row>
    <row r="403" spans="1:15" hidden="1" x14ac:dyDescent="0.25">
      <c r="A403" t="s">
        <v>17489</v>
      </c>
      <c r="B403" t="s">
        <v>17489</v>
      </c>
      <c r="C403" t="s">
        <v>17490</v>
      </c>
      <c r="D403" t="s">
        <v>17491</v>
      </c>
      <c r="E403" t="s">
        <v>17492</v>
      </c>
      <c r="F403" t="s">
        <v>17493</v>
      </c>
      <c r="G403">
        <v>213168</v>
      </c>
      <c r="H403">
        <v>74819887300</v>
      </c>
      <c r="I403" t="s">
        <v>7420</v>
      </c>
      <c r="J403" t="s">
        <v>17493</v>
      </c>
      <c r="K403" t="s">
        <v>720</v>
      </c>
      <c r="L403" t="s">
        <v>21</v>
      </c>
      <c r="N403" t="s">
        <v>17494</v>
      </c>
      <c r="O403" s="2">
        <f>VLOOKUP(F403,SizeReport_16092020!C:M,11,FALSE)</f>
        <v>44076.304039351853</v>
      </c>
    </row>
    <row r="404" spans="1:15" hidden="1" x14ac:dyDescent="0.25">
      <c r="A404" t="s">
        <v>14052</v>
      </c>
      <c r="B404" t="s">
        <v>14052</v>
      </c>
      <c r="C404" t="s">
        <v>2352</v>
      </c>
      <c r="D404" t="s">
        <v>14053</v>
      </c>
      <c r="E404" t="s">
        <v>14054</v>
      </c>
      <c r="F404" t="s">
        <v>14055</v>
      </c>
      <c r="G404" t="s">
        <v>287</v>
      </c>
      <c r="I404" t="s">
        <v>287</v>
      </c>
      <c r="J404" t="s">
        <v>14055</v>
      </c>
      <c r="K404" t="s">
        <v>11869</v>
      </c>
      <c r="L404" t="s">
        <v>21</v>
      </c>
      <c r="N404" t="s">
        <v>14056</v>
      </c>
      <c r="O404" s="2">
        <f>VLOOKUP(F404,SizeReport_16092020!C:M,11,FALSE)</f>
        <v>44076.528761574074</v>
      </c>
    </row>
    <row r="405" spans="1:15" hidden="1" x14ac:dyDescent="0.25">
      <c r="A405" t="s">
        <v>16001</v>
      </c>
      <c r="B405" t="s">
        <v>16001</v>
      </c>
      <c r="C405" t="s">
        <v>3602</v>
      </c>
      <c r="D405" t="s">
        <v>16002</v>
      </c>
      <c r="E405" t="s">
        <v>16003</v>
      </c>
      <c r="F405" t="s">
        <v>16004</v>
      </c>
      <c r="G405" t="s">
        <v>287</v>
      </c>
      <c r="I405" t="s">
        <v>16005</v>
      </c>
      <c r="J405" t="s">
        <v>16004</v>
      </c>
      <c r="K405" t="s">
        <v>179</v>
      </c>
      <c r="L405" t="s">
        <v>21</v>
      </c>
      <c r="N405" t="s">
        <v>16006</v>
      </c>
      <c r="O405" s="2">
        <f>VLOOKUP(F405,SizeReport_16092020!C:M,11,FALSE)</f>
        <v>44076.536006944443</v>
      </c>
    </row>
    <row r="406" spans="1:15" hidden="1" x14ac:dyDescent="0.25">
      <c r="A406" t="s">
        <v>13263</v>
      </c>
      <c r="B406" t="s">
        <v>13264</v>
      </c>
      <c r="C406" t="s">
        <v>13265</v>
      </c>
      <c r="D406" t="s">
        <v>13266</v>
      </c>
      <c r="E406" t="s">
        <v>13267</v>
      </c>
      <c r="F406" t="s">
        <v>13268</v>
      </c>
      <c r="G406">
        <v>217991</v>
      </c>
      <c r="H406">
        <v>57197142865</v>
      </c>
      <c r="I406" t="s">
        <v>719</v>
      </c>
      <c r="J406" t="s">
        <v>13268</v>
      </c>
      <c r="K406" t="s">
        <v>720</v>
      </c>
      <c r="L406" t="s">
        <v>15</v>
      </c>
      <c r="N406" t="s">
        <v>13269</v>
      </c>
      <c r="O406" s="2">
        <f>VLOOKUP(F406,SizeReport_16092020!C:M,11,FALSE)</f>
        <v>44076.750740740739</v>
      </c>
    </row>
    <row r="407" spans="1:15" hidden="1" x14ac:dyDescent="0.25">
      <c r="A407" t="s">
        <v>17483</v>
      </c>
      <c r="B407" t="s">
        <v>17483</v>
      </c>
      <c r="C407" t="s">
        <v>17484</v>
      </c>
      <c r="D407" t="s">
        <v>17485</v>
      </c>
      <c r="E407" t="s">
        <v>17486</v>
      </c>
      <c r="F407" t="s">
        <v>17487</v>
      </c>
      <c r="G407">
        <v>217845</v>
      </c>
      <c r="H407">
        <v>70062094122</v>
      </c>
      <c r="I407" t="s">
        <v>6137</v>
      </c>
      <c r="J407" t="s">
        <v>17487</v>
      </c>
      <c r="K407" t="s">
        <v>720</v>
      </c>
      <c r="L407" t="s">
        <v>21</v>
      </c>
      <c r="N407" t="s">
        <v>17488</v>
      </c>
      <c r="O407" s="2">
        <f>VLOOKUP(F407,SizeReport_16092020!C:M,11,FALSE)</f>
        <v>44076.770138888889</v>
      </c>
    </row>
    <row r="408" spans="1:15" hidden="1" x14ac:dyDescent="0.25">
      <c r="A408" t="s">
        <v>15539</v>
      </c>
      <c r="B408" t="s">
        <v>15539</v>
      </c>
      <c r="C408" t="s">
        <v>9116</v>
      </c>
      <c r="D408" t="s">
        <v>15540</v>
      </c>
      <c r="E408" t="s">
        <v>15541</v>
      </c>
      <c r="F408" t="s">
        <v>15542</v>
      </c>
      <c r="G408">
        <v>102994</v>
      </c>
      <c r="H408">
        <v>83189769591</v>
      </c>
      <c r="I408" t="s">
        <v>15543</v>
      </c>
      <c r="J408" t="s">
        <v>15542</v>
      </c>
      <c r="K408" t="s">
        <v>2514</v>
      </c>
      <c r="L408" t="s">
        <v>15</v>
      </c>
      <c r="N408" t="s">
        <v>15544</v>
      </c>
      <c r="O408" s="2">
        <f>VLOOKUP(F408,SizeReport_16092020!C:M,11,FALSE)</f>
        <v>44076.815393518518</v>
      </c>
    </row>
    <row r="409" spans="1:15" hidden="1" x14ac:dyDescent="0.25">
      <c r="A409" t="s">
        <v>1656</v>
      </c>
      <c r="B409" t="s">
        <v>1656</v>
      </c>
      <c r="C409" t="s">
        <v>1657</v>
      </c>
      <c r="D409" t="s">
        <v>1658</v>
      </c>
      <c r="E409" t="s">
        <v>1659</v>
      </c>
      <c r="F409" t="s">
        <v>1660</v>
      </c>
      <c r="G409">
        <v>800677</v>
      </c>
      <c r="H409">
        <v>8386053542</v>
      </c>
      <c r="I409" t="s">
        <v>1661</v>
      </c>
      <c r="J409" t="s">
        <v>1660</v>
      </c>
      <c r="K409" t="s">
        <v>1302</v>
      </c>
      <c r="L409" t="s">
        <v>15</v>
      </c>
      <c r="M409" s="1">
        <v>43966.676770833335</v>
      </c>
      <c r="N409" t="s">
        <v>1662</v>
      </c>
      <c r="O409" s="2">
        <f>VLOOKUP(F409,SizeReport_16092020!C:M,11,FALSE)</f>
        <v>44076.872118055559</v>
      </c>
    </row>
    <row r="410" spans="1:15" hidden="1" x14ac:dyDescent="0.25">
      <c r="A410" t="s">
        <v>15034</v>
      </c>
      <c r="B410" t="s">
        <v>15034</v>
      </c>
      <c r="C410" t="s">
        <v>1657</v>
      </c>
      <c r="D410" t="s">
        <v>15035</v>
      </c>
      <c r="E410" t="s">
        <v>15036</v>
      </c>
      <c r="F410" t="s">
        <v>15037</v>
      </c>
      <c r="G410">
        <v>215727</v>
      </c>
      <c r="H410">
        <v>4316660160</v>
      </c>
      <c r="I410" t="s">
        <v>4733</v>
      </c>
      <c r="J410" t="s">
        <v>15037</v>
      </c>
      <c r="K410" t="s">
        <v>1640</v>
      </c>
      <c r="L410" t="s">
        <v>15</v>
      </c>
      <c r="N410" t="s">
        <v>15038</v>
      </c>
      <c r="O410" s="2">
        <f>VLOOKUP(F410,SizeReport_16092020!C:M,11,FALSE)</f>
        <v>44076.903437499997</v>
      </c>
    </row>
    <row r="411" spans="1:15" hidden="1" x14ac:dyDescent="0.25">
      <c r="A411" t="s">
        <v>1154</v>
      </c>
      <c r="B411" t="s">
        <v>1154</v>
      </c>
      <c r="C411" t="s">
        <v>1155</v>
      </c>
      <c r="D411" t="s">
        <v>549</v>
      </c>
      <c r="E411" t="s">
        <v>1156</v>
      </c>
      <c r="F411" t="s">
        <v>1157</v>
      </c>
      <c r="G411">
        <v>400193</v>
      </c>
      <c r="H411">
        <v>24453480563</v>
      </c>
      <c r="I411" t="s">
        <v>1158</v>
      </c>
      <c r="J411" t="s">
        <v>1157</v>
      </c>
      <c r="K411" t="s">
        <v>706</v>
      </c>
      <c r="L411" t="s">
        <v>15</v>
      </c>
      <c r="M411" s="1">
        <v>43912.588912037034</v>
      </c>
      <c r="N411" t="s">
        <v>1159</v>
      </c>
      <c r="O411" s="2">
        <f>VLOOKUP(F411,SizeReport_16092020!C:M,11,FALSE)</f>
        <v>44076.917048611111</v>
      </c>
    </row>
    <row r="412" spans="1:15" hidden="1" x14ac:dyDescent="0.25">
      <c r="A412" t="s">
        <v>680</v>
      </c>
      <c r="B412" t="s">
        <v>680</v>
      </c>
      <c r="C412" t="s">
        <v>681</v>
      </c>
      <c r="D412" t="s">
        <v>682</v>
      </c>
      <c r="E412" t="s">
        <v>683</v>
      </c>
      <c r="F412" t="s">
        <v>684</v>
      </c>
      <c r="G412">
        <v>800722</v>
      </c>
      <c r="H412">
        <v>10427454557</v>
      </c>
      <c r="I412" t="s">
        <v>685</v>
      </c>
      <c r="J412" t="s">
        <v>684</v>
      </c>
      <c r="K412" t="s">
        <v>611</v>
      </c>
      <c r="L412" t="s">
        <v>15</v>
      </c>
      <c r="M412" s="1">
        <v>43900.66202546296</v>
      </c>
      <c r="N412" t="s">
        <v>686</v>
      </c>
      <c r="O412" s="2">
        <f>VLOOKUP(F412,SizeReport_16092020!C:M,11,FALSE)</f>
        <v>44076.91715277778</v>
      </c>
    </row>
    <row r="413" spans="1:15" hidden="1" x14ac:dyDescent="0.25">
      <c r="A413" t="s">
        <v>11827</v>
      </c>
      <c r="B413" t="s">
        <v>11828</v>
      </c>
      <c r="C413" t="s">
        <v>11829</v>
      </c>
      <c r="D413" t="s">
        <v>11830</v>
      </c>
      <c r="E413" t="s">
        <v>11831</v>
      </c>
      <c r="F413" t="s">
        <v>11832</v>
      </c>
      <c r="G413">
        <v>101039</v>
      </c>
      <c r="H413">
        <v>3247542302</v>
      </c>
      <c r="I413" t="s">
        <v>1527</v>
      </c>
      <c r="J413" t="s">
        <v>11832</v>
      </c>
      <c r="K413" t="s">
        <v>1640</v>
      </c>
      <c r="L413" t="s">
        <v>15</v>
      </c>
      <c r="M413" s="1">
        <v>43901.666805555556</v>
      </c>
      <c r="N413" t="s">
        <v>11833</v>
      </c>
      <c r="O413" s="2">
        <f>VLOOKUP(F413,SizeReport_16092020!C:M,11,FALSE)</f>
        <v>44076.946944444448</v>
      </c>
    </row>
    <row r="414" spans="1:15" hidden="1" x14ac:dyDescent="0.25">
      <c r="A414" t="s">
        <v>5558</v>
      </c>
      <c r="B414" t="s">
        <v>5559</v>
      </c>
      <c r="C414" t="s">
        <v>3602</v>
      </c>
      <c r="D414" t="s">
        <v>5560</v>
      </c>
      <c r="E414" t="s">
        <v>5561</v>
      </c>
      <c r="F414" t="s">
        <v>5562</v>
      </c>
      <c r="G414">
        <v>101600</v>
      </c>
      <c r="H414">
        <v>38524310855</v>
      </c>
      <c r="I414" t="s">
        <v>3551</v>
      </c>
      <c r="J414" t="s">
        <v>5562</v>
      </c>
      <c r="K414" t="s">
        <v>1640</v>
      </c>
      <c r="L414" t="s">
        <v>15</v>
      </c>
      <c r="N414" t="s">
        <v>5563</v>
      </c>
      <c r="O414" s="2">
        <f>VLOOKUP(F414,SizeReport_16092020!C:M,11,FALSE)</f>
        <v>44076.960949074077</v>
      </c>
    </row>
    <row r="415" spans="1:15" hidden="1" x14ac:dyDescent="0.25">
      <c r="A415" t="s">
        <v>16068</v>
      </c>
      <c r="B415" t="s">
        <v>16069</v>
      </c>
      <c r="C415" t="s">
        <v>16070</v>
      </c>
      <c r="D415" t="s">
        <v>16071</v>
      </c>
      <c r="E415" t="s">
        <v>16072</v>
      </c>
      <c r="F415" t="s">
        <v>16073</v>
      </c>
      <c r="G415">
        <v>300133</v>
      </c>
      <c r="H415">
        <v>31736068504</v>
      </c>
      <c r="I415" t="s">
        <v>5126</v>
      </c>
      <c r="J415" t="s">
        <v>16073</v>
      </c>
      <c r="K415" t="s">
        <v>1302</v>
      </c>
      <c r="L415" t="s">
        <v>15</v>
      </c>
      <c r="N415" t="s">
        <v>16074</v>
      </c>
      <c r="O415" s="2">
        <f>VLOOKUP(F415,SizeReport_16092020!C:M,11,FALSE)</f>
        <v>44076.962233796294</v>
      </c>
    </row>
    <row r="416" spans="1:15" hidden="1" x14ac:dyDescent="0.25">
      <c r="A416" t="s">
        <v>3388</v>
      </c>
      <c r="B416" t="s">
        <v>3389</v>
      </c>
      <c r="C416" t="s">
        <v>3390</v>
      </c>
      <c r="D416" t="s">
        <v>3391</v>
      </c>
      <c r="E416" t="s">
        <v>3392</v>
      </c>
      <c r="F416" t="s">
        <v>3393</v>
      </c>
      <c r="G416">
        <v>109374</v>
      </c>
      <c r="H416">
        <v>3362467571</v>
      </c>
      <c r="I416" t="s">
        <v>3394</v>
      </c>
      <c r="J416" t="s">
        <v>3393</v>
      </c>
      <c r="K416" t="s">
        <v>966</v>
      </c>
      <c r="L416" t="s">
        <v>15</v>
      </c>
      <c r="M416" s="1">
        <v>43908.988298611112</v>
      </c>
      <c r="N416" t="s">
        <v>3395</v>
      </c>
      <c r="O416" s="2">
        <f>VLOOKUP(F416,SizeReport_16092020!C:M,11,FALSE)</f>
        <v>44076.964212962965</v>
      </c>
    </row>
    <row r="417" spans="1:15" hidden="1" x14ac:dyDescent="0.25">
      <c r="A417" t="s">
        <v>9949</v>
      </c>
      <c r="B417" t="s">
        <v>9950</v>
      </c>
      <c r="C417" t="s">
        <v>1219</v>
      </c>
      <c r="D417" t="s">
        <v>9951</v>
      </c>
      <c r="E417" t="s">
        <v>9952</v>
      </c>
      <c r="F417" t="s">
        <v>9953</v>
      </c>
      <c r="G417">
        <v>215712</v>
      </c>
      <c r="H417">
        <v>4426699177</v>
      </c>
      <c r="I417" t="s">
        <v>5054</v>
      </c>
      <c r="J417" t="s">
        <v>9953</v>
      </c>
      <c r="K417" t="s">
        <v>1640</v>
      </c>
      <c r="L417" t="s">
        <v>15</v>
      </c>
      <c r="N417" t="s">
        <v>9954</v>
      </c>
      <c r="O417" s="2">
        <f>VLOOKUP(F417,SizeReport_16092020!C:M,11,FALSE)</f>
        <v>44076.982037037036</v>
      </c>
    </row>
    <row r="418" spans="1:15" hidden="1" x14ac:dyDescent="0.25">
      <c r="A418" t="s">
        <v>15599</v>
      </c>
      <c r="B418" t="s">
        <v>15599</v>
      </c>
      <c r="C418" t="s">
        <v>2656</v>
      </c>
      <c r="D418" t="s">
        <v>15600</v>
      </c>
      <c r="E418" t="s">
        <v>15601</v>
      </c>
      <c r="F418" t="s">
        <v>15602</v>
      </c>
      <c r="G418">
        <v>217024</v>
      </c>
      <c r="H418">
        <v>70404966152</v>
      </c>
      <c r="I418" t="s">
        <v>15244</v>
      </c>
      <c r="J418" t="s">
        <v>15602</v>
      </c>
      <c r="K418" t="s">
        <v>1640</v>
      </c>
      <c r="L418" t="s">
        <v>15</v>
      </c>
      <c r="N418" t="s">
        <v>15603</v>
      </c>
      <c r="O418" s="2">
        <f>VLOOKUP(F418,SizeReport_16092020!C:M,11,FALSE)</f>
        <v>44077.042546296296</v>
      </c>
    </row>
    <row r="419" spans="1:15" hidden="1" x14ac:dyDescent="0.25">
      <c r="A419" t="s">
        <v>5611</v>
      </c>
      <c r="B419" t="s">
        <v>5612</v>
      </c>
      <c r="C419" t="s">
        <v>5613</v>
      </c>
      <c r="D419" t="s">
        <v>5614</v>
      </c>
      <c r="E419" t="s">
        <v>5615</v>
      </c>
      <c r="F419" t="s">
        <v>5616</v>
      </c>
      <c r="G419">
        <v>101545</v>
      </c>
      <c r="H419">
        <v>36722772829</v>
      </c>
      <c r="I419" t="s">
        <v>3551</v>
      </c>
      <c r="J419" t="s">
        <v>5616</v>
      </c>
      <c r="K419" t="s">
        <v>1640</v>
      </c>
      <c r="L419" t="s">
        <v>15</v>
      </c>
      <c r="N419" t="s">
        <v>5617</v>
      </c>
      <c r="O419" s="2">
        <f>VLOOKUP(F419,SizeReport_16092020!C:M,11,FALSE)</f>
        <v>44077.051030092596</v>
      </c>
    </row>
    <row r="420" spans="1:15" hidden="1" x14ac:dyDescent="0.25">
      <c r="A420" t="s">
        <v>1460</v>
      </c>
      <c r="B420" t="s">
        <v>1461</v>
      </c>
      <c r="C420" t="s">
        <v>1462</v>
      </c>
      <c r="D420" t="s">
        <v>1463</v>
      </c>
      <c r="E420" t="s">
        <v>1464</v>
      </c>
      <c r="F420" t="s">
        <v>1465</v>
      </c>
      <c r="G420">
        <v>102063</v>
      </c>
      <c r="H420">
        <v>83564357572</v>
      </c>
      <c r="J420" t="s">
        <v>1465</v>
      </c>
      <c r="L420" t="s">
        <v>15</v>
      </c>
      <c r="M420" s="1">
        <v>43908.36478009259</v>
      </c>
      <c r="N420" t="s">
        <v>1466</v>
      </c>
      <c r="O420" s="2">
        <f>VLOOKUP(F420,SizeReport_16092020!C:M,11,FALSE)</f>
        <v>44077.052152777775</v>
      </c>
    </row>
    <row r="421" spans="1:15" hidden="1" x14ac:dyDescent="0.25">
      <c r="A421" t="s">
        <v>396</v>
      </c>
      <c r="B421" t="s">
        <v>397</v>
      </c>
      <c r="C421" t="s">
        <v>398</v>
      </c>
      <c r="D421" t="s">
        <v>399</v>
      </c>
      <c r="E421" t="s">
        <v>400</v>
      </c>
      <c r="F421" t="s">
        <v>401</v>
      </c>
      <c r="G421">
        <v>100919</v>
      </c>
      <c r="H421">
        <v>95176233568</v>
      </c>
      <c r="I421" t="s">
        <v>402</v>
      </c>
      <c r="J421" t="s">
        <v>403</v>
      </c>
      <c r="K421" t="s">
        <v>404</v>
      </c>
      <c r="L421" t="s">
        <v>15</v>
      </c>
      <c r="M421" s="1">
        <v>43909.503530092596</v>
      </c>
      <c r="N421" t="s">
        <v>405</v>
      </c>
      <c r="O421" s="2">
        <f>VLOOKUP(F421,SizeReport_16092020!C:M,11,FALSE)</f>
        <v>44077.067546296297</v>
      </c>
    </row>
    <row r="422" spans="1:15" hidden="1" x14ac:dyDescent="0.25">
      <c r="A422" t="s">
        <v>4437</v>
      </c>
      <c r="B422" t="s">
        <v>4437</v>
      </c>
      <c r="C422" t="s">
        <v>4438</v>
      </c>
      <c r="D422" t="s">
        <v>4439</v>
      </c>
      <c r="E422" t="s">
        <v>4440</v>
      </c>
      <c r="F422" t="s">
        <v>4441</v>
      </c>
      <c r="G422">
        <v>108993</v>
      </c>
      <c r="H422">
        <v>89865898500</v>
      </c>
      <c r="J422" t="s">
        <v>4441</v>
      </c>
      <c r="L422" t="s">
        <v>15</v>
      </c>
      <c r="N422" t="s">
        <v>4442</v>
      </c>
      <c r="O422" s="2">
        <f>VLOOKUP(F422,SizeReport_16092020!C:M,11,FALSE)</f>
        <v>44077.068599537037</v>
      </c>
    </row>
    <row r="423" spans="1:15" hidden="1" x14ac:dyDescent="0.25">
      <c r="A423" t="s">
        <v>11969</v>
      </c>
      <c r="B423" t="s">
        <v>11970</v>
      </c>
      <c r="C423" t="s">
        <v>4371</v>
      </c>
      <c r="D423" t="s">
        <v>11971</v>
      </c>
      <c r="E423" t="s">
        <v>11972</v>
      </c>
      <c r="F423" t="s">
        <v>11973</v>
      </c>
      <c r="G423">
        <v>217402</v>
      </c>
      <c r="H423">
        <v>10929144635</v>
      </c>
      <c r="I423" t="s">
        <v>6804</v>
      </c>
      <c r="J423" t="s">
        <v>11973</v>
      </c>
      <c r="K423" t="s">
        <v>618</v>
      </c>
      <c r="L423" t="s">
        <v>15</v>
      </c>
      <c r="N423" t="s">
        <v>11974</v>
      </c>
      <c r="O423" s="2">
        <f>VLOOKUP(F423,SizeReport_16092020!C:M,11,FALSE)</f>
        <v>44077.103564814817</v>
      </c>
    </row>
    <row r="424" spans="1:15" hidden="1" x14ac:dyDescent="0.25">
      <c r="A424" t="s">
        <v>8627</v>
      </c>
      <c r="B424" t="s">
        <v>8628</v>
      </c>
      <c r="C424" t="s">
        <v>8629</v>
      </c>
      <c r="D424" t="s">
        <v>8630</v>
      </c>
      <c r="E424" t="s">
        <v>8631</v>
      </c>
      <c r="F424" t="s">
        <v>8632</v>
      </c>
      <c r="G424">
        <v>100398</v>
      </c>
      <c r="H424">
        <v>75279150134</v>
      </c>
      <c r="I424" t="s">
        <v>7835</v>
      </c>
      <c r="J424" t="s">
        <v>8632</v>
      </c>
      <c r="K424" t="s">
        <v>8335</v>
      </c>
      <c r="L424" t="s">
        <v>15</v>
      </c>
      <c r="N424" t="s">
        <v>8633</v>
      </c>
      <c r="O424" s="2">
        <f>VLOOKUP(F424,SizeReport_16092020!C:M,11,FALSE)</f>
        <v>44077.110798611109</v>
      </c>
    </row>
    <row r="425" spans="1:15" hidden="1" x14ac:dyDescent="0.25">
      <c r="A425" t="s">
        <v>11211</v>
      </c>
      <c r="B425" t="s">
        <v>11212</v>
      </c>
      <c r="C425" t="s">
        <v>583</v>
      </c>
      <c r="D425" t="s">
        <v>11213</v>
      </c>
      <c r="E425" t="s">
        <v>11214</v>
      </c>
      <c r="F425" t="s">
        <v>11215</v>
      </c>
      <c r="G425">
        <v>212108</v>
      </c>
      <c r="H425">
        <v>4468897171</v>
      </c>
      <c r="I425" t="s">
        <v>7402</v>
      </c>
      <c r="J425" t="s">
        <v>11216</v>
      </c>
      <c r="K425" t="s">
        <v>791</v>
      </c>
      <c r="L425" t="s">
        <v>15</v>
      </c>
      <c r="N425" t="s">
        <v>11217</v>
      </c>
      <c r="O425" s="2">
        <f>VLOOKUP(F425,SizeReport_16092020!C:M,11,FALSE)</f>
        <v>44077.130949074075</v>
      </c>
    </row>
    <row r="426" spans="1:15" hidden="1" x14ac:dyDescent="0.25">
      <c r="A426" t="s">
        <v>5153</v>
      </c>
      <c r="B426" t="s">
        <v>5154</v>
      </c>
      <c r="C426" t="s">
        <v>5155</v>
      </c>
      <c r="D426" t="s">
        <v>5156</v>
      </c>
      <c r="E426" t="s">
        <v>5157</v>
      </c>
      <c r="F426" t="s">
        <v>5158</v>
      </c>
      <c r="G426">
        <v>106043</v>
      </c>
      <c r="H426">
        <v>4219761527</v>
      </c>
      <c r="I426" t="s">
        <v>5159</v>
      </c>
      <c r="J426" t="s">
        <v>5158</v>
      </c>
      <c r="K426" t="s">
        <v>5160</v>
      </c>
      <c r="L426" t="s">
        <v>15</v>
      </c>
      <c r="M426" s="1">
        <v>43908.413472222222</v>
      </c>
      <c r="N426" t="s">
        <v>5161</v>
      </c>
      <c r="O426" s="2">
        <f>VLOOKUP(F426,SizeReport_16092020!C:M,11,FALSE)</f>
        <v>44077.135439814818</v>
      </c>
    </row>
    <row r="427" spans="1:15" hidden="1" x14ac:dyDescent="0.25">
      <c r="A427" t="s">
        <v>10679</v>
      </c>
      <c r="B427" t="s">
        <v>10680</v>
      </c>
      <c r="C427" t="s">
        <v>3450</v>
      </c>
      <c r="D427" t="s">
        <v>10681</v>
      </c>
      <c r="E427" t="s">
        <v>10682</v>
      </c>
      <c r="F427" t="s">
        <v>10683</v>
      </c>
      <c r="G427">
        <v>100427</v>
      </c>
      <c r="H427">
        <v>84634693100</v>
      </c>
      <c r="I427" t="s">
        <v>6804</v>
      </c>
      <c r="J427" t="s">
        <v>10683</v>
      </c>
      <c r="K427" t="s">
        <v>618</v>
      </c>
      <c r="L427" t="s">
        <v>15</v>
      </c>
      <c r="N427" t="s">
        <v>10684</v>
      </c>
      <c r="O427" s="2">
        <f>VLOOKUP(F427,SizeReport_16092020!C:M,11,FALSE)</f>
        <v>44077.167199074072</v>
      </c>
    </row>
    <row r="428" spans="1:15" hidden="1" x14ac:dyDescent="0.25">
      <c r="A428" t="s">
        <v>7361</v>
      </c>
      <c r="B428" t="s">
        <v>7362</v>
      </c>
      <c r="C428" t="s">
        <v>1657</v>
      </c>
      <c r="D428" t="s">
        <v>7363</v>
      </c>
      <c r="E428" t="s">
        <v>7364</v>
      </c>
      <c r="F428" t="s">
        <v>7365</v>
      </c>
      <c r="G428">
        <v>217224</v>
      </c>
      <c r="H428">
        <v>28072186876</v>
      </c>
      <c r="I428" t="s">
        <v>719</v>
      </c>
      <c r="J428" t="s">
        <v>7365</v>
      </c>
      <c r="K428" t="s">
        <v>720</v>
      </c>
      <c r="L428" t="s">
        <v>15</v>
      </c>
      <c r="M428" s="1">
        <v>43907.347905092596</v>
      </c>
      <c r="N428" t="s">
        <v>7366</v>
      </c>
      <c r="O428" s="2">
        <f>VLOOKUP(F428,SizeReport_16092020!C:M,11,FALSE)</f>
        <v>44077.180023148147</v>
      </c>
    </row>
    <row r="429" spans="1:15" hidden="1" x14ac:dyDescent="0.25">
      <c r="A429" t="s">
        <v>2290</v>
      </c>
      <c r="B429" t="s">
        <v>2291</v>
      </c>
      <c r="C429" t="s">
        <v>2292</v>
      </c>
      <c r="D429" t="s">
        <v>2293</v>
      </c>
      <c r="E429" t="s">
        <v>2294</v>
      </c>
      <c r="F429" t="s">
        <v>2295</v>
      </c>
      <c r="G429">
        <v>400029</v>
      </c>
      <c r="H429">
        <v>93941757415</v>
      </c>
      <c r="J429" t="s">
        <v>2295</v>
      </c>
      <c r="L429" t="s">
        <v>15</v>
      </c>
      <c r="M429" s="1">
        <v>43906.408541666664</v>
      </c>
      <c r="N429" t="s">
        <v>2296</v>
      </c>
      <c r="O429" s="2">
        <f>VLOOKUP(F429,SizeReport_16092020!C:M,11,FALSE)</f>
        <v>44077.18440972222</v>
      </c>
    </row>
    <row r="430" spans="1:15" hidden="1" x14ac:dyDescent="0.25">
      <c r="A430" t="s">
        <v>15086</v>
      </c>
      <c r="B430" t="s">
        <v>15086</v>
      </c>
      <c r="C430" t="s">
        <v>1657</v>
      </c>
      <c r="D430" t="s">
        <v>15087</v>
      </c>
      <c r="E430" t="s">
        <v>15088</v>
      </c>
      <c r="F430" t="s">
        <v>15089</v>
      </c>
      <c r="G430">
        <v>215763</v>
      </c>
      <c r="H430">
        <v>70256334102</v>
      </c>
      <c r="I430" t="s">
        <v>15090</v>
      </c>
      <c r="J430" t="s">
        <v>15089</v>
      </c>
      <c r="K430" t="s">
        <v>7021</v>
      </c>
      <c r="L430" t="s">
        <v>15</v>
      </c>
      <c r="N430" t="s">
        <v>15091</v>
      </c>
      <c r="O430" s="2">
        <f>VLOOKUP(F430,SizeReport_16092020!C:M,11,FALSE)</f>
        <v>44077.211504629631</v>
      </c>
    </row>
    <row r="431" spans="1:15" hidden="1" x14ac:dyDescent="0.25">
      <c r="A431" t="s">
        <v>13590</v>
      </c>
      <c r="B431" t="s">
        <v>13590</v>
      </c>
      <c r="C431" t="s">
        <v>3827</v>
      </c>
      <c r="D431" t="s">
        <v>13591</v>
      </c>
      <c r="E431" t="s">
        <v>13592</v>
      </c>
      <c r="F431" t="s">
        <v>13593</v>
      </c>
      <c r="G431">
        <v>210850</v>
      </c>
      <c r="H431">
        <v>36108448172</v>
      </c>
      <c r="I431" t="s">
        <v>7020</v>
      </c>
      <c r="J431" t="s">
        <v>13593</v>
      </c>
      <c r="K431" t="s">
        <v>618</v>
      </c>
      <c r="L431" t="s">
        <v>15</v>
      </c>
      <c r="N431" t="s">
        <v>13594</v>
      </c>
      <c r="O431" s="2">
        <f>VLOOKUP(F431,SizeReport_16092020!C:M,11,FALSE)</f>
        <v>44077.335578703707</v>
      </c>
    </row>
    <row r="432" spans="1:15" hidden="1" x14ac:dyDescent="0.25">
      <c r="A432" t="s">
        <v>11697</v>
      </c>
      <c r="B432" t="s">
        <v>11698</v>
      </c>
      <c r="C432" t="s">
        <v>4234</v>
      </c>
      <c r="D432" t="s">
        <v>11699</v>
      </c>
      <c r="E432" t="s">
        <v>11700</v>
      </c>
      <c r="F432" t="s">
        <v>11701</v>
      </c>
      <c r="G432">
        <v>217469</v>
      </c>
      <c r="H432">
        <v>94571066287</v>
      </c>
      <c r="I432" t="s">
        <v>9234</v>
      </c>
      <c r="J432" t="s">
        <v>11701</v>
      </c>
      <c r="K432" t="s">
        <v>618</v>
      </c>
      <c r="L432" t="s">
        <v>15</v>
      </c>
      <c r="M432" s="1">
        <v>43906.829201388886</v>
      </c>
      <c r="N432" t="s">
        <v>11702</v>
      </c>
      <c r="O432" s="2">
        <f>VLOOKUP(F432,SizeReport_16092020!C:M,11,FALSE)</f>
        <v>44077.335613425923</v>
      </c>
    </row>
    <row r="433" spans="1:15" hidden="1" x14ac:dyDescent="0.25">
      <c r="A433" t="s">
        <v>15668</v>
      </c>
      <c r="B433" t="s">
        <v>15668</v>
      </c>
      <c r="C433" t="s">
        <v>6977</v>
      </c>
      <c r="D433" t="s">
        <v>15669</v>
      </c>
      <c r="E433" t="s">
        <v>15670</v>
      </c>
      <c r="F433" t="s">
        <v>15671</v>
      </c>
      <c r="G433">
        <v>100430</v>
      </c>
      <c r="H433">
        <v>3782186117</v>
      </c>
      <c r="I433" t="s">
        <v>7926</v>
      </c>
      <c r="J433" t="s">
        <v>15671</v>
      </c>
      <c r="K433" t="s">
        <v>8335</v>
      </c>
      <c r="L433" t="s">
        <v>15</v>
      </c>
      <c r="N433" t="s">
        <v>15672</v>
      </c>
      <c r="O433" s="2">
        <f>VLOOKUP(F433,SizeReport_16092020!C:M,11,FALSE)</f>
        <v>44077.335659722223</v>
      </c>
    </row>
    <row r="434" spans="1:15" hidden="1" x14ac:dyDescent="0.25">
      <c r="A434" t="s">
        <v>13258</v>
      </c>
      <c r="B434" t="s">
        <v>13258</v>
      </c>
      <c r="C434" t="s">
        <v>3827</v>
      </c>
      <c r="D434" t="s">
        <v>13259</v>
      </c>
      <c r="E434" t="s">
        <v>13260</v>
      </c>
      <c r="F434" t="s">
        <v>13261</v>
      </c>
      <c r="G434">
        <v>218118</v>
      </c>
      <c r="H434">
        <v>91820960315</v>
      </c>
      <c r="I434" t="s">
        <v>6137</v>
      </c>
      <c r="J434" t="s">
        <v>13261</v>
      </c>
      <c r="K434" t="s">
        <v>7986</v>
      </c>
      <c r="L434" t="s">
        <v>21</v>
      </c>
      <c r="N434" t="s">
        <v>13262</v>
      </c>
      <c r="O434" s="2">
        <f>VLOOKUP(F434,SizeReport_16092020!C:M,11,FALSE)</f>
        <v>44077.432384259257</v>
      </c>
    </row>
    <row r="435" spans="1:15" hidden="1" x14ac:dyDescent="0.25">
      <c r="A435" t="s">
        <v>17574</v>
      </c>
      <c r="B435" t="s">
        <v>17574</v>
      </c>
      <c r="C435" t="s">
        <v>907</v>
      </c>
      <c r="D435" t="s">
        <v>17575</v>
      </c>
      <c r="E435" t="s">
        <v>17576</v>
      </c>
      <c r="F435" t="s">
        <v>17577</v>
      </c>
      <c r="G435">
        <v>216778</v>
      </c>
      <c r="H435">
        <v>70564459186</v>
      </c>
      <c r="I435" t="s">
        <v>17578</v>
      </c>
      <c r="J435" t="s">
        <v>17577</v>
      </c>
      <c r="K435" t="s">
        <v>9320</v>
      </c>
      <c r="L435" t="s">
        <v>21</v>
      </c>
      <c r="N435" t="s">
        <v>17579</v>
      </c>
      <c r="O435" s="2">
        <f>VLOOKUP(F435,SizeReport_16092020!C:M,11,FALSE)</f>
        <v>44077.589398148149</v>
      </c>
    </row>
    <row r="436" spans="1:15" hidden="1" x14ac:dyDescent="0.25">
      <c r="A436" t="s">
        <v>10738</v>
      </c>
      <c r="B436" t="s">
        <v>10738</v>
      </c>
      <c r="C436" t="s">
        <v>3542</v>
      </c>
      <c r="D436" t="s">
        <v>10739</v>
      </c>
      <c r="E436" t="s">
        <v>10740</v>
      </c>
      <c r="F436" t="s">
        <v>10741</v>
      </c>
      <c r="G436" t="s">
        <v>7086</v>
      </c>
      <c r="I436" t="s">
        <v>7221</v>
      </c>
      <c r="J436" t="s">
        <v>10741</v>
      </c>
      <c r="K436" t="s">
        <v>5758</v>
      </c>
      <c r="L436" t="s">
        <v>21</v>
      </c>
      <c r="M436" s="1">
        <v>44082.02065972222</v>
      </c>
      <c r="N436" t="s">
        <v>10742</v>
      </c>
      <c r="O436" s="2">
        <f>VLOOKUP(F436,SizeReport_16092020!C:M,11,FALSE)</f>
        <v>44077.751909722225</v>
      </c>
    </row>
    <row r="437" spans="1:15" hidden="1" x14ac:dyDescent="0.25">
      <c r="A437" t="s">
        <v>16328</v>
      </c>
      <c r="B437" t="s">
        <v>16328</v>
      </c>
      <c r="C437" t="s">
        <v>16329</v>
      </c>
      <c r="D437" t="s">
        <v>1833</v>
      </c>
      <c r="E437" t="s">
        <v>16330</v>
      </c>
      <c r="F437" t="s">
        <v>16331</v>
      </c>
      <c r="G437" t="s">
        <v>28</v>
      </c>
      <c r="I437" t="s">
        <v>1260</v>
      </c>
      <c r="J437" t="s">
        <v>16331</v>
      </c>
      <c r="K437" t="s">
        <v>1260</v>
      </c>
      <c r="L437" t="s">
        <v>21</v>
      </c>
      <c r="N437" t="s">
        <v>16332</v>
      </c>
      <c r="O437" s="2">
        <f>VLOOKUP(F437,SizeReport_16092020!C:M,11,FALSE)</f>
        <v>44077.761712962965</v>
      </c>
    </row>
    <row r="438" spans="1:15" hidden="1" x14ac:dyDescent="0.25">
      <c r="A438" t="s">
        <v>16842</v>
      </c>
      <c r="B438" t="s">
        <v>16843</v>
      </c>
      <c r="C438" t="s">
        <v>3840</v>
      </c>
      <c r="D438" t="s">
        <v>16844</v>
      </c>
      <c r="E438" t="s">
        <v>16845</v>
      </c>
      <c r="F438" t="s">
        <v>16846</v>
      </c>
      <c r="G438">
        <v>216874</v>
      </c>
      <c r="H438">
        <v>109423194</v>
      </c>
      <c r="I438" t="s">
        <v>5054</v>
      </c>
      <c r="J438" t="s">
        <v>16846</v>
      </c>
      <c r="K438" t="s">
        <v>1640</v>
      </c>
      <c r="L438" t="s">
        <v>15</v>
      </c>
      <c r="M438" s="1">
        <v>44001.686145833337</v>
      </c>
      <c r="N438" t="s">
        <v>16847</v>
      </c>
      <c r="O438" s="2">
        <f>VLOOKUP(F438,SizeReport_16092020!C:M,11,FALSE)</f>
        <v>44077.764849537038</v>
      </c>
    </row>
    <row r="439" spans="1:15" hidden="1" x14ac:dyDescent="0.25">
      <c r="A439" t="s">
        <v>8805</v>
      </c>
      <c r="B439" t="s">
        <v>8806</v>
      </c>
      <c r="C439" t="s">
        <v>8807</v>
      </c>
      <c r="D439" t="s">
        <v>8808</v>
      </c>
      <c r="E439" t="s">
        <v>8809</v>
      </c>
      <c r="F439" t="s">
        <v>8810</v>
      </c>
      <c r="G439">
        <v>217701</v>
      </c>
      <c r="H439">
        <v>2817819152</v>
      </c>
      <c r="I439" t="s">
        <v>8811</v>
      </c>
      <c r="J439" t="s">
        <v>8810</v>
      </c>
      <c r="K439" t="s">
        <v>1640</v>
      </c>
      <c r="L439" t="s">
        <v>15</v>
      </c>
      <c r="N439" t="s">
        <v>8812</v>
      </c>
      <c r="O439" s="2">
        <f>VLOOKUP(F439,SizeReport_16092020!C:M,11,FALSE)</f>
        <v>44077.764953703707</v>
      </c>
    </row>
    <row r="440" spans="1:15" hidden="1" x14ac:dyDescent="0.25">
      <c r="A440" t="s">
        <v>16572</v>
      </c>
      <c r="B440" t="s">
        <v>16572</v>
      </c>
      <c r="C440" t="s">
        <v>352</v>
      </c>
      <c r="D440" t="s">
        <v>16573</v>
      </c>
      <c r="E440" t="s">
        <v>16574</v>
      </c>
      <c r="F440" t="s">
        <v>16575</v>
      </c>
      <c r="G440">
        <v>109538</v>
      </c>
      <c r="H440">
        <v>4766232518</v>
      </c>
      <c r="I440" t="s">
        <v>1536</v>
      </c>
      <c r="J440" t="s">
        <v>16575</v>
      </c>
      <c r="K440" t="s">
        <v>1487</v>
      </c>
      <c r="L440" t="s">
        <v>15</v>
      </c>
      <c r="N440" t="s">
        <v>16576</v>
      </c>
      <c r="O440" s="2">
        <f>VLOOKUP(F440,SizeReport_16092020!C:M,11,FALSE)</f>
        <v>44077.768530092595</v>
      </c>
    </row>
    <row r="441" spans="1:15" hidden="1" x14ac:dyDescent="0.25">
      <c r="A441" t="s">
        <v>17106</v>
      </c>
      <c r="B441" t="s">
        <v>17106</v>
      </c>
      <c r="C441" t="s">
        <v>4759</v>
      </c>
      <c r="D441" t="s">
        <v>17107</v>
      </c>
      <c r="E441" t="s">
        <v>17108</v>
      </c>
      <c r="F441" t="s">
        <v>17109</v>
      </c>
      <c r="G441">
        <v>217066</v>
      </c>
      <c r="H441">
        <v>6620129501</v>
      </c>
      <c r="I441" t="s">
        <v>17110</v>
      </c>
      <c r="J441" t="s">
        <v>17109</v>
      </c>
      <c r="K441" t="s">
        <v>3038</v>
      </c>
      <c r="L441" t="s">
        <v>21</v>
      </c>
      <c r="N441" t="s">
        <v>17111</v>
      </c>
      <c r="O441" s="2">
        <f>VLOOKUP(F441,SizeReport_16092020!C:M,11,FALSE)</f>
        <v>44077.768645833334</v>
      </c>
    </row>
    <row r="442" spans="1:15" hidden="1" x14ac:dyDescent="0.25">
      <c r="A442" t="s">
        <v>3040</v>
      </c>
      <c r="B442" t="s">
        <v>3040</v>
      </c>
      <c r="C442" t="s">
        <v>3022</v>
      </c>
      <c r="D442" t="s">
        <v>3041</v>
      </c>
      <c r="E442" t="s">
        <v>3042</v>
      </c>
      <c r="F442" t="s">
        <v>3043</v>
      </c>
      <c r="G442">
        <v>800663</v>
      </c>
      <c r="H442">
        <v>6853953592</v>
      </c>
      <c r="I442" t="s">
        <v>2036</v>
      </c>
      <c r="J442" t="s">
        <v>3043</v>
      </c>
      <c r="K442" t="s">
        <v>1565</v>
      </c>
      <c r="L442" t="s">
        <v>15</v>
      </c>
      <c r="N442" t="s">
        <v>3044</v>
      </c>
      <c r="O442" s="2">
        <f>VLOOKUP(F442,SizeReport_16092020!C:M,11,FALSE)</f>
        <v>44077.78564814815</v>
      </c>
    </row>
    <row r="443" spans="1:15" hidden="1" x14ac:dyDescent="0.25">
      <c r="A443" t="s">
        <v>16438</v>
      </c>
      <c r="B443" t="s">
        <v>16438</v>
      </c>
      <c r="C443" t="s">
        <v>16439</v>
      </c>
      <c r="D443" t="s">
        <v>16440</v>
      </c>
      <c r="E443" t="s">
        <v>16441</v>
      </c>
      <c r="F443" t="s">
        <v>16442</v>
      </c>
      <c r="G443">
        <v>215383</v>
      </c>
      <c r="H443">
        <v>11928710654</v>
      </c>
      <c r="I443" t="s">
        <v>7926</v>
      </c>
      <c r="J443" t="s">
        <v>16442</v>
      </c>
      <c r="K443" t="s">
        <v>8335</v>
      </c>
      <c r="L443" t="s">
        <v>15</v>
      </c>
      <c r="N443" t="s">
        <v>16443</v>
      </c>
      <c r="O443" s="2">
        <f>VLOOKUP(F443,SizeReport_16092020!C:M,11,FALSE)</f>
        <v>44077.799039351848</v>
      </c>
    </row>
    <row r="444" spans="1:15" hidden="1" x14ac:dyDescent="0.25">
      <c r="A444" t="s">
        <v>3727</v>
      </c>
      <c r="B444" t="s">
        <v>3728</v>
      </c>
      <c r="C444" t="s">
        <v>3729</v>
      </c>
      <c r="D444" t="s">
        <v>3730</v>
      </c>
      <c r="E444" t="s">
        <v>3731</v>
      </c>
      <c r="F444" t="s">
        <v>3732</v>
      </c>
      <c r="G444">
        <v>101353</v>
      </c>
      <c r="H444">
        <v>2254848542</v>
      </c>
      <c r="J444" t="s">
        <v>3732</v>
      </c>
      <c r="L444" t="s">
        <v>15</v>
      </c>
      <c r="N444" t="s">
        <v>3733</v>
      </c>
      <c r="O444" s="2">
        <f>VLOOKUP(F444,SizeReport_16092020!C:M,11,FALSE)</f>
        <v>44077.812569444446</v>
      </c>
    </row>
    <row r="445" spans="1:15" hidden="1" x14ac:dyDescent="0.25">
      <c r="A445" t="s">
        <v>13341</v>
      </c>
      <c r="B445" t="s">
        <v>13342</v>
      </c>
      <c r="C445" t="s">
        <v>2352</v>
      </c>
      <c r="D445" t="s">
        <v>13343</v>
      </c>
      <c r="E445" t="s">
        <v>13344</v>
      </c>
      <c r="F445" t="s">
        <v>13345</v>
      </c>
      <c r="G445">
        <v>218009</v>
      </c>
      <c r="H445">
        <v>61079225390</v>
      </c>
      <c r="I445" t="s">
        <v>719</v>
      </c>
      <c r="J445" t="s">
        <v>13345</v>
      </c>
      <c r="K445" t="s">
        <v>720</v>
      </c>
      <c r="L445" t="s">
        <v>15</v>
      </c>
      <c r="N445" t="s">
        <v>13346</v>
      </c>
      <c r="O445" s="2">
        <f>VLOOKUP(F445,SizeReport_16092020!C:M,11,FALSE)</f>
        <v>44077.820162037038</v>
      </c>
    </row>
    <row r="446" spans="1:15" hidden="1" x14ac:dyDescent="0.25">
      <c r="A446" t="s">
        <v>6206</v>
      </c>
      <c r="B446" t="s">
        <v>6207</v>
      </c>
      <c r="C446" t="s">
        <v>3110</v>
      </c>
      <c r="D446" t="s">
        <v>6208</v>
      </c>
      <c r="E446" t="s">
        <v>6209</v>
      </c>
      <c r="F446" t="s">
        <v>6210</v>
      </c>
      <c r="G446">
        <v>216940</v>
      </c>
      <c r="H446">
        <v>3874476529</v>
      </c>
      <c r="I446" t="s">
        <v>6137</v>
      </c>
      <c r="J446" t="s">
        <v>6210</v>
      </c>
      <c r="K446" t="s">
        <v>720</v>
      </c>
      <c r="L446" t="s">
        <v>15</v>
      </c>
      <c r="N446" t="s">
        <v>6211</v>
      </c>
      <c r="O446" s="2">
        <f>VLOOKUP(F446,SizeReport_16092020!C:M,11,FALSE)</f>
        <v>44077.820208333331</v>
      </c>
    </row>
    <row r="447" spans="1:15" hidden="1" x14ac:dyDescent="0.25">
      <c r="A447" t="s">
        <v>16693</v>
      </c>
      <c r="B447" t="s">
        <v>16693</v>
      </c>
      <c r="C447" t="s">
        <v>4875</v>
      </c>
      <c r="D447" t="s">
        <v>16694</v>
      </c>
      <c r="E447" t="s">
        <v>16695</v>
      </c>
      <c r="F447" t="s">
        <v>16696</v>
      </c>
      <c r="G447">
        <v>216853</v>
      </c>
      <c r="H447">
        <v>70729687171</v>
      </c>
      <c r="I447" t="s">
        <v>7121</v>
      </c>
      <c r="J447" t="s">
        <v>16696</v>
      </c>
      <c r="K447" t="s">
        <v>15682</v>
      </c>
      <c r="L447" t="s">
        <v>15</v>
      </c>
      <c r="N447" t="s">
        <v>16697</v>
      </c>
      <c r="O447" s="2">
        <f>VLOOKUP(F447,SizeReport_16092020!C:M,11,FALSE)</f>
        <v>44077.820231481484</v>
      </c>
    </row>
    <row r="448" spans="1:15" hidden="1" x14ac:dyDescent="0.25">
      <c r="A448" t="s">
        <v>13358</v>
      </c>
      <c r="B448" t="s">
        <v>13359</v>
      </c>
      <c r="C448" t="s">
        <v>2862</v>
      </c>
      <c r="D448" t="s">
        <v>13360</v>
      </c>
      <c r="E448" t="s">
        <v>13361</v>
      </c>
      <c r="F448" t="s">
        <v>13362</v>
      </c>
      <c r="G448">
        <v>218010</v>
      </c>
      <c r="H448">
        <v>70627216110</v>
      </c>
      <c r="I448" t="s">
        <v>1401</v>
      </c>
      <c r="J448" t="s">
        <v>13362</v>
      </c>
      <c r="K448" t="s">
        <v>1402</v>
      </c>
      <c r="L448" t="s">
        <v>15</v>
      </c>
      <c r="M448" s="1">
        <v>43914.631412037037</v>
      </c>
      <c r="N448" t="s">
        <v>13363</v>
      </c>
      <c r="O448" s="2">
        <f>VLOOKUP(F448,SizeReport_16092020!C:M,11,FALSE)</f>
        <v>44077.828194444446</v>
      </c>
    </row>
    <row r="449" spans="1:15" hidden="1" x14ac:dyDescent="0.25">
      <c r="A449" t="s">
        <v>10291</v>
      </c>
      <c r="B449" t="s">
        <v>10292</v>
      </c>
      <c r="C449" t="s">
        <v>319</v>
      </c>
      <c r="D449" t="s">
        <v>10293</v>
      </c>
      <c r="E449" t="s">
        <v>10294</v>
      </c>
      <c r="F449" t="s">
        <v>10295</v>
      </c>
      <c r="G449">
        <v>217771</v>
      </c>
      <c r="H449">
        <v>5368387121</v>
      </c>
      <c r="I449" t="s">
        <v>6804</v>
      </c>
      <c r="J449" t="s">
        <v>10295</v>
      </c>
      <c r="K449" t="s">
        <v>618</v>
      </c>
      <c r="L449" t="s">
        <v>15</v>
      </c>
      <c r="M449" s="1">
        <v>43904.387916666667</v>
      </c>
      <c r="N449" t="s">
        <v>10296</v>
      </c>
      <c r="O449" s="2">
        <f>VLOOKUP(F449,SizeReport_16092020!C:M,11,FALSE)</f>
        <v>44077.832037037035</v>
      </c>
    </row>
    <row r="450" spans="1:15" hidden="1" x14ac:dyDescent="0.25">
      <c r="A450" t="s">
        <v>16086</v>
      </c>
      <c r="B450" t="s">
        <v>16086</v>
      </c>
      <c r="C450" t="s">
        <v>701</v>
      </c>
      <c r="D450" t="s">
        <v>16087</v>
      </c>
      <c r="E450" t="s">
        <v>16088</v>
      </c>
      <c r="F450" t="s">
        <v>16089</v>
      </c>
      <c r="G450">
        <v>216511</v>
      </c>
      <c r="H450">
        <v>9688392669</v>
      </c>
      <c r="I450" t="s">
        <v>7926</v>
      </c>
      <c r="J450" t="s">
        <v>16089</v>
      </c>
      <c r="K450" t="s">
        <v>8335</v>
      </c>
      <c r="L450" t="s">
        <v>15</v>
      </c>
      <c r="N450" t="s">
        <v>16090</v>
      </c>
      <c r="O450" s="2">
        <f>VLOOKUP(F450,SizeReport_16092020!C:M,11,FALSE)</f>
        <v>44077.832141203704</v>
      </c>
    </row>
    <row r="451" spans="1:15" hidden="1" x14ac:dyDescent="0.25">
      <c r="A451" t="s">
        <v>16379</v>
      </c>
      <c r="B451" t="s">
        <v>16379</v>
      </c>
      <c r="C451" t="s">
        <v>4371</v>
      </c>
      <c r="D451" t="s">
        <v>16380</v>
      </c>
      <c r="E451" t="s">
        <v>16381</v>
      </c>
      <c r="F451" t="s">
        <v>16382</v>
      </c>
      <c r="G451">
        <v>217670</v>
      </c>
      <c r="H451">
        <v>9444317714</v>
      </c>
      <c r="I451" t="s">
        <v>7121</v>
      </c>
      <c r="J451" t="s">
        <v>16382</v>
      </c>
      <c r="K451" t="s">
        <v>3038</v>
      </c>
      <c r="L451" t="s">
        <v>15</v>
      </c>
      <c r="N451" t="s">
        <v>16383</v>
      </c>
      <c r="O451" s="2">
        <f>VLOOKUP(F451,SizeReport_16092020!C:M,11,FALSE)</f>
        <v>44077.834976851853</v>
      </c>
    </row>
    <row r="452" spans="1:15" hidden="1" x14ac:dyDescent="0.25">
      <c r="A452" t="s">
        <v>7486</v>
      </c>
      <c r="B452" t="s">
        <v>7487</v>
      </c>
      <c r="C452" t="s">
        <v>1684</v>
      </c>
      <c r="D452" t="s">
        <v>7488</v>
      </c>
      <c r="E452" t="s">
        <v>7489</v>
      </c>
      <c r="F452" t="s">
        <v>7490</v>
      </c>
      <c r="G452">
        <v>215825</v>
      </c>
      <c r="H452">
        <v>4361493111</v>
      </c>
      <c r="I452" t="s">
        <v>719</v>
      </c>
      <c r="J452" t="s">
        <v>7490</v>
      </c>
      <c r="K452" t="s">
        <v>720</v>
      </c>
      <c r="L452" t="s">
        <v>15</v>
      </c>
      <c r="N452" t="s">
        <v>7491</v>
      </c>
      <c r="O452" s="2">
        <f>VLOOKUP(F452,SizeReport_16092020!C:M,11,FALSE)</f>
        <v>44077.835023148145</v>
      </c>
    </row>
    <row r="453" spans="1:15" hidden="1" x14ac:dyDescent="0.25">
      <c r="A453" t="s">
        <v>15652</v>
      </c>
      <c r="B453" t="s">
        <v>15652</v>
      </c>
      <c r="C453" t="s">
        <v>9484</v>
      </c>
      <c r="D453" t="s">
        <v>15653</v>
      </c>
      <c r="E453" t="s">
        <v>15654</v>
      </c>
      <c r="F453" t="s">
        <v>15655</v>
      </c>
      <c r="G453">
        <v>217010</v>
      </c>
      <c r="H453">
        <v>3813603180</v>
      </c>
      <c r="I453" t="s">
        <v>7926</v>
      </c>
      <c r="J453" t="s">
        <v>15655</v>
      </c>
      <c r="K453" t="s">
        <v>8335</v>
      </c>
      <c r="L453" t="s">
        <v>15</v>
      </c>
      <c r="N453" t="s">
        <v>15656</v>
      </c>
      <c r="O453" s="2">
        <f>VLOOKUP(F453,SizeReport_16092020!C:M,11,FALSE)</f>
        <v>44077.849560185183</v>
      </c>
    </row>
    <row r="454" spans="1:15" hidden="1" x14ac:dyDescent="0.25">
      <c r="A454" t="s">
        <v>13122</v>
      </c>
      <c r="B454" t="s">
        <v>13122</v>
      </c>
      <c r="C454" t="s">
        <v>7506</v>
      </c>
      <c r="D454" t="s">
        <v>13123</v>
      </c>
      <c r="E454" t="s">
        <v>13124</v>
      </c>
      <c r="F454" t="s">
        <v>13125</v>
      </c>
      <c r="G454">
        <v>217293</v>
      </c>
      <c r="H454">
        <v>92312977249</v>
      </c>
      <c r="I454" t="s">
        <v>6137</v>
      </c>
      <c r="J454" t="s">
        <v>13125</v>
      </c>
      <c r="K454" t="s">
        <v>720</v>
      </c>
      <c r="L454" t="s">
        <v>21</v>
      </c>
      <c r="N454" t="s">
        <v>13126</v>
      </c>
      <c r="O454" s="2">
        <f>VLOOKUP(F454,SizeReport_16092020!C:M,11,FALSE)</f>
        <v>44077.868622685186</v>
      </c>
    </row>
    <row r="455" spans="1:15" hidden="1" x14ac:dyDescent="0.25">
      <c r="A455" t="s">
        <v>6799</v>
      </c>
      <c r="B455" t="s">
        <v>6799</v>
      </c>
      <c r="C455" t="s">
        <v>6800</v>
      </c>
      <c r="D455" t="s">
        <v>6801</v>
      </c>
      <c r="E455" t="s">
        <v>6802</v>
      </c>
      <c r="F455" t="s">
        <v>6803</v>
      </c>
      <c r="G455">
        <v>217668</v>
      </c>
      <c r="H455">
        <v>4364835137</v>
      </c>
      <c r="I455" t="s">
        <v>6804</v>
      </c>
      <c r="J455" t="s">
        <v>6803</v>
      </c>
      <c r="K455" t="s">
        <v>618</v>
      </c>
      <c r="L455" t="s">
        <v>21</v>
      </c>
      <c r="N455" t="s">
        <v>6805</v>
      </c>
      <c r="O455" s="2">
        <f>VLOOKUP(F455,SizeReport_16092020!C:M,11,FALSE)</f>
        <v>44077.871041666665</v>
      </c>
    </row>
    <row r="456" spans="1:15" hidden="1" x14ac:dyDescent="0.25">
      <c r="A456" t="s">
        <v>14632</v>
      </c>
      <c r="B456" t="s">
        <v>14632</v>
      </c>
      <c r="C456" t="s">
        <v>2079</v>
      </c>
      <c r="D456" t="s">
        <v>14633</v>
      </c>
      <c r="E456" t="s">
        <v>14634</v>
      </c>
      <c r="F456" t="s">
        <v>14635</v>
      </c>
      <c r="H456">
        <v>63117266534</v>
      </c>
      <c r="I456" t="s">
        <v>14636</v>
      </c>
      <c r="J456" t="s">
        <v>14635</v>
      </c>
      <c r="L456" t="s">
        <v>15</v>
      </c>
      <c r="M456" s="1">
        <v>43937.7028125</v>
      </c>
      <c r="N456" t="s">
        <v>14637</v>
      </c>
      <c r="O456" s="2">
        <f>VLOOKUP(F456,SizeReport_16092020!C:M,11,FALSE)</f>
        <v>44077.884212962963</v>
      </c>
    </row>
    <row r="457" spans="1:15" hidden="1" x14ac:dyDescent="0.25">
      <c r="A457" t="s">
        <v>15140</v>
      </c>
      <c r="B457" t="s">
        <v>15140</v>
      </c>
      <c r="C457" t="s">
        <v>1702</v>
      </c>
      <c r="D457" t="s">
        <v>15141</v>
      </c>
      <c r="E457" t="s">
        <v>15142</v>
      </c>
      <c r="F457" t="s">
        <v>15143</v>
      </c>
      <c r="G457">
        <v>109543</v>
      </c>
      <c r="H457">
        <v>1398347531</v>
      </c>
      <c r="I457" t="s">
        <v>1536</v>
      </c>
      <c r="J457" t="s">
        <v>15143</v>
      </c>
      <c r="K457" t="s">
        <v>1487</v>
      </c>
      <c r="L457" t="s">
        <v>15</v>
      </c>
      <c r="N457" t="s">
        <v>15144</v>
      </c>
      <c r="O457" s="2">
        <f>VLOOKUP(F457,SizeReport_16092020!C:M,11,FALSE)</f>
        <v>44077.95689814815</v>
      </c>
    </row>
    <row r="458" spans="1:15" hidden="1" x14ac:dyDescent="0.25">
      <c r="A458" t="s">
        <v>15375</v>
      </c>
      <c r="B458" t="s">
        <v>15375</v>
      </c>
      <c r="C458" t="s">
        <v>15376</v>
      </c>
      <c r="D458" t="s">
        <v>15377</v>
      </c>
      <c r="E458" t="s">
        <v>15378</v>
      </c>
      <c r="F458" t="s">
        <v>15379</v>
      </c>
      <c r="G458">
        <v>105757</v>
      </c>
      <c r="H458">
        <v>76793265504</v>
      </c>
      <c r="I458" t="s">
        <v>1536</v>
      </c>
      <c r="J458" t="s">
        <v>15379</v>
      </c>
      <c r="K458" t="s">
        <v>1487</v>
      </c>
      <c r="L458" t="s">
        <v>15</v>
      </c>
      <c r="N458" t="s">
        <v>15380</v>
      </c>
      <c r="O458" s="2">
        <f>VLOOKUP(F458,SizeReport_16092020!C:M,11,FALSE)</f>
        <v>44077.956944444442</v>
      </c>
    </row>
    <row r="459" spans="1:15" hidden="1" x14ac:dyDescent="0.25">
      <c r="A459" t="s">
        <v>15258</v>
      </c>
      <c r="B459" t="s">
        <v>15258</v>
      </c>
      <c r="C459" t="s">
        <v>360</v>
      </c>
      <c r="D459" t="s">
        <v>15259</v>
      </c>
      <c r="E459" t="s">
        <v>15260</v>
      </c>
      <c r="F459" t="s">
        <v>15261</v>
      </c>
      <c r="G459">
        <v>216926</v>
      </c>
      <c r="H459">
        <v>2889856216</v>
      </c>
      <c r="I459" t="s">
        <v>7121</v>
      </c>
      <c r="J459" t="s">
        <v>15261</v>
      </c>
      <c r="K459" t="s">
        <v>720</v>
      </c>
      <c r="L459" t="s">
        <v>15</v>
      </c>
      <c r="N459" t="s">
        <v>15262</v>
      </c>
      <c r="O459" s="2">
        <f>VLOOKUP(F459,SizeReport_16092020!C:M,11,FALSE)</f>
        <v>44077.958692129629</v>
      </c>
    </row>
    <row r="460" spans="1:15" hidden="1" x14ac:dyDescent="0.25">
      <c r="A460" t="s">
        <v>10882</v>
      </c>
      <c r="B460" t="s">
        <v>10882</v>
      </c>
      <c r="C460" t="s">
        <v>109</v>
      </c>
      <c r="D460" t="s">
        <v>10883</v>
      </c>
      <c r="E460" t="s">
        <v>10884</v>
      </c>
      <c r="F460" t="s">
        <v>10885</v>
      </c>
      <c r="G460">
        <v>200589</v>
      </c>
      <c r="H460">
        <v>6817553180</v>
      </c>
      <c r="I460" t="s">
        <v>6804</v>
      </c>
      <c r="J460" t="s">
        <v>10885</v>
      </c>
      <c r="K460" t="s">
        <v>618</v>
      </c>
      <c r="L460" t="s">
        <v>15</v>
      </c>
      <c r="N460" t="s">
        <v>10886</v>
      </c>
      <c r="O460" s="2">
        <f>VLOOKUP(F460,SizeReport_16092020!C:M,11,FALSE)</f>
        <v>44078.027939814812</v>
      </c>
    </row>
    <row r="461" spans="1:15" hidden="1" x14ac:dyDescent="0.25">
      <c r="A461" t="s">
        <v>6642</v>
      </c>
      <c r="B461" t="s">
        <v>6643</v>
      </c>
      <c r="C461" t="s">
        <v>451</v>
      </c>
      <c r="D461" t="s">
        <v>6644</v>
      </c>
      <c r="E461" t="s">
        <v>6645</v>
      </c>
      <c r="F461" t="s">
        <v>6646</v>
      </c>
      <c r="G461">
        <v>217983</v>
      </c>
      <c r="H461">
        <v>70779646126</v>
      </c>
      <c r="I461" t="s">
        <v>6623</v>
      </c>
      <c r="J461" t="s">
        <v>6646</v>
      </c>
      <c r="K461" t="s">
        <v>3038</v>
      </c>
      <c r="L461" t="s">
        <v>15</v>
      </c>
      <c r="N461" t="s">
        <v>6647</v>
      </c>
      <c r="O461" s="2">
        <f>VLOOKUP(F461,SizeReport_16092020!C:M,11,FALSE)</f>
        <v>44078.033078703702</v>
      </c>
    </row>
    <row r="462" spans="1:15" hidden="1" x14ac:dyDescent="0.25">
      <c r="A462" t="s">
        <v>1682</v>
      </c>
      <c r="B462" t="s">
        <v>1683</v>
      </c>
      <c r="C462" t="s">
        <v>1684</v>
      </c>
      <c r="D462" t="s">
        <v>1685</v>
      </c>
      <c r="E462" t="s">
        <v>1686</v>
      </c>
      <c r="F462" t="s">
        <v>1687</v>
      </c>
      <c r="G462">
        <v>109548</v>
      </c>
      <c r="H462">
        <v>66663180568</v>
      </c>
      <c r="I462" t="s">
        <v>1688</v>
      </c>
      <c r="J462" t="s">
        <v>1687</v>
      </c>
      <c r="K462" t="s">
        <v>1096</v>
      </c>
      <c r="L462" t="s">
        <v>15</v>
      </c>
      <c r="N462" t="s">
        <v>1689</v>
      </c>
      <c r="O462" s="2">
        <f>VLOOKUP(F462,SizeReport_16092020!C:M,11,FALSE)</f>
        <v>44078.088622685187</v>
      </c>
    </row>
    <row r="463" spans="1:15" hidden="1" x14ac:dyDescent="0.25">
      <c r="A463" t="s">
        <v>10411</v>
      </c>
      <c r="B463" t="s">
        <v>10412</v>
      </c>
      <c r="C463" t="s">
        <v>10413</v>
      </c>
      <c r="D463" t="s">
        <v>10414</v>
      </c>
      <c r="E463" t="s">
        <v>10415</v>
      </c>
      <c r="F463" t="s">
        <v>10416</v>
      </c>
      <c r="H463">
        <v>72797029100</v>
      </c>
      <c r="I463" t="s">
        <v>287</v>
      </c>
      <c r="J463" t="s">
        <v>10416</v>
      </c>
      <c r="L463" t="s">
        <v>15</v>
      </c>
      <c r="M463" s="1">
        <v>44060.411203703705</v>
      </c>
      <c r="N463" t="s">
        <v>10417</v>
      </c>
      <c r="O463" s="2">
        <f>VLOOKUP(F463,SizeReport_16092020!C:M,11,FALSE)</f>
        <v>44078.104062500002</v>
      </c>
    </row>
    <row r="464" spans="1:15" hidden="1" x14ac:dyDescent="0.25">
      <c r="A464" t="s">
        <v>12791</v>
      </c>
      <c r="B464" t="s">
        <v>12792</v>
      </c>
      <c r="C464" t="s">
        <v>12786</v>
      </c>
      <c r="D464" t="s">
        <v>12793</v>
      </c>
      <c r="E464" t="s">
        <v>12794</v>
      </c>
      <c r="F464" t="s">
        <v>12795</v>
      </c>
      <c r="G464">
        <v>100422</v>
      </c>
      <c r="H464">
        <v>70691484104</v>
      </c>
      <c r="I464" t="s">
        <v>6804</v>
      </c>
      <c r="J464" t="s">
        <v>12795</v>
      </c>
      <c r="K464" t="s">
        <v>618</v>
      </c>
      <c r="L464" t="s">
        <v>15</v>
      </c>
      <c r="N464" t="s">
        <v>12796</v>
      </c>
      <c r="O464" s="2">
        <f>VLOOKUP(F464,SizeReport_16092020!C:M,11,FALSE)</f>
        <v>44078.151759259257</v>
      </c>
    </row>
    <row r="465" spans="1:15" hidden="1" x14ac:dyDescent="0.25">
      <c r="A465" t="s">
        <v>6605</v>
      </c>
      <c r="B465" t="s">
        <v>6606</v>
      </c>
      <c r="C465" t="s">
        <v>4314</v>
      </c>
      <c r="D465" t="s">
        <v>6607</v>
      </c>
      <c r="E465" t="s">
        <v>6608</v>
      </c>
      <c r="F465" t="s">
        <v>6609</v>
      </c>
      <c r="G465">
        <v>217976</v>
      </c>
      <c r="H465">
        <v>62540325386</v>
      </c>
      <c r="I465" t="s">
        <v>6579</v>
      </c>
      <c r="J465" t="s">
        <v>6609</v>
      </c>
      <c r="K465" t="s">
        <v>3038</v>
      </c>
      <c r="L465" t="s">
        <v>15</v>
      </c>
      <c r="N465" t="s">
        <v>6610</v>
      </c>
      <c r="O465" s="2">
        <f>VLOOKUP(F465,SizeReport_16092020!C:M,11,FALSE)</f>
        <v>44078.170624999999</v>
      </c>
    </row>
    <row r="466" spans="1:15" hidden="1" x14ac:dyDescent="0.25">
      <c r="A466" t="s">
        <v>382</v>
      </c>
      <c r="B466" t="s">
        <v>382</v>
      </c>
      <c r="C466" t="s">
        <v>383</v>
      </c>
      <c r="D466" t="s">
        <v>384</v>
      </c>
      <c r="E466" t="s">
        <v>385</v>
      </c>
      <c r="F466" t="s">
        <v>386</v>
      </c>
      <c r="G466">
        <v>700331</v>
      </c>
      <c r="H466">
        <v>4660328546</v>
      </c>
      <c r="I466" t="s">
        <v>387</v>
      </c>
      <c r="J466" t="s">
        <v>386</v>
      </c>
      <c r="K466" t="s">
        <v>380</v>
      </c>
      <c r="L466" t="s">
        <v>15</v>
      </c>
      <c r="M466" s="1">
        <v>43938.929826388892</v>
      </c>
      <c r="N466" t="s">
        <v>388</v>
      </c>
      <c r="O466" s="2">
        <f>VLOOKUP(F466,SizeReport_16092020!C:M,11,FALSE)</f>
        <v>44078.178344907406</v>
      </c>
    </row>
    <row r="467" spans="1:15" hidden="1" x14ac:dyDescent="0.25">
      <c r="A467" t="s">
        <v>3919</v>
      </c>
      <c r="B467" t="s">
        <v>3920</v>
      </c>
      <c r="C467" t="s">
        <v>375</v>
      </c>
      <c r="D467" t="s">
        <v>3921</v>
      </c>
      <c r="E467" t="s">
        <v>3922</v>
      </c>
      <c r="F467" t="s">
        <v>3923</v>
      </c>
      <c r="G467">
        <v>216781</v>
      </c>
      <c r="H467">
        <v>70300601131</v>
      </c>
      <c r="J467" t="s">
        <v>3923</v>
      </c>
      <c r="L467" t="s">
        <v>15</v>
      </c>
      <c r="N467" t="s">
        <v>3924</v>
      </c>
      <c r="O467" s="2">
        <f>VLOOKUP(F467,SizeReport_16092020!C:M,11,FALSE)</f>
        <v>44078.213993055557</v>
      </c>
    </row>
    <row r="468" spans="1:15" hidden="1" x14ac:dyDescent="0.25">
      <c r="A468" t="s">
        <v>1352</v>
      </c>
      <c r="B468" t="s">
        <v>1352</v>
      </c>
      <c r="C468" t="s">
        <v>1353</v>
      </c>
      <c r="D468" t="s">
        <v>1354</v>
      </c>
      <c r="E468" t="s">
        <v>1355</v>
      </c>
      <c r="F468" t="s">
        <v>1356</v>
      </c>
      <c r="G468">
        <v>107691</v>
      </c>
      <c r="H468">
        <v>5629863592</v>
      </c>
      <c r="J468" t="s">
        <v>1356</v>
      </c>
      <c r="L468" t="s">
        <v>15</v>
      </c>
      <c r="M468" s="1">
        <v>43867.685555555552</v>
      </c>
      <c r="N468" t="s">
        <v>1357</v>
      </c>
      <c r="O468" s="2">
        <f>VLOOKUP(F468,SizeReport_16092020!C:M,11,FALSE)</f>
        <v>44078.34412037037</v>
      </c>
    </row>
    <row r="469" spans="1:15" hidden="1" x14ac:dyDescent="0.25">
      <c r="A469" t="s">
        <v>6593</v>
      </c>
      <c r="B469" t="s">
        <v>6594</v>
      </c>
      <c r="C469" t="s">
        <v>2690</v>
      </c>
      <c r="D469" t="s">
        <v>6595</v>
      </c>
      <c r="E469" t="s">
        <v>6596</v>
      </c>
      <c r="F469" t="s">
        <v>6597</v>
      </c>
      <c r="G469">
        <v>217973</v>
      </c>
      <c r="H469">
        <v>70349385122</v>
      </c>
      <c r="I469" t="s">
        <v>6579</v>
      </c>
      <c r="J469" t="s">
        <v>6597</v>
      </c>
      <c r="K469" t="s">
        <v>3038</v>
      </c>
      <c r="L469" t="s">
        <v>15</v>
      </c>
      <c r="N469" t="s">
        <v>6598</v>
      </c>
      <c r="O469" s="2">
        <f>VLOOKUP(F469,SizeReport_16092020!C:M,11,FALSE)</f>
        <v>44078.75037037037</v>
      </c>
    </row>
    <row r="470" spans="1:15" hidden="1" x14ac:dyDescent="0.25">
      <c r="A470" t="s">
        <v>16504</v>
      </c>
      <c r="B470" t="s">
        <v>16504</v>
      </c>
      <c r="C470" t="s">
        <v>8658</v>
      </c>
      <c r="D470" t="s">
        <v>16505</v>
      </c>
      <c r="E470" t="s">
        <v>16506</v>
      </c>
      <c r="F470" t="s">
        <v>16507</v>
      </c>
      <c r="G470">
        <v>800569</v>
      </c>
      <c r="H470">
        <v>7983711530</v>
      </c>
      <c r="I470" t="s">
        <v>1564</v>
      </c>
      <c r="J470" t="s">
        <v>16507</v>
      </c>
      <c r="K470" t="s">
        <v>1565</v>
      </c>
      <c r="L470" t="s">
        <v>15</v>
      </c>
      <c r="N470" t="s">
        <v>16508</v>
      </c>
      <c r="O470" s="2">
        <f>VLOOKUP(F470,SizeReport_16092020!C:M,11,FALSE)</f>
        <v>44078.751319444447</v>
      </c>
    </row>
    <row r="471" spans="1:15" hidden="1" x14ac:dyDescent="0.25">
      <c r="A471" t="s">
        <v>7463</v>
      </c>
      <c r="B471" t="s">
        <v>7464</v>
      </c>
      <c r="C471" t="s">
        <v>1671</v>
      </c>
      <c r="D471" t="s">
        <v>460</v>
      </c>
      <c r="E471" t="s">
        <v>7465</v>
      </c>
      <c r="F471" t="s">
        <v>7466</v>
      </c>
      <c r="G471">
        <v>216043</v>
      </c>
      <c r="H471">
        <v>78854571504</v>
      </c>
      <c r="I471" t="s">
        <v>719</v>
      </c>
      <c r="J471" t="s">
        <v>7466</v>
      </c>
      <c r="K471" t="s">
        <v>720</v>
      </c>
      <c r="L471" t="s">
        <v>15</v>
      </c>
      <c r="M471" s="1">
        <v>43880.658750000002</v>
      </c>
      <c r="N471" t="s">
        <v>7467</v>
      </c>
      <c r="O471" s="2">
        <f>VLOOKUP(F471,SizeReport_16092020!C:M,11,FALSE)</f>
        <v>44078.75267361111</v>
      </c>
    </row>
    <row r="472" spans="1:15" hidden="1" x14ac:dyDescent="0.25">
      <c r="A472" t="s">
        <v>11199</v>
      </c>
      <c r="B472" t="s">
        <v>11200</v>
      </c>
      <c r="C472" t="s">
        <v>3931</v>
      </c>
      <c r="D472" t="s">
        <v>9311</v>
      </c>
      <c r="E472" t="s">
        <v>11201</v>
      </c>
      <c r="F472" t="s">
        <v>11202</v>
      </c>
      <c r="G472">
        <v>208658</v>
      </c>
      <c r="H472">
        <v>2022722140</v>
      </c>
      <c r="I472" t="s">
        <v>7712</v>
      </c>
      <c r="J472" t="s">
        <v>11202</v>
      </c>
      <c r="K472" t="s">
        <v>720</v>
      </c>
      <c r="L472" t="s">
        <v>15</v>
      </c>
      <c r="M472" s="1">
        <v>43891.992696759262</v>
      </c>
      <c r="N472" t="s">
        <v>11203</v>
      </c>
      <c r="O472" s="2">
        <f>VLOOKUP(F472,SizeReport_16092020!C:M,11,FALSE)</f>
        <v>44078.752685185187</v>
      </c>
    </row>
    <row r="473" spans="1:15" hidden="1" x14ac:dyDescent="0.25">
      <c r="A473" t="s">
        <v>2265</v>
      </c>
      <c r="B473" t="s">
        <v>2265</v>
      </c>
      <c r="C473" t="s">
        <v>2266</v>
      </c>
      <c r="D473" t="s">
        <v>2267</v>
      </c>
      <c r="E473" t="s">
        <v>2268</v>
      </c>
      <c r="F473" t="s">
        <v>2269</v>
      </c>
      <c r="G473">
        <v>300125</v>
      </c>
      <c r="H473">
        <v>1185137530</v>
      </c>
      <c r="J473" t="s">
        <v>2269</v>
      </c>
      <c r="L473" t="s">
        <v>15</v>
      </c>
      <c r="N473" t="s">
        <v>2270</v>
      </c>
      <c r="O473" s="2">
        <f>VLOOKUP(F473,SizeReport_16092020!C:M,11,FALSE)</f>
        <v>44078.765428240738</v>
      </c>
    </row>
    <row r="474" spans="1:15" hidden="1" x14ac:dyDescent="0.25">
      <c r="A474" t="s">
        <v>374</v>
      </c>
      <c r="B474" t="s">
        <v>374</v>
      </c>
      <c r="C474" t="s">
        <v>375</v>
      </c>
      <c r="D474" t="s">
        <v>376</v>
      </c>
      <c r="E474" t="s">
        <v>377</v>
      </c>
      <c r="F474" t="s">
        <v>378</v>
      </c>
      <c r="G474">
        <v>800716</v>
      </c>
      <c r="H474">
        <v>3220070540</v>
      </c>
      <c r="I474" t="s">
        <v>379</v>
      </c>
      <c r="J474" t="s">
        <v>378</v>
      </c>
      <c r="K474" t="s">
        <v>380</v>
      </c>
      <c r="L474" t="s">
        <v>15</v>
      </c>
      <c r="M474" s="1">
        <v>43901.577418981484</v>
      </c>
      <c r="N474" t="s">
        <v>381</v>
      </c>
      <c r="O474" s="2">
        <f>VLOOKUP(F474,SizeReport_16092020!C:M,11,FALSE)</f>
        <v>44078.786793981482</v>
      </c>
    </row>
    <row r="475" spans="1:15" hidden="1" x14ac:dyDescent="0.25">
      <c r="A475" t="s">
        <v>13347</v>
      </c>
      <c r="B475" t="s">
        <v>13347</v>
      </c>
      <c r="C475" t="s">
        <v>11264</v>
      </c>
      <c r="D475" t="s">
        <v>13348</v>
      </c>
      <c r="E475" t="s">
        <v>13349</v>
      </c>
      <c r="F475" t="s">
        <v>13350</v>
      </c>
      <c r="G475">
        <v>218131</v>
      </c>
      <c r="H475">
        <v>71357248105</v>
      </c>
      <c r="I475" t="s">
        <v>7895</v>
      </c>
      <c r="J475" t="s">
        <v>13350</v>
      </c>
      <c r="K475" t="s">
        <v>618</v>
      </c>
      <c r="L475" t="s">
        <v>21</v>
      </c>
      <c r="M475" s="1">
        <v>44085.80091435185</v>
      </c>
      <c r="N475" t="s">
        <v>13351</v>
      </c>
      <c r="O475" s="2">
        <f>VLOOKUP(F475,SizeReport_16092020!C:M,11,FALSE)</f>
        <v>44078.799317129633</v>
      </c>
    </row>
    <row r="476" spans="1:15" hidden="1" x14ac:dyDescent="0.25">
      <c r="A476" t="s">
        <v>2785</v>
      </c>
      <c r="B476" t="s">
        <v>2786</v>
      </c>
      <c r="C476" t="s">
        <v>2787</v>
      </c>
      <c r="D476" t="s">
        <v>2788</v>
      </c>
      <c r="E476" t="s">
        <v>2789</v>
      </c>
      <c r="F476" t="s">
        <v>2790</v>
      </c>
      <c r="G476">
        <v>103569</v>
      </c>
      <c r="H476">
        <v>85492230506</v>
      </c>
      <c r="J476" t="s">
        <v>2790</v>
      </c>
      <c r="L476" t="s">
        <v>15</v>
      </c>
      <c r="M476" s="1">
        <v>43909.406921296293</v>
      </c>
      <c r="N476" t="s">
        <v>2791</v>
      </c>
      <c r="O476" s="2">
        <f>VLOOKUP(F476,SizeReport_16092020!C:M,11,FALSE)</f>
        <v>44078.818182870367</v>
      </c>
    </row>
    <row r="477" spans="1:15" hidden="1" x14ac:dyDescent="0.25">
      <c r="A477" t="s">
        <v>9932</v>
      </c>
      <c r="B477" t="s">
        <v>9932</v>
      </c>
      <c r="C477" t="s">
        <v>1250</v>
      </c>
      <c r="D477" t="s">
        <v>9933</v>
      </c>
      <c r="E477" t="s">
        <v>9934</v>
      </c>
      <c r="F477" t="s">
        <v>9935</v>
      </c>
      <c r="G477" t="s">
        <v>287</v>
      </c>
      <c r="I477" t="s">
        <v>287</v>
      </c>
      <c r="J477" t="s">
        <v>9935</v>
      </c>
      <c r="K477" t="s">
        <v>7086</v>
      </c>
      <c r="L477" t="s">
        <v>21</v>
      </c>
      <c r="M477" s="1">
        <v>44078.420937499999</v>
      </c>
      <c r="N477" t="s">
        <v>9936</v>
      </c>
      <c r="O477" s="2">
        <f>VLOOKUP(F477,SizeReport_16092020!C:M,11,FALSE)</f>
        <v>44078.884965277779</v>
      </c>
    </row>
    <row r="478" spans="1:15" hidden="1" x14ac:dyDescent="0.25">
      <c r="A478" t="s">
        <v>15945</v>
      </c>
      <c r="B478" t="s">
        <v>15945</v>
      </c>
      <c r="C478" t="s">
        <v>6313</v>
      </c>
      <c r="D478" t="s">
        <v>15946</v>
      </c>
      <c r="E478" t="s">
        <v>15947</v>
      </c>
      <c r="F478" t="s">
        <v>15948</v>
      </c>
      <c r="G478">
        <v>217004</v>
      </c>
      <c r="H478">
        <v>2044519143</v>
      </c>
      <c r="I478" t="s">
        <v>15244</v>
      </c>
      <c r="J478" t="s">
        <v>15948</v>
      </c>
      <c r="K478" t="s">
        <v>2660</v>
      </c>
      <c r="L478" t="s">
        <v>15</v>
      </c>
      <c r="N478" t="s">
        <v>15949</v>
      </c>
      <c r="O478" s="2">
        <f>VLOOKUP(F478,SizeReport_16092020!C:M,11,FALSE)</f>
        <v>44078.904560185183</v>
      </c>
    </row>
    <row r="479" spans="1:15" hidden="1" x14ac:dyDescent="0.25">
      <c r="A479" t="s">
        <v>3665</v>
      </c>
      <c r="B479" t="s">
        <v>3666</v>
      </c>
      <c r="C479" t="s">
        <v>3667</v>
      </c>
      <c r="D479" t="s">
        <v>3668</v>
      </c>
      <c r="E479" t="s">
        <v>3669</v>
      </c>
      <c r="F479" t="s">
        <v>3670</v>
      </c>
      <c r="G479">
        <v>101715</v>
      </c>
      <c r="H479">
        <v>3231928583</v>
      </c>
      <c r="J479" t="s">
        <v>3670</v>
      </c>
      <c r="L479" t="s">
        <v>15</v>
      </c>
      <c r="N479" t="s">
        <v>3671</v>
      </c>
      <c r="O479" s="2">
        <f>VLOOKUP(F479,SizeReport_16092020!C:M,11,FALSE)</f>
        <v>44078.947187500002</v>
      </c>
    </row>
    <row r="480" spans="1:15" hidden="1" x14ac:dyDescent="0.25">
      <c r="A480" t="s">
        <v>12449</v>
      </c>
      <c r="B480" t="s">
        <v>12449</v>
      </c>
      <c r="C480" t="s">
        <v>12450</v>
      </c>
      <c r="D480" t="s">
        <v>12451</v>
      </c>
      <c r="E480" t="s">
        <v>12452</v>
      </c>
      <c r="F480" t="s">
        <v>12453</v>
      </c>
      <c r="G480" t="s">
        <v>287</v>
      </c>
      <c r="J480" t="s">
        <v>12453</v>
      </c>
      <c r="L480" t="s">
        <v>15</v>
      </c>
      <c r="N480" t="s">
        <v>12454</v>
      </c>
      <c r="O480" s="2">
        <f>VLOOKUP(F480,SizeReport_16092020!C:M,11,FALSE)</f>
        <v>44078.963217592594</v>
      </c>
    </row>
    <row r="481" spans="1:15" hidden="1" x14ac:dyDescent="0.25">
      <c r="A481" t="s">
        <v>16688</v>
      </c>
      <c r="B481" t="s">
        <v>16688</v>
      </c>
      <c r="C481" t="s">
        <v>75</v>
      </c>
      <c r="D481" t="s">
        <v>16689</v>
      </c>
      <c r="E481" t="s">
        <v>16690</v>
      </c>
      <c r="F481" t="s">
        <v>16691</v>
      </c>
      <c r="G481">
        <v>217253</v>
      </c>
      <c r="H481">
        <v>2882339135</v>
      </c>
      <c r="I481" t="s">
        <v>16005</v>
      </c>
      <c r="J481" t="s">
        <v>16691</v>
      </c>
      <c r="K481" t="s">
        <v>6231</v>
      </c>
      <c r="L481" t="s">
        <v>15</v>
      </c>
      <c r="N481" t="s">
        <v>16692</v>
      </c>
      <c r="O481" s="2">
        <f>VLOOKUP(F481,SizeReport_16092020!C:M,11,FALSE)</f>
        <v>44078.963310185187</v>
      </c>
    </row>
    <row r="482" spans="1:15" hidden="1" x14ac:dyDescent="0.25">
      <c r="A482" t="s">
        <v>10184</v>
      </c>
      <c r="B482" t="s">
        <v>10185</v>
      </c>
      <c r="C482" t="s">
        <v>3143</v>
      </c>
      <c r="D482" t="s">
        <v>10186</v>
      </c>
      <c r="E482" t="s">
        <v>10187</v>
      </c>
      <c r="F482" t="s">
        <v>10188</v>
      </c>
      <c r="G482">
        <v>216341</v>
      </c>
      <c r="H482">
        <v>657943118</v>
      </c>
      <c r="I482" t="s">
        <v>7985</v>
      </c>
      <c r="J482" t="s">
        <v>10188</v>
      </c>
      <c r="K482" t="s">
        <v>7986</v>
      </c>
      <c r="L482" t="s">
        <v>15</v>
      </c>
      <c r="M482" s="1">
        <v>43882.07303240741</v>
      </c>
      <c r="N482" t="s">
        <v>10189</v>
      </c>
      <c r="O482" s="2">
        <f>VLOOKUP(F482,SizeReport_16092020!C:M,11,FALSE)</f>
        <v>44078.969085648147</v>
      </c>
    </row>
    <row r="483" spans="1:15" hidden="1" x14ac:dyDescent="0.25">
      <c r="A483" t="s">
        <v>8391</v>
      </c>
      <c r="B483" t="s">
        <v>8392</v>
      </c>
      <c r="C483" t="s">
        <v>1915</v>
      </c>
      <c r="D483" t="s">
        <v>8393</v>
      </c>
      <c r="E483" t="s">
        <v>8394</v>
      </c>
      <c r="F483" t="s">
        <v>8395</v>
      </c>
      <c r="G483">
        <v>217526</v>
      </c>
      <c r="H483">
        <v>5323075180</v>
      </c>
      <c r="I483" t="s">
        <v>3088</v>
      </c>
      <c r="J483" t="s">
        <v>8395</v>
      </c>
      <c r="K483" t="s">
        <v>179</v>
      </c>
      <c r="L483" t="s">
        <v>15</v>
      </c>
      <c r="N483" t="s">
        <v>8396</v>
      </c>
      <c r="O483" s="2">
        <f>VLOOKUP(F483,SizeReport_16092020!C:M,11,FALSE)</f>
        <v>44079.10083333333</v>
      </c>
    </row>
    <row r="484" spans="1:15" hidden="1" x14ac:dyDescent="0.25">
      <c r="A484" t="s">
        <v>7725</v>
      </c>
      <c r="B484" t="s">
        <v>7726</v>
      </c>
      <c r="C484" t="s">
        <v>183</v>
      </c>
      <c r="D484" t="s">
        <v>7727</v>
      </c>
      <c r="E484" t="s">
        <v>7728</v>
      </c>
      <c r="F484" t="s">
        <v>7729</v>
      </c>
      <c r="G484">
        <v>215970</v>
      </c>
      <c r="H484">
        <v>3989397133</v>
      </c>
      <c r="I484" t="s">
        <v>1564</v>
      </c>
      <c r="J484" t="s">
        <v>7729</v>
      </c>
      <c r="K484" t="s">
        <v>720</v>
      </c>
      <c r="L484" t="s">
        <v>15</v>
      </c>
      <c r="M484" s="1">
        <v>43903.967719907407</v>
      </c>
      <c r="N484" t="s">
        <v>7730</v>
      </c>
      <c r="O484" s="2">
        <f>VLOOKUP(F484,SizeReport_16092020!C:M,11,FALSE)</f>
        <v>44079.157060185185</v>
      </c>
    </row>
    <row r="485" spans="1:15" hidden="1" x14ac:dyDescent="0.25">
      <c r="A485" t="s">
        <v>13383</v>
      </c>
      <c r="B485" t="s">
        <v>13384</v>
      </c>
      <c r="C485" t="s">
        <v>13385</v>
      </c>
      <c r="D485" t="s">
        <v>13386</v>
      </c>
      <c r="E485" t="s">
        <v>13387</v>
      </c>
      <c r="F485" t="s">
        <v>13388</v>
      </c>
      <c r="G485">
        <v>218016</v>
      </c>
      <c r="H485">
        <v>62122222310</v>
      </c>
      <c r="I485" t="s">
        <v>719</v>
      </c>
      <c r="J485" t="s">
        <v>13388</v>
      </c>
      <c r="K485" t="s">
        <v>720</v>
      </c>
      <c r="L485" t="s">
        <v>15</v>
      </c>
      <c r="N485" t="s">
        <v>13389</v>
      </c>
      <c r="O485" s="2">
        <f>VLOOKUP(F485,SizeReport_16092020!C:M,11,FALSE)</f>
        <v>44079.157060185185</v>
      </c>
    </row>
    <row r="486" spans="1:15" hidden="1" x14ac:dyDescent="0.25">
      <c r="A486" t="s">
        <v>10811</v>
      </c>
      <c r="B486" t="s">
        <v>10812</v>
      </c>
      <c r="C486" t="s">
        <v>3602</v>
      </c>
      <c r="D486" t="s">
        <v>7320</v>
      </c>
      <c r="E486" t="s">
        <v>10813</v>
      </c>
      <c r="F486" t="s">
        <v>10814</v>
      </c>
      <c r="G486">
        <v>210175</v>
      </c>
      <c r="H486">
        <v>73541338172</v>
      </c>
      <c r="I486" t="s">
        <v>1564</v>
      </c>
      <c r="J486" t="s">
        <v>10814</v>
      </c>
      <c r="K486" t="s">
        <v>720</v>
      </c>
      <c r="L486" t="s">
        <v>15</v>
      </c>
      <c r="M486" s="1">
        <v>43905.29546296296</v>
      </c>
      <c r="N486" t="s">
        <v>10815</v>
      </c>
      <c r="O486" s="2">
        <f>VLOOKUP(F486,SizeReport_16092020!C:M,11,FALSE)</f>
        <v>44079.157106481478</v>
      </c>
    </row>
    <row r="487" spans="1:15" hidden="1" x14ac:dyDescent="0.25">
      <c r="A487" t="s">
        <v>6864</v>
      </c>
      <c r="B487" t="s">
        <v>6865</v>
      </c>
      <c r="C487" t="s">
        <v>4371</v>
      </c>
      <c r="D487" t="s">
        <v>6866</v>
      </c>
      <c r="E487" t="s">
        <v>6867</v>
      </c>
      <c r="F487" t="s">
        <v>6868</v>
      </c>
      <c r="G487">
        <v>217298</v>
      </c>
      <c r="H487">
        <v>70275011127</v>
      </c>
      <c r="I487" t="s">
        <v>3088</v>
      </c>
      <c r="J487" t="s">
        <v>6868</v>
      </c>
      <c r="K487" t="s">
        <v>512</v>
      </c>
      <c r="L487" t="s">
        <v>15</v>
      </c>
      <c r="M487" s="1">
        <v>43909.353946759256</v>
      </c>
      <c r="N487" t="s">
        <v>6869</v>
      </c>
      <c r="O487" s="2">
        <f>VLOOKUP(F487,SizeReport_16092020!C:M,11,FALSE)</f>
        <v>44079.165752314817</v>
      </c>
    </row>
    <row r="488" spans="1:15" hidden="1" x14ac:dyDescent="0.25">
      <c r="A488" t="s">
        <v>15556</v>
      </c>
      <c r="B488" t="s">
        <v>15556</v>
      </c>
      <c r="C488" t="s">
        <v>5919</v>
      </c>
      <c r="D488" t="s">
        <v>15557</v>
      </c>
      <c r="E488" t="s">
        <v>15558</v>
      </c>
      <c r="F488" t="s">
        <v>15559</v>
      </c>
      <c r="G488">
        <v>216673</v>
      </c>
      <c r="H488">
        <v>618178139</v>
      </c>
      <c r="I488" t="s">
        <v>7835</v>
      </c>
      <c r="J488" t="s">
        <v>15559</v>
      </c>
      <c r="K488" t="s">
        <v>8335</v>
      </c>
      <c r="L488" t="s">
        <v>15</v>
      </c>
      <c r="N488" t="s">
        <v>15560</v>
      </c>
      <c r="O488" s="2">
        <f>VLOOKUP(F488,SizeReport_16092020!C:M,11,FALSE)</f>
        <v>44079.212708333333</v>
      </c>
    </row>
    <row r="489" spans="1:15" hidden="1" x14ac:dyDescent="0.25">
      <c r="A489" t="s">
        <v>17647</v>
      </c>
      <c r="B489" t="s">
        <v>17648</v>
      </c>
      <c r="C489" t="s">
        <v>3403</v>
      </c>
      <c r="D489" t="s">
        <v>17649</v>
      </c>
      <c r="E489" t="s">
        <v>17650</v>
      </c>
      <c r="F489" t="s">
        <v>17651</v>
      </c>
      <c r="G489">
        <v>217398</v>
      </c>
      <c r="H489">
        <v>6027844337</v>
      </c>
      <c r="I489" t="s">
        <v>719</v>
      </c>
      <c r="J489" t="s">
        <v>17651</v>
      </c>
      <c r="K489" t="s">
        <v>720</v>
      </c>
      <c r="L489" t="s">
        <v>15</v>
      </c>
      <c r="N489" t="s">
        <v>17652</v>
      </c>
      <c r="O489" s="2">
        <f>VLOOKUP(F489,SizeReport_16092020!C:M,11,FALSE)</f>
        <v>44079.367083333331</v>
      </c>
    </row>
    <row r="490" spans="1:15" hidden="1" x14ac:dyDescent="0.25">
      <c r="A490" t="s">
        <v>9860</v>
      </c>
      <c r="B490" t="s">
        <v>9861</v>
      </c>
      <c r="C490" t="s">
        <v>2880</v>
      </c>
      <c r="D490" t="s">
        <v>9862</v>
      </c>
      <c r="E490" t="s">
        <v>9863</v>
      </c>
      <c r="F490" t="s">
        <v>9864</v>
      </c>
      <c r="G490">
        <v>217549</v>
      </c>
      <c r="H490">
        <v>70788873105</v>
      </c>
      <c r="I490" t="s">
        <v>3069</v>
      </c>
      <c r="J490" t="s">
        <v>9864</v>
      </c>
      <c r="K490" t="s">
        <v>4383</v>
      </c>
      <c r="L490" t="s">
        <v>15</v>
      </c>
      <c r="M490" s="1">
        <v>43906.345706018517</v>
      </c>
      <c r="N490" t="s">
        <v>9865</v>
      </c>
      <c r="O490" s="2">
        <f>VLOOKUP(F490,SizeReport_16092020!C:M,11,FALSE)</f>
        <v>44079.753449074073</v>
      </c>
    </row>
    <row r="491" spans="1:15" hidden="1" x14ac:dyDescent="0.25">
      <c r="A491" t="s">
        <v>17682</v>
      </c>
      <c r="B491" t="s">
        <v>17682</v>
      </c>
      <c r="C491" t="s">
        <v>576</v>
      </c>
      <c r="D491" t="s">
        <v>17683</v>
      </c>
      <c r="E491" t="s">
        <v>17684</v>
      </c>
      <c r="F491" t="s">
        <v>17685</v>
      </c>
      <c r="G491">
        <v>212442</v>
      </c>
      <c r="H491">
        <v>4427236103</v>
      </c>
      <c r="I491" t="s">
        <v>7985</v>
      </c>
      <c r="J491" t="s">
        <v>17685</v>
      </c>
      <c r="K491" t="s">
        <v>7986</v>
      </c>
      <c r="L491" t="s">
        <v>21</v>
      </c>
      <c r="N491" t="s">
        <v>17686</v>
      </c>
      <c r="O491" s="2">
        <f>VLOOKUP(F491,SizeReport_16092020!C:M,11,FALSE)</f>
        <v>44079.757291666669</v>
      </c>
    </row>
    <row r="492" spans="1:15" hidden="1" x14ac:dyDescent="0.25">
      <c r="A492" t="s">
        <v>2064</v>
      </c>
      <c r="B492" t="s">
        <v>2065</v>
      </c>
      <c r="C492" t="s">
        <v>2066</v>
      </c>
      <c r="D492" t="s">
        <v>2067</v>
      </c>
      <c r="E492" t="s">
        <v>2068</v>
      </c>
      <c r="F492" t="s">
        <v>2069</v>
      </c>
      <c r="G492">
        <v>109183</v>
      </c>
      <c r="H492">
        <v>65132947549</v>
      </c>
      <c r="J492" t="s">
        <v>2069</v>
      </c>
      <c r="L492" t="s">
        <v>15</v>
      </c>
      <c r="M492" s="1">
        <v>43915.68209490741</v>
      </c>
      <c r="N492" t="s">
        <v>2070</v>
      </c>
      <c r="O492" s="2">
        <f>VLOOKUP(F492,SizeReport_16092020!C:M,11,FALSE)</f>
        <v>44079.917337962965</v>
      </c>
    </row>
    <row r="493" spans="1:15" hidden="1" x14ac:dyDescent="0.25">
      <c r="A493" t="s">
        <v>10712</v>
      </c>
      <c r="B493" t="s">
        <v>10713</v>
      </c>
      <c r="C493" t="s">
        <v>10714</v>
      </c>
      <c r="D493" t="s">
        <v>10715</v>
      </c>
      <c r="E493" t="s">
        <v>10716</v>
      </c>
      <c r="F493" t="s">
        <v>10717</v>
      </c>
      <c r="G493">
        <v>214176</v>
      </c>
      <c r="H493">
        <v>2019890186</v>
      </c>
      <c r="I493" t="s">
        <v>7306</v>
      </c>
      <c r="J493" t="s">
        <v>10717</v>
      </c>
      <c r="K493" t="s">
        <v>1640</v>
      </c>
      <c r="L493" t="s">
        <v>15</v>
      </c>
      <c r="M493" s="1">
        <v>43901.36990740741</v>
      </c>
      <c r="N493" t="s">
        <v>10718</v>
      </c>
      <c r="O493" s="2">
        <f>VLOOKUP(F493,SizeReport_16092020!C:M,11,FALSE)</f>
        <v>44079.949907407405</v>
      </c>
    </row>
    <row r="494" spans="1:15" hidden="1" x14ac:dyDescent="0.25">
      <c r="A494" t="s">
        <v>4721</v>
      </c>
      <c r="B494" t="s">
        <v>4722</v>
      </c>
      <c r="C494" t="s">
        <v>4723</v>
      </c>
      <c r="D494" t="s">
        <v>4724</v>
      </c>
      <c r="E494" t="s">
        <v>4725</v>
      </c>
      <c r="F494" t="s">
        <v>4726</v>
      </c>
      <c r="G494">
        <v>106700</v>
      </c>
      <c r="H494">
        <v>2988447535</v>
      </c>
      <c r="J494" t="s">
        <v>4726</v>
      </c>
      <c r="L494" t="s">
        <v>15</v>
      </c>
      <c r="M494" s="1">
        <v>43907.370891203704</v>
      </c>
      <c r="N494" t="s">
        <v>4727</v>
      </c>
      <c r="O494" s="2">
        <f>VLOOKUP(F494,SizeReport_16092020!C:M,11,FALSE)</f>
        <v>44080.0003125</v>
      </c>
    </row>
    <row r="495" spans="1:15" hidden="1" x14ac:dyDescent="0.25">
      <c r="A495" t="s">
        <v>15019</v>
      </c>
      <c r="B495" t="s">
        <v>15019</v>
      </c>
      <c r="C495" t="s">
        <v>1560</v>
      </c>
      <c r="D495" t="s">
        <v>15020</v>
      </c>
      <c r="E495" t="s">
        <v>15021</v>
      </c>
      <c r="F495" t="s">
        <v>15022</v>
      </c>
      <c r="G495">
        <v>109443</v>
      </c>
      <c r="H495">
        <v>1045492540</v>
      </c>
      <c r="I495" t="s">
        <v>1536</v>
      </c>
      <c r="J495" t="s">
        <v>15022</v>
      </c>
      <c r="K495" t="s">
        <v>1487</v>
      </c>
      <c r="L495" t="s">
        <v>15</v>
      </c>
      <c r="N495" t="s">
        <v>15023</v>
      </c>
      <c r="O495" s="2">
        <f>VLOOKUP(F495,SizeReport_16092020!C:M,11,FALSE)</f>
        <v>44080.000381944446</v>
      </c>
    </row>
    <row r="496" spans="1:15" hidden="1" x14ac:dyDescent="0.25">
      <c r="A496" t="s">
        <v>3908</v>
      </c>
      <c r="B496" t="s">
        <v>3908</v>
      </c>
      <c r="C496" t="s">
        <v>3909</v>
      </c>
      <c r="D496" t="s">
        <v>3910</v>
      </c>
      <c r="E496" t="s">
        <v>3911</v>
      </c>
      <c r="F496" t="s">
        <v>3912</v>
      </c>
      <c r="G496">
        <v>217038</v>
      </c>
      <c r="H496">
        <v>70373236166</v>
      </c>
      <c r="J496" t="s">
        <v>3912</v>
      </c>
      <c r="L496" t="s">
        <v>15</v>
      </c>
      <c r="N496" t="s">
        <v>3913</v>
      </c>
      <c r="O496" s="2">
        <f>VLOOKUP(F496,SizeReport_16092020!C:M,11,FALSE)</f>
        <v>44080.000393518516</v>
      </c>
    </row>
    <row r="497" spans="1:15" hidden="1" x14ac:dyDescent="0.25">
      <c r="A497" t="s">
        <v>10944</v>
      </c>
      <c r="B497" t="s">
        <v>10945</v>
      </c>
      <c r="C497" t="s">
        <v>3689</v>
      </c>
      <c r="D497" t="s">
        <v>10946</v>
      </c>
      <c r="E497" t="s">
        <v>10947</v>
      </c>
      <c r="F497" t="s">
        <v>10948</v>
      </c>
      <c r="G497">
        <v>216727</v>
      </c>
      <c r="H497">
        <v>70226151603</v>
      </c>
      <c r="I497" t="s">
        <v>719</v>
      </c>
      <c r="J497" t="s">
        <v>10948</v>
      </c>
      <c r="K497" t="s">
        <v>720</v>
      </c>
      <c r="L497" t="s">
        <v>15</v>
      </c>
      <c r="M497" s="1">
        <v>43909.444386574076</v>
      </c>
      <c r="N497" t="s">
        <v>10949</v>
      </c>
      <c r="O497" s="2">
        <f>VLOOKUP(F497,SizeReport_16092020!C:M,11,FALSE)</f>
        <v>44080.001608796294</v>
      </c>
    </row>
    <row r="498" spans="1:15" hidden="1" x14ac:dyDescent="0.25">
      <c r="A498" t="s">
        <v>4051</v>
      </c>
      <c r="B498" t="s">
        <v>4051</v>
      </c>
      <c r="C498" t="s">
        <v>534</v>
      </c>
      <c r="D498" t="s">
        <v>4052</v>
      </c>
      <c r="E498" t="s">
        <v>4053</v>
      </c>
      <c r="F498" t="s">
        <v>4054</v>
      </c>
      <c r="G498">
        <v>108143</v>
      </c>
      <c r="H498">
        <v>2294209583</v>
      </c>
      <c r="J498" t="s">
        <v>4054</v>
      </c>
      <c r="L498" t="s">
        <v>15</v>
      </c>
      <c r="N498" t="s">
        <v>4055</v>
      </c>
      <c r="O498" s="2">
        <f>VLOOKUP(F498,SizeReport_16092020!C:M,11,FALSE)</f>
        <v>44080.080335648148</v>
      </c>
    </row>
    <row r="499" spans="1:15" hidden="1" x14ac:dyDescent="0.25">
      <c r="A499" t="s">
        <v>10065</v>
      </c>
      <c r="B499" t="s">
        <v>10066</v>
      </c>
      <c r="C499" t="s">
        <v>3078</v>
      </c>
      <c r="D499" t="s">
        <v>10067</v>
      </c>
      <c r="E499" t="s">
        <v>10068</v>
      </c>
      <c r="F499" t="s">
        <v>10069</v>
      </c>
      <c r="G499">
        <v>216182</v>
      </c>
      <c r="H499">
        <v>3936901139</v>
      </c>
      <c r="I499" t="s">
        <v>719</v>
      </c>
      <c r="J499" t="s">
        <v>10069</v>
      </c>
      <c r="K499" t="s">
        <v>1640</v>
      </c>
      <c r="L499" t="s">
        <v>15</v>
      </c>
      <c r="N499" t="s">
        <v>10070</v>
      </c>
      <c r="O499" s="2">
        <f>VLOOKUP(F499,SizeReport_16092020!C:M,11,FALSE)</f>
        <v>44080.169074074074</v>
      </c>
    </row>
    <row r="500" spans="1:15" hidden="1" x14ac:dyDescent="0.25">
      <c r="A500" t="s">
        <v>9345</v>
      </c>
      <c r="B500" t="s">
        <v>9346</v>
      </c>
      <c r="C500" t="s">
        <v>1367</v>
      </c>
      <c r="D500" t="s">
        <v>1398</v>
      </c>
      <c r="E500" t="s">
        <v>9347</v>
      </c>
      <c r="F500" t="s">
        <v>9348</v>
      </c>
      <c r="G500">
        <v>216849</v>
      </c>
      <c r="H500">
        <v>3497106356</v>
      </c>
      <c r="I500" t="s">
        <v>7443</v>
      </c>
      <c r="J500" t="s">
        <v>9348</v>
      </c>
      <c r="K500" t="s">
        <v>720</v>
      </c>
      <c r="L500" t="s">
        <v>15</v>
      </c>
      <c r="M500" s="1">
        <v>43911.377245370371</v>
      </c>
      <c r="N500" t="s">
        <v>9349</v>
      </c>
      <c r="O500" s="2">
        <f>VLOOKUP(F500,SizeReport_16092020!C:M,11,FALSE)</f>
        <v>44080.171111111114</v>
      </c>
    </row>
    <row r="501" spans="1:15" hidden="1" x14ac:dyDescent="0.25">
      <c r="A501" t="s">
        <v>17328</v>
      </c>
      <c r="B501" t="s">
        <v>17328</v>
      </c>
      <c r="C501" t="s">
        <v>17329</v>
      </c>
      <c r="D501" t="s">
        <v>15118</v>
      </c>
      <c r="E501" t="s">
        <v>17330</v>
      </c>
      <c r="F501" t="s">
        <v>17331</v>
      </c>
      <c r="G501">
        <v>207699</v>
      </c>
      <c r="H501">
        <v>32437501134</v>
      </c>
      <c r="I501" t="s">
        <v>9234</v>
      </c>
      <c r="J501" t="s">
        <v>17331</v>
      </c>
      <c r="K501" t="s">
        <v>16079</v>
      </c>
      <c r="L501" t="s">
        <v>21</v>
      </c>
      <c r="N501" t="s">
        <v>17332</v>
      </c>
      <c r="O501" s="2">
        <f>VLOOKUP(F501,SizeReport_16092020!C:M,11,FALSE)</f>
        <v>44080.600231481483</v>
      </c>
    </row>
    <row r="502" spans="1:15" hidden="1" x14ac:dyDescent="0.25">
      <c r="A502" t="s">
        <v>4186</v>
      </c>
      <c r="B502" t="s">
        <v>4187</v>
      </c>
      <c r="C502" t="s">
        <v>4188</v>
      </c>
      <c r="D502" t="s">
        <v>4189</v>
      </c>
      <c r="E502" t="s">
        <v>4190</v>
      </c>
      <c r="F502" t="s">
        <v>4191</v>
      </c>
      <c r="G502">
        <v>400251</v>
      </c>
      <c r="H502">
        <v>3688196554</v>
      </c>
      <c r="J502" t="s">
        <v>4191</v>
      </c>
      <c r="L502" t="s">
        <v>15</v>
      </c>
      <c r="M502" s="1">
        <v>43825.515555555554</v>
      </c>
      <c r="N502" t="s">
        <v>4192</v>
      </c>
      <c r="O502" s="2">
        <f>VLOOKUP(F502,SizeReport_16092020!C:M,11,FALSE)</f>
        <v>44080.751979166664</v>
      </c>
    </row>
    <row r="503" spans="1:15" hidden="1" x14ac:dyDescent="0.25">
      <c r="A503" t="s">
        <v>2321</v>
      </c>
      <c r="B503" t="s">
        <v>2321</v>
      </c>
      <c r="C503" t="s">
        <v>2322</v>
      </c>
      <c r="D503" t="s">
        <v>2323</v>
      </c>
      <c r="E503" t="s">
        <v>2324</v>
      </c>
      <c r="F503" t="s">
        <v>2325</v>
      </c>
      <c r="G503">
        <v>108242</v>
      </c>
      <c r="H503">
        <v>42772125572</v>
      </c>
      <c r="J503" t="s">
        <v>2325</v>
      </c>
      <c r="L503" t="s">
        <v>15</v>
      </c>
      <c r="M503" s="1">
        <v>43832.623981481483</v>
      </c>
      <c r="N503" t="s">
        <v>2326</v>
      </c>
      <c r="O503" s="2">
        <f>VLOOKUP(F503,SizeReport_16092020!C:M,11,FALSE)</f>
        <v>44080.753530092596</v>
      </c>
    </row>
    <row r="504" spans="1:15" hidden="1" x14ac:dyDescent="0.25">
      <c r="A504" t="s">
        <v>5692</v>
      </c>
      <c r="B504" t="s">
        <v>5693</v>
      </c>
      <c r="C504" t="s">
        <v>5694</v>
      </c>
      <c r="D504" t="s">
        <v>5695</v>
      </c>
      <c r="E504" t="s">
        <v>5696</v>
      </c>
      <c r="F504" t="s">
        <v>5697</v>
      </c>
      <c r="G504">
        <v>101529</v>
      </c>
      <c r="H504">
        <v>16169928832</v>
      </c>
      <c r="I504" t="s">
        <v>5281</v>
      </c>
      <c r="J504" t="s">
        <v>5697</v>
      </c>
      <c r="K504" t="s">
        <v>2009</v>
      </c>
      <c r="L504" t="s">
        <v>15</v>
      </c>
      <c r="M504" s="1">
        <v>43941.478402777779</v>
      </c>
      <c r="N504" t="s">
        <v>5698</v>
      </c>
      <c r="O504" s="2">
        <f>VLOOKUP(F504,SizeReport_16092020!C:M,11,FALSE)</f>
        <v>44080.785983796297</v>
      </c>
    </row>
    <row r="505" spans="1:15" hidden="1" x14ac:dyDescent="0.25">
      <c r="A505" t="s">
        <v>1078</v>
      </c>
      <c r="B505" t="s">
        <v>1078</v>
      </c>
      <c r="C505" t="s">
        <v>1079</v>
      </c>
      <c r="D505" t="s">
        <v>1080</v>
      </c>
      <c r="E505" t="s">
        <v>1081</v>
      </c>
      <c r="F505" t="s">
        <v>1082</v>
      </c>
      <c r="G505">
        <v>800723</v>
      </c>
      <c r="H505">
        <v>8092285560</v>
      </c>
      <c r="I505" t="s">
        <v>685</v>
      </c>
      <c r="J505" t="s">
        <v>1082</v>
      </c>
      <c r="K505" t="s">
        <v>720</v>
      </c>
      <c r="L505" t="s">
        <v>15</v>
      </c>
      <c r="M505" s="1">
        <v>43901.333773148152</v>
      </c>
      <c r="N505" t="s">
        <v>1083</v>
      </c>
      <c r="O505" s="2">
        <f>VLOOKUP(F505,SizeReport_16092020!C:M,11,FALSE)</f>
        <v>44080.801736111112</v>
      </c>
    </row>
    <row r="506" spans="1:15" hidden="1" x14ac:dyDescent="0.25">
      <c r="A506" t="s">
        <v>8918</v>
      </c>
      <c r="B506" t="s">
        <v>8919</v>
      </c>
      <c r="C506" t="s">
        <v>2352</v>
      </c>
      <c r="D506" t="s">
        <v>467</v>
      </c>
      <c r="E506" t="s">
        <v>8920</v>
      </c>
      <c r="F506" t="s">
        <v>8921</v>
      </c>
      <c r="G506">
        <v>217310</v>
      </c>
      <c r="H506">
        <v>260005126</v>
      </c>
      <c r="I506" t="s">
        <v>265</v>
      </c>
      <c r="J506" t="s">
        <v>8921</v>
      </c>
      <c r="K506" t="s">
        <v>791</v>
      </c>
      <c r="L506" t="s">
        <v>15</v>
      </c>
      <c r="M506" s="1">
        <v>43913.439965277779</v>
      </c>
      <c r="N506" t="s">
        <v>8922</v>
      </c>
      <c r="O506" s="2">
        <f>VLOOKUP(F506,SizeReport_16092020!C:M,11,FALSE)</f>
        <v>44080.834641203706</v>
      </c>
    </row>
    <row r="507" spans="1:15" hidden="1" x14ac:dyDescent="0.25">
      <c r="A507" t="s">
        <v>6970</v>
      </c>
      <c r="B507" t="s">
        <v>6971</v>
      </c>
      <c r="C507" t="s">
        <v>304</v>
      </c>
      <c r="D507" t="s">
        <v>6972</v>
      </c>
      <c r="E507" t="s">
        <v>6973</v>
      </c>
      <c r="F507" t="s">
        <v>6974</v>
      </c>
      <c r="G507">
        <v>217801</v>
      </c>
      <c r="H507">
        <v>2512681106</v>
      </c>
      <c r="I507" t="s">
        <v>1401</v>
      </c>
      <c r="J507" t="s">
        <v>6974</v>
      </c>
      <c r="K507" t="s">
        <v>1402</v>
      </c>
      <c r="L507" t="s">
        <v>15</v>
      </c>
      <c r="M507" s="1">
        <v>44000.363738425927</v>
      </c>
      <c r="N507" t="s">
        <v>6975</v>
      </c>
      <c r="O507" s="2">
        <f>VLOOKUP(F507,SizeReport_16092020!C:M,11,FALSE)</f>
        <v>44080.835462962961</v>
      </c>
    </row>
    <row r="508" spans="1:15" hidden="1" x14ac:dyDescent="0.25">
      <c r="A508" t="s">
        <v>8705</v>
      </c>
      <c r="B508" t="s">
        <v>8706</v>
      </c>
      <c r="C508" t="s">
        <v>4972</v>
      </c>
      <c r="D508" t="s">
        <v>8707</v>
      </c>
      <c r="E508" t="s">
        <v>8708</v>
      </c>
      <c r="F508" t="s">
        <v>8709</v>
      </c>
      <c r="G508" t="s">
        <v>7086</v>
      </c>
      <c r="I508" t="s">
        <v>8710</v>
      </c>
      <c r="J508" t="s">
        <v>8709</v>
      </c>
      <c r="K508" t="s">
        <v>5758</v>
      </c>
      <c r="L508" t="s">
        <v>15</v>
      </c>
      <c r="N508" t="s">
        <v>8711</v>
      </c>
      <c r="O508" s="2">
        <f>VLOOKUP(F508,SizeReport_16092020!C:M,11,FALSE)</f>
        <v>44080.917060185187</v>
      </c>
    </row>
    <row r="509" spans="1:15" hidden="1" x14ac:dyDescent="0.25">
      <c r="A509" t="s">
        <v>4835</v>
      </c>
      <c r="B509" t="s">
        <v>4836</v>
      </c>
      <c r="C509" t="s">
        <v>4837</v>
      </c>
      <c r="D509" t="s">
        <v>4838</v>
      </c>
      <c r="E509" t="s">
        <v>4839</v>
      </c>
      <c r="F509" t="s">
        <v>4840</v>
      </c>
      <c r="G509">
        <v>105489</v>
      </c>
      <c r="H509">
        <v>1816664561</v>
      </c>
      <c r="I509" t="s">
        <v>4841</v>
      </c>
      <c r="J509" t="s">
        <v>4840</v>
      </c>
      <c r="K509" t="s">
        <v>1302</v>
      </c>
      <c r="L509" t="s">
        <v>15</v>
      </c>
      <c r="M509" s="1">
        <v>43903.365034722221</v>
      </c>
      <c r="N509" t="s">
        <v>4842</v>
      </c>
      <c r="O509" s="2">
        <f>VLOOKUP(F509,SizeReport_16092020!C:M,11,FALSE)</f>
        <v>44080.921180555553</v>
      </c>
    </row>
    <row r="510" spans="1:15" hidden="1" x14ac:dyDescent="0.25">
      <c r="A510" t="s">
        <v>11022</v>
      </c>
      <c r="B510" t="s">
        <v>11022</v>
      </c>
      <c r="C510" t="s">
        <v>1085</v>
      </c>
      <c r="D510" t="s">
        <v>11023</v>
      </c>
      <c r="E510" t="s">
        <v>11024</v>
      </c>
      <c r="F510" t="s">
        <v>11025</v>
      </c>
      <c r="G510">
        <v>217857</v>
      </c>
      <c r="H510">
        <v>54932491115</v>
      </c>
      <c r="I510" t="s">
        <v>6623</v>
      </c>
      <c r="J510" t="s">
        <v>11025</v>
      </c>
      <c r="K510" t="s">
        <v>3038</v>
      </c>
      <c r="L510" t="s">
        <v>15</v>
      </c>
      <c r="N510" t="s">
        <v>11026</v>
      </c>
      <c r="O510" s="2">
        <f>VLOOKUP(F510,SizeReport_16092020!C:M,11,FALSE)</f>
        <v>44080.95385416667</v>
      </c>
    </row>
    <row r="511" spans="1:15" hidden="1" x14ac:dyDescent="0.25">
      <c r="A511" t="s">
        <v>12823</v>
      </c>
      <c r="B511" t="s">
        <v>12824</v>
      </c>
      <c r="C511" t="s">
        <v>12825</v>
      </c>
      <c r="D511" t="s">
        <v>12826</v>
      </c>
      <c r="E511" t="s">
        <v>12827</v>
      </c>
      <c r="F511" t="s">
        <v>12828</v>
      </c>
      <c r="G511">
        <v>217918</v>
      </c>
      <c r="H511">
        <v>3574301154</v>
      </c>
      <c r="I511" t="s">
        <v>1440</v>
      </c>
      <c r="J511" t="s">
        <v>12828</v>
      </c>
      <c r="K511" t="s">
        <v>1402</v>
      </c>
      <c r="L511" t="s">
        <v>15</v>
      </c>
      <c r="M511" s="1">
        <v>43913.568680555552</v>
      </c>
      <c r="N511" t="s">
        <v>12829</v>
      </c>
      <c r="O511" s="2">
        <f>VLOOKUP(F511,SizeReport_16092020!C:M,11,FALSE)</f>
        <v>44081.103368055556</v>
      </c>
    </row>
    <row r="512" spans="1:15" hidden="1" x14ac:dyDescent="0.25">
      <c r="A512" t="s">
        <v>14998</v>
      </c>
      <c r="B512" t="s">
        <v>14999</v>
      </c>
      <c r="C512" t="s">
        <v>3470</v>
      </c>
      <c r="D512" t="s">
        <v>15000</v>
      </c>
      <c r="E512" t="s">
        <v>15001</v>
      </c>
      <c r="F512" t="s">
        <v>15002</v>
      </c>
      <c r="G512">
        <v>216541</v>
      </c>
      <c r="H512">
        <v>70238054195</v>
      </c>
      <c r="I512" t="s">
        <v>7631</v>
      </c>
      <c r="J512" t="s">
        <v>15002</v>
      </c>
      <c r="K512" t="s">
        <v>791</v>
      </c>
      <c r="L512" t="s">
        <v>15</v>
      </c>
      <c r="N512" t="s">
        <v>15003</v>
      </c>
      <c r="O512" s="2">
        <f>VLOOKUP(F512,SizeReport_16092020!C:M,11,FALSE)</f>
        <v>44081.145011574074</v>
      </c>
    </row>
    <row r="513" spans="1:15" hidden="1" x14ac:dyDescent="0.25">
      <c r="A513" t="s">
        <v>6715</v>
      </c>
      <c r="B513" t="s">
        <v>6716</v>
      </c>
      <c r="C513" t="s">
        <v>6717</v>
      </c>
      <c r="D513" t="s">
        <v>6718</v>
      </c>
      <c r="E513" t="s">
        <v>6719</v>
      </c>
      <c r="F513" t="s">
        <v>6720</v>
      </c>
      <c r="G513">
        <v>217789</v>
      </c>
      <c r="H513">
        <v>70704603179</v>
      </c>
      <c r="I513" t="s">
        <v>3088</v>
      </c>
      <c r="J513" t="s">
        <v>6720</v>
      </c>
      <c r="K513" t="s">
        <v>1919</v>
      </c>
      <c r="L513" t="s">
        <v>15</v>
      </c>
      <c r="M513" s="1">
        <v>43909.330370370371</v>
      </c>
      <c r="N513" t="s">
        <v>6721</v>
      </c>
      <c r="O513" s="2">
        <f>VLOOKUP(F513,SizeReport_16092020!C:M,11,FALSE)</f>
        <v>44081.167939814812</v>
      </c>
    </row>
    <row r="514" spans="1:15" hidden="1" x14ac:dyDescent="0.25">
      <c r="A514" t="s">
        <v>9971</v>
      </c>
      <c r="B514" t="s">
        <v>9972</v>
      </c>
      <c r="C514" t="s">
        <v>9973</v>
      </c>
      <c r="D514" t="s">
        <v>9974</v>
      </c>
      <c r="E514" t="s">
        <v>9975</v>
      </c>
      <c r="F514" t="s">
        <v>9976</v>
      </c>
      <c r="G514">
        <v>217134</v>
      </c>
      <c r="H514">
        <v>677854170</v>
      </c>
      <c r="I514" t="s">
        <v>2852</v>
      </c>
      <c r="J514" t="s">
        <v>9976</v>
      </c>
      <c r="K514" t="s">
        <v>1640</v>
      </c>
      <c r="L514" t="s">
        <v>15</v>
      </c>
      <c r="M514" s="1">
        <v>43901.371041666665</v>
      </c>
      <c r="N514" t="s">
        <v>9977</v>
      </c>
      <c r="O514" s="2">
        <f>VLOOKUP(F514,SizeReport_16092020!C:M,11,FALSE)</f>
        <v>44081.172418981485</v>
      </c>
    </row>
    <row r="515" spans="1:15" hidden="1" x14ac:dyDescent="0.25">
      <c r="A515" t="s">
        <v>2909</v>
      </c>
      <c r="B515" t="s">
        <v>2910</v>
      </c>
      <c r="C515" t="s">
        <v>2911</v>
      </c>
      <c r="D515" t="s">
        <v>1665</v>
      </c>
      <c r="E515" t="s">
        <v>2912</v>
      </c>
      <c r="F515" t="s">
        <v>2913</v>
      </c>
      <c r="G515">
        <v>109248</v>
      </c>
      <c r="H515">
        <v>2743067519</v>
      </c>
      <c r="J515" t="s">
        <v>2913</v>
      </c>
      <c r="L515" t="s">
        <v>15</v>
      </c>
      <c r="N515" t="s">
        <v>2914</v>
      </c>
      <c r="O515" s="2">
        <f>VLOOKUP(F515,SizeReport_16092020!C:M,11,FALSE)</f>
        <v>44081.338287037041</v>
      </c>
    </row>
    <row r="516" spans="1:15" hidden="1" x14ac:dyDescent="0.25">
      <c r="A516" t="s">
        <v>13371</v>
      </c>
      <c r="B516" t="s">
        <v>13372</v>
      </c>
      <c r="C516" t="s">
        <v>13373</v>
      </c>
      <c r="D516" t="s">
        <v>13374</v>
      </c>
      <c r="E516" t="s">
        <v>13375</v>
      </c>
      <c r="F516" t="s">
        <v>13376</v>
      </c>
      <c r="G516">
        <v>218000</v>
      </c>
      <c r="H516">
        <v>4874926177</v>
      </c>
      <c r="I516" t="s">
        <v>7895</v>
      </c>
      <c r="J516" t="s">
        <v>13376</v>
      </c>
      <c r="K516" t="s">
        <v>618</v>
      </c>
      <c r="L516" t="s">
        <v>15</v>
      </c>
      <c r="N516" t="s">
        <v>13377</v>
      </c>
      <c r="O516" s="2">
        <f>VLOOKUP(F516,SizeReport_16092020!C:M,11,FALSE)</f>
        <v>44081.340381944443</v>
      </c>
    </row>
    <row r="517" spans="1:15" hidden="1" x14ac:dyDescent="0.25">
      <c r="A517" t="s">
        <v>1618</v>
      </c>
      <c r="B517" t="s">
        <v>1618</v>
      </c>
      <c r="C517" t="s">
        <v>166</v>
      </c>
      <c r="D517" t="s">
        <v>1619</v>
      </c>
      <c r="E517" t="s">
        <v>1620</v>
      </c>
      <c r="F517" t="s">
        <v>1621</v>
      </c>
      <c r="G517">
        <v>700329</v>
      </c>
      <c r="H517">
        <v>4478593582</v>
      </c>
      <c r="I517" t="s">
        <v>1622</v>
      </c>
      <c r="J517" t="s">
        <v>1621</v>
      </c>
      <c r="K517" t="s">
        <v>1623</v>
      </c>
      <c r="L517" t="s">
        <v>15</v>
      </c>
      <c r="M517" s="1">
        <v>43899.34270833333</v>
      </c>
      <c r="N517" t="s">
        <v>1624</v>
      </c>
      <c r="O517" s="2">
        <f>VLOOKUP(F517,SizeReport_16092020!C:M,11,FALSE)</f>
        <v>44081.756805555553</v>
      </c>
    </row>
    <row r="518" spans="1:15" hidden="1" x14ac:dyDescent="0.25">
      <c r="A518" t="s">
        <v>9508</v>
      </c>
      <c r="B518" t="s">
        <v>9508</v>
      </c>
      <c r="C518" t="s">
        <v>9503</v>
      </c>
      <c r="D518" t="s">
        <v>1341</v>
      </c>
      <c r="E518" t="s">
        <v>9509</v>
      </c>
      <c r="F518" t="s">
        <v>9510</v>
      </c>
      <c r="G518">
        <v>216414</v>
      </c>
      <c r="H518">
        <v>38388027808</v>
      </c>
      <c r="I518" t="s">
        <v>9511</v>
      </c>
      <c r="J518" t="s">
        <v>9510</v>
      </c>
      <c r="K518" t="s">
        <v>720</v>
      </c>
      <c r="L518" t="s">
        <v>21</v>
      </c>
      <c r="M518" s="1">
        <v>44021.672974537039</v>
      </c>
      <c r="N518" t="s">
        <v>9512</v>
      </c>
      <c r="O518" s="2">
        <f>VLOOKUP(F518,SizeReport_16092020!C:M,11,FALSE)</f>
        <v>44081.791944444441</v>
      </c>
    </row>
    <row r="519" spans="1:15" hidden="1" x14ac:dyDescent="0.25">
      <c r="A519" t="s">
        <v>6139</v>
      </c>
      <c r="B519" t="s">
        <v>6140</v>
      </c>
      <c r="C519" t="s">
        <v>398</v>
      </c>
      <c r="D519" t="s">
        <v>6141</v>
      </c>
      <c r="E519" t="s">
        <v>6142</v>
      </c>
      <c r="F519" t="s">
        <v>6143</v>
      </c>
      <c r="G519">
        <v>109438</v>
      </c>
      <c r="H519">
        <v>9597665450</v>
      </c>
      <c r="I519" t="s">
        <v>6144</v>
      </c>
      <c r="J519" t="s">
        <v>6143</v>
      </c>
      <c r="K519" t="s">
        <v>1487</v>
      </c>
      <c r="L519" t="s">
        <v>15</v>
      </c>
      <c r="M519" s="1">
        <v>43907.697071759256</v>
      </c>
      <c r="N519" t="s">
        <v>6145</v>
      </c>
      <c r="O519" s="2">
        <f>VLOOKUP(F519,SizeReport_16092020!C:M,11,FALSE)</f>
        <v>44081.836562500001</v>
      </c>
    </row>
    <row r="520" spans="1:15" hidden="1" x14ac:dyDescent="0.25">
      <c r="A520" t="s">
        <v>16193</v>
      </c>
      <c r="B520" t="s">
        <v>16193</v>
      </c>
      <c r="C520" t="s">
        <v>16194</v>
      </c>
      <c r="D520" t="s">
        <v>16195</v>
      </c>
      <c r="E520" t="s">
        <v>16196</v>
      </c>
      <c r="F520" t="s">
        <v>16197</v>
      </c>
      <c r="G520">
        <v>108970</v>
      </c>
      <c r="H520">
        <v>1983463523</v>
      </c>
      <c r="I520" t="s">
        <v>13743</v>
      </c>
      <c r="J520" t="s">
        <v>16197</v>
      </c>
      <c r="K520" t="s">
        <v>1487</v>
      </c>
      <c r="L520" t="s">
        <v>15</v>
      </c>
      <c r="N520" t="s">
        <v>16198</v>
      </c>
      <c r="O520" s="2">
        <f>VLOOKUP(F520,SizeReport_16092020!C:M,11,FALSE)</f>
        <v>44081.836585648147</v>
      </c>
    </row>
    <row r="521" spans="1:15" hidden="1" x14ac:dyDescent="0.25">
      <c r="A521" t="s">
        <v>9387</v>
      </c>
      <c r="B521" t="s">
        <v>9388</v>
      </c>
      <c r="C521" t="s">
        <v>2656</v>
      </c>
      <c r="D521" t="s">
        <v>9389</v>
      </c>
      <c r="E521" t="s">
        <v>9390</v>
      </c>
      <c r="F521" t="s">
        <v>9391</v>
      </c>
      <c r="G521">
        <v>200659</v>
      </c>
      <c r="H521">
        <v>70654295123</v>
      </c>
      <c r="I521" t="s">
        <v>6804</v>
      </c>
      <c r="J521" t="s">
        <v>9391</v>
      </c>
      <c r="K521" t="s">
        <v>618</v>
      </c>
      <c r="L521" t="s">
        <v>15</v>
      </c>
      <c r="N521" t="s">
        <v>9392</v>
      </c>
      <c r="O521" s="2">
        <f>VLOOKUP(F521,SizeReport_16092020!C:M,11,FALSE)</f>
        <v>44082.000254629631</v>
      </c>
    </row>
    <row r="522" spans="1:15" hidden="1" x14ac:dyDescent="0.25">
      <c r="A522" t="s">
        <v>11926</v>
      </c>
      <c r="B522" t="s">
        <v>11927</v>
      </c>
      <c r="C522" t="s">
        <v>11928</v>
      </c>
      <c r="D522" t="s">
        <v>5019</v>
      </c>
      <c r="E522" t="s">
        <v>11929</v>
      </c>
      <c r="F522" t="s">
        <v>11930</v>
      </c>
      <c r="G522">
        <v>106831</v>
      </c>
      <c r="H522">
        <v>2917177560</v>
      </c>
      <c r="I522" t="s">
        <v>5875</v>
      </c>
      <c r="J522" t="s">
        <v>11930</v>
      </c>
      <c r="K522" t="s">
        <v>1487</v>
      </c>
      <c r="L522" t="s">
        <v>15</v>
      </c>
      <c r="N522" t="s">
        <v>11931</v>
      </c>
      <c r="O522" s="2">
        <f>VLOOKUP(F522,SizeReport_16092020!C:M,11,FALSE)</f>
        <v>44082.107372685183</v>
      </c>
    </row>
    <row r="523" spans="1:15" hidden="1" x14ac:dyDescent="0.25">
      <c r="A523" t="s">
        <v>2253</v>
      </c>
      <c r="B523" t="s">
        <v>2253</v>
      </c>
      <c r="C523" t="s">
        <v>2254</v>
      </c>
      <c r="D523" t="s">
        <v>2255</v>
      </c>
      <c r="E523" t="s">
        <v>2256</v>
      </c>
      <c r="F523" t="s">
        <v>2257</v>
      </c>
      <c r="G523">
        <v>109013</v>
      </c>
      <c r="H523">
        <v>23853465838</v>
      </c>
      <c r="J523" t="s">
        <v>2257</v>
      </c>
      <c r="L523" t="s">
        <v>15</v>
      </c>
      <c r="N523" t="s">
        <v>2258</v>
      </c>
      <c r="O523" s="2">
        <f>VLOOKUP(F523,SizeReport_16092020!C:M,11,FALSE)</f>
        <v>44082.135208333333</v>
      </c>
    </row>
    <row r="524" spans="1:15" hidden="1" x14ac:dyDescent="0.25">
      <c r="A524" t="s">
        <v>16028</v>
      </c>
      <c r="B524" t="s">
        <v>16028</v>
      </c>
      <c r="C524" t="s">
        <v>228</v>
      </c>
      <c r="D524" t="s">
        <v>16029</v>
      </c>
      <c r="E524" t="s">
        <v>16030</v>
      </c>
      <c r="F524" t="s">
        <v>16031</v>
      </c>
      <c r="G524">
        <v>100254</v>
      </c>
      <c r="H524">
        <v>4488413129</v>
      </c>
      <c r="I524" t="s">
        <v>7926</v>
      </c>
      <c r="J524" t="s">
        <v>16031</v>
      </c>
      <c r="K524" t="s">
        <v>8335</v>
      </c>
      <c r="L524" t="s">
        <v>15</v>
      </c>
      <c r="N524" t="s">
        <v>16032</v>
      </c>
      <c r="O524" s="2">
        <f>VLOOKUP(F524,SizeReport_16092020!C:M,11,FALSE)</f>
        <v>44082.168668981481</v>
      </c>
    </row>
    <row r="525" spans="1:15" hidden="1" x14ac:dyDescent="0.25">
      <c r="A525" t="s">
        <v>11175</v>
      </c>
      <c r="B525" t="s">
        <v>11176</v>
      </c>
      <c r="C525" t="s">
        <v>375</v>
      </c>
      <c r="D525" t="s">
        <v>11177</v>
      </c>
      <c r="E525" t="s">
        <v>11178</v>
      </c>
      <c r="F525" t="s">
        <v>11179</v>
      </c>
      <c r="G525">
        <v>217225</v>
      </c>
      <c r="H525">
        <v>4201274101</v>
      </c>
      <c r="I525" t="s">
        <v>11180</v>
      </c>
      <c r="J525" t="s">
        <v>11179</v>
      </c>
      <c r="K525" t="s">
        <v>618</v>
      </c>
      <c r="L525" t="s">
        <v>15</v>
      </c>
      <c r="N525" t="s">
        <v>11181</v>
      </c>
      <c r="O525" s="2">
        <f>VLOOKUP(F525,SizeReport_16092020!C:M,11,FALSE)</f>
        <v>44082.168668981481</v>
      </c>
    </row>
    <row r="526" spans="1:15" hidden="1" x14ac:dyDescent="0.25">
      <c r="A526" t="s">
        <v>11571</v>
      </c>
      <c r="B526" t="s">
        <v>11572</v>
      </c>
      <c r="C526" t="s">
        <v>4169</v>
      </c>
      <c r="D526" t="s">
        <v>11573</v>
      </c>
      <c r="E526" t="s">
        <v>11574</v>
      </c>
      <c r="F526" t="s">
        <v>11575</v>
      </c>
      <c r="G526">
        <v>100245</v>
      </c>
      <c r="H526">
        <v>3269494378</v>
      </c>
      <c r="I526" t="s">
        <v>11576</v>
      </c>
      <c r="J526" t="s">
        <v>11575</v>
      </c>
      <c r="K526" t="s">
        <v>8335</v>
      </c>
      <c r="L526" t="s">
        <v>15</v>
      </c>
      <c r="M526" s="1">
        <v>43890.452499999999</v>
      </c>
      <c r="N526" t="s">
        <v>11577</v>
      </c>
      <c r="O526" s="2">
        <f>VLOOKUP(F526,SizeReport_16092020!C:M,11,FALSE)</f>
        <v>44082.168680555558</v>
      </c>
    </row>
    <row r="527" spans="1:15" hidden="1" x14ac:dyDescent="0.25">
      <c r="A527" t="s">
        <v>351</v>
      </c>
      <c r="B527" t="s">
        <v>351</v>
      </c>
      <c r="C527" t="s">
        <v>352</v>
      </c>
      <c r="D527" t="s">
        <v>353</v>
      </c>
      <c r="E527" t="s">
        <v>354</v>
      </c>
      <c r="F527" t="s">
        <v>355</v>
      </c>
      <c r="G527">
        <v>800710</v>
      </c>
      <c r="H527">
        <v>9089727507</v>
      </c>
      <c r="I527" t="s">
        <v>356</v>
      </c>
      <c r="J527" t="s">
        <v>355</v>
      </c>
      <c r="K527" t="s">
        <v>150</v>
      </c>
      <c r="L527" t="s">
        <v>15</v>
      </c>
      <c r="M527" s="1">
        <v>43946.409432870372</v>
      </c>
      <c r="N527" t="s">
        <v>357</v>
      </c>
      <c r="O527" s="2">
        <f>VLOOKUP(F527,SizeReport_16092020!C:M,11,FALSE)</f>
        <v>44082.184317129628</v>
      </c>
    </row>
    <row r="528" spans="1:15" hidden="1" x14ac:dyDescent="0.25">
      <c r="A528" t="s">
        <v>12474</v>
      </c>
      <c r="B528" t="s">
        <v>12475</v>
      </c>
      <c r="C528" t="s">
        <v>12476</v>
      </c>
      <c r="D528" t="s">
        <v>12477</v>
      </c>
      <c r="E528" t="s">
        <v>12478</v>
      </c>
      <c r="F528" t="s">
        <v>12479</v>
      </c>
      <c r="G528">
        <v>214280</v>
      </c>
      <c r="H528">
        <v>907495109</v>
      </c>
      <c r="I528" t="s">
        <v>1527</v>
      </c>
      <c r="J528" t="s">
        <v>12479</v>
      </c>
      <c r="K528" t="s">
        <v>1640</v>
      </c>
      <c r="L528" t="s">
        <v>15</v>
      </c>
      <c r="N528" t="s">
        <v>12480</v>
      </c>
      <c r="O528" s="2">
        <f>VLOOKUP(F528,SizeReport_16092020!C:M,11,FALSE)</f>
        <v>44082.220601851855</v>
      </c>
    </row>
    <row r="529" spans="1:15" hidden="1" x14ac:dyDescent="0.25">
      <c r="A529" t="s">
        <v>13633</v>
      </c>
      <c r="B529" t="s">
        <v>13634</v>
      </c>
      <c r="C529" t="s">
        <v>2329</v>
      </c>
      <c r="D529" t="s">
        <v>13635</v>
      </c>
      <c r="E529" t="s">
        <v>13636</v>
      </c>
      <c r="F529" t="s">
        <v>13637</v>
      </c>
      <c r="G529">
        <v>218026</v>
      </c>
      <c r="H529">
        <v>10256971706</v>
      </c>
      <c r="I529" t="s">
        <v>7251</v>
      </c>
      <c r="J529" t="s">
        <v>13637</v>
      </c>
      <c r="K529" t="s">
        <v>720</v>
      </c>
      <c r="L529" t="s">
        <v>15</v>
      </c>
      <c r="M529" s="1">
        <v>43904.949675925927</v>
      </c>
      <c r="N529" t="s">
        <v>13638</v>
      </c>
      <c r="O529" s="2">
        <f>VLOOKUP(F529,SizeReport_16092020!C:M,11,FALSE)</f>
        <v>44082.242662037039</v>
      </c>
    </row>
    <row r="530" spans="1:15" hidden="1" x14ac:dyDescent="0.25">
      <c r="A530" t="s">
        <v>17134</v>
      </c>
      <c r="B530" t="s">
        <v>17135</v>
      </c>
      <c r="C530" t="s">
        <v>17136</v>
      </c>
      <c r="D530" t="s">
        <v>17137</v>
      </c>
      <c r="E530" t="s">
        <v>17138</v>
      </c>
      <c r="F530" t="s">
        <v>17139</v>
      </c>
      <c r="G530">
        <v>216928</v>
      </c>
      <c r="H530">
        <v>45074466865</v>
      </c>
      <c r="I530" t="s">
        <v>719</v>
      </c>
      <c r="J530" t="s">
        <v>17139</v>
      </c>
      <c r="K530" t="s">
        <v>720</v>
      </c>
      <c r="L530" t="s">
        <v>15</v>
      </c>
      <c r="N530" t="s">
        <v>17140</v>
      </c>
      <c r="O530" s="2">
        <f>VLOOKUP(F530,SizeReport_16092020!C:M,11,FALSE)</f>
        <v>44082.242662037039</v>
      </c>
    </row>
    <row r="531" spans="1:15" hidden="1" x14ac:dyDescent="0.25">
      <c r="A531" t="s">
        <v>17384</v>
      </c>
      <c r="B531" t="s">
        <v>17384</v>
      </c>
      <c r="C531" t="s">
        <v>900</v>
      </c>
      <c r="D531" t="s">
        <v>17385</v>
      </c>
      <c r="E531" t="s">
        <v>17386</v>
      </c>
      <c r="F531" t="s">
        <v>17387</v>
      </c>
      <c r="G531">
        <v>216710</v>
      </c>
      <c r="H531">
        <v>3998044639</v>
      </c>
      <c r="I531" t="s">
        <v>719</v>
      </c>
      <c r="J531" t="s">
        <v>17387</v>
      </c>
      <c r="K531" t="s">
        <v>720</v>
      </c>
      <c r="L531" t="s">
        <v>21</v>
      </c>
      <c r="N531" t="s">
        <v>17388</v>
      </c>
      <c r="O531" s="2">
        <f>VLOOKUP(F531,SizeReport_16092020!C:M,11,FALSE)</f>
        <v>44082.242662037039</v>
      </c>
    </row>
    <row r="532" spans="1:15" hidden="1" x14ac:dyDescent="0.25">
      <c r="A532" t="s">
        <v>16290</v>
      </c>
      <c r="B532" t="s">
        <v>16290</v>
      </c>
      <c r="C532" t="s">
        <v>4143</v>
      </c>
      <c r="D532" t="s">
        <v>16291</v>
      </c>
      <c r="E532" t="s">
        <v>16292</v>
      </c>
      <c r="F532" t="s">
        <v>16293</v>
      </c>
      <c r="G532">
        <v>216257</v>
      </c>
      <c r="H532">
        <v>2756796085</v>
      </c>
      <c r="I532" t="s">
        <v>7121</v>
      </c>
      <c r="J532" t="s">
        <v>16293</v>
      </c>
      <c r="K532" t="s">
        <v>720</v>
      </c>
      <c r="L532" t="s">
        <v>15</v>
      </c>
      <c r="N532" t="s">
        <v>16294</v>
      </c>
      <c r="O532" s="2">
        <f>VLOOKUP(F532,SizeReport_16092020!C:M,11,FALSE)</f>
        <v>44082.242662037039</v>
      </c>
    </row>
    <row r="533" spans="1:15" hidden="1" x14ac:dyDescent="0.25">
      <c r="A533" t="s">
        <v>11753</v>
      </c>
      <c r="B533" t="s">
        <v>11754</v>
      </c>
      <c r="C533" t="s">
        <v>4297</v>
      </c>
      <c r="D533" t="s">
        <v>11755</v>
      </c>
      <c r="E533" t="s">
        <v>11756</v>
      </c>
      <c r="F533" t="s">
        <v>11757</v>
      </c>
      <c r="G533">
        <v>217199</v>
      </c>
      <c r="H533">
        <v>4449816161</v>
      </c>
      <c r="I533" t="s">
        <v>719</v>
      </c>
      <c r="J533" t="s">
        <v>11757</v>
      </c>
      <c r="K533" t="s">
        <v>720</v>
      </c>
      <c r="L533" t="s">
        <v>15</v>
      </c>
      <c r="N533" t="s">
        <v>11758</v>
      </c>
      <c r="O533" s="2">
        <f>VLOOKUP(F533,SizeReport_16092020!C:M,11,FALSE)</f>
        <v>44082.242662037039</v>
      </c>
    </row>
    <row r="534" spans="1:15" hidden="1" x14ac:dyDescent="0.25">
      <c r="A534" t="s">
        <v>16170</v>
      </c>
      <c r="B534" t="s">
        <v>16170</v>
      </c>
      <c r="C534" t="s">
        <v>5626</v>
      </c>
      <c r="D534" t="s">
        <v>16171</v>
      </c>
      <c r="E534" t="s">
        <v>16172</v>
      </c>
      <c r="F534" t="s">
        <v>16173</v>
      </c>
      <c r="G534" t="s">
        <v>287</v>
      </c>
      <c r="I534" t="s">
        <v>16174</v>
      </c>
      <c r="J534" t="s">
        <v>16173</v>
      </c>
      <c r="K534" t="s">
        <v>5107</v>
      </c>
      <c r="L534" t="s">
        <v>21</v>
      </c>
      <c r="N534" t="s">
        <v>16175</v>
      </c>
      <c r="O534" s="2">
        <f>VLOOKUP(F534,SizeReport_16092020!C:M,11,FALSE)</f>
        <v>44082.271932870368</v>
      </c>
    </row>
    <row r="535" spans="1:15" hidden="1" x14ac:dyDescent="0.25">
      <c r="A535" t="s">
        <v>3763</v>
      </c>
      <c r="B535" t="s">
        <v>3763</v>
      </c>
      <c r="C535" t="s">
        <v>3764</v>
      </c>
      <c r="D535" t="s">
        <v>3765</v>
      </c>
      <c r="E535" t="s">
        <v>3766</v>
      </c>
      <c r="F535" t="s">
        <v>3767</v>
      </c>
      <c r="G535">
        <v>107914</v>
      </c>
      <c r="H535">
        <v>6825008528</v>
      </c>
      <c r="J535" t="s">
        <v>3767</v>
      </c>
      <c r="L535" t="s">
        <v>15</v>
      </c>
      <c r="M535" s="1">
        <v>43885.463287037041</v>
      </c>
      <c r="N535" t="s">
        <v>3768</v>
      </c>
      <c r="O535" s="2">
        <f>VLOOKUP(F535,SizeReport_16092020!C:M,11,FALSE)</f>
        <v>44082.273958333331</v>
      </c>
    </row>
    <row r="536" spans="1:15" hidden="1" x14ac:dyDescent="0.25">
      <c r="A536" t="s">
        <v>8538</v>
      </c>
      <c r="B536" t="s">
        <v>8539</v>
      </c>
      <c r="C536" t="s">
        <v>6394</v>
      </c>
      <c r="D536" t="s">
        <v>8540</v>
      </c>
      <c r="E536" t="s">
        <v>8541</v>
      </c>
      <c r="F536" t="s">
        <v>8542</v>
      </c>
      <c r="G536">
        <v>217247</v>
      </c>
      <c r="H536">
        <v>64831205168</v>
      </c>
      <c r="I536" t="s">
        <v>8543</v>
      </c>
      <c r="J536" t="s">
        <v>8542</v>
      </c>
      <c r="K536" t="s">
        <v>5107</v>
      </c>
      <c r="L536" t="s">
        <v>15</v>
      </c>
      <c r="N536" t="s">
        <v>8544</v>
      </c>
      <c r="O536" s="2">
        <f>VLOOKUP(F536,SizeReport_16092020!C:M,11,FALSE)</f>
        <v>44082.301238425927</v>
      </c>
    </row>
    <row r="537" spans="1:15" hidden="1" x14ac:dyDescent="0.25">
      <c r="A537" t="s">
        <v>2676</v>
      </c>
      <c r="B537" t="s">
        <v>2677</v>
      </c>
      <c r="C537" t="s">
        <v>2669</v>
      </c>
      <c r="D537" t="s">
        <v>2678</v>
      </c>
      <c r="E537" t="s">
        <v>2679</v>
      </c>
      <c r="F537" t="s">
        <v>2680</v>
      </c>
      <c r="G537">
        <v>216409</v>
      </c>
      <c r="H537">
        <v>4445034126</v>
      </c>
      <c r="I537" t="s">
        <v>1648</v>
      </c>
      <c r="J537" t="s">
        <v>2680</v>
      </c>
      <c r="K537" t="s">
        <v>1640</v>
      </c>
      <c r="L537" t="s">
        <v>15</v>
      </c>
      <c r="M537" s="1">
        <v>43913.382893518516</v>
      </c>
      <c r="N537" t="s">
        <v>2681</v>
      </c>
      <c r="O537" s="2">
        <f>VLOOKUP(F537,SizeReport_16092020!C:M,11,FALSE)</f>
        <v>44082.373136574075</v>
      </c>
    </row>
    <row r="538" spans="1:15" hidden="1" x14ac:dyDescent="0.25">
      <c r="A538" t="s">
        <v>15269</v>
      </c>
      <c r="B538" t="s">
        <v>15269</v>
      </c>
      <c r="C538" t="s">
        <v>7917</v>
      </c>
      <c r="D538" t="s">
        <v>15270</v>
      </c>
      <c r="E538" t="s">
        <v>15271</v>
      </c>
      <c r="F538" t="s">
        <v>15272</v>
      </c>
      <c r="G538" t="s">
        <v>287</v>
      </c>
      <c r="I538" t="s">
        <v>15273</v>
      </c>
      <c r="J538" t="s">
        <v>15272</v>
      </c>
      <c r="K538" t="s">
        <v>15274</v>
      </c>
      <c r="L538" t="s">
        <v>21</v>
      </c>
      <c r="N538" t="s">
        <v>15275</v>
      </c>
      <c r="O538" s="2">
        <f>VLOOKUP(F538,SizeReport_16092020!C:M,11,FALSE)</f>
        <v>44082.566666666666</v>
      </c>
    </row>
    <row r="539" spans="1:15" hidden="1" x14ac:dyDescent="0.25">
      <c r="A539" t="s">
        <v>17019</v>
      </c>
      <c r="B539" t="s">
        <v>17019</v>
      </c>
      <c r="C539" t="s">
        <v>6055</v>
      </c>
      <c r="D539" t="s">
        <v>17020</v>
      </c>
      <c r="E539" t="s">
        <v>17021</v>
      </c>
      <c r="F539" t="s">
        <v>17022</v>
      </c>
      <c r="G539">
        <v>210373</v>
      </c>
      <c r="H539">
        <v>80781926149</v>
      </c>
      <c r="I539" t="s">
        <v>6579</v>
      </c>
      <c r="J539" t="s">
        <v>17022</v>
      </c>
      <c r="K539" t="s">
        <v>17023</v>
      </c>
      <c r="L539" t="s">
        <v>21</v>
      </c>
      <c r="N539" t="s">
        <v>17024</v>
      </c>
      <c r="O539" s="2">
        <f>VLOOKUP(F539,SizeReport_16092020!C:M,11,FALSE)</f>
        <v>44082.575474537036</v>
      </c>
    </row>
    <row r="540" spans="1:15" hidden="1" x14ac:dyDescent="0.25">
      <c r="A540" t="s">
        <v>8344</v>
      </c>
      <c r="B540" t="s">
        <v>8345</v>
      </c>
      <c r="C540" t="s">
        <v>8346</v>
      </c>
      <c r="D540" t="s">
        <v>8347</v>
      </c>
      <c r="E540" t="s">
        <v>8348</v>
      </c>
      <c r="F540" t="s">
        <v>8349</v>
      </c>
      <c r="G540">
        <v>216964</v>
      </c>
      <c r="H540">
        <v>544529103</v>
      </c>
      <c r="I540" t="s">
        <v>3088</v>
      </c>
      <c r="J540" t="s">
        <v>8349</v>
      </c>
      <c r="K540" t="s">
        <v>512</v>
      </c>
      <c r="L540" t="s">
        <v>15</v>
      </c>
      <c r="N540" t="s">
        <v>8350</v>
      </c>
      <c r="O540" s="2">
        <f>VLOOKUP(F540,SizeReport_16092020!C:M,11,FALSE)</f>
        <v>44082.758240740739</v>
      </c>
    </row>
    <row r="541" spans="1:15" hidden="1" x14ac:dyDescent="0.25">
      <c r="A541" t="s">
        <v>1480</v>
      </c>
      <c r="B541" t="s">
        <v>1481</v>
      </c>
      <c r="C541" t="s">
        <v>1482</v>
      </c>
      <c r="D541" t="s">
        <v>1483</v>
      </c>
      <c r="E541" t="s">
        <v>1484</v>
      </c>
      <c r="F541" t="s">
        <v>1485</v>
      </c>
      <c r="G541">
        <v>109535</v>
      </c>
      <c r="H541">
        <v>7251083558</v>
      </c>
      <c r="I541" t="s">
        <v>1486</v>
      </c>
      <c r="J541" t="s">
        <v>1485</v>
      </c>
      <c r="K541" t="s">
        <v>1487</v>
      </c>
      <c r="L541" t="s">
        <v>15</v>
      </c>
      <c r="M541" s="1">
        <v>43906.345219907409</v>
      </c>
      <c r="N541" t="s">
        <v>1488</v>
      </c>
      <c r="O541" s="2">
        <f>VLOOKUP(F541,SizeReport_16092020!C:M,11,FALSE)</f>
        <v>44082.759791666664</v>
      </c>
    </row>
    <row r="542" spans="1:15" hidden="1" x14ac:dyDescent="0.25">
      <c r="A542" t="s">
        <v>995</v>
      </c>
      <c r="B542" t="s">
        <v>995</v>
      </c>
      <c r="C542" t="s">
        <v>996</v>
      </c>
      <c r="D542" t="s">
        <v>997</v>
      </c>
      <c r="E542" t="s">
        <v>998</v>
      </c>
      <c r="F542" t="s">
        <v>999</v>
      </c>
      <c r="G542">
        <v>800685</v>
      </c>
      <c r="H542">
        <v>6493915511</v>
      </c>
      <c r="I542" t="s">
        <v>965</v>
      </c>
      <c r="J542" t="s">
        <v>999</v>
      </c>
      <c r="K542" t="s">
        <v>966</v>
      </c>
      <c r="L542" t="s">
        <v>15</v>
      </c>
      <c r="M542" s="1">
        <v>43809.641817129632</v>
      </c>
      <c r="N542" t="s">
        <v>1000</v>
      </c>
      <c r="O542" s="2">
        <f>VLOOKUP(F542,SizeReport_16092020!C:M,11,FALSE)</f>
        <v>44082.764016203706</v>
      </c>
    </row>
    <row r="543" spans="1:15" hidden="1" x14ac:dyDescent="0.25">
      <c r="A543" t="s">
        <v>3644</v>
      </c>
      <c r="B543" t="s">
        <v>3645</v>
      </c>
      <c r="C543" t="s">
        <v>3646</v>
      </c>
      <c r="D543" t="s">
        <v>452</v>
      </c>
      <c r="E543" t="s">
        <v>3647</v>
      </c>
      <c r="F543" t="s">
        <v>3648</v>
      </c>
      <c r="G543">
        <v>107204</v>
      </c>
      <c r="H543">
        <v>83607510563</v>
      </c>
      <c r="J543" t="s">
        <v>3648</v>
      </c>
      <c r="L543" t="s">
        <v>15</v>
      </c>
      <c r="M543" s="1">
        <v>43907.32298611111</v>
      </c>
      <c r="N543" t="s">
        <v>3649</v>
      </c>
      <c r="O543" s="2">
        <f>VLOOKUP(F543,SizeReport_16092020!C:M,11,FALSE)</f>
        <v>44082.766296296293</v>
      </c>
    </row>
    <row r="544" spans="1:15" hidden="1" x14ac:dyDescent="0.25">
      <c r="A544" t="s">
        <v>5172</v>
      </c>
      <c r="B544" t="s">
        <v>5172</v>
      </c>
      <c r="C544" t="s">
        <v>3840</v>
      </c>
      <c r="D544" t="s">
        <v>5173</v>
      </c>
      <c r="E544" t="s">
        <v>5174</v>
      </c>
      <c r="F544" t="s">
        <v>5175</v>
      </c>
      <c r="G544">
        <v>109705</v>
      </c>
      <c r="H544">
        <v>85212954568</v>
      </c>
      <c r="I544" t="s">
        <v>1762</v>
      </c>
      <c r="J544" t="s">
        <v>5175</v>
      </c>
      <c r="K544" t="s">
        <v>1763</v>
      </c>
      <c r="L544" t="s">
        <v>15</v>
      </c>
      <c r="M544" s="1">
        <v>43902.563449074078</v>
      </c>
      <c r="N544" t="s">
        <v>5176</v>
      </c>
      <c r="O544" s="2">
        <f>VLOOKUP(F544,SizeReport_16092020!C:M,11,FALSE)</f>
        <v>44082.769861111112</v>
      </c>
    </row>
    <row r="545" spans="1:15" hidden="1" x14ac:dyDescent="0.25">
      <c r="A545" t="s">
        <v>4307</v>
      </c>
      <c r="B545" t="s">
        <v>4307</v>
      </c>
      <c r="C545" t="s">
        <v>4308</v>
      </c>
      <c r="D545" t="s">
        <v>4309</v>
      </c>
      <c r="E545" t="s">
        <v>4310</v>
      </c>
      <c r="F545" t="s">
        <v>4311</v>
      </c>
      <c r="G545">
        <v>106368</v>
      </c>
      <c r="H545">
        <v>71385789115</v>
      </c>
      <c r="J545" t="s">
        <v>4311</v>
      </c>
      <c r="L545" t="s">
        <v>15</v>
      </c>
      <c r="N545" t="s">
        <v>4312</v>
      </c>
      <c r="O545" s="2">
        <f>VLOOKUP(F545,SizeReport_16092020!C:M,11,FALSE)</f>
        <v>44082.770810185182</v>
      </c>
    </row>
    <row r="546" spans="1:15" hidden="1" x14ac:dyDescent="0.25">
      <c r="A546" t="s">
        <v>17084</v>
      </c>
      <c r="B546" t="s">
        <v>17084</v>
      </c>
      <c r="C546" t="s">
        <v>17085</v>
      </c>
      <c r="D546" t="s">
        <v>17086</v>
      </c>
      <c r="E546" t="s">
        <v>17087</v>
      </c>
      <c r="F546" t="s">
        <v>17088</v>
      </c>
      <c r="G546">
        <v>211906</v>
      </c>
      <c r="H546">
        <v>98404822115</v>
      </c>
      <c r="I546" t="s">
        <v>719</v>
      </c>
      <c r="J546" t="s">
        <v>17088</v>
      </c>
      <c r="K546" t="s">
        <v>17089</v>
      </c>
      <c r="L546" t="s">
        <v>21</v>
      </c>
      <c r="N546" t="s">
        <v>17090</v>
      </c>
      <c r="O546" s="2">
        <f>VLOOKUP(F546,SizeReport_16092020!C:M,11,FALSE)</f>
        <v>44082.778495370374</v>
      </c>
    </row>
    <row r="547" spans="1:15" hidden="1" x14ac:dyDescent="0.25">
      <c r="A547" t="s">
        <v>8441</v>
      </c>
      <c r="B547" t="s">
        <v>8442</v>
      </c>
      <c r="C547" t="s">
        <v>2536</v>
      </c>
      <c r="D547" t="s">
        <v>8443</v>
      </c>
      <c r="E547" t="s">
        <v>8444</v>
      </c>
      <c r="F547" t="s">
        <v>8445</v>
      </c>
      <c r="G547">
        <v>216405</v>
      </c>
      <c r="H547">
        <v>80741649187</v>
      </c>
      <c r="I547" t="s">
        <v>8446</v>
      </c>
      <c r="J547" t="s">
        <v>8445</v>
      </c>
      <c r="K547" t="s">
        <v>1556</v>
      </c>
      <c r="L547" t="s">
        <v>15</v>
      </c>
      <c r="N547" t="s">
        <v>8447</v>
      </c>
      <c r="O547" s="2">
        <f>VLOOKUP(F547,SizeReport_16092020!C:M,11,FALSE)</f>
        <v>44082.798067129632</v>
      </c>
    </row>
    <row r="548" spans="1:15" hidden="1" x14ac:dyDescent="0.25">
      <c r="A548" t="s">
        <v>3638</v>
      </c>
      <c r="B548" t="s">
        <v>3638</v>
      </c>
      <c r="C548" t="s">
        <v>3639</v>
      </c>
      <c r="D548" t="s">
        <v>3640</v>
      </c>
      <c r="E548" t="s">
        <v>3641</v>
      </c>
      <c r="F548" t="s">
        <v>3642</v>
      </c>
      <c r="G548">
        <v>106059</v>
      </c>
      <c r="H548">
        <v>78407516520</v>
      </c>
      <c r="J548" t="s">
        <v>3642</v>
      </c>
      <c r="L548" t="s">
        <v>15</v>
      </c>
      <c r="N548" t="s">
        <v>3643</v>
      </c>
      <c r="O548" s="2">
        <f>VLOOKUP(F548,SizeReport_16092020!C:M,11,FALSE)</f>
        <v>44082.811874999999</v>
      </c>
    </row>
    <row r="549" spans="1:15" hidden="1" x14ac:dyDescent="0.25">
      <c r="A549" t="s">
        <v>3063</v>
      </c>
      <c r="B549" t="s">
        <v>3064</v>
      </c>
      <c r="C549" t="s">
        <v>3065</v>
      </c>
      <c r="D549" t="s">
        <v>3066</v>
      </c>
      <c r="E549" t="s">
        <v>3067</v>
      </c>
      <c r="F549" t="s">
        <v>3068</v>
      </c>
      <c r="G549">
        <v>101582</v>
      </c>
      <c r="H549">
        <v>7588139536</v>
      </c>
      <c r="I549" t="s">
        <v>3069</v>
      </c>
      <c r="J549" t="s">
        <v>3068</v>
      </c>
      <c r="K549" t="s">
        <v>2009</v>
      </c>
      <c r="L549" t="s">
        <v>15</v>
      </c>
      <c r="M549" s="1">
        <v>43899.373865740738</v>
      </c>
      <c r="N549" t="s">
        <v>3070</v>
      </c>
      <c r="O549" s="2">
        <f>VLOOKUP(F549,SizeReport_16092020!C:M,11,FALSE)</f>
        <v>44082.815150462964</v>
      </c>
    </row>
    <row r="550" spans="1:15" hidden="1" x14ac:dyDescent="0.25">
      <c r="A550" t="s">
        <v>8505</v>
      </c>
      <c r="B550" t="s">
        <v>8506</v>
      </c>
      <c r="C550" t="s">
        <v>3137</v>
      </c>
      <c r="D550" t="s">
        <v>8507</v>
      </c>
      <c r="E550" t="s">
        <v>8508</v>
      </c>
      <c r="F550" t="s">
        <v>8509</v>
      </c>
      <c r="G550">
        <v>217543</v>
      </c>
      <c r="H550">
        <v>3731110105</v>
      </c>
      <c r="I550" t="s">
        <v>8375</v>
      </c>
      <c r="J550" t="s">
        <v>8509</v>
      </c>
      <c r="K550" t="s">
        <v>2660</v>
      </c>
      <c r="L550" t="s">
        <v>15</v>
      </c>
      <c r="N550" t="s">
        <v>8510</v>
      </c>
      <c r="O550" s="2">
        <f>VLOOKUP(F550,SizeReport_16092020!C:M,11,FALSE)</f>
        <v>44082.829872685186</v>
      </c>
    </row>
    <row r="551" spans="1:15" hidden="1" x14ac:dyDescent="0.25">
      <c r="A551" t="s">
        <v>15912</v>
      </c>
      <c r="B551" t="s">
        <v>15912</v>
      </c>
      <c r="C551" t="s">
        <v>15913</v>
      </c>
      <c r="D551" t="s">
        <v>11177</v>
      </c>
      <c r="E551" t="s">
        <v>15914</v>
      </c>
      <c r="F551" t="s">
        <v>15915</v>
      </c>
      <c r="G551">
        <v>217882</v>
      </c>
      <c r="H551">
        <v>70357443128</v>
      </c>
      <c r="I551" t="s">
        <v>3088</v>
      </c>
      <c r="J551" t="s">
        <v>15915</v>
      </c>
      <c r="K551" t="s">
        <v>3038</v>
      </c>
      <c r="L551" t="s">
        <v>15</v>
      </c>
      <c r="N551" t="s">
        <v>15916</v>
      </c>
      <c r="O551" s="2">
        <f>VLOOKUP(F551,SizeReport_16092020!C:M,11,FALSE)</f>
        <v>44082.837870370371</v>
      </c>
    </row>
    <row r="552" spans="1:15" hidden="1" x14ac:dyDescent="0.25">
      <c r="A552" t="s">
        <v>1708</v>
      </c>
      <c r="B552" t="s">
        <v>1709</v>
      </c>
      <c r="C552" t="s">
        <v>1702</v>
      </c>
      <c r="D552" t="s">
        <v>1710</v>
      </c>
      <c r="E552" t="s">
        <v>1711</v>
      </c>
      <c r="F552" t="s">
        <v>1712</v>
      </c>
      <c r="G552">
        <v>103802</v>
      </c>
      <c r="H552">
        <v>2346711578</v>
      </c>
      <c r="J552" t="s">
        <v>1712</v>
      </c>
      <c r="L552" t="s">
        <v>15</v>
      </c>
      <c r="M552" s="1">
        <v>43909.455254629633</v>
      </c>
      <c r="N552" t="s">
        <v>1713</v>
      </c>
      <c r="O552" s="2">
        <f>VLOOKUP(F552,SizeReport_16092020!C:M,11,FALSE)</f>
        <v>44082.860763888886</v>
      </c>
    </row>
    <row r="553" spans="1:15" hidden="1" x14ac:dyDescent="0.25">
      <c r="A553" t="s">
        <v>3502</v>
      </c>
      <c r="B553" t="s">
        <v>3502</v>
      </c>
      <c r="C553" t="s">
        <v>3503</v>
      </c>
      <c r="D553" t="s">
        <v>3504</v>
      </c>
      <c r="E553" t="s">
        <v>3505</v>
      </c>
      <c r="F553" t="s">
        <v>3506</v>
      </c>
      <c r="G553">
        <v>102341</v>
      </c>
      <c r="H553">
        <v>4411702509</v>
      </c>
      <c r="I553" t="s">
        <v>3507</v>
      </c>
      <c r="J553" t="s">
        <v>3506</v>
      </c>
      <c r="K553" t="s">
        <v>3508</v>
      </c>
      <c r="L553" t="s">
        <v>15</v>
      </c>
      <c r="N553" t="s">
        <v>3509</v>
      </c>
      <c r="O553" s="2">
        <f>VLOOKUP(F553,SizeReport_16092020!C:M,11,FALSE)</f>
        <v>44082.861956018518</v>
      </c>
    </row>
    <row r="554" spans="1:15" hidden="1" x14ac:dyDescent="0.25">
      <c r="A554" t="s">
        <v>1212</v>
      </c>
      <c r="B554" t="s">
        <v>1213</v>
      </c>
      <c r="C554" t="s">
        <v>1214</v>
      </c>
      <c r="E554" t="s">
        <v>1215</v>
      </c>
      <c r="F554" t="s">
        <v>1216</v>
      </c>
      <c r="G554">
        <v>101436</v>
      </c>
      <c r="H554">
        <v>38679868515</v>
      </c>
      <c r="J554" t="s">
        <v>1216</v>
      </c>
      <c r="L554" t="s">
        <v>15</v>
      </c>
      <c r="M554" s="1">
        <v>43913.955937500003</v>
      </c>
      <c r="N554" t="s">
        <v>1217</v>
      </c>
      <c r="O554" s="2">
        <f>VLOOKUP(F554,SizeReport_16092020!C:M,11,FALSE)</f>
        <v>44082.893599537034</v>
      </c>
    </row>
    <row r="555" spans="1:15" hidden="1" x14ac:dyDescent="0.25">
      <c r="A555" t="s">
        <v>7176</v>
      </c>
      <c r="B555" t="s">
        <v>7177</v>
      </c>
      <c r="C555" t="s">
        <v>5034</v>
      </c>
      <c r="D555" t="s">
        <v>7178</v>
      </c>
      <c r="E555" t="s">
        <v>7179</v>
      </c>
      <c r="F555" t="s">
        <v>7180</v>
      </c>
      <c r="G555">
        <v>200651</v>
      </c>
      <c r="H555">
        <v>30968597874</v>
      </c>
      <c r="I555" t="s">
        <v>6804</v>
      </c>
      <c r="J555" t="s">
        <v>7180</v>
      </c>
      <c r="K555" t="s">
        <v>618</v>
      </c>
      <c r="L555" t="s">
        <v>15</v>
      </c>
      <c r="N555" t="s">
        <v>7181</v>
      </c>
      <c r="O555" s="2">
        <f>VLOOKUP(F555,SizeReport_16092020!C:M,11,FALSE)</f>
        <v>44082.926076388889</v>
      </c>
    </row>
    <row r="556" spans="1:15" hidden="1" x14ac:dyDescent="0.25">
      <c r="A556" t="s">
        <v>11062</v>
      </c>
      <c r="B556" t="s">
        <v>11063</v>
      </c>
      <c r="C556" t="s">
        <v>3827</v>
      </c>
      <c r="D556" t="s">
        <v>11064</v>
      </c>
      <c r="E556" t="s">
        <v>11065</v>
      </c>
      <c r="F556" t="s">
        <v>11066</v>
      </c>
      <c r="G556">
        <v>200593</v>
      </c>
      <c r="H556">
        <v>7687073150</v>
      </c>
      <c r="I556" t="s">
        <v>8869</v>
      </c>
      <c r="J556" t="s">
        <v>11066</v>
      </c>
      <c r="K556" t="s">
        <v>618</v>
      </c>
      <c r="L556" t="s">
        <v>15</v>
      </c>
      <c r="N556" t="s">
        <v>11067</v>
      </c>
      <c r="O556" s="2">
        <f>VLOOKUP(F556,SizeReport_16092020!C:M,11,FALSE)</f>
        <v>44082.926145833335</v>
      </c>
    </row>
    <row r="557" spans="1:15" hidden="1" x14ac:dyDescent="0.25">
      <c r="A557" t="s">
        <v>17186</v>
      </c>
      <c r="B557" t="s">
        <v>17186</v>
      </c>
      <c r="C557" t="s">
        <v>17187</v>
      </c>
      <c r="D557" t="s">
        <v>9882</v>
      </c>
      <c r="E557" t="s">
        <v>17188</v>
      </c>
      <c r="F557" t="s">
        <v>17189</v>
      </c>
      <c r="G557">
        <v>216852</v>
      </c>
      <c r="H557">
        <v>60649610318</v>
      </c>
      <c r="I557" t="s">
        <v>719</v>
      </c>
      <c r="J557" t="s">
        <v>17189</v>
      </c>
      <c r="K557" t="s">
        <v>720</v>
      </c>
      <c r="L557" t="s">
        <v>21</v>
      </c>
      <c r="N557" t="s">
        <v>17190</v>
      </c>
      <c r="O557" s="2">
        <f>VLOOKUP(F557,SizeReport_16092020!C:M,11,FALSE)</f>
        <v>44082.950324074074</v>
      </c>
    </row>
    <row r="558" spans="1:15" hidden="1" x14ac:dyDescent="0.25">
      <c r="A558" t="s">
        <v>12047</v>
      </c>
      <c r="B558" t="s">
        <v>12048</v>
      </c>
      <c r="C558" t="s">
        <v>12049</v>
      </c>
      <c r="D558" t="s">
        <v>12050</v>
      </c>
      <c r="E558" t="s">
        <v>12051</v>
      </c>
      <c r="F558" t="s">
        <v>12052</v>
      </c>
      <c r="G558">
        <v>211152</v>
      </c>
      <c r="H558">
        <v>729052125</v>
      </c>
      <c r="I558" t="s">
        <v>12053</v>
      </c>
      <c r="J558" t="s">
        <v>12052</v>
      </c>
      <c r="K558" t="s">
        <v>5267</v>
      </c>
      <c r="L558" t="s">
        <v>15</v>
      </c>
      <c r="N558" t="s">
        <v>12054</v>
      </c>
      <c r="O558" s="2">
        <f>VLOOKUP(F558,SizeReport_16092020!C:M,11,FALSE)</f>
        <v>44082.951909722222</v>
      </c>
    </row>
    <row r="559" spans="1:15" hidden="1" x14ac:dyDescent="0.25">
      <c r="A559" t="s">
        <v>4429</v>
      </c>
      <c r="B559" t="s">
        <v>4430</v>
      </c>
      <c r="C559" t="s">
        <v>4431</v>
      </c>
      <c r="D559" t="s">
        <v>4432</v>
      </c>
      <c r="E559" t="s">
        <v>4433</v>
      </c>
      <c r="F559" t="s">
        <v>4434</v>
      </c>
      <c r="G559">
        <v>215308</v>
      </c>
      <c r="H559">
        <v>33111592847</v>
      </c>
      <c r="I559" t="s">
        <v>3807</v>
      </c>
      <c r="J559" t="s">
        <v>4434</v>
      </c>
      <c r="K559" t="s">
        <v>4435</v>
      </c>
      <c r="L559" t="s">
        <v>15</v>
      </c>
      <c r="N559" t="s">
        <v>4436</v>
      </c>
      <c r="O559" s="2">
        <f>VLOOKUP(F559,SizeReport_16092020!C:M,11,FALSE)</f>
        <v>44082.95890046296</v>
      </c>
    </row>
    <row r="560" spans="1:15" hidden="1" x14ac:dyDescent="0.25">
      <c r="A560" t="s">
        <v>2209</v>
      </c>
      <c r="B560" t="s">
        <v>2209</v>
      </c>
      <c r="C560" t="s">
        <v>2210</v>
      </c>
      <c r="D560" t="s">
        <v>2211</v>
      </c>
      <c r="E560" t="s">
        <v>2212</v>
      </c>
      <c r="F560" t="s">
        <v>2213</v>
      </c>
      <c r="G560">
        <v>400107</v>
      </c>
      <c r="H560">
        <v>87218003591</v>
      </c>
      <c r="J560" t="s">
        <v>2213</v>
      </c>
      <c r="L560" t="s">
        <v>15</v>
      </c>
      <c r="N560" t="s">
        <v>2214</v>
      </c>
      <c r="O560" s="2">
        <f>VLOOKUP(F560,SizeReport_16092020!C:M,11,FALSE)</f>
        <v>44083.030416666668</v>
      </c>
    </row>
    <row r="561" spans="1:15" hidden="1" x14ac:dyDescent="0.25">
      <c r="A561" t="s">
        <v>6680</v>
      </c>
      <c r="B561" t="s">
        <v>6681</v>
      </c>
      <c r="C561" t="s">
        <v>3022</v>
      </c>
      <c r="D561" t="s">
        <v>6682</v>
      </c>
      <c r="E561" t="s">
        <v>6683</v>
      </c>
      <c r="F561" t="s">
        <v>6684</v>
      </c>
      <c r="G561">
        <v>217187</v>
      </c>
      <c r="H561">
        <v>3717692135</v>
      </c>
      <c r="I561" t="s">
        <v>3088</v>
      </c>
      <c r="J561" t="s">
        <v>6684</v>
      </c>
      <c r="K561" t="s">
        <v>512</v>
      </c>
      <c r="L561" t="s">
        <v>15</v>
      </c>
      <c r="M561" s="1">
        <v>43909.366446759261</v>
      </c>
      <c r="N561" t="s">
        <v>6685</v>
      </c>
      <c r="O561" s="2">
        <f>VLOOKUP(F561,SizeReport_16092020!C:M,11,FALSE)</f>
        <v>44083.114386574074</v>
      </c>
    </row>
    <row r="562" spans="1:15" hidden="1" x14ac:dyDescent="0.25">
      <c r="A562" t="s">
        <v>805</v>
      </c>
      <c r="B562" t="s">
        <v>805</v>
      </c>
      <c r="C562" t="s">
        <v>806</v>
      </c>
      <c r="D562" t="s">
        <v>807</v>
      </c>
      <c r="E562" t="s">
        <v>808</v>
      </c>
      <c r="F562" t="s">
        <v>809</v>
      </c>
      <c r="G562">
        <v>103504</v>
      </c>
      <c r="H562">
        <v>91256372587</v>
      </c>
      <c r="I562" t="s">
        <v>810</v>
      </c>
      <c r="J562" t="s">
        <v>809</v>
      </c>
      <c r="K562" t="s">
        <v>811</v>
      </c>
      <c r="L562" t="s">
        <v>15</v>
      </c>
      <c r="M562" s="1">
        <v>43830.896909722222</v>
      </c>
      <c r="N562" t="s">
        <v>812</v>
      </c>
      <c r="O562" s="2">
        <f>VLOOKUP(F562,SizeReport_16092020!C:M,11,FALSE)</f>
        <v>44083.116759259261</v>
      </c>
    </row>
    <row r="563" spans="1:15" hidden="1" x14ac:dyDescent="0.25">
      <c r="A563" t="s">
        <v>17118</v>
      </c>
      <c r="B563" t="s">
        <v>17118</v>
      </c>
      <c r="C563" t="s">
        <v>6267</v>
      </c>
      <c r="D563" t="s">
        <v>17119</v>
      </c>
      <c r="E563" t="s">
        <v>17120</v>
      </c>
      <c r="F563" t="s">
        <v>17121</v>
      </c>
      <c r="G563">
        <v>212691</v>
      </c>
      <c r="H563">
        <v>1350401161</v>
      </c>
      <c r="I563" t="s">
        <v>719</v>
      </c>
      <c r="J563" t="s">
        <v>17121</v>
      </c>
      <c r="K563" t="s">
        <v>720</v>
      </c>
      <c r="L563" t="s">
        <v>21</v>
      </c>
      <c r="N563" t="s">
        <v>17122</v>
      </c>
      <c r="O563" s="2">
        <f>VLOOKUP(F563,SizeReport_16092020!C:M,11,FALSE)</f>
        <v>44083.161736111113</v>
      </c>
    </row>
    <row r="564" spans="1:15" hidden="1" x14ac:dyDescent="0.25">
      <c r="A564" t="s">
        <v>15439</v>
      </c>
      <c r="B564" t="s">
        <v>15440</v>
      </c>
      <c r="C564" t="s">
        <v>15441</v>
      </c>
      <c r="D564" t="s">
        <v>15442</v>
      </c>
      <c r="E564" t="s">
        <v>15443</v>
      </c>
      <c r="F564" t="s">
        <v>15444</v>
      </c>
      <c r="G564">
        <v>103152</v>
      </c>
      <c r="H564">
        <v>5249756557</v>
      </c>
      <c r="I564" t="s">
        <v>7114</v>
      </c>
      <c r="J564" t="s">
        <v>15444</v>
      </c>
      <c r="K564" t="s">
        <v>15445</v>
      </c>
      <c r="L564" t="s">
        <v>15</v>
      </c>
      <c r="N564" t="s">
        <v>15446</v>
      </c>
      <c r="O564" s="2">
        <f>VLOOKUP(F564,SizeReport_16092020!C:M,11,FALSE)</f>
        <v>44083.219398148147</v>
      </c>
    </row>
    <row r="565" spans="1:15" hidden="1" x14ac:dyDescent="0.25">
      <c r="A565" t="s">
        <v>12481</v>
      </c>
      <c r="B565" t="s">
        <v>12482</v>
      </c>
      <c r="C565" t="s">
        <v>383</v>
      </c>
      <c r="D565" t="s">
        <v>12483</v>
      </c>
      <c r="E565" t="s">
        <v>12484</v>
      </c>
      <c r="F565" t="s">
        <v>12485</v>
      </c>
      <c r="G565">
        <v>216071</v>
      </c>
      <c r="H565">
        <v>70504106163</v>
      </c>
      <c r="I565" t="s">
        <v>2852</v>
      </c>
      <c r="J565" t="s">
        <v>12485</v>
      </c>
      <c r="K565" t="s">
        <v>1640</v>
      </c>
      <c r="L565" t="s">
        <v>15</v>
      </c>
      <c r="M565" s="1">
        <v>43881.346215277779</v>
      </c>
      <c r="N565" t="s">
        <v>12486</v>
      </c>
      <c r="O565" s="2">
        <f>VLOOKUP(F565,SizeReport_16092020!C:M,11,FALSE)</f>
        <v>44083.289606481485</v>
      </c>
    </row>
    <row r="566" spans="1:15" hidden="1" x14ac:dyDescent="0.25">
      <c r="A566" t="s">
        <v>17478</v>
      </c>
      <c r="B566" t="s">
        <v>17478</v>
      </c>
      <c r="C566" t="s">
        <v>9746</v>
      </c>
      <c r="D566" t="s">
        <v>17479</v>
      </c>
      <c r="E566" t="s">
        <v>17480</v>
      </c>
      <c r="F566" t="s">
        <v>17481</v>
      </c>
      <c r="G566">
        <v>215836</v>
      </c>
      <c r="H566">
        <v>61857480376</v>
      </c>
      <c r="I566" t="s">
        <v>719</v>
      </c>
      <c r="J566" t="s">
        <v>17481</v>
      </c>
      <c r="K566" t="s">
        <v>720</v>
      </c>
      <c r="L566" t="s">
        <v>21</v>
      </c>
      <c r="N566" t="s">
        <v>17482</v>
      </c>
      <c r="O566" s="2">
        <f>VLOOKUP(F566,SizeReport_16092020!C:M,11,FALSE)</f>
        <v>44083.303460648145</v>
      </c>
    </row>
    <row r="567" spans="1:15" hidden="1" x14ac:dyDescent="0.25">
      <c r="A567" t="s">
        <v>17339</v>
      </c>
      <c r="B567" t="s">
        <v>17340</v>
      </c>
      <c r="C567" t="s">
        <v>2272</v>
      </c>
      <c r="D567" t="s">
        <v>17341</v>
      </c>
      <c r="E567" t="s">
        <v>17342</v>
      </c>
      <c r="F567" t="s">
        <v>17343</v>
      </c>
      <c r="G567">
        <v>217856</v>
      </c>
      <c r="H567">
        <v>79471668204</v>
      </c>
      <c r="I567" t="s">
        <v>6137</v>
      </c>
      <c r="J567" t="s">
        <v>17343</v>
      </c>
      <c r="K567" t="s">
        <v>720</v>
      </c>
      <c r="L567" t="s">
        <v>15</v>
      </c>
      <c r="N567" t="s">
        <v>17344</v>
      </c>
      <c r="O567" s="2">
        <f>VLOOKUP(F567,SizeReport_16092020!C:M,11,FALSE)</f>
        <v>44083.304212962961</v>
      </c>
    </row>
    <row r="568" spans="1:15" hidden="1" x14ac:dyDescent="0.25">
      <c r="A568" t="s">
        <v>16577</v>
      </c>
      <c r="B568" t="s">
        <v>16578</v>
      </c>
      <c r="C568" t="s">
        <v>16578</v>
      </c>
      <c r="E568" t="s">
        <v>16577</v>
      </c>
      <c r="F568" t="s">
        <v>16579</v>
      </c>
      <c r="G568" t="s">
        <v>28</v>
      </c>
      <c r="J568" t="s">
        <v>16579</v>
      </c>
      <c r="L568" t="s">
        <v>21</v>
      </c>
      <c r="N568" t="s">
        <v>16580</v>
      </c>
      <c r="O568" s="2">
        <f>VLOOKUP(F568,SizeReport_16092020!C:M,11,FALSE)</f>
        <v>44083.337002314816</v>
      </c>
    </row>
    <row r="569" spans="1:15" hidden="1" x14ac:dyDescent="0.25">
      <c r="A569" t="s">
        <v>8314</v>
      </c>
      <c r="B569" t="s">
        <v>8315</v>
      </c>
      <c r="C569" t="s">
        <v>8316</v>
      </c>
      <c r="D569" t="s">
        <v>8317</v>
      </c>
      <c r="E569" t="s">
        <v>8318</v>
      </c>
      <c r="F569" t="s">
        <v>8319</v>
      </c>
      <c r="G569">
        <v>215952</v>
      </c>
      <c r="H569">
        <v>58740155153</v>
      </c>
      <c r="I569" t="s">
        <v>8320</v>
      </c>
      <c r="J569" t="s">
        <v>8319</v>
      </c>
      <c r="K569" t="s">
        <v>791</v>
      </c>
      <c r="L569" t="s">
        <v>15</v>
      </c>
      <c r="N569" t="s">
        <v>8321</v>
      </c>
      <c r="O569" s="2">
        <f>VLOOKUP(F569,SizeReport_16092020!C:M,11,FALSE)</f>
        <v>44083.752442129633</v>
      </c>
    </row>
    <row r="570" spans="1:15" hidden="1" x14ac:dyDescent="0.25">
      <c r="A570" t="s">
        <v>7048</v>
      </c>
      <c r="B570" t="s">
        <v>7049</v>
      </c>
      <c r="C570" t="s">
        <v>7050</v>
      </c>
      <c r="D570" t="s">
        <v>7051</v>
      </c>
      <c r="E570" t="s">
        <v>7052</v>
      </c>
      <c r="F570" t="s">
        <v>7053</v>
      </c>
      <c r="G570">
        <v>212903</v>
      </c>
      <c r="H570">
        <v>65167724520</v>
      </c>
      <c r="I570" t="s">
        <v>7054</v>
      </c>
      <c r="J570" t="s">
        <v>7053</v>
      </c>
      <c r="K570" t="s">
        <v>791</v>
      </c>
      <c r="L570" t="s">
        <v>15</v>
      </c>
      <c r="M570" s="1">
        <v>44037.597858796296</v>
      </c>
      <c r="N570" t="s">
        <v>7055</v>
      </c>
      <c r="O570" s="2">
        <f>VLOOKUP(F570,SizeReport_16092020!C:M,11,FALSE)</f>
        <v>44083.752534722225</v>
      </c>
    </row>
    <row r="571" spans="1:15" hidden="1" x14ac:dyDescent="0.25">
      <c r="A571" t="s">
        <v>16907</v>
      </c>
      <c r="B571" t="s">
        <v>16908</v>
      </c>
      <c r="C571" t="s">
        <v>109</v>
      </c>
      <c r="D571" t="s">
        <v>16909</v>
      </c>
      <c r="E571" t="s">
        <v>16910</v>
      </c>
      <c r="F571" t="s">
        <v>16911</v>
      </c>
      <c r="G571">
        <v>216551</v>
      </c>
      <c r="H571">
        <v>2563502136</v>
      </c>
      <c r="I571" t="s">
        <v>4951</v>
      </c>
      <c r="J571" t="s">
        <v>16911</v>
      </c>
      <c r="K571" t="s">
        <v>1640</v>
      </c>
      <c r="L571" t="s">
        <v>15</v>
      </c>
      <c r="N571" t="s">
        <v>16912</v>
      </c>
      <c r="O571" s="2">
        <f>VLOOKUP(F571,SizeReport_16092020!C:M,11,FALSE)</f>
        <v>44083.75309027778</v>
      </c>
    </row>
    <row r="572" spans="1:15" hidden="1" x14ac:dyDescent="0.25">
      <c r="A572" t="s">
        <v>4742</v>
      </c>
      <c r="B572" t="s">
        <v>4743</v>
      </c>
      <c r="C572" t="s">
        <v>715</v>
      </c>
      <c r="D572" t="s">
        <v>4744</v>
      </c>
      <c r="E572" t="s">
        <v>4745</v>
      </c>
      <c r="F572" t="s">
        <v>4746</v>
      </c>
      <c r="G572">
        <v>217640</v>
      </c>
      <c r="H572">
        <v>70240810155</v>
      </c>
      <c r="I572" t="s">
        <v>3088</v>
      </c>
      <c r="J572" t="s">
        <v>4746</v>
      </c>
      <c r="K572" t="s">
        <v>512</v>
      </c>
      <c r="L572" t="s">
        <v>15</v>
      </c>
      <c r="M572" s="1">
        <v>43902.34983796296</v>
      </c>
      <c r="N572" t="s">
        <v>4747</v>
      </c>
      <c r="O572" s="2">
        <f>VLOOKUP(F572,SizeReport_16092020!C:M,11,FALSE)</f>
        <v>44083.754942129628</v>
      </c>
    </row>
    <row r="573" spans="1:15" hidden="1" x14ac:dyDescent="0.25">
      <c r="A573" t="s">
        <v>6421</v>
      </c>
      <c r="B573" t="s">
        <v>6422</v>
      </c>
      <c r="C573" t="s">
        <v>4479</v>
      </c>
      <c r="D573" t="s">
        <v>6423</v>
      </c>
      <c r="E573" t="s">
        <v>6424</v>
      </c>
      <c r="F573" t="s">
        <v>6425</v>
      </c>
      <c r="G573">
        <v>216807</v>
      </c>
      <c r="H573">
        <v>43798349134</v>
      </c>
      <c r="I573" t="s">
        <v>4423</v>
      </c>
      <c r="J573" t="s">
        <v>6425</v>
      </c>
      <c r="K573" t="s">
        <v>1514</v>
      </c>
      <c r="L573" t="s">
        <v>15</v>
      </c>
      <c r="M573" s="1">
        <v>43909.346284722225</v>
      </c>
      <c r="N573" t="s">
        <v>6426</v>
      </c>
      <c r="O573" s="2">
        <f>VLOOKUP(F573,SizeReport_16092020!C:M,11,FALSE)</f>
        <v>44083.75675925926</v>
      </c>
    </row>
    <row r="574" spans="1:15" hidden="1" x14ac:dyDescent="0.25">
      <c r="A574" t="s">
        <v>17164</v>
      </c>
      <c r="B574" t="s">
        <v>17164</v>
      </c>
      <c r="C574" t="s">
        <v>7238</v>
      </c>
      <c r="D574" t="s">
        <v>17165</v>
      </c>
      <c r="E574" t="s">
        <v>17166</v>
      </c>
      <c r="F574" t="s">
        <v>17167</v>
      </c>
      <c r="G574">
        <v>217656</v>
      </c>
      <c r="H574">
        <v>10900865474</v>
      </c>
      <c r="I574" t="s">
        <v>719</v>
      </c>
      <c r="J574" t="s">
        <v>17167</v>
      </c>
      <c r="K574" t="s">
        <v>720</v>
      </c>
      <c r="L574" t="s">
        <v>21</v>
      </c>
      <c r="N574" t="s">
        <v>17168</v>
      </c>
      <c r="O574" s="2">
        <f>VLOOKUP(F574,SizeReport_16092020!C:M,11,FALSE)</f>
        <v>44083.761493055557</v>
      </c>
    </row>
    <row r="575" spans="1:15" hidden="1" x14ac:dyDescent="0.25">
      <c r="A575" t="s">
        <v>10123</v>
      </c>
      <c r="B575" t="s">
        <v>10124</v>
      </c>
      <c r="C575" t="s">
        <v>10125</v>
      </c>
      <c r="D575" t="s">
        <v>10126</v>
      </c>
      <c r="E575" t="s">
        <v>10127</v>
      </c>
      <c r="F575" t="s">
        <v>10128</v>
      </c>
      <c r="G575">
        <v>216079</v>
      </c>
      <c r="H575">
        <v>2734587106</v>
      </c>
      <c r="I575" t="s">
        <v>7443</v>
      </c>
      <c r="J575" t="s">
        <v>10128</v>
      </c>
      <c r="K575" t="s">
        <v>1597</v>
      </c>
      <c r="L575" t="s">
        <v>15</v>
      </c>
      <c r="M575" s="1">
        <v>43905.548275462963</v>
      </c>
      <c r="N575" t="s">
        <v>10129</v>
      </c>
      <c r="O575" s="2">
        <f>VLOOKUP(F575,SizeReport_16092020!C:M,11,FALSE)</f>
        <v>44083.76353009259</v>
      </c>
    </row>
    <row r="576" spans="1:15" hidden="1" x14ac:dyDescent="0.25">
      <c r="A576" t="s">
        <v>9200</v>
      </c>
      <c r="B576" t="s">
        <v>9201</v>
      </c>
      <c r="C576" t="s">
        <v>2529</v>
      </c>
      <c r="D576" t="s">
        <v>9202</v>
      </c>
      <c r="E576" t="s">
        <v>9203</v>
      </c>
      <c r="F576" t="s">
        <v>9204</v>
      </c>
      <c r="G576">
        <v>211222</v>
      </c>
      <c r="H576">
        <v>98270060100</v>
      </c>
      <c r="I576" t="s">
        <v>7306</v>
      </c>
      <c r="J576" t="s">
        <v>9204</v>
      </c>
      <c r="K576" t="s">
        <v>1640</v>
      </c>
      <c r="L576" t="s">
        <v>15</v>
      </c>
      <c r="M576" s="1">
        <v>43899.452604166669</v>
      </c>
      <c r="N576" t="s">
        <v>9205</v>
      </c>
      <c r="O576" s="2">
        <f>VLOOKUP(F576,SizeReport_16092020!C:M,11,FALSE)</f>
        <v>44083.76902777778</v>
      </c>
    </row>
    <row r="577" spans="1:15" hidden="1" x14ac:dyDescent="0.25">
      <c r="A577" t="s">
        <v>268</v>
      </c>
      <c r="B577" t="s">
        <v>268</v>
      </c>
      <c r="C577" t="s">
        <v>269</v>
      </c>
      <c r="D577" t="s">
        <v>270</v>
      </c>
      <c r="E577" t="s">
        <v>271</v>
      </c>
      <c r="F577" t="s">
        <v>272</v>
      </c>
      <c r="G577">
        <v>200394</v>
      </c>
      <c r="H577">
        <v>50964097400</v>
      </c>
      <c r="I577" t="s">
        <v>273</v>
      </c>
      <c r="J577" t="s">
        <v>272</v>
      </c>
      <c r="K577" t="s">
        <v>266</v>
      </c>
      <c r="L577" t="s">
        <v>15</v>
      </c>
      <c r="M577" s="1">
        <v>44018.388738425929</v>
      </c>
      <c r="N577" t="s">
        <v>274</v>
      </c>
      <c r="O577" s="2">
        <f>VLOOKUP(F577,SizeReport_16092020!C:M,11,FALSE)</f>
        <v>44083.770648148151</v>
      </c>
    </row>
    <row r="578" spans="1:15" hidden="1" x14ac:dyDescent="0.25">
      <c r="A578" t="s">
        <v>16033</v>
      </c>
      <c r="B578" t="s">
        <v>16033</v>
      </c>
      <c r="C578" t="s">
        <v>3689</v>
      </c>
      <c r="D578" t="s">
        <v>16034</v>
      </c>
      <c r="E578" t="s">
        <v>16035</v>
      </c>
      <c r="F578" t="s">
        <v>16036</v>
      </c>
      <c r="G578">
        <v>218003</v>
      </c>
      <c r="H578">
        <v>70013687174</v>
      </c>
      <c r="I578" t="s">
        <v>6774</v>
      </c>
      <c r="J578" t="s">
        <v>16036</v>
      </c>
      <c r="K578" t="s">
        <v>3038</v>
      </c>
      <c r="L578" t="s">
        <v>15</v>
      </c>
      <c r="N578" t="s">
        <v>16037</v>
      </c>
      <c r="O578" s="2">
        <f>VLOOKUP(F578,SizeReport_16092020!C:M,11,FALSE)</f>
        <v>44083.770810185182</v>
      </c>
    </row>
    <row r="579" spans="1:15" hidden="1" x14ac:dyDescent="0.25">
      <c r="A579" t="s">
        <v>1882</v>
      </c>
      <c r="B579" t="s">
        <v>1882</v>
      </c>
      <c r="C579" t="s">
        <v>1883</v>
      </c>
      <c r="D579" t="s">
        <v>1884</v>
      </c>
      <c r="E579" t="s">
        <v>1885</v>
      </c>
      <c r="F579" t="s">
        <v>1886</v>
      </c>
      <c r="G579">
        <v>109162</v>
      </c>
      <c r="H579">
        <v>78876613587</v>
      </c>
      <c r="I579" t="s">
        <v>1887</v>
      </c>
      <c r="J579" t="s">
        <v>1886</v>
      </c>
      <c r="K579" t="s">
        <v>440</v>
      </c>
      <c r="L579" t="s">
        <v>15</v>
      </c>
      <c r="N579" t="s">
        <v>1888</v>
      </c>
      <c r="O579" s="2">
        <f>VLOOKUP(F579,SizeReport_16092020!C:M,11,FALSE)</f>
        <v>44083.772291666668</v>
      </c>
    </row>
    <row r="580" spans="1:15" hidden="1" x14ac:dyDescent="0.25">
      <c r="A580" t="s">
        <v>10380</v>
      </c>
      <c r="B580" t="s">
        <v>10381</v>
      </c>
      <c r="C580" t="s">
        <v>10382</v>
      </c>
      <c r="D580" t="s">
        <v>10383</v>
      </c>
      <c r="E580" t="s">
        <v>10384</v>
      </c>
      <c r="F580" t="s">
        <v>10385</v>
      </c>
      <c r="G580">
        <v>217782</v>
      </c>
      <c r="H580">
        <v>82396264168</v>
      </c>
      <c r="I580" t="s">
        <v>6774</v>
      </c>
      <c r="J580" t="s">
        <v>10385</v>
      </c>
      <c r="K580" t="s">
        <v>3038</v>
      </c>
      <c r="L580" t="s">
        <v>15</v>
      </c>
      <c r="N580" t="s">
        <v>10386</v>
      </c>
      <c r="O580" s="2">
        <f>VLOOKUP(F580,SizeReport_16092020!C:M,11,FALSE)</f>
        <v>44083.773090277777</v>
      </c>
    </row>
    <row r="581" spans="1:15" hidden="1" x14ac:dyDescent="0.25">
      <c r="A581" t="s">
        <v>13329</v>
      </c>
      <c r="B581" t="s">
        <v>13330</v>
      </c>
      <c r="C581" t="s">
        <v>6133</v>
      </c>
      <c r="D581" t="s">
        <v>13331</v>
      </c>
      <c r="E581" t="s">
        <v>13332</v>
      </c>
      <c r="F581" t="s">
        <v>13333</v>
      </c>
      <c r="G581">
        <v>217997</v>
      </c>
      <c r="H581">
        <v>3198412196</v>
      </c>
      <c r="I581" t="s">
        <v>6804</v>
      </c>
      <c r="J581" t="s">
        <v>13333</v>
      </c>
      <c r="K581" t="s">
        <v>618</v>
      </c>
      <c r="L581" t="s">
        <v>15</v>
      </c>
      <c r="N581" t="s">
        <v>13334</v>
      </c>
      <c r="O581" s="2">
        <f>VLOOKUP(F581,SizeReport_16092020!C:M,11,FALSE)</f>
        <v>44083.775497685187</v>
      </c>
    </row>
    <row r="582" spans="1:15" hidden="1" x14ac:dyDescent="0.25">
      <c r="A582" t="s">
        <v>9135</v>
      </c>
      <c r="B582" t="s">
        <v>9136</v>
      </c>
      <c r="C582" t="s">
        <v>9137</v>
      </c>
      <c r="D582" t="s">
        <v>9138</v>
      </c>
      <c r="E582" t="s">
        <v>9139</v>
      </c>
      <c r="F582" t="s">
        <v>9140</v>
      </c>
      <c r="G582">
        <v>200592</v>
      </c>
      <c r="H582">
        <v>3842323450</v>
      </c>
      <c r="I582" t="s">
        <v>6804</v>
      </c>
      <c r="J582" t="s">
        <v>9140</v>
      </c>
      <c r="K582" t="s">
        <v>618</v>
      </c>
      <c r="L582" t="s">
        <v>15</v>
      </c>
      <c r="N582" t="s">
        <v>9141</v>
      </c>
      <c r="O582" s="2">
        <f>VLOOKUP(F582,SizeReport_16092020!C:M,11,FALSE)</f>
        <v>44083.777870370373</v>
      </c>
    </row>
    <row r="583" spans="1:15" hidden="1" x14ac:dyDescent="0.25">
      <c r="A583" t="s">
        <v>9774</v>
      </c>
      <c r="B583" t="s">
        <v>9775</v>
      </c>
      <c r="C583" t="s">
        <v>102</v>
      </c>
      <c r="D583" t="s">
        <v>9776</v>
      </c>
      <c r="E583" t="s">
        <v>9777</v>
      </c>
      <c r="F583" t="s">
        <v>9778</v>
      </c>
      <c r="G583">
        <v>200649</v>
      </c>
      <c r="H583">
        <v>2167383690</v>
      </c>
      <c r="I583" t="s">
        <v>6804</v>
      </c>
      <c r="J583" t="s">
        <v>9778</v>
      </c>
      <c r="K583" t="s">
        <v>618</v>
      </c>
      <c r="L583" t="s">
        <v>15</v>
      </c>
      <c r="N583" t="s">
        <v>9779</v>
      </c>
      <c r="O583" s="2">
        <f>VLOOKUP(F583,SizeReport_16092020!C:M,11,FALSE)</f>
        <v>44083.77789351852</v>
      </c>
    </row>
    <row r="584" spans="1:15" hidden="1" x14ac:dyDescent="0.25">
      <c r="A584" t="s">
        <v>17732</v>
      </c>
      <c r="B584" t="s">
        <v>17733</v>
      </c>
      <c r="C584" t="s">
        <v>17734</v>
      </c>
      <c r="D584" t="s">
        <v>6219</v>
      </c>
      <c r="E584" t="s">
        <v>17735</v>
      </c>
      <c r="F584" t="s">
        <v>17736</v>
      </c>
      <c r="G584">
        <v>217229</v>
      </c>
      <c r="H584">
        <v>83958800300</v>
      </c>
      <c r="I584" t="s">
        <v>6623</v>
      </c>
      <c r="J584" t="s">
        <v>17736</v>
      </c>
      <c r="K584" t="s">
        <v>3038</v>
      </c>
      <c r="L584" t="s">
        <v>15</v>
      </c>
      <c r="N584" t="s">
        <v>17737</v>
      </c>
      <c r="O584" s="2">
        <f>VLOOKUP(F584,SizeReport_16092020!C:M,11,FALSE)</f>
        <v>44083.780150462961</v>
      </c>
    </row>
    <row r="585" spans="1:15" hidden="1" x14ac:dyDescent="0.25">
      <c r="A585" t="s">
        <v>16091</v>
      </c>
      <c r="B585" t="s">
        <v>16091</v>
      </c>
      <c r="C585" t="s">
        <v>16092</v>
      </c>
      <c r="D585" t="s">
        <v>16093</v>
      </c>
      <c r="E585" t="s">
        <v>16094</v>
      </c>
      <c r="F585" t="s">
        <v>16095</v>
      </c>
      <c r="G585">
        <v>217003</v>
      </c>
      <c r="H585">
        <v>70117908100</v>
      </c>
      <c r="I585" t="s">
        <v>7926</v>
      </c>
      <c r="J585" t="s">
        <v>16095</v>
      </c>
      <c r="K585" t="s">
        <v>8335</v>
      </c>
      <c r="L585" t="s">
        <v>15</v>
      </c>
      <c r="N585" t="s">
        <v>16096</v>
      </c>
      <c r="O585" s="2">
        <f>VLOOKUP(F585,SizeReport_16092020!C:M,11,FALSE)</f>
        <v>44083.780150462961</v>
      </c>
    </row>
    <row r="586" spans="1:15" hidden="1" x14ac:dyDescent="0.25">
      <c r="A586" t="s">
        <v>10235</v>
      </c>
      <c r="B586" t="s">
        <v>10236</v>
      </c>
      <c r="C586" t="s">
        <v>10237</v>
      </c>
      <c r="D586" t="s">
        <v>10238</v>
      </c>
      <c r="E586" t="s">
        <v>10239</v>
      </c>
      <c r="F586" t="s">
        <v>10240</v>
      </c>
      <c r="G586">
        <v>200388</v>
      </c>
      <c r="H586">
        <v>97881236191</v>
      </c>
      <c r="I586" t="s">
        <v>9127</v>
      </c>
      <c r="J586" t="s">
        <v>10240</v>
      </c>
      <c r="K586" t="s">
        <v>618</v>
      </c>
      <c r="L586" t="s">
        <v>15</v>
      </c>
      <c r="N586" t="s">
        <v>10241</v>
      </c>
      <c r="O586" s="2">
        <f>VLOOKUP(F586,SizeReport_16092020!C:M,11,FALSE)</f>
        <v>44083.782013888886</v>
      </c>
    </row>
    <row r="587" spans="1:15" hidden="1" x14ac:dyDescent="0.25">
      <c r="A587" t="s">
        <v>17759</v>
      </c>
      <c r="B587" t="s">
        <v>17759</v>
      </c>
      <c r="C587" t="s">
        <v>17760</v>
      </c>
      <c r="D587" t="s">
        <v>17761</v>
      </c>
      <c r="E587" t="s">
        <v>17762</v>
      </c>
      <c r="F587" t="s">
        <v>17763</v>
      </c>
      <c r="G587">
        <v>206984</v>
      </c>
      <c r="H587">
        <v>51736691104</v>
      </c>
      <c r="I587" t="s">
        <v>16213</v>
      </c>
      <c r="J587" t="s">
        <v>17763</v>
      </c>
      <c r="K587" t="s">
        <v>611</v>
      </c>
      <c r="L587" t="s">
        <v>21</v>
      </c>
      <c r="N587" t="s">
        <v>17764</v>
      </c>
      <c r="O587" s="2">
        <f>VLOOKUP(F587,SizeReport_16092020!C:M,11,FALSE)</f>
        <v>44083.785057870373</v>
      </c>
    </row>
    <row r="588" spans="1:15" hidden="1" x14ac:dyDescent="0.25">
      <c r="A588" t="s">
        <v>9040</v>
      </c>
      <c r="B588" t="s">
        <v>9041</v>
      </c>
      <c r="C588" t="s">
        <v>9042</v>
      </c>
      <c r="D588" t="s">
        <v>460</v>
      </c>
      <c r="E588" t="s">
        <v>9043</v>
      </c>
      <c r="F588" t="s">
        <v>9044</v>
      </c>
      <c r="G588">
        <v>200624</v>
      </c>
      <c r="H588">
        <v>4716177173</v>
      </c>
      <c r="I588" t="s">
        <v>7895</v>
      </c>
      <c r="J588" t="s">
        <v>9044</v>
      </c>
      <c r="K588" t="s">
        <v>618</v>
      </c>
      <c r="L588" t="s">
        <v>15</v>
      </c>
      <c r="N588" t="s">
        <v>9045</v>
      </c>
      <c r="O588" s="2">
        <f>VLOOKUP(F588,SizeReport_16092020!C:M,11,FALSE)</f>
        <v>44083.792372685188</v>
      </c>
    </row>
    <row r="589" spans="1:15" hidden="1" x14ac:dyDescent="0.25">
      <c r="A589" t="s">
        <v>1516</v>
      </c>
      <c r="B589" t="s">
        <v>1517</v>
      </c>
      <c r="C589" t="s">
        <v>1518</v>
      </c>
      <c r="D589" t="s">
        <v>1519</v>
      </c>
      <c r="E589" t="s">
        <v>1520</v>
      </c>
      <c r="F589" t="s">
        <v>1521</v>
      </c>
      <c r="G589">
        <v>105972</v>
      </c>
      <c r="H589">
        <v>7238788543</v>
      </c>
      <c r="J589" t="s">
        <v>1521</v>
      </c>
      <c r="L589" t="s">
        <v>15</v>
      </c>
      <c r="M589" s="1">
        <v>43845.856678240743</v>
      </c>
      <c r="N589" t="s">
        <v>1522</v>
      </c>
      <c r="O589" s="2">
        <f>VLOOKUP(F589,SizeReport_16092020!C:M,11,FALSE)</f>
        <v>44083.796354166669</v>
      </c>
    </row>
    <row r="590" spans="1:15" hidden="1" x14ac:dyDescent="0.25">
      <c r="A590" t="s">
        <v>15712</v>
      </c>
      <c r="B590" t="s">
        <v>15712</v>
      </c>
      <c r="C590" t="s">
        <v>2841</v>
      </c>
      <c r="D590" t="s">
        <v>15713</v>
      </c>
      <c r="E590" t="s">
        <v>15714</v>
      </c>
      <c r="F590" t="s">
        <v>15715</v>
      </c>
      <c r="G590">
        <v>217884</v>
      </c>
      <c r="H590">
        <v>3168222135</v>
      </c>
      <c r="I590" t="s">
        <v>3088</v>
      </c>
      <c r="J590" t="s">
        <v>15715</v>
      </c>
      <c r="K590" t="s">
        <v>3038</v>
      </c>
      <c r="L590" t="s">
        <v>15</v>
      </c>
      <c r="N590" t="s">
        <v>15716</v>
      </c>
      <c r="O590" s="2">
        <f>VLOOKUP(F590,SizeReport_16092020!C:M,11,FALSE)</f>
        <v>44083.800347222219</v>
      </c>
    </row>
    <row r="591" spans="1:15" hidden="1" x14ac:dyDescent="0.25">
      <c r="A591" t="s">
        <v>7718</v>
      </c>
      <c r="B591" t="s">
        <v>7719</v>
      </c>
      <c r="C591" t="s">
        <v>7720</v>
      </c>
      <c r="D591" t="s">
        <v>1038</v>
      </c>
      <c r="E591" t="s">
        <v>7721</v>
      </c>
      <c r="F591" t="s">
        <v>7722</v>
      </c>
      <c r="G591">
        <v>217787</v>
      </c>
      <c r="H591">
        <v>585708533</v>
      </c>
      <c r="I591" t="s">
        <v>7723</v>
      </c>
      <c r="J591" t="s">
        <v>7722</v>
      </c>
      <c r="K591" t="s">
        <v>1640</v>
      </c>
      <c r="L591" t="s">
        <v>15</v>
      </c>
      <c r="N591" t="s">
        <v>7724</v>
      </c>
      <c r="O591" s="2">
        <f>VLOOKUP(F591,SizeReport_16092020!C:M,11,FALSE)</f>
        <v>44083.810185185182</v>
      </c>
    </row>
    <row r="592" spans="1:15" hidden="1" x14ac:dyDescent="0.25">
      <c r="A592" t="s">
        <v>15458</v>
      </c>
      <c r="B592" t="s">
        <v>15458</v>
      </c>
      <c r="C592" t="s">
        <v>2235</v>
      </c>
      <c r="D592" t="s">
        <v>15459</v>
      </c>
      <c r="E592" t="s">
        <v>15460</v>
      </c>
      <c r="F592" t="s">
        <v>15461</v>
      </c>
      <c r="G592">
        <v>214939</v>
      </c>
      <c r="H592">
        <v>5117990129</v>
      </c>
      <c r="I592" t="s">
        <v>8558</v>
      </c>
      <c r="J592" t="s">
        <v>15461</v>
      </c>
      <c r="K592" t="s">
        <v>8678</v>
      </c>
      <c r="L592" t="s">
        <v>15</v>
      </c>
      <c r="N592" t="s">
        <v>15462</v>
      </c>
      <c r="O592" s="2">
        <f>VLOOKUP(F592,SizeReport_16092020!C:M,11,FALSE)</f>
        <v>44083.814189814817</v>
      </c>
    </row>
    <row r="593" spans="1:15" hidden="1" x14ac:dyDescent="0.25">
      <c r="A593" t="s">
        <v>2189</v>
      </c>
      <c r="B593" t="s">
        <v>2189</v>
      </c>
      <c r="C593" t="s">
        <v>913</v>
      </c>
      <c r="D593" t="s">
        <v>2190</v>
      </c>
      <c r="E593" t="s">
        <v>2191</v>
      </c>
      <c r="F593" t="s">
        <v>2192</v>
      </c>
      <c r="G593">
        <v>109488</v>
      </c>
      <c r="H593">
        <v>1295196506</v>
      </c>
      <c r="J593" t="s">
        <v>2192</v>
      </c>
      <c r="K593" t="s">
        <v>2193</v>
      </c>
      <c r="L593" t="s">
        <v>15</v>
      </c>
      <c r="N593" t="s">
        <v>2194</v>
      </c>
      <c r="O593" s="2">
        <f>VLOOKUP(F593,SizeReport_16092020!C:M,11,FALSE)</f>
        <v>44083.820300925923</v>
      </c>
    </row>
    <row r="594" spans="1:15" hidden="1" x14ac:dyDescent="0.25">
      <c r="A594" t="s">
        <v>16836</v>
      </c>
      <c r="B594" t="s">
        <v>16837</v>
      </c>
      <c r="C594" t="s">
        <v>8520</v>
      </c>
      <c r="D594" t="s">
        <v>16838</v>
      </c>
      <c r="E594" t="s">
        <v>16839</v>
      </c>
      <c r="F594" t="s">
        <v>16840</v>
      </c>
      <c r="G594">
        <v>216087</v>
      </c>
      <c r="H594">
        <v>70115437169</v>
      </c>
      <c r="I594" t="s">
        <v>5054</v>
      </c>
      <c r="J594" t="s">
        <v>16840</v>
      </c>
      <c r="K594" t="s">
        <v>1640</v>
      </c>
      <c r="L594" t="s">
        <v>15</v>
      </c>
      <c r="M594" s="1">
        <v>44050.449386574073</v>
      </c>
      <c r="N594" t="s">
        <v>16841</v>
      </c>
      <c r="O594" s="2">
        <f>VLOOKUP(F594,SizeReport_16092020!C:M,11,FALSE)</f>
        <v>44083.820925925924</v>
      </c>
    </row>
    <row r="595" spans="1:15" hidden="1" x14ac:dyDescent="0.25">
      <c r="A595" t="s">
        <v>7223</v>
      </c>
      <c r="B595" t="s">
        <v>7223</v>
      </c>
      <c r="C595" t="s">
        <v>1532</v>
      </c>
      <c r="D595" t="s">
        <v>6344</v>
      </c>
      <c r="E595" t="s">
        <v>7224</v>
      </c>
      <c r="F595" t="s">
        <v>7225</v>
      </c>
      <c r="G595">
        <v>218128</v>
      </c>
      <c r="H595">
        <v>4252763410</v>
      </c>
      <c r="I595" t="s">
        <v>6137</v>
      </c>
      <c r="J595" t="s">
        <v>7225</v>
      </c>
      <c r="K595" t="s">
        <v>720</v>
      </c>
      <c r="L595" t="s">
        <v>21</v>
      </c>
      <c r="N595" t="s">
        <v>7226</v>
      </c>
      <c r="O595" s="2">
        <f>VLOOKUP(F595,SizeReport_16092020!C:M,11,FALSE)</f>
        <v>44083.824965277781</v>
      </c>
    </row>
    <row r="596" spans="1:15" hidden="1" x14ac:dyDescent="0.25">
      <c r="A596" t="s">
        <v>17210</v>
      </c>
      <c r="B596" t="s">
        <v>17211</v>
      </c>
      <c r="C596" t="s">
        <v>17212</v>
      </c>
      <c r="D596" t="s">
        <v>7568</v>
      </c>
      <c r="E596" t="s">
        <v>17213</v>
      </c>
      <c r="F596" t="s">
        <v>17214</v>
      </c>
      <c r="G596">
        <v>214700</v>
      </c>
      <c r="H596">
        <v>70478456158</v>
      </c>
      <c r="I596" t="s">
        <v>719</v>
      </c>
      <c r="J596" t="s">
        <v>17214</v>
      </c>
      <c r="K596" t="s">
        <v>720</v>
      </c>
      <c r="L596" t="s">
        <v>15</v>
      </c>
      <c r="N596" t="s">
        <v>17215</v>
      </c>
      <c r="O596" s="2">
        <f>VLOOKUP(F596,SizeReport_16092020!C:M,11,FALSE)</f>
        <v>44083.824999999997</v>
      </c>
    </row>
    <row r="597" spans="1:15" hidden="1" x14ac:dyDescent="0.25">
      <c r="A597" t="s">
        <v>17285</v>
      </c>
      <c r="B597" t="s">
        <v>17285</v>
      </c>
      <c r="C597" t="s">
        <v>17286</v>
      </c>
      <c r="D597" t="s">
        <v>11860</v>
      </c>
      <c r="E597" t="s">
        <v>17287</v>
      </c>
      <c r="F597" t="s">
        <v>17288</v>
      </c>
      <c r="G597">
        <v>216670</v>
      </c>
      <c r="H597">
        <v>4964744132</v>
      </c>
      <c r="I597" t="s">
        <v>719</v>
      </c>
      <c r="J597" t="s">
        <v>17288</v>
      </c>
      <c r="K597" t="s">
        <v>720</v>
      </c>
      <c r="L597" t="s">
        <v>21</v>
      </c>
      <c r="N597" t="s">
        <v>17289</v>
      </c>
      <c r="O597" s="2">
        <f>VLOOKUP(F597,SizeReport_16092020!C:M,11,FALSE)</f>
        <v>44083.825011574074</v>
      </c>
    </row>
    <row r="598" spans="1:15" hidden="1" x14ac:dyDescent="0.25">
      <c r="A598" t="s">
        <v>3071</v>
      </c>
      <c r="B598" t="s">
        <v>3071</v>
      </c>
      <c r="C598" t="s">
        <v>222</v>
      </c>
      <c r="D598" t="s">
        <v>3072</v>
      </c>
      <c r="E598" t="s">
        <v>3073</v>
      </c>
      <c r="F598" t="s">
        <v>3074</v>
      </c>
      <c r="G598">
        <v>101050</v>
      </c>
      <c r="H598">
        <v>97103888515</v>
      </c>
      <c r="J598" t="s">
        <v>3074</v>
      </c>
      <c r="L598" t="s">
        <v>15</v>
      </c>
      <c r="M598" s="1">
        <v>43816.288298611114</v>
      </c>
      <c r="N598" t="s">
        <v>3075</v>
      </c>
      <c r="O598" s="2">
        <f>VLOOKUP(F598,SizeReport_16092020!C:M,11,FALSE)</f>
        <v>44083.844351851854</v>
      </c>
    </row>
    <row r="599" spans="1:15" hidden="1" x14ac:dyDescent="0.25">
      <c r="A599" t="s">
        <v>14560</v>
      </c>
      <c r="B599" t="s">
        <v>14561</v>
      </c>
      <c r="C599" t="s">
        <v>14562</v>
      </c>
      <c r="D599" t="s">
        <v>14563</v>
      </c>
      <c r="E599" t="s">
        <v>14564</v>
      </c>
      <c r="F599" t="s">
        <v>14565</v>
      </c>
      <c r="G599">
        <v>217839</v>
      </c>
      <c r="H599">
        <v>70484768182</v>
      </c>
      <c r="I599" t="s">
        <v>719</v>
      </c>
      <c r="J599" t="s">
        <v>14565</v>
      </c>
      <c r="K599" t="s">
        <v>720</v>
      </c>
      <c r="L599" t="s">
        <v>15</v>
      </c>
      <c r="N599" t="s">
        <v>14566</v>
      </c>
      <c r="O599" s="2">
        <f>VLOOKUP(F599,SizeReport_16092020!C:M,11,FALSE)</f>
        <v>44083.846574074072</v>
      </c>
    </row>
    <row r="600" spans="1:15" hidden="1" x14ac:dyDescent="0.25">
      <c r="A600" t="s">
        <v>13181</v>
      </c>
      <c r="B600" t="s">
        <v>13182</v>
      </c>
      <c r="C600" t="s">
        <v>13183</v>
      </c>
      <c r="D600" t="s">
        <v>13184</v>
      </c>
      <c r="E600" t="s">
        <v>13185</v>
      </c>
      <c r="F600" t="s">
        <v>13186</v>
      </c>
      <c r="G600">
        <v>217961</v>
      </c>
      <c r="H600">
        <v>70392414120</v>
      </c>
      <c r="I600" t="s">
        <v>719</v>
      </c>
      <c r="J600" t="s">
        <v>13186</v>
      </c>
      <c r="K600" t="s">
        <v>720</v>
      </c>
      <c r="L600" t="s">
        <v>15</v>
      </c>
      <c r="N600" t="s">
        <v>13187</v>
      </c>
      <c r="O600" s="2">
        <f>VLOOKUP(F600,SizeReport_16092020!C:M,11,FALSE)</f>
        <v>44083.846597222226</v>
      </c>
    </row>
    <row r="601" spans="1:15" hidden="1" x14ac:dyDescent="0.25">
      <c r="A601" t="s">
        <v>13396</v>
      </c>
      <c r="B601" t="s">
        <v>13397</v>
      </c>
      <c r="C601" t="s">
        <v>4927</v>
      </c>
      <c r="D601" t="s">
        <v>13398</v>
      </c>
      <c r="E601" t="s">
        <v>13399</v>
      </c>
      <c r="F601" t="s">
        <v>13400</v>
      </c>
      <c r="G601">
        <v>218012</v>
      </c>
      <c r="H601">
        <v>70214787125</v>
      </c>
      <c r="I601" t="s">
        <v>719</v>
      </c>
      <c r="J601" t="s">
        <v>13400</v>
      </c>
      <c r="K601" t="s">
        <v>720</v>
      </c>
      <c r="L601" t="s">
        <v>15</v>
      </c>
      <c r="N601" t="s">
        <v>13401</v>
      </c>
      <c r="O601" s="2">
        <f>VLOOKUP(F601,SizeReport_16092020!C:M,11,FALSE)</f>
        <v>44083.846608796295</v>
      </c>
    </row>
    <row r="602" spans="1:15" hidden="1" x14ac:dyDescent="0.25">
      <c r="A602" t="s">
        <v>17711</v>
      </c>
      <c r="B602" t="s">
        <v>17711</v>
      </c>
      <c r="C602" t="s">
        <v>109</v>
      </c>
      <c r="D602" t="s">
        <v>17712</v>
      </c>
      <c r="E602" t="s">
        <v>17713</v>
      </c>
      <c r="F602" t="s">
        <v>17714</v>
      </c>
      <c r="G602">
        <v>216845</v>
      </c>
      <c r="H602">
        <v>6197994470</v>
      </c>
      <c r="I602" t="s">
        <v>719</v>
      </c>
      <c r="J602" t="s">
        <v>17714</v>
      </c>
      <c r="K602" t="s">
        <v>720</v>
      </c>
      <c r="L602" t="s">
        <v>21</v>
      </c>
      <c r="N602" t="s">
        <v>17715</v>
      </c>
      <c r="O602" s="2">
        <f>VLOOKUP(F602,SizeReport_16092020!C:M,11,FALSE)</f>
        <v>44083.846620370372</v>
      </c>
    </row>
    <row r="603" spans="1:15" hidden="1" x14ac:dyDescent="0.25">
      <c r="A603" t="s">
        <v>17361</v>
      </c>
      <c r="B603" t="s">
        <v>17361</v>
      </c>
      <c r="C603" t="s">
        <v>17362</v>
      </c>
      <c r="D603" t="s">
        <v>17363</v>
      </c>
      <c r="E603" t="s">
        <v>17364</v>
      </c>
      <c r="F603" t="s">
        <v>17365</v>
      </c>
      <c r="G603">
        <v>217104</v>
      </c>
      <c r="H603">
        <v>70712242180</v>
      </c>
      <c r="I603" t="s">
        <v>719</v>
      </c>
      <c r="J603" t="s">
        <v>17365</v>
      </c>
      <c r="K603" t="s">
        <v>720</v>
      </c>
      <c r="L603" t="s">
        <v>21</v>
      </c>
      <c r="N603" t="s">
        <v>17366</v>
      </c>
      <c r="O603" s="2">
        <f>VLOOKUP(F603,SizeReport_16092020!C:M,11,FALSE)</f>
        <v>44083.850057870368</v>
      </c>
    </row>
    <row r="604" spans="1:15" hidden="1" x14ac:dyDescent="0.25">
      <c r="A604" t="s">
        <v>17141</v>
      </c>
      <c r="B604" t="s">
        <v>17141</v>
      </c>
      <c r="C604" t="s">
        <v>17142</v>
      </c>
      <c r="D604" t="s">
        <v>17143</v>
      </c>
      <c r="E604" t="s">
        <v>17144</v>
      </c>
      <c r="F604" t="s">
        <v>17145</v>
      </c>
      <c r="G604">
        <v>217542</v>
      </c>
      <c r="H604">
        <v>5381478305</v>
      </c>
      <c r="I604" t="s">
        <v>719</v>
      </c>
      <c r="J604" t="s">
        <v>17145</v>
      </c>
      <c r="K604" t="s">
        <v>720</v>
      </c>
      <c r="L604" t="s">
        <v>21</v>
      </c>
      <c r="N604" t="s">
        <v>17146</v>
      </c>
      <c r="O604" s="2">
        <f>VLOOKUP(F604,SizeReport_16092020!C:M,11,FALSE)</f>
        <v>44083.850069444445</v>
      </c>
    </row>
    <row r="605" spans="1:15" hidden="1" x14ac:dyDescent="0.25">
      <c r="A605" t="s">
        <v>13270</v>
      </c>
      <c r="B605" t="s">
        <v>13271</v>
      </c>
      <c r="C605" t="s">
        <v>4234</v>
      </c>
      <c r="D605" t="s">
        <v>13272</v>
      </c>
      <c r="E605" t="s">
        <v>13273</v>
      </c>
      <c r="F605" t="s">
        <v>13274</v>
      </c>
      <c r="G605">
        <v>217992</v>
      </c>
      <c r="H605">
        <v>60579729370</v>
      </c>
      <c r="I605" t="s">
        <v>719</v>
      </c>
      <c r="J605" t="s">
        <v>13274</v>
      </c>
      <c r="K605" t="s">
        <v>720</v>
      </c>
      <c r="L605" t="s">
        <v>15</v>
      </c>
      <c r="N605" t="s">
        <v>13275</v>
      </c>
      <c r="O605" s="2">
        <f>VLOOKUP(F605,SizeReport_16092020!C:M,11,FALSE)</f>
        <v>44083.850081018521</v>
      </c>
    </row>
    <row r="606" spans="1:15" hidden="1" x14ac:dyDescent="0.25">
      <c r="A606" t="s">
        <v>17222</v>
      </c>
      <c r="B606" t="s">
        <v>17222</v>
      </c>
      <c r="C606" t="s">
        <v>1883</v>
      </c>
      <c r="D606" t="s">
        <v>17223</v>
      </c>
      <c r="E606" t="s">
        <v>17224</v>
      </c>
      <c r="F606" t="s">
        <v>17225</v>
      </c>
      <c r="G606">
        <v>216166</v>
      </c>
      <c r="H606">
        <v>6550537193</v>
      </c>
      <c r="I606" t="s">
        <v>719</v>
      </c>
      <c r="J606" t="s">
        <v>17225</v>
      </c>
      <c r="K606" t="s">
        <v>720</v>
      </c>
      <c r="L606" t="s">
        <v>21</v>
      </c>
      <c r="N606" t="s">
        <v>17226</v>
      </c>
      <c r="O606" s="2">
        <f>VLOOKUP(F606,SizeReport_16092020!C:M,11,FALSE)</f>
        <v>44083.850115740737</v>
      </c>
    </row>
    <row r="607" spans="1:15" hidden="1" x14ac:dyDescent="0.25">
      <c r="A607" t="s">
        <v>10771</v>
      </c>
      <c r="B607" t="s">
        <v>10772</v>
      </c>
      <c r="C607" t="s">
        <v>228</v>
      </c>
      <c r="D607" t="s">
        <v>10773</v>
      </c>
      <c r="E607" t="s">
        <v>10774</v>
      </c>
      <c r="F607" t="s">
        <v>10775</v>
      </c>
      <c r="G607">
        <v>217895</v>
      </c>
      <c r="H607">
        <v>2606427203</v>
      </c>
      <c r="I607" t="s">
        <v>2852</v>
      </c>
      <c r="J607" t="s">
        <v>10775</v>
      </c>
      <c r="K607" t="s">
        <v>1640</v>
      </c>
      <c r="L607" t="s">
        <v>15</v>
      </c>
      <c r="M607" s="1">
        <v>43900.408541666664</v>
      </c>
      <c r="N607" t="s">
        <v>10776</v>
      </c>
      <c r="O607" s="2">
        <f>VLOOKUP(F607,SizeReport_16092020!C:M,11,FALSE)</f>
        <v>44083.861307870371</v>
      </c>
    </row>
    <row r="608" spans="1:15" hidden="1" x14ac:dyDescent="0.25">
      <c r="A608" t="s">
        <v>9795</v>
      </c>
      <c r="B608" t="s">
        <v>9795</v>
      </c>
      <c r="C608" t="s">
        <v>9796</v>
      </c>
      <c r="D608" t="s">
        <v>9797</v>
      </c>
      <c r="E608" t="s">
        <v>9798</v>
      </c>
      <c r="F608" t="s">
        <v>9799</v>
      </c>
      <c r="G608" t="s">
        <v>7086</v>
      </c>
      <c r="I608" t="s">
        <v>9800</v>
      </c>
      <c r="J608" t="s">
        <v>9799</v>
      </c>
      <c r="K608" t="s">
        <v>5758</v>
      </c>
      <c r="L608" t="s">
        <v>15</v>
      </c>
      <c r="M608" s="1">
        <v>43932.664178240739</v>
      </c>
      <c r="N608" t="s">
        <v>9801</v>
      </c>
      <c r="O608" s="2">
        <f>VLOOKUP(F608,SizeReport_16092020!C:M,11,FALSE)</f>
        <v>44083.866180555553</v>
      </c>
    </row>
    <row r="609" spans="1:15" hidden="1" x14ac:dyDescent="0.25">
      <c r="A609" t="s">
        <v>2832</v>
      </c>
      <c r="B609" t="s">
        <v>2833</v>
      </c>
      <c r="C609" t="s">
        <v>2834</v>
      </c>
      <c r="D609" t="s">
        <v>2835</v>
      </c>
      <c r="E609" t="s">
        <v>2836</v>
      </c>
      <c r="F609" t="s">
        <v>2837</v>
      </c>
      <c r="G609">
        <v>106421</v>
      </c>
      <c r="H609">
        <v>5926838509</v>
      </c>
      <c r="J609" t="s">
        <v>2837</v>
      </c>
      <c r="L609" t="s">
        <v>15</v>
      </c>
      <c r="M609" s="1">
        <v>43810.358599537038</v>
      </c>
      <c r="N609" t="s">
        <v>2838</v>
      </c>
      <c r="O609" s="2">
        <f>VLOOKUP(F609,SizeReport_16092020!C:M,11,FALSE)</f>
        <v>44083.872766203705</v>
      </c>
    </row>
    <row r="610" spans="1:15" hidden="1" x14ac:dyDescent="0.25">
      <c r="A610" t="s">
        <v>16738</v>
      </c>
      <c r="B610" t="s">
        <v>16739</v>
      </c>
      <c r="C610" t="s">
        <v>16740</v>
      </c>
      <c r="D610" t="s">
        <v>16741</v>
      </c>
      <c r="E610" t="s">
        <v>16742</v>
      </c>
      <c r="F610" t="s">
        <v>16743</v>
      </c>
      <c r="G610">
        <v>102662</v>
      </c>
      <c r="H610">
        <v>96771895572</v>
      </c>
      <c r="I610" t="s">
        <v>2901</v>
      </c>
      <c r="J610" t="s">
        <v>16743</v>
      </c>
      <c r="K610" t="s">
        <v>15932</v>
      </c>
      <c r="L610" t="s">
        <v>15</v>
      </c>
      <c r="N610" t="s">
        <v>16744</v>
      </c>
      <c r="O610" s="2">
        <f>VLOOKUP(F610,SizeReport_16092020!C:M,11,FALSE)</f>
        <v>44083.878101851849</v>
      </c>
    </row>
    <row r="611" spans="1:15" hidden="1" x14ac:dyDescent="0.25">
      <c r="A611" t="s">
        <v>17273</v>
      </c>
      <c r="B611" t="s">
        <v>17274</v>
      </c>
      <c r="C611" t="s">
        <v>2089</v>
      </c>
      <c r="D611" t="s">
        <v>17275</v>
      </c>
      <c r="E611" t="s">
        <v>17276</v>
      </c>
      <c r="F611" t="s">
        <v>17277</v>
      </c>
      <c r="G611">
        <v>214187</v>
      </c>
      <c r="H611">
        <v>70278854176</v>
      </c>
      <c r="I611" t="s">
        <v>719</v>
      </c>
      <c r="J611" t="s">
        <v>17277</v>
      </c>
      <c r="K611" t="s">
        <v>720</v>
      </c>
      <c r="L611" t="s">
        <v>15</v>
      </c>
      <c r="N611" t="s">
        <v>17278</v>
      </c>
      <c r="O611" s="2">
        <f>VLOOKUP(F611,SizeReport_16092020!C:M,11,FALSE)</f>
        <v>44083.889270833337</v>
      </c>
    </row>
    <row r="612" spans="1:15" hidden="1" x14ac:dyDescent="0.25">
      <c r="A612" t="s">
        <v>13422</v>
      </c>
      <c r="B612" t="s">
        <v>13423</v>
      </c>
      <c r="C612" t="s">
        <v>13424</v>
      </c>
      <c r="D612" t="s">
        <v>13425</v>
      </c>
      <c r="E612" t="s">
        <v>13426</v>
      </c>
      <c r="F612" t="s">
        <v>13427</v>
      </c>
      <c r="G612">
        <v>218011</v>
      </c>
      <c r="H612">
        <v>914074199</v>
      </c>
      <c r="I612" t="s">
        <v>719</v>
      </c>
      <c r="J612" t="s">
        <v>13427</v>
      </c>
      <c r="K612" t="s">
        <v>720</v>
      </c>
      <c r="L612" t="s">
        <v>15</v>
      </c>
      <c r="N612" t="s">
        <v>13428</v>
      </c>
      <c r="O612" s="2">
        <f>VLOOKUP(F612,SizeReport_16092020!C:M,11,FALSE)</f>
        <v>44083.889282407406</v>
      </c>
    </row>
    <row r="613" spans="1:15" hidden="1" x14ac:dyDescent="0.25">
      <c r="A613" t="s">
        <v>17312</v>
      </c>
      <c r="B613" t="s">
        <v>17312</v>
      </c>
      <c r="C613" t="s">
        <v>17306</v>
      </c>
      <c r="D613" t="s">
        <v>17313</v>
      </c>
      <c r="E613" t="s">
        <v>17314</v>
      </c>
      <c r="F613" t="s">
        <v>17315</v>
      </c>
      <c r="G613">
        <v>216839</v>
      </c>
      <c r="H613">
        <v>1973318156</v>
      </c>
      <c r="I613" t="s">
        <v>719</v>
      </c>
      <c r="J613" t="s">
        <v>17315</v>
      </c>
      <c r="K613" t="s">
        <v>720</v>
      </c>
      <c r="L613" t="s">
        <v>21</v>
      </c>
      <c r="N613" t="s">
        <v>17316</v>
      </c>
      <c r="O613" s="2">
        <f>VLOOKUP(F613,SizeReport_16092020!C:M,11,FALSE)</f>
        <v>44083.932615740741</v>
      </c>
    </row>
    <row r="614" spans="1:15" hidden="1" x14ac:dyDescent="0.25">
      <c r="A614" t="s">
        <v>17451</v>
      </c>
      <c r="B614" t="s">
        <v>17451</v>
      </c>
      <c r="C614" t="s">
        <v>9571</v>
      </c>
      <c r="D614" t="s">
        <v>17452</v>
      </c>
      <c r="E614" t="s">
        <v>17453</v>
      </c>
      <c r="F614" t="s">
        <v>17454</v>
      </c>
      <c r="G614">
        <v>214464</v>
      </c>
      <c r="H614">
        <v>4693475386</v>
      </c>
      <c r="I614" t="s">
        <v>719</v>
      </c>
      <c r="J614" t="s">
        <v>17454</v>
      </c>
      <c r="K614" t="s">
        <v>720</v>
      </c>
      <c r="L614" t="s">
        <v>21</v>
      </c>
      <c r="N614" t="s">
        <v>17455</v>
      </c>
      <c r="O614" s="2">
        <f>VLOOKUP(F614,SizeReport_16092020!C:M,11,FALSE)</f>
        <v>44083.932627314818</v>
      </c>
    </row>
    <row r="615" spans="1:15" hidden="1" x14ac:dyDescent="0.25">
      <c r="A615" t="s">
        <v>17518</v>
      </c>
      <c r="B615" t="s">
        <v>17518</v>
      </c>
      <c r="C615" t="s">
        <v>17519</v>
      </c>
      <c r="D615" t="s">
        <v>17520</v>
      </c>
      <c r="E615" t="s">
        <v>17521</v>
      </c>
      <c r="F615" t="s">
        <v>17522</v>
      </c>
      <c r="G615">
        <v>217095</v>
      </c>
      <c r="H615">
        <v>11980191409</v>
      </c>
      <c r="I615" t="s">
        <v>719</v>
      </c>
      <c r="J615" t="s">
        <v>17522</v>
      </c>
      <c r="K615" t="s">
        <v>720</v>
      </c>
      <c r="L615" t="s">
        <v>21</v>
      </c>
      <c r="N615" t="s">
        <v>17523</v>
      </c>
      <c r="O615" s="2">
        <f>VLOOKUP(F615,SizeReport_16092020!C:M,11,FALSE)</f>
        <v>44083.932638888888</v>
      </c>
    </row>
    <row r="616" spans="1:15" hidden="1" x14ac:dyDescent="0.25">
      <c r="A616" t="s">
        <v>17025</v>
      </c>
      <c r="B616" t="s">
        <v>17025</v>
      </c>
      <c r="C616" t="s">
        <v>9305</v>
      </c>
      <c r="D616" t="s">
        <v>17026</v>
      </c>
      <c r="E616" t="s">
        <v>17027</v>
      </c>
      <c r="F616" t="s">
        <v>17028</v>
      </c>
      <c r="G616">
        <v>217208</v>
      </c>
      <c r="H616">
        <v>70247159107</v>
      </c>
      <c r="I616" t="s">
        <v>719</v>
      </c>
      <c r="J616" t="s">
        <v>17028</v>
      </c>
      <c r="K616" t="s">
        <v>720</v>
      </c>
      <c r="L616" t="s">
        <v>21</v>
      </c>
      <c r="N616" t="s">
        <v>17029</v>
      </c>
      <c r="O616" s="2">
        <f>VLOOKUP(F616,SizeReport_16092020!C:M,11,FALSE)</f>
        <v>44083.932662037034</v>
      </c>
    </row>
    <row r="617" spans="1:15" hidden="1" x14ac:dyDescent="0.25">
      <c r="A617" t="s">
        <v>17367</v>
      </c>
      <c r="B617" t="s">
        <v>17367</v>
      </c>
      <c r="C617" t="s">
        <v>17368</v>
      </c>
      <c r="D617" t="s">
        <v>17369</v>
      </c>
      <c r="E617" t="s">
        <v>17370</v>
      </c>
      <c r="F617" t="s">
        <v>17371</v>
      </c>
      <c r="G617">
        <v>217275</v>
      </c>
      <c r="H617">
        <v>3326199155</v>
      </c>
      <c r="I617" t="s">
        <v>719</v>
      </c>
      <c r="J617" t="s">
        <v>17371</v>
      </c>
      <c r="K617" t="s">
        <v>720</v>
      </c>
      <c r="L617" t="s">
        <v>21</v>
      </c>
      <c r="N617" t="s">
        <v>17372</v>
      </c>
      <c r="O617" s="2">
        <f>VLOOKUP(F617,SizeReport_16092020!C:M,11,FALSE)</f>
        <v>44083.932662037034</v>
      </c>
    </row>
    <row r="618" spans="1:15" hidden="1" x14ac:dyDescent="0.25">
      <c r="A618" t="s">
        <v>5320</v>
      </c>
      <c r="B618" t="s">
        <v>5321</v>
      </c>
      <c r="C618" t="s">
        <v>5322</v>
      </c>
      <c r="D618" t="s">
        <v>5323</v>
      </c>
      <c r="E618" t="s">
        <v>5324</v>
      </c>
      <c r="F618" t="s">
        <v>5325</v>
      </c>
      <c r="G618">
        <v>101605</v>
      </c>
      <c r="H618">
        <v>41719744882</v>
      </c>
      <c r="I618" t="s">
        <v>3241</v>
      </c>
      <c r="J618" t="s">
        <v>5325</v>
      </c>
      <c r="K618" t="s">
        <v>1640</v>
      </c>
      <c r="L618" t="s">
        <v>15</v>
      </c>
      <c r="N618" t="s">
        <v>5326</v>
      </c>
      <c r="O618" s="2">
        <f>VLOOKUP(F618,SizeReport_16092020!C:M,11,FALSE)</f>
        <v>44083.947060185186</v>
      </c>
    </row>
    <row r="619" spans="1:15" hidden="1" x14ac:dyDescent="0.25">
      <c r="A619" t="s">
        <v>10044</v>
      </c>
      <c r="B619" t="s">
        <v>10044</v>
      </c>
      <c r="C619" t="s">
        <v>3078</v>
      </c>
      <c r="D619" t="s">
        <v>10045</v>
      </c>
      <c r="E619" t="s">
        <v>10046</v>
      </c>
      <c r="F619" t="s">
        <v>10047</v>
      </c>
      <c r="G619">
        <v>217745</v>
      </c>
      <c r="H619">
        <v>75383608168</v>
      </c>
      <c r="I619" t="s">
        <v>9398</v>
      </c>
      <c r="J619" t="s">
        <v>10047</v>
      </c>
      <c r="K619" t="s">
        <v>1640</v>
      </c>
      <c r="L619" t="s">
        <v>15</v>
      </c>
      <c r="N619" t="s">
        <v>10048</v>
      </c>
      <c r="O619" s="2">
        <f>VLOOKUP(F619,SizeReport_16092020!C:M,11,FALSE)</f>
        <v>44083.969965277778</v>
      </c>
    </row>
    <row r="620" spans="1:15" hidden="1" x14ac:dyDescent="0.25">
      <c r="A620" t="s">
        <v>4251</v>
      </c>
      <c r="B620" t="s">
        <v>4252</v>
      </c>
      <c r="C620" t="s">
        <v>4253</v>
      </c>
      <c r="D620" t="s">
        <v>4254</v>
      </c>
      <c r="E620" t="s">
        <v>4255</v>
      </c>
      <c r="F620" t="s">
        <v>4256</v>
      </c>
      <c r="G620">
        <v>101629</v>
      </c>
      <c r="H620">
        <v>49089656847</v>
      </c>
      <c r="I620" t="s">
        <v>3241</v>
      </c>
      <c r="J620" t="s">
        <v>4256</v>
      </c>
      <c r="K620" t="s">
        <v>1640</v>
      </c>
      <c r="L620" t="s">
        <v>15</v>
      </c>
      <c r="M620" s="1">
        <v>43920.352916666663</v>
      </c>
      <c r="N620" t="s">
        <v>4257</v>
      </c>
      <c r="O620" s="2">
        <f>VLOOKUP(F620,SizeReport_16092020!C:M,11,FALSE)</f>
        <v>44083.970011574071</v>
      </c>
    </row>
    <row r="621" spans="1:15" hidden="1" x14ac:dyDescent="0.25">
      <c r="A621" t="s">
        <v>9738</v>
      </c>
      <c r="B621" t="s">
        <v>9739</v>
      </c>
      <c r="C621" t="s">
        <v>9740</v>
      </c>
      <c r="D621" t="s">
        <v>9741</v>
      </c>
      <c r="E621" t="s">
        <v>9742</v>
      </c>
      <c r="F621" t="s">
        <v>9743</v>
      </c>
      <c r="G621">
        <v>215520</v>
      </c>
      <c r="H621">
        <v>70316231118</v>
      </c>
      <c r="I621" t="s">
        <v>9398</v>
      </c>
      <c r="J621" t="s">
        <v>9743</v>
      </c>
      <c r="K621" t="s">
        <v>1640</v>
      </c>
      <c r="L621" t="s">
        <v>15</v>
      </c>
      <c r="M621" s="1">
        <v>43893.63108796296</v>
      </c>
      <c r="N621" t="s">
        <v>9744</v>
      </c>
      <c r="O621" s="2">
        <f>VLOOKUP(F621,SizeReport_16092020!C:M,11,FALSE)</f>
        <v>44083.972349537034</v>
      </c>
    </row>
    <row r="622" spans="1:15" hidden="1" x14ac:dyDescent="0.25">
      <c r="A622" t="s">
        <v>10097</v>
      </c>
      <c r="B622" t="s">
        <v>10097</v>
      </c>
      <c r="C622" t="s">
        <v>3078</v>
      </c>
      <c r="D622" t="s">
        <v>10098</v>
      </c>
      <c r="E622" t="s">
        <v>10099</v>
      </c>
      <c r="F622" t="s">
        <v>10100</v>
      </c>
      <c r="G622">
        <v>217790</v>
      </c>
      <c r="H622">
        <v>70458867136</v>
      </c>
      <c r="I622" t="s">
        <v>232</v>
      </c>
      <c r="J622" t="s">
        <v>10100</v>
      </c>
      <c r="K622" t="s">
        <v>2660</v>
      </c>
      <c r="L622" t="s">
        <v>15</v>
      </c>
      <c r="N622" t="s">
        <v>10101</v>
      </c>
      <c r="O622" s="2">
        <f>VLOOKUP(F622,SizeReport_16092020!C:M,11,FALSE)</f>
        <v>44083.972372685188</v>
      </c>
    </row>
    <row r="623" spans="1:15" hidden="1" x14ac:dyDescent="0.25">
      <c r="A623" t="s">
        <v>6661</v>
      </c>
      <c r="B623" t="s">
        <v>6662</v>
      </c>
      <c r="C623" t="s">
        <v>6663</v>
      </c>
      <c r="D623" t="s">
        <v>6664</v>
      </c>
      <c r="E623" t="s">
        <v>6665</v>
      </c>
      <c r="F623" t="s">
        <v>6666</v>
      </c>
      <c r="G623">
        <v>217980</v>
      </c>
      <c r="H623">
        <v>6582922343</v>
      </c>
      <c r="I623" t="s">
        <v>6579</v>
      </c>
      <c r="J623" t="s">
        <v>6666</v>
      </c>
      <c r="K623" t="s">
        <v>3038</v>
      </c>
      <c r="L623" t="s">
        <v>15</v>
      </c>
      <c r="N623" t="s">
        <v>6667</v>
      </c>
      <c r="O623" s="2">
        <f>VLOOKUP(F623,SizeReport_16092020!C:M,11,FALSE)</f>
        <v>44084.022430555553</v>
      </c>
    </row>
    <row r="624" spans="1:15" hidden="1" x14ac:dyDescent="0.25">
      <c r="A624" t="s">
        <v>9659</v>
      </c>
      <c r="B624" t="s">
        <v>9660</v>
      </c>
      <c r="C624" t="s">
        <v>9661</v>
      </c>
      <c r="D624" t="s">
        <v>9662</v>
      </c>
      <c r="E624" t="s">
        <v>9663</v>
      </c>
      <c r="F624" t="s">
        <v>9664</v>
      </c>
      <c r="G624">
        <v>214368</v>
      </c>
      <c r="H624">
        <v>4333677173</v>
      </c>
      <c r="I624" t="s">
        <v>9665</v>
      </c>
      <c r="J624" t="s">
        <v>9664</v>
      </c>
      <c r="K624" t="s">
        <v>3612</v>
      </c>
      <c r="L624" t="s">
        <v>15</v>
      </c>
      <c r="N624" t="s">
        <v>9666</v>
      </c>
      <c r="O624" s="2">
        <f>VLOOKUP(F624,SizeReport_16092020!C:M,11,FALSE)</f>
        <v>44084.033761574072</v>
      </c>
    </row>
    <row r="625" spans="1:15" hidden="1" x14ac:dyDescent="0.25">
      <c r="A625" t="s">
        <v>15158</v>
      </c>
      <c r="B625" t="s">
        <v>15158</v>
      </c>
      <c r="C625" t="s">
        <v>15159</v>
      </c>
      <c r="D625" t="s">
        <v>15160</v>
      </c>
      <c r="E625" t="s">
        <v>15161</v>
      </c>
      <c r="F625" t="s">
        <v>15162</v>
      </c>
      <c r="G625" t="s">
        <v>1912</v>
      </c>
      <c r="I625" t="s">
        <v>4870</v>
      </c>
      <c r="J625" t="s">
        <v>15162</v>
      </c>
      <c r="K625" t="s">
        <v>1268</v>
      </c>
      <c r="L625" t="s">
        <v>21</v>
      </c>
      <c r="N625" t="s">
        <v>15163</v>
      </c>
      <c r="O625" s="2">
        <f>VLOOKUP(F625,SizeReport_16092020!C:M,11,FALSE)</f>
        <v>44084.033819444441</v>
      </c>
    </row>
    <row r="626" spans="1:15" hidden="1" x14ac:dyDescent="0.25">
      <c r="A626" t="s">
        <v>5120</v>
      </c>
      <c r="B626" t="s">
        <v>5121</v>
      </c>
      <c r="C626" t="s">
        <v>5122</v>
      </c>
      <c r="D626" t="s">
        <v>5123</v>
      </c>
      <c r="E626" t="s">
        <v>5124</v>
      </c>
      <c r="F626" t="s">
        <v>5125</v>
      </c>
      <c r="G626">
        <v>300033</v>
      </c>
      <c r="H626">
        <v>43207219500</v>
      </c>
      <c r="I626" t="s">
        <v>5126</v>
      </c>
      <c r="J626" t="s">
        <v>5125</v>
      </c>
      <c r="K626" t="s">
        <v>1302</v>
      </c>
      <c r="L626" t="s">
        <v>15</v>
      </c>
      <c r="N626" t="s">
        <v>5127</v>
      </c>
      <c r="O626" s="2">
        <f>VLOOKUP(F626,SizeReport_16092020!C:M,11,FALSE)</f>
        <v>44084.039166666669</v>
      </c>
    </row>
    <row r="627" spans="1:15" hidden="1" x14ac:dyDescent="0.25">
      <c r="A627" t="s">
        <v>4822</v>
      </c>
      <c r="B627" t="s">
        <v>4823</v>
      </c>
      <c r="C627" t="s">
        <v>4824</v>
      </c>
      <c r="D627" t="s">
        <v>4825</v>
      </c>
      <c r="E627" t="s">
        <v>4826</v>
      </c>
      <c r="F627" t="s">
        <v>4827</v>
      </c>
      <c r="G627">
        <v>109419</v>
      </c>
      <c r="H627">
        <v>67299741504</v>
      </c>
      <c r="I627" t="s">
        <v>1564</v>
      </c>
      <c r="J627" t="s">
        <v>4827</v>
      </c>
      <c r="K627" t="s">
        <v>1565</v>
      </c>
      <c r="L627" t="s">
        <v>15</v>
      </c>
      <c r="N627" t="s">
        <v>4828</v>
      </c>
      <c r="O627" s="2">
        <f>VLOOKUP(F627,SizeReport_16092020!C:M,11,FALSE)</f>
        <v>44084.044641203705</v>
      </c>
    </row>
    <row r="628" spans="1:15" hidden="1" x14ac:dyDescent="0.25">
      <c r="A628" t="s">
        <v>5360</v>
      </c>
      <c r="B628" t="s">
        <v>5361</v>
      </c>
      <c r="C628" t="s">
        <v>5348</v>
      </c>
      <c r="D628" t="s">
        <v>5362</v>
      </c>
      <c r="E628" t="s">
        <v>5363</v>
      </c>
      <c r="F628" t="s">
        <v>5364</v>
      </c>
      <c r="G628">
        <v>101436</v>
      </c>
      <c r="H628">
        <v>33258569851</v>
      </c>
      <c r="I628" t="s">
        <v>1527</v>
      </c>
      <c r="J628" t="s">
        <v>5364</v>
      </c>
      <c r="K628" t="s">
        <v>1640</v>
      </c>
      <c r="L628" t="s">
        <v>15</v>
      </c>
      <c r="N628" t="s">
        <v>5365</v>
      </c>
      <c r="O628" s="2">
        <f>VLOOKUP(F628,SizeReport_16092020!C:M,11,FALSE)</f>
        <v>44084.056956018518</v>
      </c>
    </row>
    <row r="629" spans="1:15" hidden="1" x14ac:dyDescent="0.25">
      <c r="A629" t="s">
        <v>8719</v>
      </c>
      <c r="B629" t="s">
        <v>8720</v>
      </c>
      <c r="C629" t="s">
        <v>8721</v>
      </c>
      <c r="D629" t="s">
        <v>8722</v>
      </c>
      <c r="E629" t="s">
        <v>8723</v>
      </c>
      <c r="F629" t="s">
        <v>8724</v>
      </c>
      <c r="G629">
        <v>216445</v>
      </c>
      <c r="H629">
        <v>3963609125</v>
      </c>
      <c r="I629" t="s">
        <v>7926</v>
      </c>
      <c r="J629" t="s">
        <v>8724</v>
      </c>
      <c r="K629" t="s">
        <v>8335</v>
      </c>
      <c r="L629" t="s">
        <v>15</v>
      </c>
      <c r="N629" t="s">
        <v>8725</v>
      </c>
      <c r="O629" s="2">
        <f>VLOOKUP(F629,SizeReport_16092020!C:M,11,FALSE)</f>
        <v>44084.144085648149</v>
      </c>
    </row>
    <row r="630" spans="1:15" hidden="1" x14ac:dyDescent="0.25">
      <c r="A630" t="s">
        <v>15673</v>
      </c>
      <c r="B630" t="s">
        <v>15673</v>
      </c>
      <c r="C630" t="s">
        <v>2669</v>
      </c>
      <c r="D630" t="s">
        <v>15674</v>
      </c>
      <c r="E630" t="s">
        <v>15675</v>
      </c>
      <c r="F630" t="s">
        <v>15676</v>
      </c>
      <c r="G630">
        <v>216701</v>
      </c>
      <c r="H630">
        <v>61399285327</v>
      </c>
      <c r="I630" t="s">
        <v>7835</v>
      </c>
      <c r="J630" t="s">
        <v>15676</v>
      </c>
      <c r="K630" t="s">
        <v>8335</v>
      </c>
      <c r="L630" t="s">
        <v>15</v>
      </c>
      <c r="N630" t="s">
        <v>15677</v>
      </c>
      <c r="O630" s="2">
        <f>VLOOKUP(F630,SizeReport_16092020!C:M,11,FALSE)</f>
        <v>44084.144085648149</v>
      </c>
    </row>
    <row r="631" spans="1:15" hidden="1" x14ac:dyDescent="0.25">
      <c r="A631" t="s">
        <v>9942</v>
      </c>
      <c r="B631" t="s">
        <v>9943</v>
      </c>
      <c r="C631" t="s">
        <v>9944</v>
      </c>
      <c r="D631" t="s">
        <v>9945</v>
      </c>
      <c r="E631" t="s">
        <v>9946</v>
      </c>
      <c r="F631" t="s">
        <v>9947</v>
      </c>
      <c r="G631">
        <v>217752</v>
      </c>
      <c r="H631">
        <v>63018169352</v>
      </c>
      <c r="I631" t="s">
        <v>6804</v>
      </c>
      <c r="J631" t="s">
        <v>9947</v>
      </c>
      <c r="K631" t="s">
        <v>618</v>
      </c>
      <c r="L631" t="s">
        <v>15</v>
      </c>
      <c r="N631" t="s">
        <v>9948</v>
      </c>
      <c r="O631" s="2">
        <f>VLOOKUP(F631,SizeReport_16092020!C:M,11,FALSE)</f>
        <v>44084.157222222224</v>
      </c>
    </row>
    <row r="632" spans="1:15" hidden="1" x14ac:dyDescent="0.25">
      <c r="A632" t="s">
        <v>15887</v>
      </c>
      <c r="B632" t="s">
        <v>15887</v>
      </c>
      <c r="C632" t="s">
        <v>15888</v>
      </c>
      <c r="D632" t="s">
        <v>15889</v>
      </c>
      <c r="E632" t="s">
        <v>15890</v>
      </c>
      <c r="F632" t="s">
        <v>15891</v>
      </c>
      <c r="G632">
        <v>216927</v>
      </c>
      <c r="H632">
        <v>5475354146</v>
      </c>
      <c r="I632" t="s">
        <v>7926</v>
      </c>
      <c r="J632" t="s">
        <v>15891</v>
      </c>
      <c r="K632" t="s">
        <v>8335</v>
      </c>
      <c r="L632" t="s">
        <v>15</v>
      </c>
      <c r="N632" t="s">
        <v>15892</v>
      </c>
      <c r="O632" s="2">
        <f>VLOOKUP(F632,SizeReport_16092020!C:M,11,FALSE)</f>
        <v>44084.157233796293</v>
      </c>
    </row>
    <row r="633" spans="1:15" hidden="1" x14ac:dyDescent="0.25">
      <c r="A633" t="s">
        <v>17781</v>
      </c>
      <c r="B633" t="s">
        <v>17782</v>
      </c>
      <c r="C633" t="s">
        <v>115</v>
      </c>
      <c r="D633" t="s">
        <v>17783</v>
      </c>
      <c r="E633" t="s">
        <v>17784</v>
      </c>
      <c r="F633" t="s">
        <v>17785</v>
      </c>
      <c r="G633">
        <v>206011</v>
      </c>
      <c r="H633">
        <v>87134217191</v>
      </c>
      <c r="I633" t="s">
        <v>17786</v>
      </c>
      <c r="J633" t="s">
        <v>17785</v>
      </c>
      <c r="K633" t="s">
        <v>618</v>
      </c>
      <c r="L633" t="s">
        <v>15</v>
      </c>
      <c r="N633" t="s">
        <v>17787</v>
      </c>
      <c r="O633" s="2">
        <f>VLOOKUP(F633,SizeReport_16092020!C:M,11,FALSE)</f>
        <v>44084.225173611114</v>
      </c>
    </row>
    <row r="634" spans="1:15" hidden="1" x14ac:dyDescent="0.25">
      <c r="A634" t="s">
        <v>10726</v>
      </c>
      <c r="B634" t="s">
        <v>10727</v>
      </c>
      <c r="C634" t="s">
        <v>10728</v>
      </c>
      <c r="D634" t="s">
        <v>10729</v>
      </c>
      <c r="E634" t="s">
        <v>10730</v>
      </c>
      <c r="F634" t="s">
        <v>10731</v>
      </c>
      <c r="G634">
        <v>211045</v>
      </c>
      <c r="H634">
        <v>4446912194</v>
      </c>
      <c r="I634" t="s">
        <v>232</v>
      </c>
      <c r="J634" t="s">
        <v>10731</v>
      </c>
      <c r="K634" t="s">
        <v>611</v>
      </c>
      <c r="L634" t="s">
        <v>15</v>
      </c>
      <c r="M634" s="1">
        <v>43909.42496527778</v>
      </c>
      <c r="N634" t="s">
        <v>10732</v>
      </c>
      <c r="O634" s="2">
        <f>VLOOKUP(F634,SizeReport_16092020!C:M,11,FALSE)</f>
        <v>44084.24486111111</v>
      </c>
    </row>
    <row r="635" spans="1:15" hidden="1" x14ac:dyDescent="0.25">
      <c r="A635" t="s">
        <v>15075</v>
      </c>
      <c r="B635" t="s">
        <v>15075</v>
      </c>
      <c r="C635" t="s">
        <v>1657</v>
      </c>
      <c r="D635" t="s">
        <v>15076</v>
      </c>
      <c r="E635" t="s">
        <v>15077</v>
      </c>
      <c r="F635" t="s">
        <v>15078</v>
      </c>
      <c r="G635">
        <v>215085</v>
      </c>
      <c r="H635">
        <v>2807290140</v>
      </c>
      <c r="I635" t="s">
        <v>10798</v>
      </c>
      <c r="J635" t="s">
        <v>15078</v>
      </c>
      <c r="K635" t="s">
        <v>7122</v>
      </c>
      <c r="L635" t="s">
        <v>15</v>
      </c>
      <c r="N635" t="s">
        <v>15079</v>
      </c>
      <c r="O635" s="2">
        <f>VLOOKUP(F635,SizeReport_16092020!C:M,11,FALSE)</f>
        <v>44084.250497685185</v>
      </c>
    </row>
    <row r="636" spans="1:15" hidden="1" x14ac:dyDescent="0.25">
      <c r="A636" t="s">
        <v>17535</v>
      </c>
      <c r="B636" t="s">
        <v>17536</v>
      </c>
      <c r="C636" t="s">
        <v>17537</v>
      </c>
      <c r="D636" t="s">
        <v>12913</v>
      </c>
      <c r="E636" t="s">
        <v>17538</v>
      </c>
      <c r="F636" t="s">
        <v>17539</v>
      </c>
      <c r="G636">
        <v>217496</v>
      </c>
      <c r="H636">
        <v>8017393148</v>
      </c>
      <c r="I636" t="s">
        <v>719</v>
      </c>
      <c r="J636" t="s">
        <v>17539</v>
      </c>
      <c r="K636" t="s">
        <v>720</v>
      </c>
      <c r="L636" t="s">
        <v>15</v>
      </c>
      <c r="N636" t="s">
        <v>17540</v>
      </c>
      <c r="O636" s="2">
        <f>VLOOKUP(F636,SizeReport_16092020!C:M,11,FALSE)</f>
        <v>44084.250567129631</v>
      </c>
    </row>
    <row r="637" spans="1:15" hidden="1" x14ac:dyDescent="0.25">
      <c r="A637" t="s">
        <v>13296</v>
      </c>
      <c r="B637" t="s">
        <v>13296</v>
      </c>
      <c r="C637" t="s">
        <v>352</v>
      </c>
      <c r="D637" t="s">
        <v>12913</v>
      </c>
      <c r="E637" t="s">
        <v>13297</v>
      </c>
      <c r="F637" t="s">
        <v>13298</v>
      </c>
      <c r="G637">
        <v>218132</v>
      </c>
      <c r="H637">
        <v>70585882100</v>
      </c>
      <c r="I637" t="s">
        <v>7895</v>
      </c>
      <c r="J637" t="s">
        <v>13298</v>
      </c>
      <c r="K637" t="s">
        <v>618</v>
      </c>
      <c r="L637" t="s">
        <v>21</v>
      </c>
      <c r="N637" t="s">
        <v>13299</v>
      </c>
      <c r="O637" s="2">
        <f>VLOOKUP(F637,SizeReport_16092020!C:M,11,FALSE)</f>
        <v>44084.260312500002</v>
      </c>
    </row>
    <row r="638" spans="1:15" hidden="1" x14ac:dyDescent="0.25">
      <c r="A638" t="s">
        <v>15392</v>
      </c>
      <c r="B638" t="s">
        <v>15392</v>
      </c>
      <c r="C638" t="s">
        <v>2096</v>
      </c>
      <c r="D638" t="s">
        <v>15393</v>
      </c>
      <c r="E638" t="s">
        <v>15394</v>
      </c>
      <c r="F638" t="s">
        <v>15395</v>
      </c>
      <c r="G638">
        <v>212908</v>
      </c>
      <c r="H638">
        <v>4439008682</v>
      </c>
      <c r="I638" t="s">
        <v>13743</v>
      </c>
      <c r="J638" t="s">
        <v>15395</v>
      </c>
      <c r="K638" t="s">
        <v>1640</v>
      </c>
      <c r="L638" t="s">
        <v>15</v>
      </c>
      <c r="N638" t="s">
        <v>15396</v>
      </c>
      <c r="O638" s="2">
        <f>VLOOKUP(F638,SizeReport_16092020!C:M,11,FALSE)</f>
        <v>44084.261979166666</v>
      </c>
    </row>
    <row r="639" spans="1:15" hidden="1" x14ac:dyDescent="0.25">
      <c r="A639" t="s">
        <v>14341</v>
      </c>
      <c r="B639" t="s">
        <v>14341</v>
      </c>
      <c r="C639" t="s">
        <v>14335</v>
      </c>
      <c r="D639" t="s">
        <v>14342</v>
      </c>
      <c r="E639" t="s">
        <v>14343</v>
      </c>
      <c r="F639" t="s">
        <v>14344</v>
      </c>
      <c r="G639" t="s">
        <v>287</v>
      </c>
      <c r="I639" t="s">
        <v>13150</v>
      </c>
      <c r="J639" t="s">
        <v>14345</v>
      </c>
      <c r="L639" t="s">
        <v>21</v>
      </c>
      <c r="N639" t="s">
        <v>14346</v>
      </c>
      <c r="O639" s="2">
        <f>VLOOKUP(F639,SizeReport_16092020!C:M,11,FALSE)</f>
        <v>44084.262071759258</v>
      </c>
    </row>
    <row r="640" spans="1:15" hidden="1" x14ac:dyDescent="0.25">
      <c r="A640" t="s">
        <v>14372</v>
      </c>
      <c r="B640" t="s">
        <v>14372</v>
      </c>
      <c r="C640" t="s">
        <v>14373</v>
      </c>
      <c r="D640" t="s">
        <v>8630</v>
      </c>
      <c r="E640" t="s">
        <v>14374</v>
      </c>
      <c r="F640" t="s">
        <v>14375</v>
      </c>
      <c r="G640" t="s">
        <v>287</v>
      </c>
      <c r="I640" t="s">
        <v>13150</v>
      </c>
      <c r="J640" t="s">
        <v>14376</v>
      </c>
      <c r="L640" t="s">
        <v>21</v>
      </c>
      <c r="N640" t="s">
        <v>14377</v>
      </c>
      <c r="O640" s="2">
        <f>VLOOKUP(F640,SizeReport_16092020!C:M,11,FALSE)</f>
        <v>44084.262071759258</v>
      </c>
    </row>
    <row r="641" spans="1:15" hidden="1" x14ac:dyDescent="0.25">
      <c r="A641" t="s">
        <v>14393</v>
      </c>
      <c r="B641" t="s">
        <v>14393</v>
      </c>
      <c r="C641" t="s">
        <v>1060</v>
      </c>
      <c r="D641" t="s">
        <v>14394</v>
      </c>
      <c r="E641" t="s">
        <v>14395</v>
      </c>
      <c r="F641" t="s">
        <v>14396</v>
      </c>
      <c r="G641">
        <v>218034</v>
      </c>
      <c r="H641">
        <v>4294294108</v>
      </c>
      <c r="I641" t="s">
        <v>13150</v>
      </c>
      <c r="J641" t="s">
        <v>14397</v>
      </c>
      <c r="L641" t="s">
        <v>15</v>
      </c>
      <c r="N641" t="s">
        <v>14398</v>
      </c>
      <c r="O641" s="2">
        <f>VLOOKUP(F641,SizeReport_16092020!C:M,11,FALSE)</f>
        <v>44084.262083333335</v>
      </c>
    </row>
    <row r="642" spans="1:15" hidden="1" x14ac:dyDescent="0.25">
      <c r="A642" t="s">
        <v>14409</v>
      </c>
      <c r="B642" t="s">
        <v>14409</v>
      </c>
      <c r="C642" t="s">
        <v>14410</v>
      </c>
      <c r="D642" t="s">
        <v>14411</v>
      </c>
      <c r="E642" t="s">
        <v>14412</v>
      </c>
      <c r="F642" t="s">
        <v>14413</v>
      </c>
      <c r="G642" t="s">
        <v>287</v>
      </c>
      <c r="I642" t="s">
        <v>13150</v>
      </c>
      <c r="J642" t="s">
        <v>14414</v>
      </c>
      <c r="L642" t="s">
        <v>21</v>
      </c>
      <c r="N642" t="s">
        <v>14415</v>
      </c>
      <c r="O642" s="2">
        <f>VLOOKUP(F642,SizeReport_16092020!C:M,11,FALSE)</f>
        <v>44084.262083333335</v>
      </c>
    </row>
    <row r="643" spans="1:15" hidden="1" x14ac:dyDescent="0.25">
      <c r="A643" t="s">
        <v>14448</v>
      </c>
      <c r="B643" t="s">
        <v>14448</v>
      </c>
      <c r="C643" t="s">
        <v>14449</v>
      </c>
      <c r="D643" t="s">
        <v>14450</v>
      </c>
      <c r="E643" t="s">
        <v>14451</v>
      </c>
      <c r="F643" t="s">
        <v>14452</v>
      </c>
      <c r="G643" t="s">
        <v>287</v>
      </c>
      <c r="I643" t="s">
        <v>13150</v>
      </c>
      <c r="J643" t="s">
        <v>14453</v>
      </c>
      <c r="L643" t="s">
        <v>21</v>
      </c>
      <c r="N643" t="s">
        <v>14454</v>
      </c>
      <c r="O643" s="2">
        <f>VLOOKUP(F643,SizeReport_16092020!C:M,11,FALSE)</f>
        <v>44084.262083333335</v>
      </c>
    </row>
    <row r="644" spans="1:15" hidden="1" x14ac:dyDescent="0.25">
      <c r="A644" t="s">
        <v>14455</v>
      </c>
      <c r="B644" t="s">
        <v>14456</v>
      </c>
      <c r="C644" t="s">
        <v>14457</v>
      </c>
      <c r="D644" t="s">
        <v>14458</v>
      </c>
      <c r="E644" t="s">
        <v>14459</v>
      </c>
      <c r="F644" t="s">
        <v>14460</v>
      </c>
      <c r="G644">
        <v>218030</v>
      </c>
      <c r="H644">
        <v>70138434158</v>
      </c>
      <c r="I644" t="s">
        <v>13150</v>
      </c>
      <c r="J644" t="s">
        <v>14461</v>
      </c>
      <c r="L644" t="s">
        <v>15</v>
      </c>
      <c r="N644" t="s">
        <v>14462</v>
      </c>
      <c r="O644" s="2">
        <f>VLOOKUP(F644,SizeReport_16092020!C:M,11,FALSE)</f>
        <v>44084.262094907404</v>
      </c>
    </row>
    <row r="645" spans="1:15" hidden="1" x14ac:dyDescent="0.25">
      <c r="A645" t="s">
        <v>14482</v>
      </c>
      <c r="B645" t="s">
        <v>14482</v>
      </c>
      <c r="C645" t="s">
        <v>14483</v>
      </c>
      <c r="D645" t="s">
        <v>14484</v>
      </c>
      <c r="E645" t="s">
        <v>14485</v>
      </c>
      <c r="F645" t="s">
        <v>14486</v>
      </c>
      <c r="G645" t="s">
        <v>287</v>
      </c>
      <c r="I645" t="s">
        <v>13150</v>
      </c>
      <c r="J645" t="s">
        <v>14487</v>
      </c>
      <c r="L645" t="s">
        <v>21</v>
      </c>
      <c r="N645" t="s">
        <v>14488</v>
      </c>
      <c r="O645" s="2">
        <f>VLOOKUP(F645,SizeReport_16092020!C:M,11,FALSE)</f>
        <v>44084.262094907404</v>
      </c>
    </row>
    <row r="646" spans="1:15" hidden="1" x14ac:dyDescent="0.25">
      <c r="A646" t="s">
        <v>8849</v>
      </c>
      <c r="B646" t="s">
        <v>8850</v>
      </c>
      <c r="C646" t="s">
        <v>8851</v>
      </c>
      <c r="D646" t="s">
        <v>8852</v>
      </c>
      <c r="E646" t="s">
        <v>8853</v>
      </c>
      <c r="F646" t="s">
        <v>8854</v>
      </c>
      <c r="G646">
        <v>217602</v>
      </c>
      <c r="H646">
        <v>3465273176</v>
      </c>
      <c r="I646" t="s">
        <v>6804</v>
      </c>
      <c r="J646" t="s">
        <v>8854</v>
      </c>
      <c r="K646" t="s">
        <v>618</v>
      </c>
      <c r="L646" t="s">
        <v>15</v>
      </c>
      <c r="N646" t="s">
        <v>8855</v>
      </c>
      <c r="O646" s="2">
        <f>VLOOKUP(F646,SizeReport_16092020!C:M,11,FALSE)</f>
        <v>44084.287581018521</v>
      </c>
    </row>
    <row r="647" spans="1:15" hidden="1" x14ac:dyDescent="0.25">
      <c r="A647" t="s">
        <v>13559</v>
      </c>
      <c r="B647" t="s">
        <v>13560</v>
      </c>
      <c r="C647" t="s">
        <v>2862</v>
      </c>
      <c r="D647" t="s">
        <v>13561</v>
      </c>
      <c r="E647" t="s">
        <v>13562</v>
      </c>
      <c r="F647" t="s">
        <v>13563</v>
      </c>
      <c r="G647">
        <v>218044</v>
      </c>
      <c r="H647">
        <v>70492855102</v>
      </c>
      <c r="I647" t="s">
        <v>7895</v>
      </c>
      <c r="J647" t="s">
        <v>13563</v>
      </c>
      <c r="K647" t="s">
        <v>618</v>
      </c>
      <c r="L647" t="s">
        <v>15</v>
      </c>
      <c r="N647" t="s">
        <v>13564</v>
      </c>
      <c r="O647" s="2">
        <f>VLOOKUP(F647,SizeReport_16092020!C:M,11,FALSE)</f>
        <v>44084.287615740737</v>
      </c>
    </row>
    <row r="648" spans="1:15" hidden="1" x14ac:dyDescent="0.25">
      <c r="A648" t="s">
        <v>8279</v>
      </c>
      <c r="B648" t="s">
        <v>8280</v>
      </c>
      <c r="C648" t="s">
        <v>8274</v>
      </c>
      <c r="D648" t="s">
        <v>8281</v>
      </c>
      <c r="E648" t="s">
        <v>8282</v>
      </c>
      <c r="F648" t="s">
        <v>8283</v>
      </c>
      <c r="G648">
        <v>217567</v>
      </c>
      <c r="H648">
        <v>82237980187</v>
      </c>
      <c r="I648" t="s">
        <v>4507</v>
      </c>
      <c r="J648" t="s">
        <v>8283</v>
      </c>
      <c r="K648" t="s">
        <v>618</v>
      </c>
      <c r="L648" t="s">
        <v>15</v>
      </c>
      <c r="M648" s="1">
        <v>43904.308969907404</v>
      </c>
      <c r="N648" t="s">
        <v>8284</v>
      </c>
      <c r="O648" s="2">
        <f>VLOOKUP(F648,SizeReport_16092020!C:M,11,FALSE)</f>
        <v>44084.364525462966</v>
      </c>
    </row>
    <row r="649" spans="1:15" hidden="1" x14ac:dyDescent="0.25">
      <c r="A649" t="s">
        <v>15583</v>
      </c>
      <c r="B649" t="s">
        <v>15583</v>
      </c>
      <c r="C649" t="s">
        <v>900</v>
      </c>
      <c r="D649" t="s">
        <v>15584</v>
      </c>
      <c r="E649" t="s">
        <v>15585</v>
      </c>
      <c r="F649" t="s">
        <v>15586</v>
      </c>
      <c r="G649">
        <v>100234</v>
      </c>
      <c r="H649">
        <v>5459041104</v>
      </c>
      <c r="I649" t="s">
        <v>7835</v>
      </c>
      <c r="J649" t="s">
        <v>15586</v>
      </c>
      <c r="K649" t="s">
        <v>8335</v>
      </c>
      <c r="L649" t="s">
        <v>15</v>
      </c>
      <c r="N649" t="s">
        <v>15587</v>
      </c>
      <c r="O649" s="2">
        <f>VLOOKUP(F649,SizeReport_16092020!C:M,11,FALSE)</f>
        <v>44084.364618055559</v>
      </c>
    </row>
    <row r="650" spans="1:15" hidden="1" x14ac:dyDescent="0.25">
      <c r="A650" t="s">
        <v>11932</v>
      </c>
      <c r="B650" t="s">
        <v>11932</v>
      </c>
      <c r="C650" t="s">
        <v>4356</v>
      </c>
      <c r="D650" t="s">
        <v>11933</v>
      </c>
      <c r="E650" t="s">
        <v>11934</v>
      </c>
      <c r="F650" t="s">
        <v>11935</v>
      </c>
      <c r="G650" t="s">
        <v>7086</v>
      </c>
      <c r="I650" t="s">
        <v>7087</v>
      </c>
      <c r="J650" t="s">
        <v>11935</v>
      </c>
      <c r="K650" t="s">
        <v>5758</v>
      </c>
      <c r="L650" t="s">
        <v>21</v>
      </c>
      <c r="M650" s="1">
        <v>43973.5859837963</v>
      </c>
      <c r="N650" t="s">
        <v>11936</v>
      </c>
      <c r="O650" s="2">
        <f>VLOOKUP(F650,SizeReport_16092020!C:M,11,FALSE)</f>
        <v>44084.466944444444</v>
      </c>
    </row>
    <row r="651" spans="1:15" hidden="1" x14ac:dyDescent="0.25">
      <c r="A651" t="s">
        <v>5665</v>
      </c>
      <c r="B651" t="s">
        <v>5666</v>
      </c>
      <c r="C651" t="s">
        <v>5667</v>
      </c>
      <c r="D651" t="s">
        <v>5668</v>
      </c>
      <c r="E651" t="s">
        <v>5669</v>
      </c>
      <c r="F651" t="s">
        <v>5670</v>
      </c>
      <c r="G651">
        <v>101593</v>
      </c>
      <c r="H651">
        <v>48468221848</v>
      </c>
      <c r="I651" t="s">
        <v>3069</v>
      </c>
      <c r="J651" t="s">
        <v>5670</v>
      </c>
      <c r="K651" t="s">
        <v>179</v>
      </c>
      <c r="L651" t="s">
        <v>15</v>
      </c>
      <c r="M651" s="1">
        <v>43910.501435185186</v>
      </c>
      <c r="N651" t="s">
        <v>5671</v>
      </c>
      <c r="O651" s="2">
        <f>VLOOKUP(F651,SizeReport_16092020!C:M,11,FALSE)</f>
        <v>44084.479710648149</v>
      </c>
    </row>
    <row r="652" spans="1:15" hidden="1" x14ac:dyDescent="0.25">
      <c r="A652" t="s">
        <v>11578</v>
      </c>
      <c r="B652" t="s">
        <v>11579</v>
      </c>
      <c r="C652" t="s">
        <v>4169</v>
      </c>
      <c r="D652" t="s">
        <v>7538</v>
      </c>
      <c r="E652" t="s">
        <v>11580</v>
      </c>
      <c r="F652" t="s">
        <v>11581</v>
      </c>
      <c r="G652">
        <v>216548</v>
      </c>
      <c r="H652">
        <v>353761397</v>
      </c>
      <c r="I652" t="s">
        <v>5054</v>
      </c>
      <c r="J652" t="s">
        <v>11581</v>
      </c>
      <c r="K652" t="s">
        <v>1640</v>
      </c>
      <c r="L652" t="s">
        <v>15</v>
      </c>
      <c r="M652" s="1">
        <v>44001.366655092592</v>
      </c>
      <c r="N652" t="s">
        <v>11582</v>
      </c>
      <c r="O652" s="2">
        <f>VLOOKUP(F652,SizeReport_16092020!C:M,11,FALSE)</f>
        <v>44084.742627314816</v>
      </c>
    </row>
    <row r="653" spans="1:15" hidden="1" x14ac:dyDescent="0.25">
      <c r="A653" t="s">
        <v>10615</v>
      </c>
      <c r="B653" t="s">
        <v>10616</v>
      </c>
      <c r="C653" t="s">
        <v>10617</v>
      </c>
      <c r="D653" t="s">
        <v>10618</v>
      </c>
      <c r="E653" t="s">
        <v>10619</v>
      </c>
      <c r="F653" t="s">
        <v>10620</v>
      </c>
      <c r="G653">
        <v>217909</v>
      </c>
      <c r="H653">
        <v>7206347681</v>
      </c>
      <c r="I653" t="s">
        <v>3342</v>
      </c>
      <c r="J653" t="s">
        <v>10620</v>
      </c>
      <c r="K653" t="s">
        <v>1640</v>
      </c>
      <c r="L653" t="s">
        <v>15</v>
      </c>
      <c r="M653" s="1">
        <v>43902.400983796295</v>
      </c>
      <c r="N653" t="s">
        <v>10621</v>
      </c>
      <c r="O653" s="2">
        <f>VLOOKUP(F653,SizeReport_16092020!C:M,11,FALSE)</f>
        <v>44084.756203703706</v>
      </c>
    </row>
    <row r="654" spans="1:15" hidden="1" x14ac:dyDescent="0.25">
      <c r="A654" t="s">
        <v>128</v>
      </c>
      <c r="B654" t="s">
        <v>129</v>
      </c>
      <c r="C654" t="s">
        <v>130</v>
      </c>
      <c r="D654" t="s">
        <v>131</v>
      </c>
      <c r="E654" t="s">
        <v>132</v>
      </c>
      <c r="F654" t="s">
        <v>133</v>
      </c>
      <c r="G654">
        <v>109562</v>
      </c>
      <c r="H654">
        <v>1969647507</v>
      </c>
      <c r="I654" t="s">
        <v>134</v>
      </c>
      <c r="J654" t="s">
        <v>133</v>
      </c>
      <c r="K654" t="s">
        <v>135</v>
      </c>
      <c r="L654" t="s">
        <v>15</v>
      </c>
      <c r="M654" s="1">
        <v>43914.330694444441</v>
      </c>
      <c r="N654" t="s">
        <v>136</v>
      </c>
      <c r="O654" s="2">
        <f>VLOOKUP(F654,SizeReport_16092020!C:M,11,FALSE)</f>
        <v>44084.757951388892</v>
      </c>
    </row>
    <row r="655" spans="1:15" hidden="1" x14ac:dyDescent="0.25">
      <c r="A655" t="s">
        <v>7367</v>
      </c>
      <c r="B655" t="s">
        <v>7368</v>
      </c>
      <c r="C655" t="s">
        <v>1657</v>
      </c>
      <c r="D655" t="s">
        <v>7369</v>
      </c>
      <c r="E655" t="s">
        <v>7370</v>
      </c>
      <c r="F655" t="s">
        <v>7371</v>
      </c>
      <c r="G655">
        <v>215054</v>
      </c>
      <c r="H655">
        <v>3901503129</v>
      </c>
      <c r="I655" t="s">
        <v>2362</v>
      </c>
      <c r="J655" t="s">
        <v>7371</v>
      </c>
      <c r="K655" t="s">
        <v>1640</v>
      </c>
      <c r="L655" t="s">
        <v>15</v>
      </c>
      <c r="M655" s="1">
        <v>44053.442442129628</v>
      </c>
      <c r="N655" t="s">
        <v>7372</v>
      </c>
      <c r="O655" s="2">
        <f>VLOOKUP(F655,SizeReport_16092020!C:M,11,FALSE)</f>
        <v>44084.764861111114</v>
      </c>
    </row>
    <row r="656" spans="1:15" hidden="1" x14ac:dyDescent="0.25">
      <c r="A656" t="s">
        <v>15263</v>
      </c>
      <c r="B656" t="s">
        <v>15263</v>
      </c>
      <c r="C656" t="s">
        <v>360</v>
      </c>
      <c r="D656" t="s">
        <v>15264</v>
      </c>
      <c r="E656" t="s">
        <v>15265</v>
      </c>
      <c r="F656" t="s">
        <v>15266</v>
      </c>
      <c r="G656">
        <v>217207</v>
      </c>
      <c r="H656">
        <v>9433841336</v>
      </c>
      <c r="I656" t="s">
        <v>7121</v>
      </c>
      <c r="J656" t="s">
        <v>15266</v>
      </c>
      <c r="K656" t="s">
        <v>15267</v>
      </c>
      <c r="L656" t="s">
        <v>21</v>
      </c>
      <c r="N656" t="s">
        <v>15268</v>
      </c>
      <c r="O656" s="2">
        <f>VLOOKUP(F656,SizeReport_16092020!C:M,11,FALSE)</f>
        <v>44084.76635416667</v>
      </c>
    </row>
    <row r="657" spans="1:15" hidden="1" x14ac:dyDescent="0.25">
      <c r="A657" t="s">
        <v>17410</v>
      </c>
      <c r="B657" t="s">
        <v>17410</v>
      </c>
      <c r="C657" t="s">
        <v>1367</v>
      </c>
      <c r="D657" t="s">
        <v>17411</v>
      </c>
      <c r="E657" t="s">
        <v>17412</v>
      </c>
      <c r="F657" t="s">
        <v>17413</v>
      </c>
      <c r="G657">
        <v>217371</v>
      </c>
      <c r="H657">
        <v>7257405310</v>
      </c>
      <c r="I657" t="s">
        <v>719</v>
      </c>
      <c r="J657" t="s">
        <v>17413</v>
      </c>
      <c r="K657" t="s">
        <v>720</v>
      </c>
      <c r="L657" t="s">
        <v>21</v>
      </c>
      <c r="N657" t="s">
        <v>17414</v>
      </c>
      <c r="O657" s="2">
        <f>VLOOKUP(F657,SizeReport_16092020!C:M,11,FALSE)</f>
        <v>44084.76635416667</v>
      </c>
    </row>
    <row r="658" spans="1:15" hidden="1" x14ac:dyDescent="0.25">
      <c r="A658" t="s">
        <v>1558</v>
      </c>
      <c r="B658" t="s">
        <v>1559</v>
      </c>
      <c r="C658" t="s">
        <v>1560</v>
      </c>
      <c r="D658" t="s">
        <v>1561</v>
      </c>
      <c r="E658" t="s">
        <v>1562</v>
      </c>
      <c r="F658" t="s">
        <v>1563</v>
      </c>
      <c r="G658">
        <v>109353</v>
      </c>
      <c r="H658">
        <v>3124171527</v>
      </c>
      <c r="I658" t="s">
        <v>1564</v>
      </c>
      <c r="J658" t="s">
        <v>1563</v>
      </c>
      <c r="K658" t="s">
        <v>1565</v>
      </c>
      <c r="L658" t="s">
        <v>15</v>
      </c>
      <c r="N658" t="s">
        <v>1566</v>
      </c>
      <c r="O658" s="2">
        <f>VLOOKUP(F658,SizeReport_16092020!C:M,11,FALSE)</f>
        <v>44084.775300925925</v>
      </c>
    </row>
    <row r="659" spans="1:15" hidden="1" x14ac:dyDescent="0.25">
      <c r="A659" t="s">
        <v>10865</v>
      </c>
      <c r="B659" t="s">
        <v>10866</v>
      </c>
      <c r="C659" t="s">
        <v>3787</v>
      </c>
      <c r="D659" t="s">
        <v>10867</v>
      </c>
      <c r="E659" t="s">
        <v>10868</v>
      </c>
      <c r="F659" t="s">
        <v>10869</v>
      </c>
      <c r="G659">
        <v>217366</v>
      </c>
      <c r="H659">
        <v>70583060102</v>
      </c>
      <c r="I659" t="s">
        <v>1564</v>
      </c>
      <c r="J659" t="s">
        <v>10869</v>
      </c>
      <c r="K659" t="s">
        <v>720</v>
      </c>
      <c r="L659" t="s">
        <v>15</v>
      </c>
      <c r="M659" s="1">
        <v>43911.308125000003</v>
      </c>
      <c r="N659" t="s">
        <v>10870</v>
      </c>
      <c r="O659" s="2">
        <f>VLOOKUP(F659,SizeReport_16092020!C:M,11,FALSE)</f>
        <v>44084.789849537039</v>
      </c>
    </row>
    <row r="660" spans="1:15" hidden="1" x14ac:dyDescent="0.25">
      <c r="A660" t="s">
        <v>4239</v>
      </c>
      <c r="B660" t="s">
        <v>4239</v>
      </c>
      <c r="C660" t="s">
        <v>4240</v>
      </c>
      <c r="D660" t="s">
        <v>4241</v>
      </c>
      <c r="E660" t="s">
        <v>4242</v>
      </c>
      <c r="F660" t="s">
        <v>4243</v>
      </c>
      <c r="G660">
        <v>106808</v>
      </c>
      <c r="H660">
        <v>5991619573</v>
      </c>
      <c r="I660" t="s">
        <v>1452</v>
      </c>
      <c r="J660" t="s">
        <v>4243</v>
      </c>
      <c r="K660" t="s">
        <v>720</v>
      </c>
      <c r="L660" t="s">
        <v>15</v>
      </c>
      <c r="M660" s="1">
        <v>43907.652800925927</v>
      </c>
      <c r="N660" t="s">
        <v>4244</v>
      </c>
      <c r="O660" s="2">
        <f>VLOOKUP(F660,SizeReport_16092020!C:M,11,FALSE)</f>
        <v>44084.824930555558</v>
      </c>
    </row>
    <row r="661" spans="1:15" hidden="1" x14ac:dyDescent="0.25">
      <c r="A661" t="s">
        <v>8065</v>
      </c>
      <c r="B661" t="s">
        <v>8065</v>
      </c>
      <c r="C661" t="s">
        <v>8065</v>
      </c>
      <c r="E661" t="s">
        <v>8066</v>
      </c>
      <c r="F661" t="s">
        <v>8067</v>
      </c>
      <c r="G661" t="s">
        <v>28</v>
      </c>
      <c r="J661" t="s">
        <v>8067</v>
      </c>
      <c r="L661" t="s">
        <v>21</v>
      </c>
      <c r="N661" t="s">
        <v>8068</v>
      </c>
      <c r="O661" s="2">
        <f>VLOOKUP(F661,SizeReport_16092020!C:M,11,FALSE)</f>
        <v>44084.852511574078</v>
      </c>
    </row>
    <row r="662" spans="1:15" hidden="1" x14ac:dyDescent="0.25">
      <c r="A662" t="s">
        <v>8306</v>
      </c>
      <c r="B662" t="s">
        <v>8307</v>
      </c>
      <c r="C662" t="s">
        <v>8308</v>
      </c>
      <c r="D662" t="s">
        <v>8309</v>
      </c>
      <c r="E662" t="s">
        <v>8310</v>
      </c>
      <c r="F662" t="s">
        <v>8311</v>
      </c>
      <c r="G662">
        <v>212128</v>
      </c>
      <c r="H662">
        <v>73163384234</v>
      </c>
      <c r="I662" t="s">
        <v>8312</v>
      </c>
      <c r="J662" t="s">
        <v>8311</v>
      </c>
      <c r="K662" t="s">
        <v>5267</v>
      </c>
      <c r="L662" t="s">
        <v>15</v>
      </c>
      <c r="M662" s="1">
        <v>43906.558472222219</v>
      </c>
      <c r="N662" t="s">
        <v>8313</v>
      </c>
      <c r="O662" s="2">
        <f>VLOOKUP(F662,SizeReport_16092020!C:M,11,FALSE)</f>
        <v>44084.853842592594</v>
      </c>
    </row>
    <row r="663" spans="1:15" hidden="1" x14ac:dyDescent="0.25">
      <c r="A663" t="s">
        <v>15508</v>
      </c>
      <c r="B663" t="s">
        <v>15508</v>
      </c>
      <c r="C663" t="s">
        <v>8958</v>
      </c>
      <c r="D663" t="s">
        <v>15509</v>
      </c>
      <c r="E663" t="s">
        <v>15510</v>
      </c>
      <c r="F663" t="s">
        <v>15511</v>
      </c>
      <c r="G663" t="s">
        <v>287</v>
      </c>
      <c r="I663" t="s">
        <v>15512</v>
      </c>
      <c r="J663" t="s">
        <v>15511</v>
      </c>
      <c r="K663" t="s">
        <v>15513</v>
      </c>
      <c r="L663" t="s">
        <v>21</v>
      </c>
      <c r="N663" t="s">
        <v>15514</v>
      </c>
      <c r="O663" s="2">
        <f>VLOOKUP(F663,SizeReport_16092020!C:M,11,FALSE)</f>
        <v>44084.85392361111</v>
      </c>
    </row>
    <row r="664" spans="1:15" hidden="1" x14ac:dyDescent="0.25">
      <c r="A664" t="s">
        <v>11864</v>
      </c>
      <c r="B664" t="s">
        <v>11864</v>
      </c>
      <c r="C664" t="s">
        <v>1060</v>
      </c>
      <c r="D664" t="s">
        <v>11865</v>
      </c>
      <c r="E664" t="s">
        <v>11866</v>
      </c>
      <c r="F664" t="s">
        <v>11867</v>
      </c>
      <c r="G664" t="s">
        <v>287</v>
      </c>
      <c r="I664" t="s">
        <v>11868</v>
      </c>
      <c r="J664" t="s">
        <v>11867</v>
      </c>
      <c r="K664" t="s">
        <v>11869</v>
      </c>
      <c r="L664" t="s">
        <v>15</v>
      </c>
      <c r="N664" t="s">
        <v>11870</v>
      </c>
      <c r="O664" s="2">
        <f>VLOOKUP(F664,SizeReport_16092020!C:M,11,FALSE)</f>
        <v>44084.854074074072</v>
      </c>
    </row>
    <row r="665" spans="1:15" hidden="1" x14ac:dyDescent="0.25">
      <c r="A665" t="s">
        <v>12011</v>
      </c>
      <c r="B665" t="s">
        <v>12012</v>
      </c>
      <c r="C665" t="s">
        <v>12013</v>
      </c>
      <c r="D665" t="s">
        <v>12014</v>
      </c>
      <c r="E665" t="s">
        <v>12015</v>
      </c>
      <c r="F665" t="s">
        <v>12016</v>
      </c>
      <c r="G665">
        <v>217748</v>
      </c>
      <c r="H665">
        <v>10574287442</v>
      </c>
      <c r="I665" t="s">
        <v>6623</v>
      </c>
      <c r="J665" t="s">
        <v>12016</v>
      </c>
      <c r="K665" t="s">
        <v>3038</v>
      </c>
      <c r="L665" t="s">
        <v>15</v>
      </c>
      <c r="N665" t="s">
        <v>12017</v>
      </c>
      <c r="O665" s="2">
        <f>VLOOKUP(F665,SizeReport_16092020!C:M,11,FALSE)</f>
        <v>44084.854166666664</v>
      </c>
    </row>
    <row r="666" spans="1:15" hidden="1" x14ac:dyDescent="0.25">
      <c r="A666" t="s">
        <v>8686</v>
      </c>
      <c r="B666" t="s">
        <v>8687</v>
      </c>
      <c r="C666" t="s">
        <v>352</v>
      </c>
      <c r="D666" t="s">
        <v>8688</v>
      </c>
      <c r="E666" t="s">
        <v>8689</v>
      </c>
      <c r="F666" t="s">
        <v>8690</v>
      </c>
      <c r="G666">
        <v>217309</v>
      </c>
      <c r="H666">
        <v>28795507850</v>
      </c>
      <c r="I666" t="s">
        <v>8691</v>
      </c>
      <c r="J666" t="s">
        <v>8690</v>
      </c>
      <c r="K666" t="s">
        <v>301</v>
      </c>
      <c r="L666" t="s">
        <v>15</v>
      </c>
      <c r="N666" t="s">
        <v>8692</v>
      </c>
      <c r="O666" s="2">
        <f>VLOOKUP(F666,SizeReport_16092020!C:M,11,FALSE)</f>
        <v>44084.856354166666</v>
      </c>
    </row>
    <row r="667" spans="1:15" hidden="1" x14ac:dyDescent="0.25">
      <c r="A667" t="s">
        <v>8732</v>
      </c>
      <c r="B667" t="s">
        <v>8733</v>
      </c>
      <c r="C667" t="s">
        <v>5919</v>
      </c>
      <c r="D667" t="s">
        <v>8734</v>
      </c>
      <c r="E667" t="s">
        <v>8735</v>
      </c>
      <c r="F667" t="s">
        <v>8736</v>
      </c>
      <c r="G667">
        <v>101596</v>
      </c>
      <c r="H667">
        <v>29729316880</v>
      </c>
      <c r="I667" t="s">
        <v>8737</v>
      </c>
      <c r="J667" t="s">
        <v>8736</v>
      </c>
      <c r="K667" t="s">
        <v>2674</v>
      </c>
      <c r="L667" t="s">
        <v>15</v>
      </c>
      <c r="N667" t="s">
        <v>8738</v>
      </c>
      <c r="O667" s="2">
        <f>VLOOKUP(F667,SizeReport_16092020!C:M,11,FALSE)</f>
        <v>44084.861226851855</v>
      </c>
    </row>
    <row r="668" spans="1:15" hidden="1" x14ac:dyDescent="0.25">
      <c r="A668" t="s">
        <v>10622</v>
      </c>
      <c r="B668" t="s">
        <v>10623</v>
      </c>
      <c r="C668" t="s">
        <v>8584</v>
      </c>
      <c r="D668" t="s">
        <v>10624</v>
      </c>
      <c r="E668" t="s">
        <v>10625</v>
      </c>
      <c r="F668" t="s">
        <v>10626</v>
      </c>
      <c r="G668">
        <v>212582</v>
      </c>
      <c r="H668">
        <v>2936075165</v>
      </c>
      <c r="I668" t="s">
        <v>6804</v>
      </c>
      <c r="J668" t="s">
        <v>10626</v>
      </c>
      <c r="K668" t="s">
        <v>618</v>
      </c>
      <c r="L668" t="s">
        <v>15</v>
      </c>
      <c r="N668" t="s">
        <v>10627</v>
      </c>
      <c r="O668" s="2">
        <f>VLOOKUP(F668,SizeReport_16092020!C:M,11,FALSE)</f>
        <v>44084.862615740742</v>
      </c>
    </row>
    <row r="669" spans="1:15" hidden="1" x14ac:dyDescent="0.25">
      <c r="A669" t="s">
        <v>10794</v>
      </c>
      <c r="B669" t="s">
        <v>10794</v>
      </c>
      <c r="C669" t="s">
        <v>3602</v>
      </c>
      <c r="D669" t="s">
        <v>10795</v>
      </c>
      <c r="E669" t="s">
        <v>10796</v>
      </c>
      <c r="F669" t="s">
        <v>10797</v>
      </c>
      <c r="G669">
        <v>217197</v>
      </c>
      <c r="H669">
        <v>2065230339</v>
      </c>
      <c r="I669" t="s">
        <v>10798</v>
      </c>
      <c r="J669" t="s">
        <v>10797</v>
      </c>
      <c r="K669" t="s">
        <v>7122</v>
      </c>
      <c r="L669" t="s">
        <v>15</v>
      </c>
      <c r="N669" t="s">
        <v>10799</v>
      </c>
      <c r="O669" s="2">
        <f>VLOOKUP(F669,SizeReport_16092020!C:M,11,FALSE)</f>
        <v>44084.865983796299</v>
      </c>
    </row>
    <row r="670" spans="1:15" hidden="1" x14ac:dyDescent="0.25">
      <c r="A670" t="s">
        <v>7186</v>
      </c>
      <c r="B670" t="s">
        <v>7187</v>
      </c>
      <c r="C670" t="s">
        <v>5034</v>
      </c>
      <c r="D670" t="s">
        <v>7188</v>
      </c>
      <c r="E670" t="s">
        <v>7189</v>
      </c>
      <c r="F670" t="s">
        <v>7190</v>
      </c>
      <c r="G670">
        <v>217020</v>
      </c>
      <c r="H670">
        <v>85483192168</v>
      </c>
      <c r="I670" t="s">
        <v>6804</v>
      </c>
      <c r="J670" t="s">
        <v>7190</v>
      </c>
      <c r="K670" t="s">
        <v>618</v>
      </c>
      <c r="L670" t="s">
        <v>15</v>
      </c>
      <c r="M670" s="1">
        <v>43878.322280092594</v>
      </c>
      <c r="N670" t="s">
        <v>7191</v>
      </c>
      <c r="O670" s="2">
        <f>VLOOKUP(F670,SizeReport_16092020!C:M,11,FALSE)</f>
        <v>44084.891030092593</v>
      </c>
    </row>
    <row r="671" spans="1:15" hidden="1" x14ac:dyDescent="0.25">
      <c r="A671" t="s">
        <v>4874</v>
      </c>
      <c r="B671" t="s">
        <v>4874</v>
      </c>
      <c r="C671" t="s">
        <v>4875</v>
      </c>
      <c r="D671" t="s">
        <v>4876</v>
      </c>
      <c r="E671" t="s">
        <v>4877</v>
      </c>
      <c r="F671" t="s">
        <v>4878</v>
      </c>
      <c r="G671">
        <v>106922</v>
      </c>
      <c r="H671">
        <v>2333904569</v>
      </c>
      <c r="J671" t="s">
        <v>4878</v>
      </c>
      <c r="L671" t="s">
        <v>15</v>
      </c>
      <c r="N671" t="s">
        <v>4879</v>
      </c>
      <c r="O671" s="2">
        <f>VLOOKUP(F671,SizeReport_16092020!C:M,11,FALSE)</f>
        <v>44084.898206018515</v>
      </c>
    </row>
    <row r="672" spans="1:15" hidden="1" x14ac:dyDescent="0.25">
      <c r="A672" t="s">
        <v>15864</v>
      </c>
      <c r="B672" t="s">
        <v>15865</v>
      </c>
      <c r="C672" t="s">
        <v>3268</v>
      </c>
      <c r="D672" t="s">
        <v>15866</v>
      </c>
      <c r="E672" t="s">
        <v>15867</v>
      </c>
      <c r="F672" t="s">
        <v>15868</v>
      </c>
      <c r="G672">
        <v>109460</v>
      </c>
      <c r="H672">
        <v>3652660510</v>
      </c>
      <c r="I672" t="s">
        <v>1564</v>
      </c>
      <c r="J672" t="s">
        <v>15868</v>
      </c>
      <c r="K672" t="s">
        <v>1565</v>
      </c>
      <c r="L672" t="s">
        <v>15</v>
      </c>
      <c r="N672" t="s">
        <v>15869</v>
      </c>
      <c r="O672" s="2">
        <f>VLOOKUP(F672,SizeReport_16092020!C:M,11,FALSE)</f>
        <v>44084.898587962962</v>
      </c>
    </row>
    <row r="673" spans="1:15" hidden="1" x14ac:dyDescent="0.25">
      <c r="A673" t="s">
        <v>6599</v>
      </c>
      <c r="B673" t="s">
        <v>6600</v>
      </c>
      <c r="C673" t="s">
        <v>1702</v>
      </c>
      <c r="D673" t="s">
        <v>6601</v>
      </c>
      <c r="E673" t="s">
        <v>6602</v>
      </c>
      <c r="F673" t="s">
        <v>6603</v>
      </c>
      <c r="G673">
        <v>217978</v>
      </c>
      <c r="H673">
        <v>5531700318</v>
      </c>
      <c r="I673" t="s">
        <v>6579</v>
      </c>
      <c r="J673" t="s">
        <v>6603</v>
      </c>
      <c r="K673" t="s">
        <v>3038</v>
      </c>
      <c r="L673" t="s">
        <v>15</v>
      </c>
      <c r="N673" t="s">
        <v>6604</v>
      </c>
      <c r="O673" s="2">
        <f>VLOOKUP(F673,SizeReport_16092020!C:M,11,FALSE)</f>
        <v>44084.945439814815</v>
      </c>
    </row>
    <row r="674" spans="1:15" hidden="1" x14ac:dyDescent="0.25">
      <c r="A674" t="s">
        <v>8511</v>
      </c>
      <c r="B674" t="s">
        <v>8512</v>
      </c>
      <c r="C674" t="s">
        <v>8513</v>
      </c>
      <c r="D674" t="s">
        <v>1463</v>
      </c>
      <c r="E674" t="s">
        <v>8514</v>
      </c>
      <c r="F674" t="s">
        <v>8515</v>
      </c>
      <c r="G674">
        <v>216779</v>
      </c>
      <c r="H674">
        <v>4968513143</v>
      </c>
      <c r="I674" t="s">
        <v>8516</v>
      </c>
      <c r="J674" t="s">
        <v>8515</v>
      </c>
      <c r="K674" t="s">
        <v>7639</v>
      </c>
      <c r="L674" t="s">
        <v>15</v>
      </c>
      <c r="N674" t="s">
        <v>8517</v>
      </c>
      <c r="O674" s="2">
        <f>VLOOKUP(F674,SizeReport_16092020!C:M,11,FALSE)</f>
        <v>44084.954270833332</v>
      </c>
    </row>
    <row r="675" spans="1:15" hidden="1" x14ac:dyDescent="0.25">
      <c r="A675" t="s">
        <v>13014</v>
      </c>
      <c r="B675" t="s">
        <v>13014</v>
      </c>
      <c r="C675" t="s">
        <v>6755</v>
      </c>
      <c r="D675" t="s">
        <v>13015</v>
      </c>
      <c r="E675" t="s">
        <v>13016</v>
      </c>
      <c r="F675" t="s">
        <v>13017</v>
      </c>
      <c r="G675">
        <v>217378</v>
      </c>
      <c r="H675">
        <v>70760954160</v>
      </c>
      <c r="I675" t="s">
        <v>3069</v>
      </c>
      <c r="J675" t="s">
        <v>13017</v>
      </c>
      <c r="K675" t="s">
        <v>5267</v>
      </c>
      <c r="L675" t="s">
        <v>15</v>
      </c>
      <c r="N675" t="s">
        <v>13018</v>
      </c>
      <c r="O675" s="2">
        <f>VLOOKUP(F675,SizeReport_16092020!C:M,11,FALSE)</f>
        <v>44084.959432870368</v>
      </c>
    </row>
    <row r="676" spans="1:15" hidden="1" x14ac:dyDescent="0.25">
      <c r="A676" t="s">
        <v>7295</v>
      </c>
      <c r="B676" t="s">
        <v>7296</v>
      </c>
      <c r="C676" t="s">
        <v>6619</v>
      </c>
      <c r="D676" t="s">
        <v>7297</v>
      </c>
      <c r="E676" t="s">
        <v>7298</v>
      </c>
      <c r="F676" t="s">
        <v>7299</v>
      </c>
      <c r="G676">
        <v>217693</v>
      </c>
      <c r="H676">
        <v>1250793629</v>
      </c>
      <c r="I676" t="s">
        <v>3611</v>
      </c>
      <c r="J676" t="s">
        <v>7299</v>
      </c>
      <c r="K676" t="s">
        <v>3612</v>
      </c>
      <c r="L676" t="s">
        <v>15</v>
      </c>
      <c r="N676" t="s">
        <v>7300</v>
      </c>
      <c r="O676" s="2">
        <f>VLOOKUP(F676,SizeReport_16092020!C:M,11,FALSE)</f>
        <v>44084.977766203701</v>
      </c>
    </row>
    <row r="677" spans="1:15" hidden="1" x14ac:dyDescent="0.25">
      <c r="A677" t="s">
        <v>12147</v>
      </c>
      <c r="B677" t="s">
        <v>12148</v>
      </c>
      <c r="C677" t="s">
        <v>5708</v>
      </c>
      <c r="D677" t="s">
        <v>12149</v>
      </c>
      <c r="E677" t="s">
        <v>12150</v>
      </c>
      <c r="F677" t="s">
        <v>12151</v>
      </c>
      <c r="G677">
        <v>216397</v>
      </c>
      <c r="H677">
        <v>2559534100</v>
      </c>
      <c r="I677" t="s">
        <v>12152</v>
      </c>
      <c r="J677" t="s">
        <v>12151</v>
      </c>
      <c r="K677" t="s">
        <v>1640</v>
      </c>
      <c r="L677" t="s">
        <v>15</v>
      </c>
      <c r="M677" s="1">
        <v>43892.351898148147</v>
      </c>
      <c r="N677" t="s">
        <v>12153</v>
      </c>
      <c r="O677" s="2">
        <f>VLOOKUP(F677,SizeReport_16092020!C:M,11,FALSE)</f>
        <v>44085.031898148147</v>
      </c>
    </row>
    <row r="678" spans="1:15" hidden="1" x14ac:dyDescent="0.25">
      <c r="A678" t="s">
        <v>9328</v>
      </c>
      <c r="B678" t="s">
        <v>9328</v>
      </c>
      <c r="C678" t="s">
        <v>9329</v>
      </c>
      <c r="D678" t="s">
        <v>9330</v>
      </c>
      <c r="E678" t="s">
        <v>9331</v>
      </c>
      <c r="F678" t="s">
        <v>9332</v>
      </c>
      <c r="G678" t="s">
        <v>7086</v>
      </c>
      <c r="I678" t="s">
        <v>7087</v>
      </c>
      <c r="J678" t="s">
        <v>9332</v>
      </c>
      <c r="K678" t="s">
        <v>5758</v>
      </c>
      <c r="L678" t="s">
        <v>15</v>
      </c>
      <c r="N678" t="s">
        <v>9333</v>
      </c>
      <c r="O678" s="2">
        <f>VLOOKUP(F678,SizeReport_16092020!C:M,11,FALSE)</f>
        <v>44085.039143518516</v>
      </c>
    </row>
    <row r="679" spans="1:15" hidden="1" x14ac:dyDescent="0.25">
      <c r="A679" t="s">
        <v>12256</v>
      </c>
      <c r="B679" t="s">
        <v>12256</v>
      </c>
      <c r="C679" t="s">
        <v>12257</v>
      </c>
      <c r="D679" t="s">
        <v>12258</v>
      </c>
      <c r="E679" t="s">
        <v>12259</v>
      </c>
      <c r="F679" t="s">
        <v>12260</v>
      </c>
      <c r="G679" t="s">
        <v>7086</v>
      </c>
      <c r="I679" t="s">
        <v>5875</v>
      </c>
      <c r="J679" t="s">
        <v>12260</v>
      </c>
      <c r="K679" t="s">
        <v>5758</v>
      </c>
      <c r="L679" t="s">
        <v>15</v>
      </c>
      <c r="N679" t="s">
        <v>12261</v>
      </c>
      <c r="O679" s="2">
        <f>VLOOKUP(F679,SizeReport_16092020!C:M,11,FALSE)</f>
        <v>44085.039201388892</v>
      </c>
    </row>
    <row r="680" spans="1:15" hidden="1" x14ac:dyDescent="0.25">
      <c r="A680" t="s">
        <v>3236</v>
      </c>
      <c r="B680" t="s">
        <v>3237</v>
      </c>
      <c r="C680" t="s">
        <v>319</v>
      </c>
      <c r="D680" t="s">
        <v>3238</v>
      </c>
      <c r="E680" t="s">
        <v>3239</v>
      </c>
      <c r="F680" t="s">
        <v>3240</v>
      </c>
      <c r="G680">
        <v>213236</v>
      </c>
      <c r="H680">
        <v>3991362155</v>
      </c>
      <c r="I680" t="s">
        <v>3241</v>
      </c>
      <c r="J680" t="s">
        <v>3240</v>
      </c>
      <c r="K680" t="s">
        <v>1514</v>
      </c>
      <c r="L680" t="s">
        <v>15</v>
      </c>
      <c r="M680" s="1">
        <v>43913.355300925927</v>
      </c>
      <c r="N680" t="s">
        <v>3242</v>
      </c>
      <c r="O680" s="2">
        <f>VLOOKUP(F680,SizeReport_16092020!C:M,11,FALSE)</f>
        <v>44085.043854166666</v>
      </c>
    </row>
    <row r="681" spans="1:15" hidden="1" x14ac:dyDescent="0.25">
      <c r="A681" t="s">
        <v>14597</v>
      </c>
      <c r="B681" t="s">
        <v>14598</v>
      </c>
      <c r="C681" t="s">
        <v>14599</v>
      </c>
      <c r="D681" t="s">
        <v>14600</v>
      </c>
      <c r="E681" t="s">
        <v>14601</v>
      </c>
      <c r="F681" t="s">
        <v>14602</v>
      </c>
      <c r="G681">
        <v>200561</v>
      </c>
      <c r="H681">
        <v>4277822959</v>
      </c>
      <c r="I681" t="s">
        <v>7129</v>
      </c>
      <c r="J681" t="s">
        <v>14602</v>
      </c>
      <c r="K681" t="s">
        <v>618</v>
      </c>
      <c r="L681" t="s">
        <v>15</v>
      </c>
      <c r="N681" t="s">
        <v>14603</v>
      </c>
      <c r="O681" s="2">
        <f>VLOOKUP(F681,SizeReport_16092020!C:M,11,FALSE)</f>
        <v>44085.053541666668</v>
      </c>
    </row>
    <row r="682" spans="1:15" hidden="1" x14ac:dyDescent="0.25">
      <c r="A682" t="s">
        <v>4302</v>
      </c>
      <c r="B682" t="s">
        <v>4302</v>
      </c>
      <c r="C682" t="s">
        <v>4303</v>
      </c>
      <c r="E682" t="s">
        <v>4304</v>
      </c>
      <c r="F682" t="s">
        <v>4305</v>
      </c>
      <c r="G682">
        <v>103789</v>
      </c>
      <c r="H682">
        <v>82197920510</v>
      </c>
      <c r="J682" t="s">
        <v>4305</v>
      </c>
      <c r="L682" t="s">
        <v>15</v>
      </c>
      <c r="N682" t="s">
        <v>4306</v>
      </c>
      <c r="O682" s="2">
        <f>VLOOKUP(F682,SizeReport_16092020!C:M,11,FALSE)</f>
        <v>44085.081990740742</v>
      </c>
    </row>
    <row r="683" spans="1:15" hidden="1" x14ac:dyDescent="0.25">
      <c r="A683" t="s">
        <v>17433</v>
      </c>
      <c r="B683" t="s">
        <v>17434</v>
      </c>
      <c r="C683" t="s">
        <v>2656</v>
      </c>
      <c r="D683" t="s">
        <v>17435</v>
      </c>
      <c r="E683" t="s">
        <v>17436</v>
      </c>
      <c r="F683" t="s">
        <v>17437</v>
      </c>
      <c r="G683">
        <v>215935</v>
      </c>
      <c r="H683">
        <v>70530903105</v>
      </c>
      <c r="I683" t="s">
        <v>17431</v>
      </c>
      <c r="J683" t="s">
        <v>17437</v>
      </c>
      <c r="K683" t="s">
        <v>3038</v>
      </c>
      <c r="L683" t="s">
        <v>15</v>
      </c>
      <c r="N683" t="s">
        <v>17438</v>
      </c>
      <c r="O683" s="2">
        <f>VLOOKUP(F683,SizeReport_16092020!C:M,11,FALSE)</f>
        <v>44085.134282407409</v>
      </c>
    </row>
    <row r="684" spans="1:15" hidden="1" x14ac:dyDescent="0.25">
      <c r="A684" t="s">
        <v>6630</v>
      </c>
      <c r="B684" t="s">
        <v>6631</v>
      </c>
      <c r="C684" t="s">
        <v>6081</v>
      </c>
      <c r="D684" t="s">
        <v>6632</v>
      </c>
      <c r="E684" t="s">
        <v>6633</v>
      </c>
      <c r="F684" t="s">
        <v>6634</v>
      </c>
      <c r="G684">
        <v>217984</v>
      </c>
      <c r="H684">
        <v>70373134169</v>
      </c>
      <c r="I684" t="s">
        <v>6579</v>
      </c>
      <c r="J684" t="s">
        <v>6634</v>
      </c>
      <c r="K684" t="s">
        <v>3038</v>
      </c>
      <c r="L684" t="s">
        <v>15</v>
      </c>
      <c r="N684" t="s">
        <v>6635</v>
      </c>
      <c r="O684" s="2">
        <f>VLOOKUP(F684,SizeReport_16092020!C:M,11,FALSE)</f>
        <v>44085.158090277779</v>
      </c>
    </row>
    <row r="685" spans="1:15" hidden="1" x14ac:dyDescent="0.25">
      <c r="A685" t="s">
        <v>17987</v>
      </c>
      <c r="B685" t="s">
        <v>17987</v>
      </c>
      <c r="C685" t="s">
        <v>576</v>
      </c>
      <c r="D685" t="s">
        <v>17988</v>
      </c>
      <c r="E685" t="s">
        <v>17989</v>
      </c>
      <c r="F685" t="s">
        <v>17990</v>
      </c>
      <c r="G685">
        <v>217862</v>
      </c>
      <c r="H685">
        <v>62564624324</v>
      </c>
      <c r="I685" t="s">
        <v>6579</v>
      </c>
      <c r="J685" t="s">
        <v>17990</v>
      </c>
      <c r="K685" t="s">
        <v>3038</v>
      </c>
      <c r="L685" t="s">
        <v>21</v>
      </c>
      <c r="N685" t="s">
        <v>17991</v>
      </c>
      <c r="O685" s="2">
        <f>VLOOKUP(F685,SizeReport_16092020!C:M,11,FALSE)</f>
        <v>44085.158101851855</v>
      </c>
    </row>
    <row r="686" spans="1:15" hidden="1" x14ac:dyDescent="0.25">
      <c r="A686" t="s">
        <v>11560</v>
      </c>
      <c r="B686" t="s">
        <v>11561</v>
      </c>
      <c r="C686" t="s">
        <v>115</v>
      </c>
      <c r="D686" t="s">
        <v>11562</v>
      </c>
      <c r="E686" t="s">
        <v>11563</v>
      </c>
      <c r="F686" t="s">
        <v>11564</v>
      </c>
      <c r="G686">
        <v>217699</v>
      </c>
      <c r="H686">
        <v>6613621161</v>
      </c>
      <c r="I686" t="s">
        <v>6804</v>
      </c>
      <c r="J686" t="s">
        <v>11564</v>
      </c>
      <c r="K686" t="s">
        <v>618</v>
      </c>
      <c r="L686" t="s">
        <v>15</v>
      </c>
      <c r="M686" s="1">
        <v>44071.334560185183</v>
      </c>
      <c r="N686" t="s">
        <v>11565</v>
      </c>
      <c r="O686" s="2">
        <f>VLOOKUP(F686,SizeReport_16092020!C:M,11,FALSE)</f>
        <v>44085.15828703704</v>
      </c>
    </row>
    <row r="687" spans="1:15" hidden="1" x14ac:dyDescent="0.25">
      <c r="A687" t="s">
        <v>5210</v>
      </c>
      <c r="B687" t="s">
        <v>5211</v>
      </c>
      <c r="C687" t="s">
        <v>5212</v>
      </c>
      <c r="D687" t="s">
        <v>5213</v>
      </c>
      <c r="E687" t="s">
        <v>5214</v>
      </c>
      <c r="F687" t="s">
        <v>5215</v>
      </c>
      <c r="G687">
        <v>101404</v>
      </c>
      <c r="H687">
        <v>38755647820</v>
      </c>
      <c r="I687" t="s">
        <v>1555</v>
      </c>
      <c r="J687" t="s">
        <v>5215</v>
      </c>
      <c r="K687" t="s">
        <v>1556</v>
      </c>
      <c r="L687" t="s">
        <v>15</v>
      </c>
      <c r="M687" s="1">
        <v>43920.616875</v>
      </c>
      <c r="N687" t="s">
        <v>5216</v>
      </c>
      <c r="O687" s="2">
        <f>VLOOKUP(F687,SizeReport_16092020!C:M,11,FALSE)</f>
        <v>44085.169675925928</v>
      </c>
    </row>
    <row r="688" spans="1:15" hidden="1" x14ac:dyDescent="0.25">
      <c r="A688" t="s">
        <v>9490</v>
      </c>
      <c r="B688" t="s">
        <v>9491</v>
      </c>
      <c r="C688" t="s">
        <v>9492</v>
      </c>
      <c r="D688" t="s">
        <v>9493</v>
      </c>
      <c r="E688" t="s">
        <v>9494</v>
      </c>
      <c r="F688" t="s">
        <v>9495</v>
      </c>
      <c r="G688">
        <v>217143</v>
      </c>
      <c r="H688">
        <v>1440687617</v>
      </c>
      <c r="I688" t="s">
        <v>8928</v>
      </c>
      <c r="J688" t="s">
        <v>9495</v>
      </c>
      <c r="K688" t="s">
        <v>5986</v>
      </c>
      <c r="L688" t="s">
        <v>15</v>
      </c>
      <c r="M688" s="1">
        <v>43906.567384259259</v>
      </c>
      <c r="N688" t="s">
        <v>9496</v>
      </c>
      <c r="O688" s="2">
        <f>VLOOKUP(F688,SizeReport_16092020!C:M,11,FALSE)</f>
        <v>44085.187291666669</v>
      </c>
    </row>
    <row r="689" spans="1:15" hidden="1" x14ac:dyDescent="0.25">
      <c r="A689" t="s">
        <v>16126</v>
      </c>
      <c r="B689" t="s">
        <v>16126</v>
      </c>
      <c r="C689" t="s">
        <v>16127</v>
      </c>
      <c r="D689" t="s">
        <v>16128</v>
      </c>
      <c r="E689" t="s">
        <v>16129</v>
      </c>
      <c r="F689" t="s">
        <v>16130</v>
      </c>
      <c r="G689">
        <v>217502</v>
      </c>
      <c r="H689">
        <v>70576721107</v>
      </c>
      <c r="I689" t="s">
        <v>7121</v>
      </c>
      <c r="J689" t="s">
        <v>16130</v>
      </c>
      <c r="K689" t="s">
        <v>15682</v>
      </c>
      <c r="L689" t="s">
        <v>15</v>
      </c>
      <c r="N689" t="s">
        <v>16131</v>
      </c>
      <c r="O689" s="2">
        <f>VLOOKUP(F689,SizeReport_16092020!C:M,11,FALSE)</f>
        <v>44085.195798611108</v>
      </c>
    </row>
    <row r="690" spans="1:15" hidden="1" x14ac:dyDescent="0.25">
      <c r="A690" t="s">
        <v>3142</v>
      </c>
      <c r="B690" t="s">
        <v>3142</v>
      </c>
      <c r="C690" t="s">
        <v>3143</v>
      </c>
      <c r="D690" t="s">
        <v>3144</v>
      </c>
      <c r="E690" t="s">
        <v>3145</v>
      </c>
      <c r="F690" t="s">
        <v>3146</v>
      </c>
      <c r="G690">
        <v>102348</v>
      </c>
      <c r="H690">
        <v>78211042568</v>
      </c>
      <c r="J690" t="s">
        <v>3146</v>
      </c>
      <c r="L690" t="s">
        <v>15</v>
      </c>
      <c r="N690" t="s">
        <v>3147</v>
      </c>
      <c r="O690" s="2">
        <f>VLOOKUP(F690,SizeReport_16092020!C:M,11,FALSE)</f>
        <v>44085.215810185182</v>
      </c>
    </row>
    <row r="691" spans="1:15" hidden="1" x14ac:dyDescent="0.25">
      <c r="A691" t="s">
        <v>1765</v>
      </c>
      <c r="B691" t="s">
        <v>1765</v>
      </c>
      <c r="C691" t="s">
        <v>283</v>
      </c>
      <c r="D691" t="s">
        <v>1766</v>
      </c>
      <c r="E691" t="s">
        <v>1767</v>
      </c>
      <c r="F691" t="s">
        <v>1768</v>
      </c>
      <c r="G691">
        <v>105411</v>
      </c>
      <c r="H691">
        <v>5665334561</v>
      </c>
      <c r="I691" t="s">
        <v>232</v>
      </c>
      <c r="J691" t="s">
        <v>1768</v>
      </c>
      <c r="K691" t="s">
        <v>791</v>
      </c>
      <c r="L691" t="s">
        <v>15</v>
      </c>
      <c r="M691" s="1">
        <v>43879.369837962964</v>
      </c>
      <c r="N691" t="s">
        <v>1769</v>
      </c>
      <c r="O691" s="2">
        <f>VLOOKUP(F691,SizeReport_16092020!C:M,11,FALSE)</f>
        <v>44085.219861111109</v>
      </c>
    </row>
    <row r="692" spans="1:15" hidden="1" x14ac:dyDescent="0.25">
      <c r="A692" t="s">
        <v>15415</v>
      </c>
      <c r="B692" t="s">
        <v>15415</v>
      </c>
      <c r="C692" t="s">
        <v>15416</v>
      </c>
      <c r="D692" t="s">
        <v>15417</v>
      </c>
      <c r="E692" t="s">
        <v>15418</v>
      </c>
      <c r="F692" t="s">
        <v>15419</v>
      </c>
      <c r="G692" t="s">
        <v>28</v>
      </c>
      <c r="I692" t="s">
        <v>15420</v>
      </c>
      <c r="J692" t="s">
        <v>15419</v>
      </c>
      <c r="K692" t="s">
        <v>15421</v>
      </c>
      <c r="L692" t="s">
        <v>21</v>
      </c>
      <c r="N692" t="s">
        <v>15422</v>
      </c>
      <c r="O692" s="2">
        <f>VLOOKUP(F692,SizeReport_16092020!C:M,11,FALSE)</f>
        <v>44085.219953703701</v>
      </c>
    </row>
    <row r="693" spans="1:15" hidden="1" x14ac:dyDescent="0.25">
      <c r="A693" t="s">
        <v>2310</v>
      </c>
      <c r="B693" t="s">
        <v>2311</v>
      </c>
      <c r="C693" t="s">
        <v>2312</v>
      </c>
      <c r="D693" t="s">
        <v>2313</v>
      </c>
      <c r="E693" t="s">
        <v>2314</v>
      </c>
      <c r="F693" t="s">
        <v>2315</v>
      </c>
      <c r="G693">
        <v>102121</v>
      </c>
      <c r="H693">
        <v>82854920520</v>
      </c>
      <c r="J693" t="s">
        <v>2315</v>
      </c>
      <c r="L693" t="s">
        <v>15</v>
      </c>
      <c r="M693" s="1">
        <v>43919.403067129628</v>
      </c>
      <c r="N693" t="s">
        <v>2316</v>
      </c>
      <c r="O693" s="2">
        <f>VLOOKUP(F693,SizeReport_16092020!C:M,11,FALSE)</f>
        <v>44085.251342592594</v>
      </c>
    </row>
    <row r="694" spans="1:15" hidden="1" x14ac:dyDescent="0.25">
      <c r="A694" t="s">
        <v>4795</v>
      </c>
      <c r="B694" t="s">
        <v>4796</v>
      </c>
      <c r="C694" t="s">
        <v>4797</v>
      </c>
      <c r="D694" t="s">
        <v>4798</v>
      </c>
      <c r="E694" t="s">
        <v>4799</v>
      </c>
      <c r="F694" t="s">
        <v>4800</v>
      </c>
      <c r="G694">
        <v>103253</v>
      </c>
      <c r="H694">
        <v>78722250506</v>
      </c>
      <c r="J694" t="s">
        <v>4800</v>
      </c>
      <c r="L694" t="s">
        <v>15</v>
      </c>
      <c r="M694" s="1">
        <v>43887.804479166669</v>
      </c>
      <c r="N694" t="s">
        <v>4801</v>
      </c>
      <c r="O694" s="2">
        <f>VLOOKUP(F694,SizeReport_16092020!C:M,11,FALSE)</f>
        <v>44085.25136574074</v>
      </c>
    </row>
    <row r="695" spans="1:15" hidden="1" x14ac:dyDescent="0.25">
      <c r="A695" t="s">
        <v>2996</v>
      </c>
      <c r="B695" t="s">
        <v>2997</v>
      </c>
      <c r="C695" t="s">
        <v>1219</v>
      </c>
      <c r="D695" t="s">
        <v>2998</v>
      </c>
      <c r="E695" t="s">
        <v>2999</v>
      </c>
      <c r="F695" t="s">
        <v>3000</v>
      </c>
      <c r="G695">
        <v>101779</v>
      </c>
      <c r="H695">
        <v>4041856574</v>
      </c>
      <c r="J695" t="s">
        <v>3000</v>
      </c>
      <c r="L695" t="s">
        <v>15</v>
      </c>
      <c r="M695" s="1">
        <v>43913.848645833335</v>
      </c>
      <c r="N695" t="s">
        <v>3001</v>
      </c>
      <c r="O695" s="2">
        <f>VLOOKUP(F695,SizeReport_16092020!C:M,11,FALSE)</f>
        <v>44085.251388888886</v>
      </c>
    </row>
    <row r="696" spans="1:15" hidden="1" x14ac:dyDescent="0.25">
      <c r="A696" t="s">
        <v>17473</v>
      </c>
      <c r="B696" t="s">
        <v>17473</v>
      </c>
      <c r="C696" t="s">
        <v>269</v>
      </c>
      <c r="D696" t="s">
        <v>17474</v>
      </c>
      <c r="E696" t="s">
        <v>17475</v>
      </c>
      <c r="F696" t="s">
        <v>17476</v>
      </c>
      <c r="G696">
        <v>214600</v>
      </c>
      <c r="H696">
        <v>5478110124</v>
      </c>
      <c r="I696" t="s">
        <v>6243</v>
      </c>
      <c r="J696" t="s">
        <v>17476</v>
      </c>
      <c r="K696" t="s">
        <v>3038</v>
      </c>
      <c r="L696" t="s">
        <v>21</v>
      </c>
      <c r="N696" t="s">
        <v>17477</v>
      </c>
      <c r="O696" s="2">
        <f>VLOOKUP(F696,SizeReport_16092020!C:M,11,FALSE)</f>
        <v>44085.254340277781</v>
      </c>
    </row>
    <row r="697" spans="1:15" hidden="1" x14ac:dyDescent="0.25">
      <c r="A697" t="s">
        <v>6611</v>
      </c>
      <c r="B697" t="s">
        <v>6612</v>
      </c>
      <c r="C697" t="s">
        <v>360</v>
      </c>
      <c r="D697" t="s">
        <v>6613</v>
      </c>
      <c r="E697" t="s">
        <v>6614</v>
      </c>
      <c r="F697" t="s">
        <v>6615</v>
      </c>
      <c r="G697">
        <v>217975</v>
      </c>
      <c r="H697">
        <v>62387365348</v>
      </c>
      <c r="I697" t="s">
        <v>6579</v>
      </c>
      <c r="J697" t="s">
        <v>6615</v>
      </c>
      <c r="K697" t="s">
        <v>3038</v>
      </c>
      <c r="L697" t="s">
        <v>15</v>
      </c>
      <c r="N697" t="s">
        <v>6616</v>
      </c>
      <c r="O697" s="2">
        <f>VLOOKUP(F697,SizeReport_16092020!C:M,11,FALSE)</f>
        <v>44085.25440972222</v>
      </c>
    </row>
    <row r="698" spans="1:15" hidden="1" x14ac:dyDescent="0.25">
      <c r="A698" t="s">
        <v>15195</v>
      </c>
      <c r="B698" t="s">
        <v>15195</v>
      </c>
      <c r="C698" t="s">
        <v>1865</v>
      </c>
      <c r="D698" t="s">
        <v>8630</v>
      </c>
      <c r="E698" t="s">
        <v>15196</v>
      </c>
      <c r="F698" t="s">
        <v>15197</v>
      </c>
      <c r="G698">
        <v>215686</v>
      </c>
      <c r="H698">
        <v>2626263141</v>
      </c>
      <c r="I698" t="s">
        <v>7926</v>
      </c>
      <c r="J698" t="s">
        <v>15197</v>
      </c>
      <c r="K698" t="s">
        <v>8335</v>
      </c>
      <c r="L698" t="s">
        <v>15</v>
      </c>
      <c r="N698" t="s">
        <v>15198</v>
      </c>
      <c r="O698" s="2">
        <f>VLOOKUP(F698,SizeReport_16092020!C:M,11,FALSE)</f>
        <v>44085.273506944446</v>
      </c>
    </row>
    <row r="699" spans="1:15" hidden="1" x14ac:dyDescent="0.25">
      <c r="A699" t="s">
        <v>6574</v>
      </c>
      <c r="B699" t="s">
        <v>6575</v>
      </c>
      <c r="C699" t="s">
        <v>1085</v>
      </c>
      <c r="D699" t="s">
        <v>6576</v>
      </c>
      <c r="E699" t="s">
        <v>6577</v>
      </c>
      <c r="F699" t="s">
        <v>6578</v>
      </c>
      <c r="G699">
        <v>217981</v>
      </c>
      <c r="H699">
        <v>70300656114</v>
      </c>
      <c r="I699" t="s">
        <v>6579</v>
      </c>
      <c r="J699" t="s">
        <v>6578</v>
      </c>
      <c r="K699" t="s">
        <v>3038</v>
      </c>
      <c r="L699" t="s">
        <v>15</v>
      </c>
      <c r="N699" t="s">
        <v>6580</v>
      </c>
      <c r="O699" s="2">
        <f>VLOOKUP(F699,SizeReport_16092020!C:M,11,FALSE)</f>
        <v>44085.30672453704</v>
      </c>
    </row>
    <row r="700" spans="1:15" hidden="1" x14ac:dyDescent="0.25">
      <c r="A700" t="s">
        <v>6587</v>
      </c>
      <c r="B700" t="s">
        <v>6588</v>
      </c>
      <c r="C700" t="s">
        <v>4403</v>
      </c>
      <c r="D700" t="s">
        <v>6589</v>
      </c>
      <c r="E700" t="s">
        <v>6590</v>
      </c>
      <c r="F700" t="s">
        <v>6591</v>
      </c>
      <c r="G700">
        <v>217977</v>
      </c>
      <c r="H700">
        <v>5402924350</v>
      </c>
      <c r="I700" t="s">
        <v>6579</v>
      </c>
      <c r="J700" t="s">
        <v>6591</v>
      </c>
      <c r="K700" t="s">
        <v>3038</v>
      </c>
      <c r="L700" t="s">
        <v>15</v>
      </c>
      <c r="N700" t="s">
        <v>6592</v>
      </c>
      <c r="O700" s="2">
        <f>VLOOKUP(F700,SizeReport_16092020!C:M,11,FALSE)</f>
        <v>44085.30673611111</v>
      </c>
    </row>
    <row r="701" spans="1:15" hidden="1" x14ac:dyDescent="0.25">
      <c r="A701" t="s">
        <v>10108</v>
      </c>
      <c r="B701" t="s">
        <v>10109</v>
      </c>
      <c r="C701" t="s">
        <v>3078</v>
      </c>
      <c r="D701" t="s">
        <v>10110</v>
      </c>
      <c r="E701" t="s">
        <v>10111</v>
      </c>
      <c r="F701" t="s">
        <v>10112</v>
      </c>
      <c r="G701">
        <v>203969</v>
      </c>
      <c r="H701">
        <v>16789482172</v>
      </c>
      <c r="I701" t="s">
        <v>7028</v>
      </c>
      <c r="J701" t="s">
        <v>10112</v>
      </c>
      <c r="K701" t="s">
        <v>3038</v>
      </c>
      <c r="L701" t="s">
        <v>15</v>
      </c>
      <c r="M701" s="1">
        <v>43876.304479166669</v>
      </c>
      <c r="N701" t="s">
        <v>10113</v>
      </c>
      <c r="O701" s="2">
        <f>VLOOKUP(F701,SizeReport_16092020!C:M,11,FALSE)</f>
        <v>44085.306770833333</v>
      </c>
    </row>
    <row r="702" spans="1:15" hidden="1" x14ac:dyDescent="0.25">
      <c r="A702" t="s">
        <v>13780</v>
      </c>
      <c r="B702" t="s">
        <v>13781</v>
      </c>
      <c r="C702" t="s">
        <v>352</v>
      </c>
      <c r="D702" t="s">
        <v>13782</v>
      </c>
      <c r="E702" t="s">
        <v>13783</v>
      </c>
      <c r="F702" t="s">
        <v>13784</v>
      </c>
      <c r="G702">
        <v>101624</v>
      </c>
      <c r="H702">
        <v>29548386801</v>
      </c>
      <c r="I702" t="s">
        <v>3551</v>
      </c>
      <c r="J702" t="s">
        <v>13784</v>
      </c>
      <c r="K702" t="s">
        <v>1640</v>
      </c>
      <c r="L702" t="s">
        <v>15</v>
      </c>
      <c r="N702" t="s">
        <v>13785</v>
      </c>
      <c r="O702" s="2">
        <f>VLOOKUP(F702,SizeReport_16092020!C:M,11,FALSE)</f>
        <v>44085.354004629633</v>
      </c>
    </row>
    <row r="703" spans="1:15" hidden="1" x14ac:dyDescent="0.25">
      <c r="A703" t="s">
        <v>5731</v>
      </c>
      <c r="B703" t="s">
        <v>5732</v>
      </c>
      <c r="C703" t="s">
        <v>5733</v>
      </c>
      <c r="D703" t="s">
        <v>5734</v>
      </c>
      <c r="E703" t="s">
        <v>5735</v>
      </c>
      <c r="F703" t="s">
        <v>5736</v>
      </c>
      <c r="G703">
        <v>216553</v>
      </c>
      <c r="H703">
        <v>1575739151</v>
      </c>
      <c r="I703" t="s">
        <v>3551</v>
      </c>
      <c r="J703" t="s">
        <v>5736</v>
      </c>
      <c r="K703" t="s">
        <v>1640</v>
      </c>
      <c r="L703" t="s">
        <v>15</v>
      </c>
      <c r="N703" t="s">
        <v>5737</v>
      </c>
      <c r="O703" s="2">
        <f>VLOOKUP(F703,SizeReport_16092020!C:M,11,FALSE)</f>
        <v>44085.354039351849</v>
      </c>
    </row>
    <row r="704" spans="1:15" hidden="1" x14ac:dyDescent="0.25">
      <c r="A704" t="s">
        <v>17123</v>
      </c>
      <c r="B704" t="s">
        <v>17123</v>
      </c>
      <c r="C704" t="s">
        <v>12786</v>
      </c>
      <c r="D704" t="s">
        <v>17124</v>
      </c>
      <c r="E704" t="s">
        <v>17125</v>
      </c>
      <c r="F704" t="s">
        <v>17126</v>
      </c>
      <c r="G704">
        <v>217648</v>
      </c>
      <c r="H704">
        <v>3956759109</v>
      </c>
      <c r="I704" t="s">
        <v>719</v>
      </c>
      <c r="J704" t="s">
        <v>17126</v>
      </c>
      <c r="K704" t="s">
        <v>7021</v>
      </c>
      <c r="L704" t="s">
        <v>21</v>
      </c>
      <c r="N704" t="s">
        <v>17127</v>
      </c>
      <c r="O704" s="2">
        <f>VLOOKUP(F704,SizeReport_16092020!C:M,11,FALSE)</f>
        <v>44085.359699074077</v>
      </c>
    </row>
    <row r="705" spans="1:15" hidden="1" x14ac:dyDescent="0.25">
      <c r="A705" t="s">
        <v>1016</v>
      </c>
      <c r="B705" t="s">
        <v>1017</v>
      </c>
      <c r="C705" t="s">
        <v>634</v>
      </c>
      <c r="D705" t="s">
        <v>1018</v>
      </c>
      <c r="E705" t="s">
        <v>1019</v>
      </c>
      <c r="F705" t="s">
        <v>1020</v>
      </c>
      <c r="G705">
        <v>108152</v>
      </c>
      <c r="H705">
        <v>6508802500</v>
      </c>
      <c r="I705" t="s">
        <v>1021</v>
      </c>
      <c r="J705" t="s">
        <v>1020</v>
      </c>
      <c r="K705" t="s">
        <v>1014</v>
      </c>
      <c r="L705" t="s">
        <v>15</v>
      </c>
      <c r="M705" s="1">
        <v>43910.313171296293</v>
      </c>
      <c r="N705" t="s">
        <v>1022</v>
      </c>
      <c r="O705" s="2">
        <f>VLOOKUP(F705,SizeReport_16092020!C:M,11,FALSE)</f>
        <v>44085.371886574074</v>
      </c>
    </row>
    <row r="706" spans="1:15" hidden="1" x14ac:dyDescent="0.25">
      <c r="A706" t="s">
        <v>2431</v>
      </c>
      <c r="B706" t="s">
        <v>2432</v>
      </c>
      <c r="C706" t="s">
        <v>2393</v>
      </c>
      <c r="D706" t="s">
        <v>2433</v>
      </c>
      <c r="E706" t="s">
        <v>2434</v>
      </c>
      <c r="F706" t="s">
        <v>2435</v>
      </c>
      <c r="G706">
        <v>106704</v>
      </c>
      <c r="H706">
        <v>4847924584</v>
      </c>
      <c r="J706" t="s">
        <v>2435</v>
      </c>
      <c r="L706" t="s">
        <v>15</v>
      </c>
      <c r="M706" s="1">
        <v>43908.663634259261</v>
      </c>
      <c r="N706" t="s">
        <v>2436</v>
      </c>
      <c r="O706" s="2">
        <f>VLOOKUP(F706,SizeReport_16092020!C:M,11,FALSE)</f>
        <v>44085.371886574074</v>
      </c>
    </row>
    <row r="707" spans="1:15" hidden="1" x14ac:dyDescent="0.25">
      <c r="A707" t="s">
        <v>15926</v>
      </c>
      <c r="B707" t="s">
        <v>15927</v>
      </c>
      <c r="C707" t="s">
        <v>15928</v>
      </c>
      <c r="D707" t="s">
        <v>15929</v>
      </c>
      <c r="E707" t="s">
        <v>15930</v>
      </c>
      <c r="F707" t="s">
        <v>15931</v>
      </c>
      <c r="G707">
        <v>105405</v>
      </c>
      <c r="H707">
        <v>95791590504</v>
      </c>
      <c r="I707" t="s">
        <v>2901</v>
      </c>
      <c r="J707" t="s">
        <v>15931</v>
      </c>
      <c r="K707" t="s">
        <v>15932</v>
      </c>
      <c r="L707" t="s">
        <v>15</v>
      </c>
      <c r="N707" t="s">
        <v>15933</v>
      </c>
      <c r="O707" s="2">
        <f>VLOOKUP(F707,SizeReport_16092020!C:M,11,FALSE)</f>
        <v>44085.371886574074</v>
      </c>
    </row>
    <row r="708" spans="1:15" hidden="1" x14ac:dyDescent="0.25">
      <c r="A708" t="s">
        <v>16971</v>
      </c>
      <c r="B708" t="s">
        <v>16971</v>
      </c>
      <c r="C708" t="s">
        <v>3008</v>
      </c>
      <c r="D708" t="s">
        <v>2341</v>
      </c>
      <c r="E708" t="s">
        <v>16972</v>
      </c>
      <c r="F708" t="s">
        <v>16973</v>
      </c>
      <c r="G708" t="s">
        <v>287</v>
      </c>
      <c r="J708" t="s">
        <v>16973</v>
      </c>
      <c r="L708" t="s">
        <v>21</v>
      </c>
      <c r="N708" t="s">
        <v>16974</v>
      </c>
      <c r="O708" s="2">
        <f>VLOOKUP(F708,SizeReport_16092020!C:M,11,FALSE)</f>
        <v>44085.634953703702</v>
      </c>
    </row>
    <row r="709" spans="1:15" hidden="1" x14ac:dyDescent="0.25">
      <c r="A709" t="s">
        <v>11555</v>
      </c>
      <c r="B709" t="s">
        <v>11555</v>
      </c>
      <c r="C709" t="s">
        <v>115</v>
      </c>
      <c r="D709" t="s">
        <v>11556</v>
      </c>
      <c r="E709" t="s">
        <v>11557</v>
      </c>
      <c r="F709" t="s">
        <v>11558</v>
      </c>
      <c r="G709" t="s">
        <v>7086</v>
      </c>
      <c r="I709" t="s">
        <v>5875</v>
      </c>
      <c r="J709" t="s">
        <v>11558</v>
      </c>
      <c r="K709" t="s">
        <v>5758</v>
      </c>
      <c r="L709" t="s">
        <v>21</v>
      </c>
      <c r="M709" s="1">
        <v>43977.652870370373</v>
      </c>
      <c r="N709" t="s">
        <v>11559</v>
      </c>
      <c r="O709" s="2">
        <f>VLOOKUP(F709,SizeReport_16092020!C:M,11,FALSE)</f>
        <v>44085.656701388885</v>
      </c>
    </row>
    <row r="710" spans="1:15" hidden="1" x14ac:dyDescent="0.25">
      <c r="A710" t="s">
        <v>3553</v>
      </c>
      <c r="B710" t="s">
        <v>3554</v>
      </c>
      <c r="C710" t="s">
        <v>3542</v>
      </c>
      <c r="D710" t="s">
        <v>3555</v>
      </c>
      <c r="E710" t="s">
        <v>3556</v>
      </c>
      <c r="F710" t="s">
        <v>3557</v>
      </c>
      <c r="G710">
        <v>109545</v>
      </c>
      <c r="H710">
        <v>5975881552</v>
      </c>
      <c r="I710" t="s">
        <v>2859</v>
      </c>
      <c r="K710" t="s">
        <v>1528</v>
      </c>
      <c r="L710" t="s">
        <v>15</v>
      </c>
      <c r="M710" s="1">
        <v>44065.460081018522</v>
      </c>
      <c r="N710" t="s">
        <v>3558</v>
      </c>
      <c r="O710" s="2">
        <f>VLOOKUP(F710,SizeReport_16092020!C:M,11,FALSE)</f>
        <v>44085.725439814814</v>
      </c>
    </row>
    <row r="711" spans="1:15" hidden="1" x14ac:dyDescent="0.25">
      <c r="A711" t="s">
        <v>4193</v>
      </c>
      <c r="B711" t="s">
        <v>4194</v>
      </c>
      <c r="C711" t="s">
        <v>4195</v>
      </c>
      <c r="D711" t="s">
        <v>4196</v>
      </c>
      <c r="E711" t="s">
        <v>4197</v>
      </c>
      <c r="F711" t="s">
        <v>4198</v>
      </c>
      <c r="G711">
        <v>109518</v>
      </c>
      <c r="H711">
        <v>7311611571</v>
      </c>
      <c r="I711" t="s">
        <v>1564</v>
      </c>
      <c r="J711" t="s">
        <v>4198</v>
      </c>
      <c r="K711" t="s">
        <v>1565</v>
      </c>
      <c r="L711" t="s">
        <v>15</v>
      </c>
      <c r="N711" t="s">
        <v>4199</v>
      </c>
      <c r="O711" s="2">
        <f>VLOOKUP(F711,SizeReport_16092020!C:M,11,FALSE)</f>
        <v>44085.755231481482</v>
      </c>
    </row>
    <row r="712" spans="1:15" hidden="1" x14ac:dyDescent="0.25">
      <c r="A712" t="s">
        <v>748</v>
      </c>
      <c r="B712" t="s">
        <v>748</v>
      </c>
      <c r="C712" t="s">
        <v>749</v>
      </c>
      <c r="D712" t="s">
        <v>750</v>
      </c>
      <c r="E712" t="s">
        <v>751</v>
      </c>
      <c r="F712" t="s">
        <v>752</v>
      </c>
      <c r="G712">
        <v>103823</v>
      </c>
      <c r="H712">
        <v>78483190591</v>
      </c>
      <c r="I712" t="s">
        <v>753</v>
      </c>
      <c r="J712" t="s">
        <v>752</v>
      </c>
      <c r="K712" t="s">
        <v>754</v>
      </c>
      <c r="L712" t="s">
        <v>15</v>
      </c>
      <c r="M712" s="1">
        <v>43836.36141203704</v>
      </c>
      <c r="N712" t="s">
        <v>755</v>
      </c>
      <c r="O712" s="2">
        <f>VLOOKUP(F712,SizeReport_16092020!C:M,11,FALSE)</f>
        <v>44085.765046296299</v>
      </c>
    </row>
    <row r="713" spans="1:15" hidden="1" x14ac:dyDescent="0.25">
      <c r="A713" t="s">
        <v>13500</v>
      </c>
      <c r="B713" t="s">
        <v>13501</v>
      </c>
      <c r="C713" t="s">
        <v>1319</v>
      </c>
      <c r="D713" t="s">
        <v>13502</v>
      </c>
      <c r="E713" t="s">
        <v>13503</v>
      </c>
      <c r="F713" t="s">
        <v>13504</v>
      </c>
      <c r="G713">
        <v>218031</v>
      </c>
      <c r="H713">
        <v>86696319115</v>
      </c>
      <c r="I713" t="s">
        <v>9234</v>
      </c>
      <c r="J713" t="s">
        <v>13504</v>
      </c>
      <c r="K713" t="s">
        <v>1640</v>
      </c>
      <c r="L713" t="s">
        <v>15</v>
      </c>
      <c r="N713" t="s">
        <v>13505</v>
      </c>
      <c r="O713" s="2">
        <f>VLOOKUP(F713,SizeReport_16092020!C:M,11,FALSE)</f>
        <v>44085.771168981482</v>
      </c>
    </row>
    <row r="714" spans="1:15" hidden="1" x14ac:dyDescent="0.25">
      <c r="A714" t="s">
        <v>16900</v>
      </c>
      <c r="B714" t="s">
        <v>16901</v>
      </c>
      <c r="C714" t="s">
        <v>16902</v>
      </c>
      <c r="D714" t="s">
        <v>16903</v>
      </c>
      <c r="E714" t="s">
        <v>16904</v>
      </c>
      <c r="F714" t="s">
        <v>16905</v>
      </c>
      <c r="G714">
        <v>212139</v>
      </c>
      <c r="H714">
        <v>2500629171</v>
      </c>
      <c r="I714" t="s">
        <v>3551</v>
      </c>
      <c r="J714" t="s">
        <v>16905</v>
      </c>
      <c r="K714" t="s">
        <v>1640</v>
      </c>
      <c r="L714" t="s">
        <v>15</v>
      </c>
      <c r="N714" t="s">
        <v>16906</v>
      </c>
      <c r="O714" s="2">
        <f>VLOOKUP(F714,SizeReport_16092020!C:M,11,FALSE)</f>
        <v>44085.771203703705</v>
      </c>
    </row>
    <row r="715" spans="1:15" hidden="1" x14ac:dyDescent="0.25">
      <c r="A715" t="s">
        <v>12442</v>
      </c>
      <c r="B715" t="s">
        <v>12443</v>
      </c>
      <c r="C715" t="s">
        <v>12444</v>
      </c>
      <c r="D715" t="s">
        <v>12445</v>
      </c>
      <c r="E715" t="s">
        <v>12446</v>
      </c>
      <c r="F715" t="s">
        <v>12447</v>
      </c>
      <c r="G715">
        <v>215099</v>
      </c>
      <c r="H715">
        <v>2260983111</v>
      </c>
      <c r="I715" t="s">
        <v>8140</v>
      </c>
      <c r="J715" t="s">
        <v>12447</v>
      </c>
      <c r="K715" t="s">
        <v>1402</v>
      </c>
      <c r="L715" t="s">
        <v>15</v>
      </c>
      <c r="M715" s="1">
        <v>43913.330416666664</v>
      </c>
      <c r="N715" t="s">
        <v>12448</v>
      </c>
      <c r="O715" s="2">
        <f>VLOOKUP(F715,SizeReport_16092020!C:M,11,FALSE)</f>
        <v>44085.775000000001</v>
      </c>
    </row>
    <row r="716" spans="1:15" hidden="1" x14ac:dyDescent="0.25">
      <c r="A716" t="s">
        <v>3527</v>
      </c>
      <c r="B716" t="s">
        <v>3527</v>
      </c>
      <c r="C716" t="s">
        <v>3528</v>
      </c>
      <c r="D716" t="s">
        <v>3529</v>
      </c>
      <c r="E716" t="s">
        <v>3530</v>
      </c>
      <c r="F716" t="s">
        <v>3531</v>
      </c>
      <c r="G716">
        <v>217813</v>
      </c>
      <c r="H716">
        <v>11449957609</v>
      </c>
      <c r="I716" t="s">
        <v>3532</v>
      </c>
      <c r="J716" t="s">
        <v>3531</v>
      </c>
      <c r="K716" t="s">
        <v>1556</v>
      </c>
      <c r="L716" t="s">
        <v>15</v>
      </c>
      <c r="M716" s="1">
        <v>44046.27721064815</v>
      </c>
      <c r="N716" t="s">
        <v>3533</v>
      </c>
      <c r="O716" s="2">
        <f>VLOOKUP(F716,SizeReport_16092020!C:M,11,FALSE)</f>
        <v>44085.79583333333</v>
      </c>
    </row>
    <row r="717" spans="1:15" hidden="1" x14ac:dyDescent="0.25">
      <c r="A717" t="s">
        <v>10589</v>
      </c>
      <c r="B717" t="s">
        <v>10590</v>
      </c>
      <c r="C717" t="s">
        <v>3470</v>
      </c>
      <c r="D717" t="s">
        <v>10591</v>
      </c>
      <c r="E717" t="s">
        <v>10592</v>
      </c>
      <c r="F717" t="s">
        <v>10593</v>
      </c>
      <c r="G717">
        <v>211741</v>
      </c>
      <c r="H717">
        <v>2260993184</v>
      </c>
      <c r="I717" t="s">
        <v>3134</v>
      </c>
      <c r="J717" t="s">
        <v>10593</v>
      </c>
      <c r="K717" t="s">
        <v>791</v>
      </c>
      <c r="L717" t="s">
        <v>15</v>
      </c>
      <c r="M717" s="1">
        <v>44067.901620370372</v>
      </c>
      <c r="N717" t="s">
        <v>10594</v>
      </c>
      <c r="O717" s="2">
        <f>VLOOKUP(F717,SizeReport_16092020!C:M,11,FALSE)</f>
        <v>44085.805347222224</v>
      </c>
    </row>
    <row r="718" spans="1:15" hidden="1" x14ac:dyDescent="0.25">
      <c r="A718" t="s">
        <v>14710</v>
      </c>
      <c r="B718" t="s">
        <v>14710</v>
      </c>
      <c r="C718" t="s">
        <v>14711</v>
      </c>
      <c r="D718" t="s">
        <v>14712</v>
      </c>
      <c r="E718" t="s">
        <v>14713</v>
      </c>
      <c r="F718" t="s">
        <v>14714</v>
      </c>
      <c r="G718">
        <v>217555</v>
      </c>
      <c r="H718">
        <v>70874527112</v>
      </c>
      <c r="I718" t="s">
        <v>6774</v>
      </c>
      <c r="J718" t="s">
        <v>14714</v>
      </c>
      <c r="K718" t="s">
        <v>3038</v>
      </c>
      <c r="L718" t="s">
        <v>21</v>
      </c>
      <c r="N718" t="s">
        <v>14715</v>
      </c>
      <c r="O718" s="2">
        <f>VLOOKUP(F718,SizeReport_16092020!C:M,11,FALSE)</f>
        <v>44085.810173611113</v>
      </c>
    </row>
    <row r="719" spans="1:15" hidden="1" x14ac:dyDescent="0.25">
      <c r="A719" t="s">
        <v>11068</v>
      </c>
      <c r="B719" t="s">
        <v>11068</v>
      </c>
      <c r="C719" t="s">
        <v>3827</v>
      </c>
      <c r="D719" t="s">
        <v>11069</v>
      </c>
      <c r="E719" t="s">
        <v>11070</v>
      </c>
      <c r="F719" t="s">
        <v>11071</v>
      </c>
      <c r="G719">
        <v>217217</v>
      </c>
      <c r="H719">
        <v>60408152303</v>
      </c>
      <c r="I719" t="s">
        <v>1564</v>
      </c>
      <c r="J719" t="s">
        <v>11071</v>
      </c>
      <c r="K719" t="s">
        <v>720</v>
      </c>
      <c r="L719" t="s">
        <v>15</v>
      </c>
      <c r="M719" s="1">
        <v>43876.41097222222</v>
      </c>
      <c r="N719" t="s">
        <v>11072</v>
      </c>
      <c r="O719" s="2">
        <f>VLOOKUP(F719,SizeReport_16092020!C:M,11,FALSE)</f>
        <v>44085.845324074071</v>
      </c>
    </row>
    <row r="720" spans="1:15" hidden="1" x14ac:dyDescent="0.25">
      <c r="A720" t="s">
        <v>5713</v>
      </c>
      <c r="B720" t="s">
        <v>5714</v>
      </c>
      <c r="C720" t="s">
        <v>5715</v>
      </c>
      <c r="D720" t="s">
        <v>5716</v>
      </c>
      <c r="E720" t="s">
        <v>5717</v>
      </c>
      <c r="F720" t="s">
        <v>5718</v>
      </c>
      <c r="G720">
        <v>101555</v>
      </c>
      <c r="H720">
        <v>1830845942</v>
      </c>
      <c r="I720" t="s">
        <v>3975</v>
      </c>
      <c r="J720" t="s">
        <v>5718</v>
      </c>
      <c r="K720" t="s">
        <v>2009</v>
      </c>
      <c r="L720" t="s">
        <v>15</v>
      </c>
      <c r="N720" t="s">
        <v>5719</v>
      </c>
      <c r="O720" s="2">
        <f>VLOOKUP(F720,SizeReport_16092020!C:M,11,FALSE)</f>
        <v>44085.847696759258</v>
      </c>
    </row>
    <row r="721" spans="1:15" hidden="1" x14ac:dyDescent="0.25">
      <c r="A721" t="s">
        <v>4031</v>
      </c>
      <c r="B721" t="s">
        <v>4032</v>
      </c>
      <c r="C721" t="s">
        <v>4033</v>
      </c>
      <c r="D721" t="s">
        <v>4034</v>
      </c>
      <c r="E721" t="s">
        <v>4035</v>
      </c>
      <c r="F721" t="s">
        <v>4036</v>
      </c>
      <c r="G721">
        <v>101478</v>
      </c>
      <c r="H721">
        <v>40270525874</v>
      </c>
      <c r="I721" t="s">
        <v>4037</v>
      </c>
      <c r="J721" t="s">
        <v>4036</v>
      </c>
      <c r="K721" t="s">
        <v>2674</v>
      </c>
      <c r="L721" t="s">
        <v>15</v>
      </c>
      <c r="M721" s="1">
        <v>43923.571539351855</v>
      </c>
      <c r="N721" t="s">
        <v>4038</v>
      </c>
      <c r="O721" s="2">
        <f>VLOOKUP(F721,SizeReport_16092020!C:M,11,FALSE)</f>
        <v>44085.848668981482</v>
      </c>
    </row>
    <row r="722" spans="1:15" hidden="1" x14ac:dyDescent="0.25">
      <c r="A722" t="s">
        <v>2764</v>
      </c>
      <c r="B722" t="s">
        <v>2765</v>
      </c>
      <c r="C722" t="s">
        <v>2766</v>
      </c>
      <c r="D722" t="s">
        <v>2767</v>
      </c>
      <c r="E722" t="s">
        <v>2768</v>
      </c>
      <c r="F722" t="s">
        <v>2769</v>
      </c>
      <c r="G722">
        <v>217026</v>
      </c>
      <c r="H722">
        <v>3171931125</v>
      </c>
      <c r="I722" t="s">
        <v>1401</v>
      </c>
      <c r="J722" t="s">
        <v>2769</v>
      </c>
      <c r="K722" t="s">
        <v>1402</v>
      </c>
      <c r="L722" t="s">
        <v>15</v>
      </c>
      <c r="M722" s="1">
        <v>43913.331921296296</v>
      </c>
      <c r="N722" t="s">
        <v>2770</v>
      </c>
      <c r="O722" s="2">
        <f>VLOOKUP(F722,SizeReport_16092020!C:M,11,FALSE)</f>
        <v>44085.862708333334</v>
      </c>
    </row>
    <row r="723" spans="1:15" hidden="1" x14ac:dyDescent="0.25">
      <c r="A723" t="s">
        <v>16591</v>
      </c>
      <c r="B723" t="s">
        <v>16591</v>
      </c>
      <c r="C723" t="s">
        <v>16592</v>
      </c>
      <c r="D723" t="s">
        <v>16593</v>
      </c>
      <c r="E723" t="s">
        <v>16594</v>
      </c>
      <c r="F723" t="s">
        <v>16595</v>
      </c>
      <c r="G723">
        <v>200539</v>
      </c>
      <c r="H723">
        <v>35376415830</v>
      </c>
      <c r="I723" t="s">
        <v>7926</v>
      </c>
      <c r="J723" t="s">
        <v>16595</v>
      </c>
      <c r="K723" t="s">
        <v>8335</v>
      </c>
      <c r="L723" t="s">
        <v>15</v>
      </c>
      <c r="N723" t="s">
        <v>16596</v>
      </c>
      <c r="O723" s="2">
        <f>VLOOKUP(F723,SizeReport_16092020!C:M,11,FALSE)</f>
        <v>44085.879571759258</v>
      </c>
    </row>
    <row r="724" spans="1:15" hidden="1" x14ac:dyDescent="0.25">
      <c r="A724" t="s">
        <v>15497</v>
      </c>
      <c r="B724" t="s">
        <v>15497</v>
      </c>
      <c r="C724" t="s">
        <v>15498</v>
      </c>
      <c r="D724" t="s">
        <v>15499</v>
      </c>
      <c r="E724" t="s">
        <v>15500</v>
      </c>
      <c r="F724" t="s">
        <v>15501</v>
      </c>
      <c r="G724">
        <v>100221</v>
      </c>
      <c r="H724">
        <v>81542097134</v>
      </c>
      <c r="I724" t="s">
        <v>7926</v>
      </c>
      <c r="J724" t="s">
        <v>15501</v>
      </c>
      <c r="K724" t="s">
        <v>8335</v>
      </c>
      <c r="L724" t="s">
        <v>15</v>
      </c>
      <c r="N724" t="s">
        <v>15502</v>
      </c>
      <c r="O724" s="2">
        <f>VLOOKUP(F724,SizeReport_16092020!C:M,11,FALSE)</f>
        <v>44085.879583333335</v>
      </c>
    </row>
    <row r="725" spans="1:15" hidden="1" x14ac:dyDescent="0.25">
      <c r="A725" t="s">
        <v>8975</v>
      </c>
      <c r="B725" t="s">
        <v>8975</v>
      </c>
      <c r="C725" t="s">
        <v>8976</v>
      </c>
      <c r="D725" t="s">
        <v>8977</v>
      </c>
      <c r="E725" t="s">
        <v>8978</v>
      </c>
      <c r="F725" t="s">
        <v>8979</v>
      </c>
      <c r="G725">
        <v>101579</v>
      </c>
      <c r="H725">
        <v>50509859860</v>
      </c>
      <c r="I725" t="s">
        <v>6222</v>
      </c>
      <c r="J725" t="s">
        <v>8979</v>
      </c>
      <c r="K725" t="s">
        <v>2674</v>
      </c>
      <c r="L725" t="s">
        <v>15</v>
      </c>
      <c r="N725" t="s">
        <v>8980</v>
      </c>
      <c r="O725" s="2">
        <f>VLOOKUP(F725,SizeReport_16092020!C:M,11,FALSE)</f>
        <v>44085.883622685185</v>
      </c>
    </row>
    <row r="726" spans="1:15" hidden="1" x14ac:dyDescent="0.25">
      <c r="A726" t="s">
        <v>15823</v>
      </c>
      <c r="B726" t="s">
        <v>15823</v>
      </c>
      <c r="C726" t="s">
        <v>907</v>
      </c>
      <c r="D726" t="s">
        <v>15824</v>
      </c>
      <c r="E726" t="s">
        <v>15825</v>
      </c>
      <c r="F726" t="s">
        <v>15826</v>
      </c>
      <c r="G726">
        <v>210225</v>
      </c>
      <c r="H726">
        <v>141026170</v>
      </c>
      <c r="I726" t="s">
        <v>7631</v>
      </c>
      <c r="J726" t="s">
        <v>15826</v>
      </c>
      <c r="K726" t="s">
        <v>791</v>
      </c>
      <c r="L726" t="s">
        <v>15</v>
      </c>
      <c r="N726" t="s">
        <v>15827</v>
      </c>
      <c r="O726" s="2">
        <f>VLOOKUP(F726,SizeReport_16092020!C:M,11,FALSE)</f>
        <v>44085.883692129632</v>
      </c>
    </row>
    <row r="727" spans="1:15" hidden="1" x14ac:dyDescent="0.25">
      <c r="A727" t="s">
        <v>18270</v>
      </c>
      <c r="B727" t="s">
        <v>18270</v>
      </c>
      <c r="C727" t="s">
        <v>4830</v>
      </c>
      <c r="D727" t="s">
        <v>18271</v>
      </c>
      <c r="E727" t="s">
        <v>18272</v>
      </c>
      <c r="F727" t="s">
        <v>18273</v>
      </c>
      <c r="H727">
        <v>8420626104</v>
      </c>
      <c r="I727" t="s">
        <v>6804</v>
      </c>
      <c r="J727" t="s">
        <v>18273</v>
      </c>
      <c r="L727" t="s">
        <v>21</v>
      </c>
      <c r="N727" t="s">
        <v>18274</v>
      </c>
      <c r="O727" s="2">
        <f>VLOOKUP(F727,SizeReport_16092020!C:M,11,FALSE)</f>
        <v>44085.883738425924</v>
      </c>
    </row>
    <row r="728" spans="1:15" hidden="1" x14ac:dyDescent="0.25">
      <c r="A728" t="s">
        <v>16148</v>
      </c>
      <c r="B728" t="s">
        <v>16148</v>
      </c>
      <c r="C728" t="s">
        <v>16149</v>
      </c>
      <c r="D728" t="s">
        <v>815</v>
      </c>
      <c r="E728" t="s">
        <v>16150</v>
      </c>
      <c r="F728" t="s">
        <v>16151</v>
      </c>
      <c r="G728">
        <v>211690</v>
      </c>
      <c r="H728">
        <v>4070966129</v>
      </c>
      <c r="I728" t="s">
        <v>7121</v>
      </c>
      <c r="J728" t="s">
        <v>16151</v>
      </c>
      <c r="K728" t="s">
        <v>3038</v>
      </c>
      <c r="L728" t="s">
        <v>15</v>
      </c>
      <c r="N728" t="s">
        <v>16152</v>
      </c>
      <c r="O728" s="2">
        <f>VLOOKUP(F728,SizeReport_16092020!C:M,11,FALSE)</f>
        <v>44085.909212962964</v>
      </c>
    </row>
    <row r="729" spans="1:15" hidden="1" x14ac:dyDescent="0.25">
      <c r="A729" t="s">
        <v>3273</v>
      </c>
      <c r="B729" t="s">
        <v>3273</v>
      </c>
      <c r="C729" t="s">
        <v>3268</v>
      </c>
      <c r="D729" t="s">
        <v>3274</v>
      </c>
      <c r="E729" t="s">
        <v>3275</v>
      </c>
      <c r="F729" t="s">
        <v>3276</v>
      </c>
      <c r="G729">
        <v>108272</v>
      </c>
      <c r="H729">
        <v>94450188500</v>
      </c>
      <c r="I729" t="s">
        <v>1564</v>
      </c>
      <c r="J729" t="s">
        <v>3276</v>
      </c>
      <c r="K729" t="s">
        <v>1565</v>
      </c>
      <c r="L729" t="s">
        <v>15</v>
      </c>
      <c r="N729" t="s">
        <v>3277</v>
      </c>
      <c r="O729" s="2">
        <f>VLOOKUP(F729,SizeReport_16092020!C:M,11,FALSE)</f>
        <v>44085.922581018516</v>
      </c>
    </row>
    <row r="730" spans="1:15" hidden="1" x14ac:dyDescent="0.25">
      <c r="A730" t="s">
        <v>1339</v>
      </c>
      <c r="B730" t="s">
        <v>1339</v>
      </c>
      <c r="C730" t="s">
        <v>1340</v>
      </c>
      <c r="D730" t="s">
        <v>1341</v>
      </c>
      <c r="E730" t="s">
        <v>1342</v>
      </c>
      <c r="F730" t="s">
        <v>1343</v>
      </c>
      <c r="G730">
        <v>101107</v>
      </c>
      <c r="H730">
        <v>64397602549</v>
      </c>
      <c r="J730" t="s">
        <v>1343</v>
      </c>
      <c r="L730" t="s">
        <v>15</v>
      </c>
      <c r="M730" s="1">
        <v>43903.971388888887</v>
      </c>
      <c r="N730" t="s">
        <v>1344</v>
      </c>
      <c r="O730" s="2">
        <f>VLOOKUP(F730,SizeReport_16092020!C:M,11,FALSE)</f>
        <v>44085.927893518521</v>
      </c>
    </row>
    <row r="731" spans="1:15" hidden="1" x14ac:dyDescent="0.25">
      <c r="A731" t="s">
        <v>15056</v>
      </c>
      <c r="B731" t="s">
        <v>15057</v>
      </c>
      <c r="C731" t="s">
        <v>15058</v>
      </c>
      <c r="D731" t="s">
        <v>1463</v>
      </c>
      <c r="E731" t="s">
        <v>15059</v>
      </c>
      <c r="F731" t="s">
        <v>15060</v>
      </c>
      <c r="G731">
        <v>102597</v>
      </c>
      <c r="H731">
        <v>90543963500</v>
      </c>
      <c r="I731" t="s">
        <v>15061</v>
      </c>
      <c r="J731" t="s">
        <v>15060</v>
      </c>
      <c r="K731" t="s">
        <v>1014</v>
      </c>
      <c r="L731" t="s">
        <v>15</v>
      </c>
      <c r="N731" t="s">
        <v>15062</v>
      </c>
      <c r="O731" s="2">
        <f>VLOOKUP(F731,SizeReport_16092020!C:M,11,FALSE)</f>
        <v>44085.990694444445</v>
      </c>
    </row>
    <row r="732" spans="1:15" hidden="1" x14ac:dyDescent="0.25">
      <c r="A732" t="s">
        <v>1297</v>
      </c>
      <c r="B732" t="s">
        <v>1297</v>
      </c>
      <c r="C732" t="s">
        <v>1298</v>
      </c>
      <c r="D732" t="s">
        <v>1299</v>
      </c>
      <c r="E732" t="s">
        <v>1300</v>
      </c>
      <c r="F732" t="s">
        <v>1301</v>
      </c>
      <c r="G732">
        <v>107048</v>
      </c>
      <c r="H732">
        <v>7112512581</v>
      </c>
      <c r="I732" t="s">
        <v>232</v>
      </c>
      <c r="J732" t="s">
        <v>1301</v>
      </c>
      <c r="K732" t="s">
        <v>1302</v>
      </c>
      <c r="L732" t="s">
        <v>15</v>
      </c>
      <c r="M732" s="1">
        <v>43846.443842592591</v>
      </c>
      <c r="N732" t="s">
        <v>1303</v>
      </c>
      <c r="O732" s="2">
        <f>VLOOKUP(F732,SizeReport_16092020!C:M,11,FALSE)</f>
        <v>44085.990694444445</v>
      </c>
    </row>
    <row r="733" spans="1:15" hidden="1" x14ac:dyDescent="0.25">
      <c r="A733" t="s">
        <v>833</v>
      </c>
      <c r="B733" t="s">
        <v>834</v>
      </c>
      <c r="C733" t="s">
        <v>835</v>
      </c>
      <c r="D733" t="s">
        <v>836</v>
      </c>
      <c r="E733" t="s">
        <v>837</v>
      </c>
      <c r="F733" t="s">
        <v>838</v>
      </c>
      <c r="G733">
        <v>104929</v>
      </c>
      <c r="H733">
        <v>7174002471</v>
      </c>
      <c r="J733" t="s">
        <v>838</v>
      </c>
      <c r="L733" t="s">
        <v>15</v>
      </c>
      <c r="M733" s="1">
        <v>43895.970613425925</v>
      </c>
      <c r="N733" t="s">
        <v>839</v>
      </c>
      <c r="O733" s="2">
        <f>VLOOKUP(F733,SizeReport_16092020!C:M,11,FALSE)</f>
        <v>44086.004884259259</v>
      </c>
    </row>
    <row r="734" spans="1:15" hidden="1" x14ac:dyDescent="0.25">
      <c r="A734" t="s">
        <v>1739</v>
      </c>
      <c r="B734" t="s">
        <v>1739</v>
      </c>
      <c r="C734" t="s">
        <v>1740</v>
      </c>
      <c r="D734" t="s">
        <v>1741</v>
      </c>
      <c r="E734" t="s">
        <v>1742</v>
      </c>
      <c r="F734" t="s">
        <v>1743</v>
      </c>
      <c r="G734">
        <v>400053</v>
      </c>
      <c r="H734">
        <v>658959590</v>
      </c>
      <c r="J734" t="s">
        <v>1743</v>
      </c>
      <c r="L734" t="s">
        <v>15</v>
      </c>
      <c r="M734" s="1">
        <v>43893.839826388888</v>
      </c>
      <c r="N734" t="s">
        <v>1744</v>
      </c>
      <c r="O734" s="2">
        <f>VLOOKUP(F734,SizeReport_16092020!C:M,11,FALSE)</f>
        <v>44086.004895833335</v>
      </c>
    </row>
    <row r="735" spans="1:15" hidden="1" x14ac:dyDescent="0.25">
      <c r="A735" t="s">
        <v>582</v>
      </c>
      <c r="B735" t="s">
        <v>582</v>
      </c>
      <c r="C735" t="s">
        <v>583</v>
      </c>
      <c r="D735" t="s">
        <v>584</v>
      </c>
      <c r="E735" t="s">
        <v>585</v>
      </c>
      <c r="F735" t="s">
        <v>586</v>
      </c>
      <c r="G735">
        <v>109652</v>
      </c>
      <c r="H735">
        <v>8594712928</v>
      </c>
      <c r="I735" t="s">
        <v>587</v>
      </c>
      <c r="J735" t="s">
        <v>586</v>
      </c>
      <c r="K735" t="s">
        <v>588</v>
      </c>
      <c r="L735" t="s">
        <v>15</v>
      </c>
      <c r="M735" s="1">
        <v>43927.642696759256</v>
      </c>
      <c r="N735" t="s">
        <v>589</v>
      </c>
      <c r="O735" s="2">
        <f>VLOOKUP(F735,SizeReport_16092020!C:M,11,FALSE)</f>
        <v>44086.053090277775</v>
      </c>
    </row>
    <row r="736" spans="1:15" hidden="1" x14ac:dyDescent="0.25">
      <c r="A736" t="s">
        <v>6625</v>
      </c>
      <c r="B736" t="s">
        <v>6625</v>
      </c>
      <c r="C736" t="s">
        <v>360</v>
      </c>
      <c r="D736" t="s">
        <v>6626</v>
      </c>
      <c r="E736" t="s">
        <v>6627</v>
      </c>
      <c r="F736" t="s">
        <v>6628</v>
      </c>
      <c r="G736">
        <v>217979</v>
      </c>
      <c r="H736">
        <v>70991239121</v>
      </c>
      <c r="I736" t="s">
        <v>6579</v>
      </c>
      <c r="J736" t="s">
        <v>6628</v>
      </c>
      <c r="K736" t="s">
        <v>3038</v>
      </c>
      <c r="L736" t="s">
        <v>21</v>
      </c>
      <c r="N736" t="s">
        <v>6629</v>
      </c>
      <c r="O736" s="2">
        <f>VLOOKUP(F736,SizeReport_16092020!C:M,11,FALSE)</f>
        <v>44086.084594907406</v>
      </c>
    </row>
    <row r="737" spans="1:15" hidden="1" x14ac:dyDescent="0.25">
      <c r="A737" t="s">
        <v>16628</v>
      </c>
      <c r="B737" t="s">
        <v>16628</v>
      </c>
      <c r="C737" t="s">
        <v>16629</v>
      </c>
      <c r="D737" t="s">
        <v>16630</v>
      </c>
      <c r="E737" t="s">
        <v>16631</v>
      </c>
      <c r="F737" t="s">
        <v>16632</v>
      </c>
      <c r="G737">
        <v>214914</v>
      </c>
      <c r="H737">
        <v>4921614105</v>
      </c>
      <c r="I737" t="s">
        <v>8303</v>
      </c>
      <c r="J737" t="s">
        <v>16632</v>
      </c>
      <c r="K737" t="s">
        <v>8335</v>
      </c>
      <c r="L737" t="s">
        <v>15</v>
      </c>
      <c r="N737" t="s">
        <v>16633</v>
      </c>
      <c r="O737" s="2">
        <f>VLOOKUP(F737,SizeReport_16092020!C:M,11,FALSE)</f>
        <v>44086.084768518522</v>
      </c>
    </row>
    <row r="738" spans="1:15" hidden="1" x14ac:dyDescent="0.25">
      <c r="A738" t="s">
        <v>17205</v>
      </c>
      <c r="B738" t="s">
        <v>17205</v>
      </c>
      <c r="C738" t="s">
        <v>1702</v>
      </c>
      <c r="D738" t="s">
        <v>17206</v>
      </c>
      <c r="E738" t="s">
        <v>17207</v>
      </c>
      <c r="F738" t="s">
        <v>17208</v>
      </c>
      <c r="G738">
        <v>216595</v>
      </c>
      <c r="H738">
        <v>2538401470</v>
      </c>
      <c r="I738" t="s">
        <v>719</v>
      </c>
      <c r="J738" t="s">
        <v>17208</v>
      </c>
      <c r="K738" t="s">
        <v>720</v>
      </c>
      <c r="L738" t="s">
        <v>21</v>
      </c>
      <c r="N738" t="s">
        <v>17209</v>
      </c>
      <c r="O738" s="2">
        <f>VLOOKUP(F738,SizeReport_16092020!C:M,11,FALSE)</f>
        <v>44086.130624999998</v>
      </c>
    </row>
    <row r="739" spans="1:15" hidden="1" x14ac:dyDescent="0.25">
      <c r="A739" t="s">
        <v>1188</v>
      </c>
      <c r="B739" t="s">
        <v>1188</v>
      </c>
      <c r="C739" t="s">
        <v>1189</v>
      </c>
      <c r="D739" t="s">
        <v>429</v>
      </c>
      <c r="E739" t="s">
        <v>1190</v>
      </c>
      <c r="F739" t="s">
        <v>1191</v>
      </c>
      <c r="G739">
        <v>102126</v>
      </c>
      <c r="H739">
        <v>78625424520</v>
      </c>
      <c r="I739" t="s">
        <v>831</v>
      </c>
      <c r="J739" t="s">
        <v>1191</v>
      </c>
      <c r="K739" t="s">
        <v>720</v>
      </c>
      <c r="L739" t="s">
        <v>15</v>
      </c>
      <c r="M739" s="1">
        <v>44020.593634259261</v>
      </c>
      <c r="N739" t="s">
        <v>1192</v>
      </c>
      <c r="O739" s="2">
        <f>VLOOKUP(F739,SizeReport_16092020!C:M,11,FALSE)</f>
        <v>44086.159189814818</v>
      </c>
    </row>
    <row r="740" spans="1:15" hidden="1" x14ac:dyDescent="0.25">
      <c r="A740" t="s">
        <v>4086</v>
      </c>
      <c r="B740" t="s">
        <v>4087</v>
      </c>
      <c r="C740" t="s">
        <v>4088</v>
      </c>
      <c r="D740" t="s">
        <v>4089</v>
      </c>
      <c r="E740" t="s">
        <v>4090</v>
      </c>
      <c r="F740" t="s">
        <v>4091</v>
      </c>
      <c r="G740">
        <v>104963</v>
      </c>
      <c r="H740">
        <v>7179969567</v>
      </c>
      <c r="J740" t="s">
        <v>4091</v>
      </c>
      <c r="L740" t="s">
        <v>15</v>
      </c>
      <c r="M740" s="1">
        <v>43878.855682870373</v>
      </c>
      <c r="N740" t="s">
        <v>4092</v>
      </c>
      <c r="O740" s="2">
        <f>VLOOKUP(F740,SizeReport_16092020!C:M,11,FALSE)</f>
        <v>44086.159212962964</v>
      </c>
    </row>
    <row r="741" spans="1:15" hidden="1" x14ac:dyDescent="0.25">
      <c r="A741" t="s">
        <v>15168</v>
      </c>
      <c r="B741" t="s">
        <v>15168</v>
      </c>
      <c r="C741" t="s">
        <v>15169</v>
      </c>
      <c r="D741" t="s">
        <v>15170</v>
      </c>
      <c r="E741" t="s">
        <v>15171</v>
      </c>
      <c r="F741" t="s">
        <v>15172</v>
      </c>
      <c r="G741">
        <v>216612</v>
      </c>
      <c r="H741">
        <v>1870560647</v>
      </c>
      <c r="I741" t="s">
        <v>15173</v>
      </c>
      <c r="J741" t="s">
        <v>15172</v>
      </c>
      <c r="K741" t="s">
        <v>3038</v>
      </c>
      <c r="L741" t="s">
        <v>15</v>
      </c>
      <c r="N741" t="s">
        <v>15174</v>
      </c>
      <c r="O741" s="2">
        <f>VLOOKUP(F741,SizeReport_16092020!C:M,11,FALSE)</f>
        <v>44086.198206018518</v>
      </c>
    </row>
    <row r="742" spans="1:15" hidden="1" x14ac:dyDescent="0.25">
      <c r="A742" t="s">
        <v>16654</v>
      </c>
      <c r="B742" t="s">
        <v>16655</v>
      </c>
      <c r="C742" t="s">
        <v>16656</v>
      </c>
      <c r="D742" t="s">
        <v>16657</v>
      </c>
      <c r="E742" t="s">
        <v>16658</v>
      </c>
      <c r="F742" t="s">
        <v>16659</v>
      </c>
      <c r="G742">
        <v>217452</v>
      </c>
      <c r="H742">
        <v>16581457710</v>
      </c>
      <c r="I742" t="s">
        <v>12773</v>
      </c>
      <c r="J742" t="s">
        <v>16659</v>
      </c>
      <c r="K742" t="s">
        <v>3038</v>
      </c>
      <c r="L742" t="s">
        <v>15</v>
      </c>
      <c r="N742" t="s">
        <v>16660</v>
      </c>
      <c r="O742" s="2">
        <f>VLOOKUP(F742,SizeReport_16092020!C:M,11,FALSE)</f>
        <v>44086.198217592595</v>
      </c>
    </row>
    <row r="743" spans="1:15" hidden="1" x14ac:dyDescent="0.25">
      <c r="A743" t="s">
        <v>15972</v>
      </c>
      <c r="B743" t="s">
        <v>15972</v>
      </c>
      <c r="C743" t="s">
        <v>15973</v>
      </c>
      <c r="D743" t="s">
        <v>15974</v>
      </c>
      <c r="E743" t="s">
        <v>15975</v>
      </c>
      <c r="F743" t="s">
        <v>15976</v>
      </c>
      <c r="G743">
        <v>109386</v>
      </c>
      <c r="H743">
        <v>25398952803</v>
      </c>
      <c r="I743" t="s">
        <v>15977</v>
      </c>
      <c r="J743" t="s">
        <v>15976</v>
      </c>
      <c r="K743" t="s">
        <v>5758</v>
      </c>
      <c r="L743" t="s">
        <v>15</v>
      </c>
      <c r="N743" t="s">
        <v>15978</v>
      </c>
      <c r="O743" s="2">
        <f>VLOOKUP(F743,SizeReport_16092020!C:M,11,FALSE)</f>
        <v>44086.198298611111</v>
      </c>
    </row>
    <row r="744" spans="1:15" hidden="1" x14ac:dyDescent="0.25">
      <c r="A744" t="s">
        <v>9618</v>
      </c>
      <c r="B744" t="s">
        <v>9618</v>
      </c>
      <c r="C744" t="s">
        <v>9619</v>
      </c>
      <c r="D744" t="s">
        <v>9620</v>
      </c>
      <c r="E744" t="s">
        <v>9621</v>
      </c>
      <c r="F744" t="s">
        <v>9622</v>
      </c>
      <c r="G744">
        <v>100006</v>
      </c>
      <c r="H744">
        <v>41890744115</v>
      </c>
      <c r="I744" t="s">
        <v>4507</v>
      </c>
      <c r="J744" t="s">
        <v>9622</v>
      </c>
      <c r="K744" t="s">
        <v>618</v>
      </c>
      <c r="L744" t="s">
        <v>15</v>
      </c>
      <c r="N744" t="s">
        <v>9623</v>
      </c>
      <c r="O744" s="2">
        <f>VLOOKUP(F744,SizeReport_16092020!C:M,11,FALSE)</f>
        <v>44086.216956018521</v>
      </c>
    </row>
    <row r="745" spans="1:15" hidden="1" x14ac:dyDescent="0.25">
      <c r="A745" t="s">
        <v>5247</v>
      </c>
      <c r="B745" t="s">
        <v>5248</v>
      </c>
      <c r="C745" t="s">
        <v>5249</v>
      </c>
      <c r="D745" t="s">
        <v>2697</v>
      </c>
      <c r="E745" t="s">
        <v>5250</v>
      </c>
      <c r="F745" t="s">
        <v>5251</v>
      </c>
      <c r="G745">
        <v>101026</v>
      </c>
      <c r="H745">
        <v>31164831836</v>
      </c>
      <c r="I745" t="s">
        <v>5252</v>
      </c>
      <c r="J745" t="s">
        <v>5251</v>
      </c>
      <c r="K745" t="s">
        <v>512</v>
      </c>
      <c r="L745" t="s">
        <v>15</v>
      </c>
      <c r="M745" s="1">
        <v>43930.483854166669</v>
      </c>
      <c r="N745" t="s">
        <v>5253</v>
      </c>
      <c r="O745" s="2">
        <f>VLOOKUP(F745,SizeReport_16092020!C:M,11,FALSE)</f>
        <v>44086.223310185182</v>
      </c>
    </row>
    <row r="746" spans="1:15" hidden="1" x14ac:dyDescent="0.25">
      <c r="A746" t="s">
        <v>7422</v>
      </c>
      <c r="B746" t="s">
        <v>7423</v>
      </c>
      <c r="C746" t="s">
        <v>1657</v>
      </c>
      <c r="D746" t="s">
        <v>7424</v>
      </c>
      <c r="E746" t="s">
        <v>7425</v>
      </c>
      <c r="F746" t="s">
        <v>7426</v>
      </c>
      <c r="G746">
        <v>217403</v>
      </c>
      <c r="H746">
        <v>6635811176</v>
      </c>
      <c r="I746" t="s">
        <v>2852</v>
      </c>
      <c r="J746" t="s">
        <v>7426</v>
      </c>
      <c r="K746" t="s">
        <v>1640</v>
      </c>
      <c r="L746" t="s">
        <v>15</v>
      </c>
      <c r="M746" s="1">
        <v>43900.327615740738</v>
      </c>
      <c r="N746" t="s">
        <v>7427</v>
      </c>
      <c r="O746" s="2">
        <f>VLOOKUP(F746,SizeReport_16092020!C:M,11,FALSE)</f>
        <v>44086.252858796295</v>
      </c>
    </row>
    <row r="747" spans="1:15" hidden="1" x14ac:dyDescent="0.25">
      <c r="A747" t="s">
        <v>5699</v>
      </c>
      <c r="B747" t="s">
        <v>5700</v>
      </c>
      <c r="C747" t="s">
        <v>5701</v>
      </c>
      <c r="D747" t="s">
        <v>5702</v>
      </c>
      <c r="E747" t="s">
        <v>5703</v>
      </c>
      <c r="F747" t="s">
        <v>5704</v>
      </c>
      <c r="G747">
        <v>101562</v>
      </c>
      <c r="H747">
        <v>40403332842</v>
      </c>
      <c r="I747" t="s">
        <v>5705</v>
      </c>
      <c r="J747" t="s">
        <v>5704</v>
      </c>
      <c r="K747" t="s">
        <v>1640</v>
      </c>
      <c r="L747" t="s">
        <v>15</v>
      </c>
      <c r="N747" t="s">
        <v>5706</v>
      </c>
      <c r="O747" s="2">
        <f>VLOOKUP(F747,SizeReport_16092020!C:M,11,FALSE)</f>
        <v>44086.252939814818</v>
      </c>
    </row>
    <row r="748" spans="1:15" hidden="1" x14ac:dyDescent="0.25">
      <c r="A748" t="s">
        <v>16137</v>
      </c>
      <c r="B748" t="s">
        <v>16137</v>
      </c>
      <c r="C748" t="s">
        <v>16138</v>
      </c>
      <c r="D748" t="s">
        <v>16139</v>
      </c>
      <c r="E748" t="s">
        <v>16140</v>
      </c>
      <c r="F748" t="s">
        <v>16141</v>
      </c>
      <c r="G748">
        <v>215942</v>
      </c>
      <c r="H748">
        <v>207472173</v>
      </c>
      <c r="I748" t="s">
        <v>11093</v>
      </c>
      <c r="J748" t="s">
        <v>16141</v>
      </c>
      <c r="K748" t="s">
        <v>8335</v>
      </c>
      <c r="L748" t="s">
        <v>15</v>
      </c>
      <c r="N748" t="s">
        <v>16142</v>
      </c>
      <c r="O748" s="2">
        <f>VLOOKUP(F748,SizeReport_16092020!C:M,11,FALSE)</f>
        <v>44086.261273148149</v>
      </c>
    </row>
    <row r="749" spans="1:15" hidden="1" x14ac:dyDescent="0.25">
      <c r="A749" t="s">
        <v>17932</v>
      </c>
      <c r="B749" t="s">
        <v>17932</v>
      </c>
      <c r="C749" t="s">
        <v>8714</v>
      </c>
      <c r="D749" t="s">
        <v>17933</v>
      </c>
      <c r="E749" t="s">
        <v>17934</v>
      </c>
      <c r="F749" t="s">
        <v>17935</v>
      </c>
      <c r="G749">
        <v>206698</v>
      </c>
      <c r="H749">
        <v>87151774168</v>
      </c>
      <c r="I749" t="s">
        <v>13700</v>
      </c>
      <c r="J749" t="s">
        <v>17935</v>
      </c>
      <c r="K749" t="s">
        <v>7986</v>
      </c>
      <c r="L749" t="s">
        <v>21</v>
      </c>
      <c r="N749" t="s">
        <v>17936</v>
      </c>
      <c r="O749" s="2">
        <f>VLOOKUP(F749,SizeReport_16092020!C:M,11,FALSE)</f>
        <v>44086.284097222226</v>
      </c>
    </row>
    <row r="750" spans="1:15" hidden="1" x14ac:dyDescent="0.25">
      <c r="A750" t="s">
        <v>7373</v>
      </c>
      <c r="B750" t="s">
        <v>7374</v>
      </c>
      <c r="C750" t="s">
        <v>1657</v>
      </c>
      <c r="D750" t="s">
        <v>7375</v>
      </c>
      <c r="E750" t="s">
        <v>7376</v>
      </c>
      <c r="F750" t="s">
        <v>7377</v>
      </c>
      <c r="G750">
        <v>217958</v>
      </c>
      <c r="H750">
        <v>10737489600</v>
      </c>
      <c r="I750" t="s">
        <v>7378</v>
      </c>
      <c r="J750" t="s">
        <v>7377</v>
      </c>
      <c r="K750" t="s">
        <v>3725</v>
      </c>
      <c r="L750" t="s">
        <v>15</v>
      </c>
      <c r="M750" s="1">
        <v>43909.436412037037</v>
      </c>
      <c r="N750" t="s">
        <v>7379</v>
      </c>
      <c r="O750" s="2">
        <f>VLOOKUP(F750,SizeReport_16092020!C:M,11,FALSE)</f>
        <v>44086.336840277778</v>
      </c>
    </row>
    <row r="751" spans="1:15" hidden="1" x14ac:dyDescent="0.25">
      <c r="A751" t="s">
        <v>10039</v>
      </c>
      <c r="B751" t="s">
        <v>10039</v>
      </c>
      <c r="C751" t="s">
        <v>222</v>
      </c>
      <c r="D751" t="s">
        <v>10040</v>
      </c>
      <c r="E751" t="s">
        <v>10041</v>
      </c>
      <c r="F751" t="s">
        <v>10042</v>
      </c>
      <c r="G751">
        <v>217514</v>
      </c>
      <c r="H751">
        <v>70838040101</v>
      </c>
      <c r="I751" t="s">
        <v>6222</v>
      </c>
      <c r="J751" t="s">
        <v>10042</v>
      </c>
      <c r="K751" t="s">
        <v>7021</v>
      </c>
      <c r="L751" t="s">
        <v>15</v>
      </c>
      <c r="N751" t="s">
        <v>10043</v>
      </c>
      <c r="O751" s="2">
        <f>VLOOKUP(F751,SizeReport_16092020!C:M,11,FALSE)</f>
        <v>44086.372210648151</v>
      </c>
    </row>
    <row r="752" spans="1:15" hidden="1" x14ac:dyDescent="0.25">
      <c r="A752" t="s">
        <v>15199</v>
      </c>
      <c r="B752" t="s">
        <v>15199</v>
      </c>
      <c r="C752" t="s">
        <v>1865</v>
      </c>
      <c r="D752" t="s">
        <v>15200</v>
      </c>
      <c r="E752" t="s">
        <v>15201</v>
      </c>
      <c r="F752" t="s">
        <v>15202</v>
      </c>
      <c r="G752">
        <v>800572</v>
      </c>
      <c r="H752">
        <v>6674061581</v>
      </c>
      <c r="I752" t="s">
        <v>15203</v>
      </c>
      <c r="J752" t="s">
        <v>15202</v>
      </c>
      <c r="K752" t="s">
        <v>1565</v>
      </c>
      <c r="L752" t="s">
        <v>15</v>
      </c>
      <c r="N752" t="s">
        <v>15204</v>
      </c>
      <c r="O752" s="2">
        <f>VLOOKUP(F752,SizeReport_16092020!C:M,11,FALSE)</f>
        <v>44086.419120370374</v>
      </c>
    </row>
    <row r="753" spans="1:15" hidden="1" x14ac:dyDescent="0.25">
      <c r="A753" t="s">
        <v>14650</v>
      </c>
      <c r="B753" t="s">
        <v>14651</v>
      </c>
      <c r="C753" t="s">
        <v>771</v>
      </c>
      <c r="D753" t="s">
        <v>14652</v>
      </c>
      <c r="E753" t="s">
        <v>14653</v>
      </c>
      <c r="F753" t="s">
        <v>14654</v>
      </c>
      <c r="G753">
        <v>218069</v>
      </c>
      <c r="H753">
        <v>3521131114</v>
      </c>
      <c r="J753" t="s">
        <v>14654</v>
      </c>
      <c r="K753" t="s">
        <v>5986</v>
      </c>
      <c r="L753" t="s">
        <v>15</v>
      </c>
      <c r="N753" t="s">
        <v>14655</v>
      </c>
      <c r="O753" s="2">
        <f>VLOOKUP(F753,SizeReport_16092020!C:M,11,FALSE)</f>
        <v>44086.750833333332</v>
      </c>
    </row>
    <row r="754" spans="1:15" hidden="1" x14ac:dyDescent="0.25">
      <c r="A754" t="s">
        <v>2077</v>
      </c>
      <c r="B754" t="s">
        <v>2078</v>
      </c>
      <c r="C754" t="s">
        <v>2079</v>
      </c>
      <c r="D754" t="s">
        <v>2080</v>
      </c>
      <c r="E754" t="s">
        <v>2081</v>
      </c>
      <c r="F754" t="s">
        <v>2082</v>
      </c>
      <c r="G754">
        <v>107440</v>
      </c>
      <c r="H754">
        <v>4364159506</v>
      </c>
      <c r="I754" t="s">
        <v>652</v>
      </c>
      <c r="J754" t="s">
        <v>2082</v>
      </c>
      <c r="K754" t="s">
        <v>618</v>
      </c>
      <c r="L754" t="s">
        <v>15</v>
      </c>
      <c r="M754" s="1">
        <v>43901.577152777776</v>
      </c>
      <c r="N754" t="s">
        <v>2083</v>
      </c>
      <c r="O754" s="2">
        <f>VLOOKUP(F754,SizeReport_16092020!C:M,11,FALSE)</f>
        <v>44086.754976851851</v>
      </c>
    </row>
    <row r="755" spans="1:15" hidden="1" x14ac:dyDescent="0.25">
      <c r="A755" t="s">
        <v>4708</v>
      </c>
      <c r="B755" t="s">
        <v>4709</v>
      </c>
      <c r="D755" t="s">
        <v>4710</v>
      </c>
      <c r="E755" t="s">
        <v>4711</v>
      </c>
      <c r="F755" t="s">
        <v>4712</v>
      </c>
      <c r="G755">
        <v>105785</v>
      </c>
      <c r="H755">
        <v>7152340560</v>
      </c>
      <c r="J755" t="s">
        <v>4712</v>
      </c>
      <c r="L755" t="s">
        <v>15</v>
      </c>
      <c r="N755" t="s">
        <v>4713</v>
      </c>
      <c r="O755" s="2">
        <f>VLOOKUP(F755,SizeReport_16092020!C:M,11,FALSE)</f>
        <v>44086.755509259259</v>
      </c>
    </row>
    <row r="756" spans="1:15" hidden="1" x14ac:dyDescent="0.25">
      <c r="A756" t="s">
        <v>15467</v>
      </c>
      <c r="B756" t="s">
        <v>15468</v>
      </c>
      <c r="C756" t="s">
        <v>2272</v>
      </c>
      <c r="D756" t="s">
        <v>15469</v>
      </c>
      <c r="E756" t="s">
        <v>15470</v>
      </c>
      <c r="F756" t="s">
        <v>15471</v>
      </c>
      <c r="G756">
        <v>101403</v>
      </c>
      <c r="H756">
        <v>9530982739</v>
      </c>
      <c r="I756" t="s">
        <v>1564</v>
      </c>
      <c r="J756" t="s">
        <v>15471</v>
      </c>
      <c r="K756" t="s">
        <v>1565</v>
      </c>
      <c r="L756" t="s">
        <v>15</v>
      </c>
      <c r="N756" t="s">
        <v>15472</v>
      </c>
      <c r="O756" s="2">
        <f>VLOOKUP(F756,SizeReport_16092020!C:M,11,FALSE)</f>
        <v>44086.755567129629</v>
      </c>
    </row>
    <row r="757" spans="1:15" hidden="1" x14ac:dyDescent="0.25">
      <c r="A757" t="s">
        <v>13034</v>
      </c>
      <c r="B757" t="s">
        <v>13035</v>
      </c>
      <c r="C757" t="s">
        <v>13028</v>
      </c>
      <c r="D757" t="s">
        <v>13036</v>
      </c>
      <c r="E757" t="s">
        <v>13037</v>
      </c>
      <c r="F757" t="s">
        <v>13038</v>
      </c>
      <c r="G757">
        <v>217906</v>
      </c>
      <c r="H757">
        <v>6909351100</v>
      </c>
      <c r="I757" t="s">
        <v>6222</v>
      </c>
      <c r="J757" t="s">
        <v>13038</v>
      </c>
      <c r="K757" t="s">
        <v>1597</v>
      </c>
      <c r="L757" t="s">
        <v>15</v>
      </c>
      <c r="M757" s="1">
        <v>44013.450092592589</v>
      </c>
      <c r="N757" t="s">
        <v>13039</v>
      </c>
      <c r="O757" s="2">
        <f>VLOOKUP(F757,SizeReport_16092020!C:M,11,FALSE)</f>
        <v>44086.756331018521</v>
      </c>
    </row>
    <row r="758" spans="1:15" hidden="1" x14ac:dyDescent="0.25">
      <c r="A758" t="s">
        <v>8649</v>
      </c>
      <c r="B758" t="s">
        <v>8650</v>
      </c>
      <c r="C758" t="s">
        <v>4545</v>
      </c>
      <c r="D758" t="s">
        <v>8651</v>
      </c>
      <c r="E758" t="s">
        <v>8652</v>
      </c>
      <c r="F758" t="s">
        <v>8653</v>
      </c>
      <c r="G758">
        <v>211757</v>
      </c>
      <c r="H758">
        <v>2589357664</v>
      </c>
      <c r="I758" t="s">
        <v>8654</v>
      </c>
      <c r="J758" t="s">
        <v>8653</v>
      </c>
      <c r="K758" t="s">
        <v>5107</v>
      </c>
      <c r="L758" t="s">
        <v>15</v>
      </c>
      <c r="N758" t="s">
        <v>8655</v>
      </c>
      <c r="O758" s="2">
        <f>VLOOKUP(F758,SizeReport_16092020!C:M,11,FALSE)</f>
        <v>44086.761817129627</v>
      </c>
    </row>
    <row r="759" spans="1:15" hidden="1" x14ac:dyDescent="0.25">
      <c r="A759" t="s">
        <v>2589</v>
      </c>
      <c r="B759" t="s">
        <v>2590</v>
      </c>
      <c r="C759" t="s">
        <v>2583</v>
      </c>
      <c r="D759" t="s">
        <v>2591</v>
      </c>
      <c r="E759" t="s">
        <v>2592</v>
      </c>
      <c r="F759" t="s">
        <v>2593</v>
      </c>
      <c r="G759">
        <v>210556</v>
      </c>
      <c r="H759">
        <v>55250688691</v>
      </c>
      <c r="I759" t="s">
        <v>2594</v>
      </c>
      <c r="J759" t="s">
        <v>2593</v>
      </c>
      <c r="K759" t="s">
        <v>1514</v>
      </c>
      <c r="L759" t="s">
        <v>15</v>
      </c>
      <c r="M759" s="1">
        <v>43899.326655092591</v>
      </c>
      <c r="N759" t="s">
        <v>2595</v>
      </c>
      <c r="O759" s="2">
        <f>VLOOKUP(F759,SizeReport_16092020!C:M,11,FALSE)</f>
        <v>44086.774675925924</v>
      </c>
    </row>
    <row r="760" spans="1:15" hidden="1" x14ac:dyDescent="0.25">
      <c r="A760" t="s">
        <v>4758</v>
      </c>
      <c r="B760" t="s">
        <v>4758</v>
      </c>
      <c r="C760" t="s">
        <v>4759</v>
      </c>
      <c r="D760" t="s">
        <v>4760</v>
      </c>
      <c r="E760" t="s">
        <v>4761</v>
      </c>
      <c r="F760" t="s">
        <v>4762</v>
      </c>
      <c r="G760">
        <v>109070</v>
      </c>
      <c r="H760">
        <v>7586761663</v>
      </c>
      <c r="I760" t="s">
        <v>4763</v>
      </c>
      <c r="J760" t="s">
        <v>4762</v>
      </c>
      <c r="K760" t="s">
        <v>4764</v>
      </c>
      <c r="L760" t="s">
        <v>15</v>
      </c>
      <c r="M760" s="1">
        <v>43837.327824074076</v>
      </c>
      <c r="N760" t="s">
        <v>4765</v>
      </c>
      <c r="O760" s="2">
        <f>VLOOKUP(F760,SizeReport_16092020!C:M,11,FALSE)</f>
        <v>44086.774687500001</v>
      </c>
    </row>
    <row r="761" spans="1:15" hidden="1" x14ac:dyDescent="0.25">
      <c r="A761" t="s">
        <v>17569</v>
      </c>
      <c r="B761" t="s">
        <v>17569</v>
      </c>
      <c r="C761" t="s">
        <v>907</v>
      </c>
      <c r="D761" t="s">
        <v>17570</v>
      </c>
      <c r="E761" t="s">
        <v>17571</v>
      </c>
      <c r="F761" t="s">
        <v>17572</v>
      </c>
      <c r="G761">
        <v>209535</v>
      </c>
      <c r="H761">
        <v>22842713168</v>
      </c>
      <c r="I761" t="s">
        <v>719</v>
      </c>
      <c r="J761" t="s">
        <v>17572</v>
      </c>
      <c r="K761" t="s">
        <v>720</v>
      </c>
      <c r="L761" t="s">
        <v>21</v>
      </c>
      <c r="N761" t="s">
        <v>17573</v>
      </c>
      <c r="O761" s="2">
        <f>VLOOKUP(F761,SizeReport_16092020!C:M,11,FALSE)</f>
        <v>44086.779120370367</v>
      </c>
    </row>
    <row r="762" spans="1:15" hidden="1" x14ac:dyDescent="0.25">
      <c r="A762" t="s">
        <v>11771</v>
      </c>
      <c r="B762" t="s">
        <v>11772</v>
      </c>
      <c r="C762" t="s">
        <v>11773</v>
      </c>
      <c r="D762" t="s">
        <v>11774</v>
      </c>
      <c r="E762" t="s">
        <v>11775</v>
      </c>
      <c r="F762" t="s">
        <v>11776</v>
      </c>
      <c r="G762">
        <v>216096</v>
      </c>
      <c r="H762">
        <v>4918937101</v>
      </c>
      <c r="I762" t="s">
        <v>6774</v>
      </c>
      <c r="J762" t="s">
        <v>11776</v>
      </c>
      <c r="K762" t="s">
        <v>3038</v>
      </c>
      <c r="L762" t="s">
        <v>15</v>
      </c>
      <c r="M762" s="1">
        <v>43906.658402777779</v>
      </c>
      <c r="N762" t="s">
        <v>11777</v>
      </c>
      <c r="O762" s="2">
        <f>VLOOKUP(F762,SizeReport_16092020!C:M,11,FALSE)</f>
        <v>44086.780347222222</v>
      </c>
    </row>
    <row r="763" spans="1:15" hidden="1" x14ac:dyDescent="0.25">
      <c r="A763" t="s">
        <v>13226</v>
      </c>
      <c r="B763" t="s">
        <v>13227</v>
      </c>
      <c r="C763" t="s">
        <v>13228</v>
      </c>
      <c r="D763" t="s">
        <v>13229</v>
      </c>
      <c r="E763" t="s">
        <v>13230</v>
      </c>
      <c r="F763" t="s">
        <v>13231</v>
      </c>
      <c r="G763">
        <v>200665</v>
      </c>
      <c r="H763">
        <v>71331660114</v>
      </c>
      <c r="I763" t="s">
        <v>6271</v>
      </c>
      <c r="J763" t="s">
        <v>13231</v>
      </c>
      <c r="K763" t="s">
        <v>618</v>
      </c>
      <c r="L763" t="s">
        <v>15</v>
      </c>
      <c r="N763" t="s">
        <v>13232</v>
      </c>
      <c r="O763" s="2">
        <f>VLOOKUP(F763,SizeReport_16092020!C:M,11,FALSE)</f>
        <v>44086.80028935185</v>
      </c>
    </row>
    <row r="764" spans="1:15" hidden="1" x14ac:dyDescent="0.25">
      <c r="A764" t="s">
        <v>7595</v>
      </c>
      <c r="B764" t="s">
        <v>7596</v>
      </c>
      <c r="C764" t="s">
        <v>1702</v>
      </c>
      <c r="D764" t="s">
        <v>7597</v>
      </c>
      <c r="E764" t="s">
        <v>7598</v>
      </c>
      <c r="F764" t="s">
        <v>7599</v>
      </c>
      <c r="G764">
        <v>216735</v>
      </c>
      <c r="H764">
        <v>61078323356</v>
      </c>
      <c r="I764" t="s">
        <v>6804</v>
      </c>
      <c r="J764" t="s">
        <v>7599</v>
      </c>
      <c r="K764" t="s">
        <v>618</v>
      </c>
      <c r="L764" t="s">
        <v>15</v>
      </c>
      <c r="N764" t="s">
        <v>7600</v>
      </c>
      <c r="O764" s="2">
        <f>VLOOKUP(F764,SizeReport_16092020!C:M,11,FALSE)</f>
        <v>44086.800300925926</v>
      </c>
    </row>
    <row r="765" spans="1:15" hidden="1" x14ac:dyDescent="0.25">
      <c r="A765" t="s">
        <v>13193</v>
      </c>
      <c r="B765" t="s">
        <v>13194</v>
      </c>
      <c r="C765" t="s">
        <v>3403</v>
      </c>
      <c r="D765" t="s">
        <v>13195</v>
      </c>
      <c r="E765" t="s">
        <v>13196</v>
      </c>
      <c r="F765" t="s">
        <v>13197</v>
      </c>
      <c r="G765">
        <v>216170</v>
      </c>
      <c r="H765">
        <v>4219855181</v>
      </c>
      <c r="I765" t="s">
        <v>7306</v>
      </c>
      <c r="J765" t="s">
        <v>13197</v>
      </c>
      <c r="K765" t="s">
        <v>1640</v>
      </c>
      <c r="L765" t="s">
        <v>15</v>
      </c>
      <c r="M765" s="1">
        <v>43910.461793981478</v>
      </c>
      <c r="N765" t="s">
        <v>13198</v>
      </c>
      <c r="O765" s="2">
        <f>VLOOKUP(F765,SizeReport_16092020!C:M,11,FALSE)</f>
        <v>44086.814826388887</v>
      </c>
    </row>
    <row r="766" spans="1:15" hidden="1" x14ac:dyDescent="0.25">
      <c r="A766" t="s">
        <v>9879</v>
      </c>
      <c r="B766" t="s">
        <v>9880</v>
      </c>
      <c r="C766" t="s">
        <v>9881</v>
      </c>
      <c r="D766" t="s">
        <v>9882</v>
      </c>
      <c r="E766" t="s">
        <v>9883</v>
      </c>
      <c r="F766" t="s">
        <v>9884</v>
      </c>
      <c r="G766">
        <v>215510</v>
      </c>
      <c r="H766">
        <v>75456877287</v>
      </c>
      <c r="I766" t="s">
        <v>3551</v>
      </c>
      <c r="J766" t="s">
        <v>9884</v>
      </c>
      <c r="K766" t="s">
        <v>1640</v>
      </c>
      <c r="L766" t="s">
        <v>15</v>
      </c>
      <c r="N766" t="s">
        <v>9885</v>
      </c>
      <c r="O766" s="2">
        <f>VLOOKUP(F766,SizeReport_16092020!C:M,11,FALSE)</f>
        <v>44086.81486111111</v>
      </c>
    </row>
    <row r="767" spans="1:15" hidden="1" x14ac:dyDescent="0.25">
      <c r="A767" t="s">
        <v>17191</v>
      </c>
      <c r="B767" t="s">
        <v>17191</v>
      </c>
      <c r="C767" t="s">
        <v>17192</v>
      </c>
      <c r="D767" t="s">
        <v>76</v>
      </c>
      <c r="E767" t="s">
        <v>17193</v>
      </c>
      <c r="F767" t="s">
        <v>17194</v>
      </c>
      <c r="G767">
        <v>216910</v>
      </c>
      <c r="H767">
        <v>2798440262</v>
      </c>
      <c r="I767" t="s">
        <v>719</v>
      </c>
      <c r="J767" t="s">
        <v>17194</v>
      </c>
      <c r="K767" t="s">
        <v>720</v>
      </c>
      <c r="L767" t="s">
        <v>21</v>
      </c>
      <c r="N767" t="s">
        <v>17195</v>
      </c>
      <c r="O767" s="2">
        <f>VLOOKUP(F767,SizeReport_16092020!C:M,11,FALSE)</f>
        <v>44086.829027777778</v>
      </c>
    </row>
    <row r="768" spans="1:15" hidden="1" x14ac:dyDescent="0.25">
      <c r="A768" t="s">
        <v>17501</v>
      </c>
      <c r="B768" t="s">
        <v>17501</v>
      </c>
      <c r="C768" t="s">
        <v>2874</v>
      </c>
      <c r="D768" t="s">
        <v>17502</v>
      </c>
      <c r="E768" t="s">
        <v>17503</v>
      </c>
      <c r="F768" t="s">
        <v>17504</v>
      </c>
      <c r="G768">
        <v>215614</v>
      </c>
      <c r="H768">
        <v>1644515105</v>
      </c>
      <c r="I768" t="s">
        <v>719</v>
      </c>
      <c r="J768" t="s">
        <v>17504</v>
      </c>
      <c r="K768" t="s">
        <v>720</v>
      </c>
      <c r="L768" t="s">
        <v>21</v>
      </c>
      <c r="N768" t="s">
        <v>17505</v>
      </c>
      <c r="O768" s="2">
        <f>VLOOKUP(F768,SizeReport_16092020!C:M,11,FALSE)</f>
        <v>44086.829050925924</v>
      </c>
    </row>
    <row r="769" spans="1:15" hidden="1" x14ac:dyDescent="0.25">
      <c r="A769" t="s">
        <v>15706</v>
      </c>
      <c r="B769" t="s">
        <v>15706</v>
      </c>
      <c r="C769" t="s">
        <v>15707</v>
      </c>
      <c r="D769" t="s">
        <v>15708</v>
      </c>
      <c r="E769" t="s">
        <v>15709</v>
      </c>
      <c r="F769" t="s">
        <v>15710</v>
      </c>
      <c r="G769" t="s">
        <v>28</v>
      </c>
      <c r="J769" t="s">
        <v>15710</v>
      </c>
      <c r="L769" t="s">
        <v>21</v>
      </c>
      <c r="N769" t="s">
        <v>15711</v>
      </c>
      <c r="O769" s="2">
        <f>VLOOKUP(F769,SizeReport_16092020!C:M,11,FALSE)</f>
        <v>44086.833460648151</v>
      </c>
    </row>
    <row r="770" spans="1:15" hidden="1" x14ac:dyDescent="0.25">
      <c r="A770" t="s">
        <v>9374</v>
      </c>
      <c r="B770" t="s">
        <v>9375</v>
      </c>
      <c r="C770" t="s">
        <v>9376</v>
      </c>
      <c r="D770" t="s">
        <v>9377</v>
      </c>
      <c r="E770" t="s">
        <v>9378</v>
      </c>
      <c r="F770" t="s">
        <v>9379</v>
      </c>
      <c r="G770">
        <v>216391</v>
      </c>
      <c r="H770">
        <v>71456996134</v>
      </c>
      <c r="I770" t="s">
        <v>2239</v>
      </c>
      <c r="J770" t="s">
        <v>9379</v>
      </c>
      <c r="K770" t="s">
        <v>1919</v>
      </c>
      <c r="L770" t="s">
        <v>15</v>
      </c>
      <c r="N770" t="s">
        <v>9380</v>
      </c>
      <c r="O770" s="2">
        <f>VLOOKUP(F770,SizeReport_16092020!C:M,11,FALSE)</f>
        <v>44086.833564814813</v>
      </c>
    </row>
    <row r="771" spans="1:15" hidden="1" x14ac:dyDescent="0.25">
      <c r="A771" t="s">
        <v>1921</v>
      </c>
      <c r="B771" t="s">
        <v>1922</v>
      </c>
      <c r="C771" t="s">
        <v>1915</v>
      </c>
      <c r="D771" t="s">
        <v>1923</v>
      </c>
      <c r="E771" t="s">
        <v>1924</v>
      </c>
      <c r="F771" t="s">
        <v>1925</v>
      </c>
      <c r="G771">
        <v>108623</v>
      </c>
      <c r="H771">
        <v>85483893549</v>
      </c>
      <c r="I771" t="s">
        <v>1564</v>
      </c>
      <c r="J771" t="s">
        <v>1925</v>
      </c>
      <c r="K771" t="s">
        <v>1565</v>
      </c>
      <c r="L771" t="s">
        <v>15</v>
      </c>
      <c r="N771" t="s">
        <v>1926</v>
      </c>
      <c r="O771" s="2">
        <f>VLOOKUP(F771,SizeReport_16092020!C:M,11,FALSE)</f>
        <v>44086.833622685182</v>
      </c>
    </row>
    <row r="772" spans="1:15" hidden="1" x14ac:dyDescent="0.25">
      <c r="A772" t="s">
        <v>7891</v>
      </c>
      <c r="B772" t="s">
        <v>7891</v>
      </c>
      <c r="C772" t="s">
        <v>360</v>
      </c>
      <c r="D772" t="s">
        <v>7892</v>
      </c>
      <c r="E772" t="s">
        <v>7893</v>
      </c>
      <c r="F772" t="s">
        <v>7894</v>
      </c>
      <c r="G772">
        <v>218129</v>
      </c>
      <c r="H772">
        <v>70285185152</v>
      </c>
      <c r="I772" t="s">
        <v>7895</v>
      </c>
      <c r="J772" t="s">
        <v>7894</v>
      </c>
      <c r="K772" t="s">
        <v>618</v>
      </c>
      <c r="L772" t="s">
        <v>21</v>
      </c>
      <c r="M772" s="1">
        <v>44089.51321759259</v>
      </c>
      <c r="N772" t="s">
        <v>7896</v>
      </c>
      <c r="O772" s="2">
        <f>VLOOKUP(F772,SizeReport_16092020!C:M,11,FALSE)</f>
        <v>44086.833680555559</v>
      </c>
    </row>
    <row r="773" spans="1:15" hidden="1" x14ac:dyDescent="0.25">
      <c r="A773" t="s">
        <v>15402</v>
      </c>
      <c r="B773" t="s">
        <v>15402</v>
      </c>
      <c r="C773" t="s">
        <v>15403</v>
      </c>
      <c r="D773" t="s">
        <v>15404</v>
      </c>
      <c r="E773" t="s">
        <v>15405</v>
      </c>
      <c r="F773" t="s">
        <v>15406</v>
      </c>
      <c r="G773">
        <v>100396</v>
      </c>
      <c r="H773">
        <v>86259903120</v>
      </c>
      <c r="I773" t="s">
        <v>15407</v>
      </c>
      <c r="J773" t="s">
        <v>15406</v>
      </c>
      <c r="K773" t="s">
        <v>5758</v>
      </c>
      <c r="L773" t="s">
        <v>15</v>
      </c>
      <c r="N773" t="s">
        <v>15408</v>
      </c>
      <c r="O773" s="2">
        <f>VLOOKUP(F773,SizeReport_16092020!C:M,11,FALSE)</f>
        <v>44086.833703703705</v>
      </c>
    </row>
    <row r="774" spans="1:15" hidden="1" x14ac:dyDescent="0.25">
      <c r="A774" t="s">
        <v>17506</v>
      </c>
      <c r="B774" t="s">
        <v>17506</v>
      </c>
      <c r="C774" t="s">
        <v>17507</v>
      </c>
      <c r="D774" t="s">
        <v>17508</v>
      </c>
      <c r="E774" t="s">
        <v>17509</v>
      </c>
      <c r="F774" t="s">
        <v>17510</v>
      </c>
      <c r="G774">
        <v>217896</v>
      </c>
      <c r="H774">
        <v>46942821829</v>
      </c>
      <c r="I774" t="s">
        <v>6579</v>
      </c>
      <c r="J774" t="s">
        <v>17510</v>
      </c>
      <c r="K774" t="s">
        <v>618</v>
      </c>
      <c r="L774" t="s">
        <v>21</v>
      </c>
      <c r="N774" t="s">
        <v>17511</v>
      </c>
      <c r="O774" s="2">
        <f>VLOOKUP(F774,SizeReport_16092020!C:M,11,FALSE)</f>
        <v>44086.833703703705</v>
      </c>
    </row>
    <row r="775" spans="1:15" hidden="1" x14ac:dyDescent="0.25">
      <c r="A775" t="s">
        <v>8024</v>
      </c>
      <c r="B775" t="s">
        <v>8025</v>
      </c>
      <c r="C775" t="s">
        <v>2019</v>
      </c>
      <c r="D775" t="s">
        <v>7854</v>
      </c>
      <c r="E775" t="s">
        <v>8026</v>
      </c>
      <c r="F775" t="s">
        <v>8027</v>
      </c>
      <c r="G775">
        <v>217781</v>
      </c>
      <c r="H775">
        <v>1331678102</v>
      </c>
      <c r="I775" t="s">
        <v>6804</v>
      </c>
      <c r="J775" t="s">
        <v>8027</v>
      </c>
      <c r="K775" t="s">
        <v>618</v>
      </c>
      <c r="L775" t="s">
        <v>15</v>
      </c>
      <c r="N775" t="s">
        <v>8028</v>
      </c>
      <c r="O775" s="2">
        <f>VLOOKUP(F775,SizeReport_16092020!C:M,11,FALSE)</f>
        <v>44086.833715277775</v>
      </c>
    </row>
    <row r="776" spans="1:15" hidden="1" x14ac:dyDescent="0.25">
      <c r="A776" t="s">
        <v>12468</v>
      </c>
      <c r="B776" t="s">
        <v>12469</v>
      </c>
      <c r="C776" t="s">
        <v>8748</v>
      </c>
      <c r="D776" t="s">
        <v>12470</v>
      </c>
      <c r="E776" t="s">
        <v>12471</v>
      </c>
      <c r="F776" t="s">
        <v>12472</v>
      </c>
      <c r="G776">
        <v>100377</v>
      </c>
      <c r="H776">
        <v>4400112136</v>
      </c>
      <c r="I776" t="s">
        <v>1527</v>
      </c>
      <c r="J776" t="s">
        <v>12472</v>
      </c>
      <c r="K776" t="s">
        <v>3612</v>
      </c>
      <c r="L776" t="s">
        <v>15</v>
      </c>
      <c r="M776" s="1">
        <v>43923.632326388892</v>
      </c>
      <c r="N776" t="s">
        <v>12473</v>
      </c>
      <c r="O776" s="2">
        <f>VLOOKUP(F776,SizeReport_16092020!C:M,11,FALSE)</f>
        <v>44086.833819444444</v>
      </c>
    </row>
    <row r="777" spans="1:15" hidden="1" x14ac:dyDescent="0.25">
      <c r="A777" t="s">
        <v>11192</v>
      </c>
      <c r="B777" t="s">
        <v>11193</v>
      </c>
      <c r="C777" t="s">
        <v>11194</v>
      </c>
      <c r="D777" t="s">
        <v>11195</v>
      </c>
      <c r="E777" t="s">
        <v>11196</v>
      </c>
      <c r="F777" t="s">
        <v>11197</v>
      </c>
      <c r="G777">
        <v>206464</v>
      </c>
      <c r="H777">
        <v>80287913104</v>
      </c>
      <c r="I777" t="s">
        <v>7251</v>
      </c>
      <c r="J777" t="s">
        <v>11197</v>
      </c>
      <c r="K777" t="s">
        <v>720</v>
      </c>
      <c r="L777" t="s">
        <v>15</v>
      </c>
      <c r="M777" s="1">
        <v>43910.392465277779</v>
      </c>
      <c r="N777" t="s">
        <v>11198</v>
      </c>
      <c r="O777" s="2">
        <f>VLOOKUP(F777,SizeReport_16092020!C:M,11,FALSE)</f>
        <v>44086.834062499998</v>
      </c>
    </row>
    <row r="778" spans="1:15" hidden="1" x14ac:dyDescent="0.25">
      <c r="A778" t="s">
        <v>13621</v>
      </c>
      <c r="B778" t="s">
        <v>13622</v>
      </c>
      <c r="C778" t="s">
        <v>1702</v>
      </c>
      <c r="D778" t="s">
        <v>13623</v>
      </c>
      <c r="E778" t="s">
        <v>13624</v>
      </c>
      <c r="F778" t="s">
        <v>13625</v>
      </c>
      <c r="G778">
        <v>218052</v>
      </c>
      <c r="H778">
        <v>641657366</v>
      </c>
      <c r="I778" t="s">
        <v>6137</v>
      </c>
      <c r="J778" t="s">
        <v>13625</v>
      </c>
      <c r="K778" t="s">
        <v>720</v>
      </c>
      <c r="L778" t="s">
        <v>15</v>
      </c>
      <c r="N778" t="s">
        <v>13626</v>
      </c>
      <c r="O778" s="2">
        <f>VLOOKUP(F778,SizeReport_16092020!C:M,11,FALSE)</f>
        <v>44086.834155092591</v>
      </c>
    </row>
    <row r="779" spans="1:15" hidden="1" x14ac:dyDescent="0.25">
      <c r="A779" t="s">
        <v>10130</v>
      </c>
      <c r="B779" t="s">
        <v>10131</v>
      </c>
      <c r="C779" t="s">
        <v>10132</v>
      </c>
      <c r="D779" t="s">
        <v>10133</v>
      </c>
      <c r="E779" t="s">
        <v>10134</v>
      </c>
      <c r="F779" t="s">
        <v>10135</v>
      </c>
      <c r="G779">
        <v>200654</v>
      </c>
      <c r="H779">
        <v>97103055220</v>
      </c>
      <c r="I779" t="s">
        <v>6804</v>
      </c>
      <c r="J779" t="s">
        <v>10135</v>
      </c>
      <c r="K779" t="s">
        <v>618</v>
      </c>
      <c r="L779" t="s">
        <v>15</v>
      </c>
      <c r="N779" t="s">
        <v>10136</v>
      </c>
      <c r="O779" s="2">
        <f>VLOOKUP(F779,SizeReport_16092020!C:M,11,FALSE)</f>
        <v>44086.834247685183</v>
      </c>
    </row>
    <row r="780" spans="1:15" hidden="1" x14ac:dyDescent="0.25">
      <c r="A780" t="s">
        <v>17981</v>
      </c>
      <c r="B780" t="s">
        <v>17981</v>
      </c>
      <c r="C780" t="s">
        <v>17982</v>
      </c>
      <c r="D780" t="s">
        <v>17983</v>
      </c>
      <c r="E780" t="s">
        <v>17984</v>
      </c>
      <c r="F780" t="s">
        <v>17985</v>
      </c>
      <c r="G780">
        <v>217858</v>
      </c>
      <c r="H780">
        <v>3283432180</v>
      </c>
      <c r="I780" t="s">
        <v>8822</v>
      </c>
      <c r="J780" t="s">
        <v>17985</v>
      </c>
      <c r="K780" t="s">
        <v>5986</v>
      </c>
      <c r="L780" t="s">
        <v>21</v>
      </c>
      <c r="N780" t="s">
        <v>17986</v>
      </c>
      <c r="O780" s="2">
        <f>VLOOKUP(F780,SizeReport_16092020!C:M,11,FALSE)</f>
        <v>44086.834363425929</v>
      </c>
    </row>
    <row r="781" spans="1:15" hidden="1" x14ac:dyDescent="0.25">
      <c r="A781" t="s">
        <v>17859</v>
      </c>
      <c r="B781" t="s">
        <v>17859</v>
      </c>
      <c r="C781" t="s">
        <v>17860</v>
      </c>
      <c r="D781" t="s">
        <v>17861</v>
      </c>
      <c r="E781" t="s">
        <v>17862</v>
      </c>
      <c r="F781" t="s">
        <v>17863</v>
      </c>
      <c r="G781">
        <v>216708</v>
      </c>
      <c r="H781">
        <v>87820404434</v>
      </c>
      <c r="I781" t="s">
        <v>8822</v>
      </c>
      <c r="J781" t="s">
        <v>17863</v>
      </c>
      <c r="K781" t="s">
        <v>5986</v>
      </c>
      <c r="L781" t="s">
        <v>21</v>
      </c>
      <c r="N781" t="s">
        <v>17864</v>
      </c>
      <c r="O781" s="2">
        <f>VLOOKUP(F781,SizeReport_16092020!C:M,11,FALSE)</f>
        <v>44086.834374999999</v>
      </c>
    </row>
    <row r="782" spans="1:15" hidden="1" x14ac:dyDescent="0.25">
      <c r="A782" t="s">
        <v>10425</v>
      </c>
      <c r="B782" t="s">
        <v>10426</v>
      </c>
      <c r="C782" t="s">
        <v>6896</v>
      </c>
      <c r="D782" t="s">
        <v>10427</v>
      </c>
      <c r="E782" t="s">
        <v>10428</v>
      </c>
      <c r="F782" t="s">
        <v>10429</v>
      </c>
      <c r="G782">
        <v>217052</v>
      </c>
      <c r="H782">
        <v>3490512162</v>
      </c>
      <c r="I782" t="s">
        <v>7443</v>
      </c>
      <c r="J782" t="s">
        <v>10429</v>
      </c>
      <c r="K782" t="s">
        <v>5986</v>
      </c>
      <c r="L782" t="s">
        <v>15</v>
      </c>
      <c r="M782" s="1">
        <v>43901.388969907406</v>
      </c>
      <c r="N782" t="s">
        <v>10430</v>
      </c>
      <c r="O782" s="2">
        <f>VLOOKUP(F782,SizeReport_16092020!C:M,11,FALSE)</f>
        <v>44086.834398148145</v>
      </c>
    </row>
    <row r="783" spans="1:15" hidden="1" x14ac:dyDescent="0.25">
      <c r="A783" t="s">
        <v>17893</v>
      </c>
      <c r="B783" t="s">
        <v>17893</v>
      </c>
      <c r="C783" t="s">
        <v>715</v>
      </c>
      <c r="D783" t="s">
        <v>17894</v>
      </c>
      <c r="E783" t="s">
        <v>17895</v>
      </c>
      <c r="F783" t="s">
        <v>17896</v>
      </c>
      <c r="G783">
        <v>217870</v>
      </c>
      <c r="H783">
        <v>62004295376</v>
      </c>
      <c r="I783" t="s">
        <v>13619</v>
      </c>
      <c r="J783" t="s">
        <v>17896</v>
      </c>
      <c r="K783" t="s">
        <v>720</v>
      </c>
      <c r="L783" t="s">
        <v>21</v>
      </c>
      <c r="N783" t="s">
        <v>17897</v>
      </c>
      <c r="O783" s="2">
        <f>VLOOKUP(F783,SizeReport_16092020!C:M,11,FALSE)</f>
        <v>44086.834988425922</v>
      </c>
    </row>
    <row r="784" spans="1:15" hidden="1" x14ac:dyDescent="0.25">
      <c r="A784" t="s">
        <v>12122</v>
      </c>
      <c r="B784" t="s">
        <v>12123</v>
      </c>
      <c r="C784" t="s">
        <v>12124</v>
      </c>
      <c r="D784" t="s">
        <v>12125</v>
      </c>
      <c r="E784" t="s">
        <v>12126</v>
      </c>
      <c r="F784" t="s">
        <v>12127</v>
      </c>
      <c r="G784">
        <v>215492</v>
      </c>
      <c r="H784">
        <v>1720187223</v>
      </c>
      <c r="I784" t="s">
        <v>6137</v>
      </c>
      <c r="J784" t="s">
        <v>12127</v>
      </c>
      <c r="K784" t="s">
        <v>720</v>
      </c>
      <c r="L784" t="s">
        <v>15</v>
      </c>
      <c r="N784" t="s">
        <v>12128</v>
      </c>
      <c r="O784" s="2">
        <f>VLOOKUP(F784,SizeReport_16092020!C:M,11,FALSE)</f>
        <v>44086.834999999999</v>
      </c>
    </row>
    <row r="785" spans="1:15" hidden="1" x14ac:dyDescent="0.25">
      <c r="A785" t="s">
        <v>13174</v>
      </c>
      <c r="B785" t="s">
        <v>13175</v>
      </c>
      <c r="C785" t="s">
        <v>13176</v>
      </c>
      <c r="D785" t="s">
        <v>13177</v>
      </c>
      <c r="E785" t="s">
        <v>13178</v>
      </c>
      <c r="F785" t="s">
        <v>13179</v>
      </c>
      <c r="G785">
        <v>217967</v>
      </c>
      <c r="H785">
        <v>6068233367</v>
      </c>
      <c r="I785" t="s">
        <v>719</v>
      </c>
      <c r="J785" t="s">
        <v>13179</v>
      </c>
      <c r="K785" t="s">
        <v>720</v>
      </c>
      <c r="L785" t="s">
        <v>15</v>
      </c>
      <c r="N785" t="s">
        <v>13180</v>
      </c>
      <c r="O785" s="2">
        <f>VLOOKUP(F785,SizeReport_16092020!C:M,11,FALSE)</f>
        <v>44086.835763888892</v>
      </c>
    </row>
    <row r="786" spans="1:15" hidden="1" x14ac:dyDescent="0.25">
      <c r="A786" t="s">
        <v>8582</v>
      </c>
      <c r="B786" t="s">
        <v>8583</v>
      </c>
      <c r="C786" t="s">
        <v>8584</v>
      </c>
      <c r="D786" t="s">
        <v>8585</v>
      </c>
      <c r="E786" t="s">
        <v>8586</v>
      </c>
      <c r="F786" t="s">
        <v>8587</v>
      </c>
      <c r="G786">
        <v>216855</v>
      </c>
      <c r="H786">
        <v>2026118175</v>
      </c>
      <c r="I786" t="s">
        <v>7121</v>
      </c>
      <c r="J786" t="s">
        <v>8587</v>
      </c>
      <c r="K786" t="s">
        <v>720</v>
      </c>
      <c r="L786" t="s">
        <v>15</v>
      </c>
      <c r="N786" t="s">
        <v>8588</v>
      </c>
      <c r="O786" s="2">
        <f>VLOOKUP(F786,SizeReport_16092020!C:M,11,FALSE)</f>
        <v>44086.835810185185</v>
      </c>
    </row>
    <row r="787" spans="1:15" hidden="1" x14ac:dyDescent="0.25">
      <c r="A787" t="s">
        <v>16007</v>
      </c>
      <c r="B787" t="s">
        <v>16007</v>
      </c>
      <c r="C787" t="s">
        <v>576</v>
      </c>
      <c r="D787" t="s">
        <v>16008</v>
      </c>
      <c r="E787" t="s">
        <v>16009</v>
      </c>
      <c r="F787" t="s">
        <v>16010</v>
      </c>
      <c r="G787">
        <v>217169</v>
      </c>
      <c r="H787">
        <v>8250661664</v>
      </c>
      <c r="I787" t="s">
        <v>16011</v>
      </c>
      <c r="J787" t="s">
        <v>16010</v>
      </c>
      <c r="K787" t="s">
        <v>7122</v>
      </c>
      <c r="L787" t="s">
        <v>15</v>
      </c>
      <c r="N787" t="s">
        <v>16012</v>
      </c>
      <c r="O787" s="2">
        <f>VLOOKUP(F787,SizeReport_16092020!C:M,11,FALSE)</f>
        <v>44086.835810185185</v>
      </c>
    </row>
    <row r="788" spans="1:15" hidden="1" x14ac:dyDescent="0.25">
      <c r="A788" t="s">
        <v>13799</v>
      </c>
      <c r="B788" t="s">
        <v>13799</v>
      </c>
      <c r="C788" t="s">
        <v>13800</v>
      </c>
      <c r="D788" t="s">
        <v>13801</v>
      </c>
      <c r="E788" t="s">
        <v>13802</v>
      </c>
      <c r="F788" t="s">
        <v>13803</v>
      </c>
      <c r="G788">
        <v>218062</v>
      </c>
      <c r="H788">
        <v>48992303890</v>
      </c>
      <c r="I788" t="s">
        <v>6774</v>
      </c>
      <c r="J788" t="s">
        <v>13803</v>
      </c>
      <c r="K788" t="s">
        <v>3038</v>
      </c>
      <c r="L788" t="s">
        <v>15</v>
      </c>
      <c r="N788" t="s">
        <v>13804</v>
      </c>
      <c r="O788" s="2">
        <f>VLOOKUP(F788,SizeReport_16092020!C:M,11,FALSE)</f>
        <v>44086.835925925923</v>
      </c>
    </row>
    <row r="789" spans="1:15" hidden="1" x14ac:dyDescent="0.25">
      <c r="A789" t="s">
        <v>15348</v>
      </c>
      <c r="B789" t="s">
        <v>15348</v>
      </c>
      <c r="C789" t="s">
        <v>15349</v>
      </c>
      <c r="D789" t="s">
        <v>15350</v>
      </c>
      <c r="E789" t="s">
        <v>15351</v>
      </c>
      <c r="F789" t="s">
        <v>15352</v>
      </c>
      <c r="G789">
        <v>214794</v>
      </c>
      <c r="H789">
        <v>101139322</v>
      </c>
      <c r="I789" t="s">
        <v>8389</v>
      </c>
      <c r="J789" t="s">
        <v>15352</v>
      </c>
      <c r="K789" t="s">
        <v>3038</v>
      </c>
      <c r="L789" t="s">
        <v>15</v>
      </c>
      <c r="N789" t="s">
        <v>15353</v>
      </c>
      <c r="O789" s="2">
        <f>VLOOKUP(F789,SizeReport_16092020!C:M,11,FALSE)</f>
        <v>44086.8359375</v>
      </c>
    </row>
    <row r="790" spans="1:15" hidden="1" x14ac:dyDescent="0.25">
      <c r="A790" t="s">
        <v>12461</v>
      </c>
      <c r="B790" t="s">
        <v>12462</v>
      </c>
      <c r="C790" t="s">
        <v>12463</v>
      </c>
      <c r="D790" t="s">
        <v>12464</v>
      </c>
      <c r="E790" t="s">
        <v>12465</v>
      </c>
      <c r="F790" t="s">
        <v>12466</v>
      </c>
      <c r="G790">
        <v>217478</v>
      </c>
      <c r="H790">
        <v>70744021170</v>
      </c>
      <c r="I790" t="s">
        <v>3088</v>
      </c>
      <c r="J790" t="s">
        <v>12466</v>
      </c>
      <c r="K790" t="s">
        <v>3038</v>
      </c>
      <c r="L790" t="s">
        <v>15</v>
      </c>
      <c r="M790" s="1">
        <v>43907.358472222222</v>
      </c>
      <c r="N790" t="s">
        <v>12467</v>
      </c>
      <c r="O790" s="2">
        <f>VLOOKUP(F790,SizeReport_16092020!C:M,11,FALSE)</f>
        <v>44086.836354166669</v>
      </c>
    </row>
    <row r="791" spans="1:15" hidden="1" x14ac:dyDescent="0.25">
      <c r="A791" t="s">
        <v>11985</v>
      </c>
      <c r="B791" t="s">
        <v>11986</v>
      </c>
      <c r="C791" t="s">
        <v>11987</v>
      </c>
      <c r="D791" t="s">
        <v>11988</v>
      </c>
      <c r="E791" t="s">
        <v>11989</v>
      </c>
      <c r="F791" t="s">
        <v>11990</v>
      </c>
      <c r="G791">
        <v>215506</v>
      </c>
      <c r="H791">
        <v>928050190</v>
      </c>
      <c r="I791" t="s">
        <v>6804</v>
      </c>
      <c r="J791" t="s">
        <v>11990</v>
      </c>
      <c r="K791" t="s">
        <v>618</v>
      </c>
      <c r="L791" t="s">
        <v>15</v>
      </c>
      <c r="N791" t="s">
        <v>11991</v>
      </c>
      <c r="O791" s="2">
        <f>VLOOKUP(F791,SizeReport_16092020!C:M,11,FALSE)</f>
        <v>44086.836701388886</v>
      </c>
    </row>
    <row r="792" spans="1:15" hidden="1" x14ac:dyDescent="0.25">
      <c r="A792" t="s">
        <v>5147</v>
      </c>
      <c r="B792" t="s">
        <v>5147</v>
      </c>
      <c r="C792" t="s">
        <v>5148</v>
      </c>
      <c r="D792" t="s">
        <v>5149</v>
      </c>
      <c r="E792" t="s">
        <v>5150</v>
      </c>
      <c r="F792" t="s">
        <v>5151</v>
      </c>
      <c r="G792">
        <v>109380</v>
      </c>
      <c r="H792">
        <v>94282234504</v>
      </c>
      <c r="J792" t="s">
        <v>5151</v>
      </c>
      <c r="L792" t="s">
        <v>15</v>
      </c>
      <c r="N792" t="s">
        <v>5152</v>
      </c>
      <c r="O792" s="2">
        <f>VLOOKUP(F792,SizeReport_16092020!C:M,11,FALSE)</f>
        <v>44086.837060185186</v>
      </c>
    </row>
    <row r="793" spans="1:15" hidden="1" x14ac:dyDescent="0.25">
      <c r="A793" t="s">
        <v>2195</v>
      </c>
      <c r="B793" t="s">
        <v>2196</v>
      </c>
      <c r="C793" t="s">
        <v>2197</v>
      </c>
      <c r="D793" t="s">
        <v>2198</v>
      </c>
      <c r="E793" t="s">
        <v>2199</v>
      </c>
      <c r="F793" t="s">
        <v>2200</v>
      </c>
      <c r="G793">
        <v>109527</v>
      </c>
      <c r="H793">
        <v>3952709522</v>
      </c>
      <c r="I793" t="s">
        <v>1021</v>
      </c>
      <c r="J793" t="s">
        <v>2200</v>
      </c>
      <c r="K793" t="s">
        <v>1302</v>
      </c>
      <c r="L793" t="s">
        <v>15</v>
      </c>
      <c r="M793" s="1">
        <v>43906.295740740738</v>
      </c>
      <c r="N793" t="s">
        <v>2201</v>
      </c>
      <c r="O793" s="2">
        <f>VLOOKUP(F793,SizeReport_16092020!C:M,11,FALSE)</f>
        <v>44086.837094907409</v>
      </c>
    </row>
    <row r="794" spans="1:15" hidden="1" x14ac:dyDescent="0.25">
      <c r="A794" t="s">
        <v>12104</v>
      </c>
      <c r="B794" t="s">
        <v>12105</v>
      </c>
      <c r="C794" t="s">
        <v>12106</v>
      </c>
      <c r="D794" t="s">
        <v>12107</v>
      </c>
      <c r="E794" t="s">
        <v>12108</v>
      </c>
      <c r="F794" t="s">
        <v>12109</v>
      </c>
      <c r="G794">
        <v>216583</v>
      </c>
      <c r="H794">
        <v>2300374102</v>
      </c>
      <c r="I794" t="s">
        <v>8811</v>
      </c>
      <c r="J794" t="s">
        <v>12109</v>
      </c>
      <c r="K794" t="s">
        <v>1640</v>
      </c>
      <c r="L794" t="s">
        <v>15</v>
      </c>
      <c r="N794" t="s">
        <v>12110</v>
      </c>
      <c r="O794" s="2">
        <f>VLOOKUP(F794,SizeReport_16092020!C:M,11,FALSE)</f>
        <v>44086.839571759258</v>
      </c>
    </row>
    <row r="795" spans="1:15" hidden="1" x14ac:dyDescent="0.25">
      <c r="A795" t="s">
        <v>12705</v>
      </c>
      <c r="B795" t="s">
        <v>12706</v>
      </c>
      <c r="C795" t="s">
        <v>12700</v>
      </c>
      <c r="D795" t="s">
        <v>12707</v>
      </c>
      <c r="E795" t="s">
        <v>12708</v>
      </c>
      <c r="F795" t="s">
        <v>12709</v>
      </c>
      <c r="G795">
        <v>217222</v>
      </c>
      <c r="H795">
        <v>1228050112</v>
      </c>
      <c r="I795" t="s">
        <v>8811</v>
      </c>
      <c r="J795" t="s">
        <v>12709</v>
      </c>
      <c r="K795" t="s">
        <v>1640</v>
      </c>
      <c r="L795" t="s">
        <v>15</v>
      </c>
      <c r="N795" t="s">
        <v>12710</v>
      </c>
      <c r="O795" s="2">
        <f>VLOOKUP(F795,SizeReport_16092020!C:M,11,FALSE)</f>
        <v>44086.839583333334</v>
      </c>
    </row>
    <row r="796" spans="1:15" hidden="1" x14ac:dyDescent="0.25">
      <c r="A796" t="s">
        <v>11812</v>
      </c>
      <c r="B796" t="s">
        <v>11812</v>
      </c>
      <c r="C796" t="s">
        <v>11813</v>
      </c>
      <c r="D796" t="s">
        <v>4345</v>
      </c>
      <c r="E796" t="s">
        <v>11814</v>
      </c>
      <c r="F796" t="s">
        <v>11815</v>
      </c>
      <c r="G796">
        <v>217695</v>
      </c>
      <c r="H796">
        <v>5871690106</v>
      </c>
      <c r="I796" t="s">
        <v>5054</v>
      </c>
      <c r="J796" t="s">
        <v>11815</v>
      </c>
      <c r="K796" t="s">
        <v>1640</v>
      </c>
      <c r="L796" t="s">
        <v>15</v>
      </c>
      <c r="N796" t="s">
        <v>11816</v>
      </c>
      <c r="O796" s="2">
        <f>VLOOKUP(F796,SizeReport_16092020!C:M,11,FALSE)</f>
        <v>44086.839606481481</v>
      </c>
    </row>
    <row r="797" spans="1:15" hidden="1" x14ac:dyDescent="0.25">
      <c r="A797" t="s">
        <v>9653</v>
      </c>
      <c r="B797" t="s">
        <v>9654</v>
      </c>
      <c r="C797" t="s">
        <v>269</v>
      </c>
      <c r="D797" t="s">
        <v>9655</v>
      </c>
      <c r="E797" t="s">
        <v>9656</v>
      </c>
      <c r="F797" t="s">
        <v>9657</v>
      </c>
      <c r="G797">
        <v>217201</v>
      </c>
      <c r="H797">
        <v>5100327103</v>
      </c>
      <c r="I797" t="s">
        <v>6804</v>
      </c>
      <c r="J797" t="s">
        <v>9657</v>
      </c>
      <c r="K797" t="s">
        <v>618</v>
      </c>
      <c r="L797" t="s">
        <v>15</v>
      </c>
      <c r="N797" t="s">
        <v>9658</v>
      </c>
      <c r="O797" s="2">
        <f>VLOOKUP(F797,SizeReport_16092020!C:M,11,FALSE)</f>
        <v>44086.840081018519</v>
      </c>
    </row>
    <row r="798" spans="1:15" hidden="1" x14ac:dyDescent="0.25">
      <c r="A798" t="s">
        <v>16282</v>
      </c>
      <c r="B798" t="s">
        <v>16282</v>
      </c>
      <c r="C798" t="s">
        <v>4125</v>
      </c>
      <c r="D798" t="s">
        <v>14428</v>
      </c>
      <c r="E798" t="s">
        <v>16283</v>
      </c>
      <c r="F798" t="s">
        <v>16284</v>
      </c>
      <c r="G798">
        <v>200310</v>
      </c>
      <c r="H798">
        <v>1901135101</v>
      </c>
      <c r="I798" t="s">
        <v>8303</v>
      </c>
      <c r="J798" t="s">
        <v>16284</v>
      </c>
      <c r="K798" t="s">
        <v>8335</v>
      </c>
      <c r="L798" t="s">
        <v>15</v>
      </c>
      <c r="N798" t="s">
        <v>16285</v>
      </c>
      <c r="O798" s="2">
        <f>VLOOKUP(F798,SizeReport_16092020!C:M,11,FALSE)</f>
        <v>44086.840138888889</v>
      </c>
    </row>
    <row r="799" spans="1:15" hidden="1" x14ac:dyDescent="0.25">
      <c r="A799" t="s">
        <v>640</v>
      </c>
      <c r="B799" t="s">
        <v>641</v>
      </c>
      <c r="C799" t="s">
        <v>642</v>
      </c>
      <c r="D799" t="s">
        <v>643</v>
      </c>
      <c r="E799" t="s">
        <v>644</v>
      </c>
      <c r="F799" t="s">
        <v>645</v>
      </c>
      <c r="G799">
        <v>109094</v>
      </c>
      <c r="H799">
        <v>3406230555</v>
      </c>
      <c r="J799" t="s">
        <v>645</v>
      </c>
      <c r="L799" t="s">
        <v>15</v>
      </c>
      <c r="M799" s="1">
        <v>43914.427569444444</v>
      </c>
      <c r="N799" t="s">
        <v>646</v>
      </c>
      <c r="O799" s="2">
        <f>VLOOKUP(F799,SizeReport_16092020!C:M,11,FALSE)</f>
        <v>44086.840185185189</v>
      </c>
    </row>
    <row r="800" spans="1:15" hidden="1" x14ac:dyDescent="0.25">
      <c r="A800" t="s">
        <v>15840</v>
      </c>
      <c r="B800" t="s">
        <v>15841</v>
      </c>
      <c r="C800" t="s">
        <v>688</v>
      </c>
      <c r="D800" t="s">
        <v>15842</v>
      </c>
      <c r="E800" t="s">
        <v>15843</v>
      </c>
      <c r="F800" t="s">
        <v>15844</v>
      </c>
      <c r="G800">
        <v>102665</v>
      </c>
      <c r="H800">
        <v>51248727568</v>
      </c>
      <c r="I800" t="s">
        <v>15845</v>
      </c>
      <c r="J800" t="s">
        <v>15844</v>
      </c>
      <c r="K800" t="s">
        <v>706</v>
      </c>
      <c r="L800" t="s">
        <v>15</v>
      </c>
      <c r="N800" t="s">
        <v>15846</v>
      </c>
      <c r="O800" s="2">
        <f>VLOOKUP(F800,SizeReport_16092020!C:M,11,FALSE)</f>
        <v>44086.840185185189</v>
      </c>
    </row>
    <row r="801" spans="1:15" hidden="1" x14ac:dyDescent="0.25">
      <c r="A801" t="s">
        <v>11152</v>
      </c>
      <c r="B801" t="s">
        <v>11153</v>
      </c>
      <c r="C801" t="s">
        <v>3931</v>
      </c>
      <c r="D801" t="s">
        <v>11154</v>
      </c>
      <c r="E801" t="s">
        <v>11155</v>
      </c>
      <c r="F801" t="s">
        <v>11156</v>
      </c>
      <c r="G801">
        <v>216259</v>
      </c>
      <c r="H801">
        <v>36983110110</v>
      </c>
      <c r="I801" t="s">
        <v>1034</v>
      </c>
      <c r="J801" t="s">
        <v>11156</v>
      </c>
      <c r="K801" t="s">
        <v>720</v>
      </c>
      <c r="L801" t="s">
        <v>15</v>
      </c>
      <c r="N801" t="s">
        <v>11157</v>
      </c>
      <c r="O801" s="2">
        <f>VLOOKUP(F801,SizeReport_16092020!C:M,11,FALSE)</f>
        <v>44086.844004629631</v>
      </c>
    </row>
    <row r="802" spans="1:15" hidden="1" x14ac:dyDescent="0.25">
      <c r="A802" t="s">
        <v>10748</v>
      </c>
      <c r="B802" t="s">
        <v>10749</v>
      </c>
      <c r="C802" t="s">
        <v>3542</v>
      </c>
      <c r="D802" t="s">
        <v>10750</v>
      </c>
      <c r="E802" t="s">
        <v>10751</v>
      </c>
      <c r="F802" t="s">
        <v>10752</v>
      </c>
      <c r="G802">
        <v>209482</v>
      </c>
      <c r="H802">
        <v>823615170</v>
      </c>
      <c r="I802" t="s">
        <v>7251</v>
      </c>
      <c r="J802" t="s">
        <v>10752</v>
      </c>
      <c r="K802" t="s">
        <v>720</v>
      </c>
      <c r="L802" t="s">
        <v>15</v>
      </c>
      <c r="M802" s="1">
        <v>43904.35229166667</v>
      </c>
      <c r="N802" t="s">
        <v>10753</v>
      </c>
      <c r="O802" s="2">
        <f>VLOOKUP(F802,SizeReport_16092020!C:M,11,FALSE)</f>
        <v>44086.844618055555</v>
      </c>
    </row>
    <row r="803" spans="1:15" hidden="1" x14ac:dyDescent="0.25">
      <c r="A803" t="s">
        <v>13402</v>
      </c>
      <c r="B803" t="s">
        <v>13403</v>
      </c>
      <c r="C803" t="s">
        <v>13404</v>
      </c>
      <c r="D803" t="s">
        <v>13405</v>
      </c>
      <c r="E803" t="s">
        <v>13406</v>
      </c>
      <c r="F803" t="s">
        <v>13407</v>
      </c>
      <c r="G803">
        <v>218015</v>
      </c>
      <c r="H803">
        <v>3053251167</v>
      </c>
      <c r="I803" t="s">
        <v>4507</v>
      </c>
      <c r="J803" t="s">
        <v>13407</v>
      </c>
      <c r="K803" t="s">
        <v>618</v>
      </c>
      <c r="L803" t="s">
        <v>15</v>
      </c>
      <c r="N803" t="s">
        <v>13408</v>
      </c>
      <c r="O803" s="2">
        <f>VLOOKUP(F803,SizeReport_16092020!C:M,11,FALSE)</f>
        <v>44086.849594907406</v>
      </c>
    </row>
    <row r="804" spans="1:15" hidden="1" x14ac:dyDescent="0.25">
      <c r="A804" t="s">
        <v>8369</v>
      </c>
      <c r="B804" t="s">
        <v>8370</v>
      </c>
      <c r="C804" t="s">
        <v>8371</v>
      </c>
      <c r="D804" t="s">
        <v>8372</v>
      </c>
      <c r="E804" t="s">
        <v>8373</v>
      </c>
      <c r="F804" t="s">
        <v>8374</v>
      </c>
      <c r="G804">
        <v>217165</v>
      </c>
      <c r="H804">
        <v>1855099160</v>
      </c>
      <c r="I804" t="s">
        <v>8375</v>
      </c>
      <c r="J804" t="s">
        <v>8374</v>
      </c>
      <c r="K804" t="s">
        <v>5107</v>
      </c>
      <c r="L804" t="s">
        <v>15</v>
      </c>
      <c r="N804" t="s">
        <v>8376</v>
      </c>
      <c r="O804" s="2">
        <f>VLOOKUP(F804,SizeReport_16092020!C:M,11,FALSE)</f>
        <v>44086.849594907406</v>
      </c>
    </row>
    <row r="805" spans="1:15" hidden="1" x14ac:dyDescent="0.25">
      <c r="A805" t="s">
        <v>7851</v>
      </c>
      <c r="B805" t="s">
        <v>7852</v>
      </c>
      <c r="C805" t="s">
        <v>7853</v>
      </c>
      <c r="D805" t="s">
        <v>7854</v>
      </c>
      <c r="E805" t="s">
        <v>7855</v>
      </c>
      <c r="F805" t="s">
        <v>7856</v>
      </c>
      <c r="G805">
        <v>217803</v>
      </c>
      <c r="H805">
        <v>4092489161</v>
      </c>
      <c r="I805" t="s">
        <v>4507</v>
      </c>
      <c r="J805" t="s">
        <v>7856</v>
      </c>
      <c r="K805" t="s">
        <v>618</v>
      </c>
      <c r="L805" t="s">
        <v>15</v>
      </c>
      <c r="M805" s="1">
        <v>43906.390543981484</v>
      </c>
      <c r="N805" t="s">
        <v>7857</v>
      </c>
      <c r="O805" s="2">
        <f>VLOOKUP(F805,SizeReport_16092020!C:M,11,FALSE)</f>
        <v>44086.849606481483</v>
      </c>
    </row>
    <row r="806" spans="1:15" hidden="1" x14ac:dyDescent="0.25">
      <c r="A806" t="s">
        <v>11204</v>
      </c>
      <c r="B806" t="s">
        <v>11205</v>
      </c>
      <c r="C806" t="s">
        <v>11206</v>
      </c>
      <c r="D806" t="s">
        <v>11207</v>
      </c>
      <c r="E806" t="s">
        <v>11208</v>
      </c>
      <c r="F806" t="s">
        <v>11209</v>
      </c>
      <c r="G806">
        <v>217934</v>
      </c>
      <c r="H806">
        <v>8416639710</v>
      </c>
      <c r="I806" t="s">
        <v>4507</v>
      </c>
      <c r="J806" t="s">
        <v>11209</v>
      </c>
      <c r="K806" t="s">
        <v>618</v>
      </c>
      <c r="L806" t="s">
        <v>15</v>
      </c>
      <c r="M806" s="1">
        <v>43905.298090277778</v>
      </c>
      <c r="N806" t="s">
        <v>11210</v>
      </c>
      <c r="O806" s="2">
        <f>VLOOKUP(F806,SizeReport_16092020!C:M,11,FALSE)</f>
        <v>44086.849641203706</v>
      </c>
    </row>
    <row r="807" spans="1:15" hidden="1" x14ac:dyDescent="0.25">
      <c r="A807" t="s">
        <v>1690</v>
      </c>
      <c r="B807" t="s">
        <v>1691</v>
      </c>
      <c r="C807" t="s">
        <v>1691</v>
      </c>
      <c r="E807" t="s">
        <v>1692</v>
      </c>
      <c r="F807" t="s">
        <v>1693</v>
      </c>
      <c r="G807">
        <v>101532</v>
      </c>
      <c r="H807">
        <v>27295510850</v>
      </c>
      <c r="J807" t="s">
        <v>1693</v>
      </c>
      <c r="L807" t="s">
        <v>15</v>
      </c>
      <c r="N807" t="s">
        <v>1694</v>
      </c>
      <c r="O807" s="2">
        <f>VLOOKUP(F807,SizeReport_16092020!C:M,11,FALSE)</f>
        <v>44086.876712962963</v>
      </c>
    </row>
    <row r="808" spans="1:15" hidden="1" x14ac:dyDescent="0.25">
      <c r="A808" t="s">
        <v>5738</v>
      </c>
      <c r="B808" t="s">
        <v>5739</v>
      </c>
      <c r="C808" t="s">
        <v>5740</v>
      </c>
      <c r="D808" t="s">
        <v>5741</v>
      </c>
      <c r="E808" t="s">
        <v>5742</v>
      </c>
      <c r="F808" t="s">
        <v>5743</v>
      </c>
      <c r="G808">
        <v>101435</v>
      </c>
      <c r="H808">
        <v>41110427832</v>
      </c>
      <c r="I808" t="s">
        <v>3241</v>
      </c>
      <c r="J808" t="s">
        <v>5743</v>
      </c>
      <c r="K808" t="s">
        <v>2009</v>
      </c>
      <c r="L808" t="s">
        <v>15</v>
      </c>
      <c r="M808" s="1">
        <v>43892.397986111115</v>
      </c>
      <c r="N808" t="s">
        <v>5744</v>
      </c>
      <c r="O808" s="2">
        <f>VLOOKUP(F808,SizeReport_16092020!C:M,11,FALSE)</f>
        <v>44086.876736111109</v>
      </c>
    </row>
    <row r="809" spans="1:15" hidden="1" x14ac:dyDescent="0.25">
      <c r="A809" t="s">
        <v>15205</v>
      </c>
      <c r="B809" t="s">
        <v>15205</v>
      </c>
      <c r="C809" t="s">
        <v>1883</v>
      </c>
      <c r="D809" t="s">
        <v>15206</v>
      </c>
      <c r="E809" t="s">
        <v>15207</v>
      </c>
      <c r="F809" t="s">
        <v>15208</v>
      </c>
      <c r="G809">
        <v>100238</v>
      </c>
      <c r="H809">
        <v>47839005829</v>
      </c>
      <c r="I809" t="s">
        <v>7835</v>
      </c>
      <c r="J809" t="s">
        <v>15208</v>
      </c>
      <c r="K809" t="s">
        <v>8335</v>
      </c>
      <c r="L809" t="s">
        <v>15</v>
      </c>
      <c r="N809" t="s">
        <v>15209</v>
      </c>
      <c r="O809" s="2">
        <f>VLOOKUP(F809,SizeReport_16092020!C:M,11,FALSE)</f>
        <v>44086.877708333333</v>
      </c>
    </row>
    <row r="810" spans="1:15" hidden="1" x14ac:dyDescent="0.25">
      <c r="A810" t="s">
        <v>17279</v>
      </c>
      <c r="B810" t="s">
        <v>17280</v>
      </c>
      <c r="C810" t="s">
        <v>451</v>
      </c>
      <c r="D810" t="s">
        <v>17281</v>
      </c>
      <c r="E810" t="s">
        <v>17282</v>
      </c>
      <c r="F810" t="s">
        <v>17283</v>
      </c>
      <c r="G810">
        <v>217182</v>
      </c>
      <c r="H810">
        <v>15079131764</v>
      </c>
      <c r="I810" t="s">
        <v>7654</v>
      </c>
      <c r="J810" t="s">
        <v>17283</v>
      </c>
      <c r="K810" t="s">
        <v>3038</v>
      </c>
      <c r="L810" t="s">
        <v>15</v>
      </c>
      <c r="N810" t="s">
        <v>17284</v>
      </c>
      <c r="O810" s="2">
        <f>VLOOKUP(F810,SizeReport_16092020!C:M,11,FALSE)</f>
        <v>44086.877743055556</v>
      </c>
    </row>
    <row r="811" spans="1:15" hidden="1" x14ac:dyDescent="0.25">
      <c r="A811" t="s">
        <v>12030</v>
      </c>
      <c r="B811" t="s">
        <v>12031</v>
      </c>
      <c r="C811" t="s">
        <v>428</v>
      </c>
      <c r="D811" t="s">
        <v>12032</v>
      </c>
      <c r="E811" t="s">
        <v>12033</v>
      </c>
      <c r="F811" t="s">
        <v>12034</v>
      </c>
      <c r="G811">
        <v>217937</v>
      </c>
      <c r="H811">
        <v>77173767253</v>
      </c>
      <c r="I811" t="s">
        <v>4507</v>
      </c>
      <c r="J811" t="s">
        <v>12034</v>
      </c>
      <c r="K811" t="s">
        <v>618</v>
      </c>
      <c r="L811" t="s">
        <v>15</v>
      </c>
      <c r="M811" s="1">
        <v>43905.437256944446</v>
      </c>
      <c r="N811" t="s">
        <v>12035</v>
      </c>
      <c r="O811" s="2">
        <f>VLOOKUP(F811,SizeReport_16092020!C:M,11,FALSE)</f>
        <v>44086.877800925926</v>
      </c>
    </row>
    <row r="812" spans="1:15" hidden="1" x14ac:dyDescent="0.25">
      <c r="A812" t="s">
        <v>13786</v>
      </c>
      <c r="B812" t="s">
        <v>13787</v>
      </c>
      <c r="C812" t="s">
        <v>13788</v>
      </c>
      <c r="D812" t="s">
        <v>13789</v>
      </c>
      <c r="E812" t="s">
        <v>13790</v>
      </c>
      <c r="F812" t="s">
        <v>13791</v>
      </c>
      <c r="G812">
        <v>101248</v>
      </c>
      <c r="H812">
        <v>31749408856</v>
      </c>
      <c r="I812" t="s">
        <v>13792</v>
      </c>
      <c r="J812" t="s">
        <v>13791</v>
      </c>
      <c r="K812" t="s">
        <v>1855</v>
      </c>
      <c r="L812" t="s">
        <v>15</v>
      </c>
      <c r="N812" t="s">
        <v>13793</v>
      </c>
      <c r="O812" s="2">
        <f>VLOOKUP(F812,SizeReport_16092020!C:M,11,FALSE)</f>
        <v>44086.877812500003</v>
      </c>
    </row>
    <row r="813" spans="1:15" hidden="1" x14ac:dyDescent="0.25">
      <c r="A813" t="s">
        <v>9303</v>
      </c>
      <c r="B813" t="s">
        <v>9304</v>
      </c>
      <c r="C813" t="s">
        <v>9305</v>
      </c>
      <c r="D813" t="s">
        <v>1119</v>
      </c>
      <c r="E813" t="s">
        <v>9306</v>
      </c>
      <c r="F813" t="s">
        <v>9307</v>
      </c>
      <c r="G813">
        <v>100480</v>
      </c>
      <c r="H813">
        <v>3428371178</v>
      </c>
      <c r="I813" t="s">
        <v>6804</v>
      </c>
      <c r="J813" t="s">
        <v>9307</v>
      </c>
      <c r="K813" t="s">
        <v>618</v>
      </c>
      <c r="L813" t="s">
        <v>15</v>
      </c>
      <c r="N813" t="s">
        <v>9308</v>
      </c>
      <c r="O813" s="2">
        <f>VLOOKUP(F813,SizeReport_16092020!C:M,11,FALSE)</f>
        <v>44086.887986111113</v>
      </c>
    </row>
    <row r="814" spans="1:15" hidden="1" x14ac:dyDescent="0.25">
      <c r="A814" t="s">
        <v>7902</v>
      </c>
      <c r="B814" t="s">
        <v>7903</v>
      </c>
      <c r="C814" t="s">
        <v>360</v>
      </c>
      <c r="D814" t="s">
        <v>7904</v>
      </c>
      <c r="E814" t="s">
        <v>7905</v>
      </c>
      <c r="F814" t="s">
        <v>7906</v>
      </c>
      <c r="G814">
        <v>214023</v>
      </c>
      <c r="H814">
        <v>52201430187</v>
      </c>
      <c r="I814" t="s">
        <v>7907</v>
      </c>
      <c r="J814" t="s">
        <v>7906</v>
      </c>
      <c r="K814" t="s">
        <v>618</v>
      </c>
      <c r="L814" t="s">
        <v>15</v>
      </c>
      <c r="N814" t="s">
        <v>7908</v>
      </c>
      <c r="O814" s="2">
        <f>VLOOKUP(F814,SizeReport_16092020!C:M,11,FALSE)</f>
        <v>44086.888032407405</v>
      </c>
    </row>
    <row r="815" spans="1:15" hidden="1" x14ac:dyDescent="0.25">
      <c r="A815" t="s">
        <v>14644</v>
      </c>
      <c r="B815" t="s">
        <v>14645</v>
      </c>
      <c r="C815" t="s">
        <v>14646</v>
      </c>
      <c r="D815" t="s">
        <v>4219</v>
      </c>
      <c r="E815" t="s">
        <v>14647</v>
      </c>
      <c r="F815" t="s">
        <v>14648</v>
      </c>
      <c r="G815">
        <v>218070</v>
      </c>
      <c r="H815">
        <v>70546218164</v>
      </c>
      <c r="J815" t="s">
        <v>14648</v>
      </c>
      <c r="K815" t="s">
        <v>5986</v>
      </c>
      <c r="L815" t="s">
        <v>15</v>
      </c>
      <c r="N815" t="s">
        <v>14649</v>
      </c>
      <c r="O815" s="2">
        <f>VLOOKUP(F815,SizeReport_16092020!C:M,11,FALSE)</f>
        <v>44086.898553240739</v>
      </c>
    </row>
    <row r="816" spans="1:15" hidden="1" x14ac:dyDescent="0.25">
      <c r="A816" t="s">
        <v>8818</v>
      </c>
      <c r="B816" t="s">
        <v>8818</v>
      </c>
      <c r="C816" t="s">
        <v>2235</v>
      </c>
      <c r="D816" t="s">
        <v>8819</v>
      </c>
      <c r="E816" t="s">
        <v>8820</v>
      </c>
      <c r="F816" t="s">
        <v>8821</v>
      </c>
      <c r="G816">
        <v>218142</v>
      </c>
      <c r="H816">
        <v>31558556818</v>
      </c>
      <c r="I816" t="s">
        <v>8822</v>
      </c>
      <c r="J816" t="s">
        <v>8821</v>
      </c>
      <c r="K816" t="s">
        <v>5986</v>
      </c>
      <c r="L816" t="s">
        <v>21</v>
      </c>
      <c r="N816" t="s">
        <v>8823</v>
      </c>
      <c r="O816" s="2">
        <f>VLOOKUP(F816,SizeReport_16092020!C:M,11,FALSE)</f>
        <v>44086.898587962962</v>
      </c>
    </row>
    <row r="817" spans="1:15" hidden="1" x14ac:dyDescent="0.25">
      <c r="A817" t="s">
        <v>16153</v>
      </c>
      <c r="B817" t="s">
        <v>16153</v>
      </c>
      <c r="C817" t="s">
        <v>11237</v>
      </c>
      <c r="D817" t="s">
        <v>16154</v>
      </c>
      <c r="E817" t="s">
        <v>16155</v>
      </c>
      <c r="F817" t="s">
        <v>16156</v>
      </c>
      <c r="G817">
        <v>109582</v>
      </c>
      <c r="H817">
        <v>2050044585</v>
      </c>
      <c r="I817" t="s">
        <v>1536</v>
      </c>
      <c r="J817" t="s">
        <v>16156</v>
      </c>
      <c r="K817" t="s">
        <v>1487</v>
      </c>
      <c r="L817" t="s">
        <v>15</v>
      </c>
      <c r="N817" t="s">
        <v>16157</v>
      </c>
      <c r="O817" s="2">
        <f>VLOOKUP(F817,SizeReport_16092020!C:M,11,FALSE)</f>
        <v>44086.899004629631</v>
      </c>
    </row>
    <row r="818" spans="1:15" hidden="1" x14ac:dyDescent="0.25">
      <c r="A818" t="s">
        <v>7138</v>
      </c>
      <c r="B818" t="s">
        <v>7139</v>
      </c>
      <c r="C818" t="s">
        <v>1002</v>
      </c>
      <c r="D818" t="s">
        <v>7140</v>
      </c>
      <c r="E818" t="s">
        <v>7141</v>
      </c>
      <c r="F818" t="s">
        <v>7142</v>
      </c>
      <c r="G818">
        <v>217811</v>
      </c>
      <c r="H818">
        <v>38447239861</v>
      </c>
      <c r="I818" t="s">
        <v>7143</v>
      </c>
      <c r="J818" t="s">
        <v>7142</v>
      </c>
      <c r="K818" t="s">
        <v>1402</v>
      </c>
      <c r="L818" t="s">
        <v>15</v>
      </c>
      <c r="N818" t="s">
        <v>7144</v>
      </c>
      <c r="O818" s="2">
        <f>VLOOKUP(F818,SizeReport_16092020!C:M,11,FALSE)</f>
        <v>44086.907326388886</v>
      </c>
    </row>
    <row r="819" spans="1:15" hidden="1" x14ac:dyDescent="0.25">
      <c r="A819" t="s">
        <v>8134</v>
      </c>
      <c r="B819" t="s">
        <v>8135</v>
      </c>
      <c r="C819" t="s">
        <v>8136</v>
      </c>
      <c r="D819" t="s">
        <v>8137</v>
      </c>
      <c r="E819" t="s">
        <v>8138</v>
      </c>
      <c r="F819" t="s">
        <v>8139</v>
      </c>
      <c r="G819">
        <v>216754</v>
      </c>
      <c r="H819">
        <v>70078374170</v>
      </c>
      <c r="I819" t="s">
        <v>8140</v>
      </c>
      <c r="J819" t="s">
        <v>8139</v>
      </c>
      <c r="K819" t="s">
        <v>1402</v>
      </c>
      <c r="L819" t="s">
        <v>15</v>
      </c>
      <c r="M819" s="1">
        <v>43913.352824074071</v>
      </c>
      <c r="N819" t="s">
        <v>8141</v>
      </c>
      <c r="O819" s="2">
        <f>VLOOKUP(F819,SizeReport_16092020!C:M,11,FALSE)</f>
        <v>44086.907326388886</v>
      </c>
    </row>
    <row r="820" spans="1:15" hidden="1" x14ac:dyDescent="0.25">
      <c r="A820" t="s">
        <v>13352</v>
      </c>
      <c r="B820" t="s">
        <v>13353</v>
      </c>
      <c r="C820" t="s">
        <v>3450</v>
      </c>
      <c r="D820" t="s">
        <v>13354</v>
      </c>
      <c r="E820" t="s">
        <v>13355</v>
      </c>
      <c r="F820" t="s">
        <v>13356</v>
      </c>
      <c r="G820">
        <v>217999</v>
      </c>
      <c r="H820">
        <v>1956600647</v>
      </c>
      <c r="I820" t="s">
        <v>6774</v>
      </c>
      <c r="J820" t="s">
        <v>13356</v>
      </c>
      <c r="K820" t="s">
        <v>3038</v>
      </c>
      <c r="L820" t="s">
        <v>15</v>
      </c>
      <c r="N820" t="s">
        <v>13357</v>
      </c>
      <c r="O820" s="2">
        <f>VLOOKUP(F820,SizeReport_16092020!C:M,11,FALSE)</f>
        <v>44086.91684027778</v>
      </c>
    </row>
    <row r="821" spans="1:15" hidden="1" x14ac:dyDescent="0.25">
      <c r="A821" t="s">
        <v>15297</v>
      </c>
      <c r="B821" t="s">
        <v>15298</v>
      </c>
      <c r="C821" t="s">
        <v>5381</v>
      </c>
      <c r="D821" t="s">
        <v>15299</v>
      </c>
      <c r="E821" t="s">
        <v>15300</v>
      </c>
      <c r="F821" t="s">
        <v>15301</v>
      </c>
      <c r="G821">
        <v>108243</v>
      </c>
      <c r="H821">
        <v>5687978500</v>
      </c>
      <c r="I821" t="s">
        <v>232</v>
      </c>
      <c r="J821" t="s">
        <v>15301</v>
      </c>
      <c r="K821" t="s">
        <v>1302</v>
      </c>
      <c r="L821" t="s">
        <v>15</v>
      </c>
      <c r="N821" t="s">
        <v>15302</v>
      </c>
      <c r="O821" s="2">
        <f>VLOOKUP(F821,SizeReport_16092020!C:M,11,FALSE)</f>
        <v>44086.917847222219</v>
      </c>
    </row>
    <row r="822" spans="1:15" hidden="1" x14ac:dyDescent="0.25">
      <c r="A822" t="s">
        <v>4025</v>
      </c>
      <c r="B822" t="s">
        <v>4025</v>
      </c>
      <c r="C822" t="s">
        <v>4026</v>
      </c>
      <c r="D822" t="s">
        <v>4027</v>
      </c>
      <c r="E822" t="s">
        <v>4028</v>
      </c>
      <c r="F822" t="s">
        <v>4029</v>
      </c>
      <c r="G822">
        <v>109350</v>
      </c>
      <c r="H822">
        <v>6737243525</v>
      </c>
      <c r="I822" t="s">
        <v>1069</v>
      </c>
      <c r="J822" t="s">
        <v>4029</v>
      </c>
      <c r="K822" t="s">
        <v>1096</v>
      </c>
      <c r="L822" t="s">
        <v>15</v>
      </c>
      <c r="M822" s="1">
        <v>43909.414409722223</v>
      </c>
      <c r="N822" t="s">
        <v>4030</v>
      </c>
      <c r="O822" s="2">
        <f>VLOOKUP(F822,SizeReport_16092020!C:M,11,FALSE)</f>
        <v>44086.917858796296</v>
      </c>
    </row>
    <row r="823" spans="1:15" hidden="1" x14ac:dyDescent="0.25">
      <c r="A823" t="s">
        <v>3090</v>
      </c>
      <c r="B823" t="s">
        <v>3091</v>
      </c>
      <c r="C823" t="s">
        <v>222</v>
      </c>
      <c r="D823" t="s">
        <v>3092</v>
      </c>
      <c r="E823" t="s">
        <v>3093</v>
      </c>
      <c r="F823" t="s">
        <v>3094</v>
      </c>
      <c r="G823">
        <v>109238</v>
      </c>
      <c r="H823">
        <v>5730360550</v>
      </c>
      <c r="J823" t="s">
        <v>3094</v>
      </c>
      <c r="L823" t="s">
        <v>15</v>
      </c>
      <c r="M823" s="1">
        <v>43889.399988425925</v>
      </c>
      <c r="N823" t="s">
        <v>3095</v>
      </c>
      <c r="O823" s="2">
        <f>VLOOKUP(F823,SizeReport_16092020!C:M,11,FALSE)</f>
        <v>44086.917893518519</v>
      </c>
    </row>
    <row r="824" spans="1:15" hidden="1" x14ac:dyDescent="0.25">
      <c r="A824" t="s">
        <v>3682</v>
      </c>
      <c r="B824" t="s">
        <v>3683</v>
      </c>
      <c r="C824" t="s">
        <v>806</v>
      </c>
      <c r="D824" t="s">
        <v>3684</v>
      </c>
      <c r="E824" t="s">
        <v>3685</v>
      </c>
      <c r="F824" t="s">
        <v>3686</v>
      </c>
      <c r="G824">
        <v>108929</v>
      </c>
      <c r="H824">
        <v>89606817504</v>
      </c>
      <c r="J824" t="s">
        <v>3686</v>
      </c>
      <c r="L824" t="s">
        <v>15</v>
      </c>
      <c r="M824" s="1">
        <v>43908.333657407406</v>
      </c>
      <c r="N824" t="s">
        <v>3687</v>
      </c>
      <c r="O824" s="2">
        <f>VLOOKUP(F824,SizeReport_16092020!C:M,11,FALSE)</f>
        <v>44086.91851851852</v>
      </c>
    </row>
    <row r="825" spans="1:15" hidden="1" x14ac:dyDescent="0.25">
      <c r="A825" t="s">
        <v>1036</v>
      </c>
      <c r="B825" t="s">
        <v>1036</v>
      </c>
      <c r="C825" t="s">
        <v>1037</v>
      </c>
      <c r="D825" t="s">
        <v>1038</v>
      </c>
      <c r="E825" t="s">
        <v>1039</v>
      </c>
      <c r="F825" t="s">
        <v>1040</v>
      </c>
      <c r="G825">
        <v>102814</v>
      </c>
      <c r="H825">
        <v>2204341401</v>
      </c>
      <c r="I825" t="s">
        <v>1034</v>
      </c>
      <c r="J825" t="s">
        <v>1040</v>
      </c>
      <c r="K825" t="s">
        <v>720</v>
      </c>
      <c r="L825" t="s">
        <v>15</v>
      </c>
      <c r="M825" s="1">
        <v>43911.189791666664</v>
      </c>
      <c r="N825" t="s">
        <v>1041</v>
      </c>
      <c r="O825" s="2">
        <f>VLOOKUP(F825,SizeReport_16092020!C:M,11,FALSE)</f>
        <v>44086.930937500001</v>
      </c>
    </row>
    <row r="826" spans="1:15" hidden="1" x14ac:dyDescent="0.25">
      <c r="A826" t="s">
        <v>8377</v>
      </c>
      <c r="B826" t="s">
        <v>8378</v>
      </c>
      <c r="C826" t="s">
        <v>8379</v>
      </c>
      <c r="D826" t="s">
        <v>689</v>
      </c>
      <c r="E826" t="s">
        <v>8380</v>
      </c>
      <c r="F826" t="s">
        <v>8381</v>
      </c>
      <c r="G826">
        <v>214308</v>
      </c>
      <c r="H826">
        <v>70161800181</v>
      </c>
      <c r="I826" t="s">
        <v>8382</v>
      </c>
      <c r="J826" t="s">
        <v>8381</v>
      </c>
      <c r="K826" t="s">
        <v>5107</v>
      </c>
      <c r="L826" t="s">
        <v>15</v>
      </c>
      <c r="N826" t="s">
        <v>8383</v>
      </c>
      <c r="O826" s="2">
        <f>VLOOKUP(F826,SizeReport_16092020!C:M,11,FALSE)</f>
        <v>44086.94767361111</v>
      </c>
    </row>
    <row r="827" spans="1:15" hidden="1" x14ac:dyDescent="0.25">
      <c r="A827" t="s">
        <v>3559</v>
      </c>
      <c r="B827" t="s">
        <v>3560</v>
      </c>
      <c r="C827" t="s">
        <v>3561</v>
      </c>
      <c r="D827" t="s">
        <v>3562</v>
      </c>
      <c r="E827" t="s">
        <v>3563</v>
      </c>
      <c r="F827" t="s">
        <v>3564</v>
      </c>
      <c r="G827">
        <v>217028</v>
      </c>
      <c r="H827">
        <v>8898957408</v>
      </c>
      <c r="I827" t="s">
        <v>3381</v>
      </c>
      <c r="J827" t="s">
        <v>3564</v>
      </c>
      <c r="K827" t="s">
        <v>1402</v>
      </c>
      <c r="L827" t="s">
        <v>15</v>
      </c>
      <c r="M827" s="1">
        <v>43909.458807870367</v>
      </c>
      <c r="N827" t="s">
        <v>3565</v>
      </c>
      <c r="O827" s="2">
        <f>VLOOKUP(F827,SizeReport_16092020!C:M,11,FALSE)</f>
        <v>44086.94767361111</v>
      </c>
    </row>
    <row r="828" spans="1:15" hidden="1" x14ac:dyDescent="0.25">
      <c r="A828" t="s">
        <v>4843</v>
      </c>
      <c r="B828" t="s">
        <v>4844</v>
      </c>
      <c r="C828" t="s">
        <v>352</v>
      </c>
      <c r="D828" t="s">
        <v>4845</v>
      </c>
      <c r="E828" t="s">
        <v>4846</v>
      </c>
      <c r="F828" t="s">
        <v>4847</v>
      </c>
      <c r="G828">
        <v>217493</v>
      </c>
      <c r="H828">
        <v>70754654141</v>
      </c>
      <c r="I828" t="s">
        <v>1401</v>
      </c>
      <c r="J828" t="s">
        <v>4847</v>
      </c>
      <c r="K828" t="s">
        <v>1402</v>
      </c>
      <c r="L828" t="s">
        <v>15</v>
      </c>
      <c r="M828" s="1">
        <v>43909.592187499999</v>
      </c>
      <c r="N828" t="s">
        <v>4848</v>
      </c>
      <c r="O828" s="2">
        <f>VLOOKUP(F828,SizeReport_16092020!C:M,11,FALSE)</f>
        <v>44086.947777777779</v>
      </c>
    </row>
    <row r="829" spans="1:15" hidden="1" x14ac:dyDescent="0.25">
      <c r="A829" t="s">
        <v>2418</v>
      </c>
      <c r="B829" t="s">
        <v>2419</v>
      </c>
      <c r="C829" t="s">
        <v>2412</v>
      </c>
      <c r="D829" t="s">
        <v>2420</v>
      </c>
      <c r="E829" t="s">
        <v>2421</v>
      </c>
      <c r="F829" t="s">
        <v>2422</v>
      </c>
      <c r="G829">
        <v>102309</v>
      </c>
      <c r="H829">
        <v>67716865587</v>
      </c>
      <c r="J829" t="s">
        <v>2422</v>
      </c>
      <c r="L829" t="s">
        <v>15</v>
      </c>
      <c r="M829" s="1">
        <v>43905.327870370369</v>
      </c>
      <c r="N829" t="s">
        <v>2423</v>
      </c>
      <c r="O829" s="2">
        <f>VLOOKUP(F829,SizeReport_16092020!C:M,11,FALSE)</f>
        <v>44087.000381944446</v>
      </c>
    </row>
    <row r="830" spans="1:15" hidden="1" x14ac:dyDescent="0.25">
      <c r="A830" t="s">
        <v>8018</v>
      </c>
      <c r="B830" t="s">
        <v>8019</v>
      </c>
      <c r="C830" t="s">
        <v>2013</v>
      </c>
      <c r="D830" t="s">
        <v>8020</v>
      </c>
      <c r="E830" t="s">
        <v>8021</v>
      </c>
      <c r="F830" t="s">
        <v>8022</v>
      </c>
      <c r="G830">
        <v>216637</v>
      </c>
      <c r="H830">
        <v>1456401599</v>
      </c>
      <c r="I830" t="s">
        <v>7414</v>
      </c>
      <c r="J830" t="s">
        <v>8022</v>
      </c>
      <c r="K830" t="s">
        <v>618</v>
      </c>
      <c r="L830" t="s">
        <v>15</v>
      </c>
      <c r="N830" t="s">
        <v>8023</v>
      </c>
      <c r="O830" s="2">
        <f>VLOOKUP(F830,SizeReport_16092020!C:M,11,FALSE)</f>
        <v>44087.000416666669</v>
      </c>
    </row>
    <row r="831" spans="1:15" hidden="1" x14ac:dyDescent="0.25">
      <c r="A831" t="s">
        <v>16359</v>
      </c>
      <c r="B831" t="s">
        <v>16359</v>
      </c>
      <c r="C831" t="s">
        <v>1060</v>
      </c>
      <c r="D831" t="s">
        <v>16360</v>
      </c>
      <c r="E831" t="s">
        <v>16361</v>
      </c>
      <c r="F831" t="s">
        <v>16362</v>
      </c>
      <c r="G831">
        <v>102317</v>
      </c>
      <c r="H831">
        <v>93913095500</v>
      </c>
      <c r="I831" t="s">
        <v>8418</v>
      </c>
      <c r="J831" t="s">
        <v>16362</v>
      </c>
      <c r="K831" t="s">
        <v>16225</v>
      </c>
      <c r="L831" t="s">
        <v>15</v>
      </c>
      <c r="N831" t="s">
        <v>16363</v>
      </c>
      <c r="O831" s="2">
        <f>VLOOKUP(F831,SizeReport_16092020!C:M,11,FALSE)</f>
        <v>44087.000416666669</v>
      </c>
    </row>
    <row r="832" spans="1:15" hidden="1" x14ac:dyDescent="0.25">
      <c r="A832" t="s">
        <v>9100</v>
      </c>
      <c r="B832" t="s">
        <v>9101</v>
      </c>
      <c r="C832" t="s">
        <v>9102</v>
      </c>
      <c r="D832" t="s">
        <v>9103</v>
      </c>
      <c r="E832" t="s">
        <v>9104</v>
      </c>
      <c r="F832" t="s">
        <v>9105</v>
      </c>
      <c r="G832">
        <v>100268</v>
      </c>
      <c r="H832">
        <v>3257475390</v>
      </c>
      <c r="I832" t="s">
        <v>9106</v>
      </c>
      <c r="J832" t="s">
        <v>9105</v>
      </c>
      <c r="K832" t="s">
        <v>618</v>
      </c>
      <c r="L832" t="s">
        <v>15</v>
      </c>
      <c r="M832" s="1">
        <v>43878.317465277774</v>
      </c>
      <c r="N832" t="s">
        <v>9107</v>
      </c>
      <c r="O832" s="2">
        <f>VLOOKUP(F832,SizeReport_16092020!C:M,11,FALSE)</f>
        <v>44087.00072916667</v>
      </c>
    </row>
    <row r="833" spans="1:15" hidden="1" x14ac:dyDescent="0.25">
      <c r="A833" t="s">
        <v>10826</v>
      </c>
      <c r="B833" t="s">
        <v>10826</v>
      </c>
      <c r="C833" t="s">
        <v>3602</v>
      </c>
      <c r="D833" t="s">
        <v>10827</v>
      </c>
      <c r="E833" t="s">
        <v>10828</v>
      </c>
      <c r="F833" t="s">
        <v>10829</v>
      </c>
      <c r="G833">
        <v>100440</v>
      </c>
      <c r="H833">
        <v>70430264151</v>
      </c>
      <c r="I833" t="s">
        <v>6804</v>
      </c>
      <c r="J833" t="s">
        <v>10829</v>
      </c>
      <c r="K833" t="s">
        <v>618</v>
      </c>
      <c r="L833" t="s">
        <v>15</v>
      </c>
      <c r="N833" t="s">
        <v>10830</v>
      </c>
      <c r="O833" s="2">
        <f>VLOOKUP(F833,SizeReport_16092020!C:M,11,FALSE)</f>
        <v>44087.000810185185</v>
      </c>
    </row>
    <row r="834" spans="1:15" hidden="1" x14ac:dyDescent="0.25">
      <c r="A834" t="s">
        <v>10563</v>
      </c>
      <c r="B834" t="s">
        <v>10564</v>
      </c>
      <c r="C834" t="s">
        <v>3450</v>
      </c>
      <c r="D834" t="s">
        <v>10565</v>
      </c>
      <c r="E834" t="s">
        <v>10566</v>
      </c>
      <c r="F834" t="s">
        <v>10567</v>
      </c>
      <c r="G834">
        <v>213569</v>
      </c>
      <c r="H834">
        <v>5525479133</v>
      </c>
      <c r="I834" t="s">
        <v>232</v>
      </c>
      <c r="J834" t="s">
        <v>10567</v>
      </c>
      <c r="K834" t="s">
        <v>512</v>
      </c>
      <c r="L834" t="s">
        <v>15</v>
      </c>
      <c r="M834" s="1">
        <v>43913.317106481481</v>
      </c>
      <c r="N834" t="s">
        <v>10568</v>
      </c>
      <c r="O834" s="2">
        <f>VLOOKUP(F834,SizeReport_16092020!C:M,11,FALSE)</f>
        <v>44087.000902777778</v>
      </c>
    </row>
    <row r="835" spans="1:15" hidden="1" x14ac:dyDescent="0.25">
      <c r="A835" t="s">
        <v>7560</v>
      </c>
      <c r="B835" t="s">
        <v>7560</v>
      </c>
      <c r="C835" t="s">
        <v>7561</v>
      </c>
      <c r="D835" t="s">
        <v>7562</v>
      </c>
      <c r="E835" t="s">
        <v>7563</v>
      </c>
      <c r="F835" t="s">
        <v>7564</v>
      </c>
      <c r="G835">
        <v>100476</v>
      </c>
      <c r="H835">
        <v>3869976322</v>
      </c>
      <c r="I835" t="s">
        <v>6804</v>
      </c>
      <c r="J835" t="s">
        <v>7564</v>
      </c>
      <c r="K835" t="s">
        <v>618</v>
      </c>
      <c r="L835" t="s">
        <v>15</v>
      </c>
      <c r="N835" t="s">
        <v>7565</v>
      </c>
      <c r="O835" s="2">
        <f>VLOOKUP(F835,SizeReport_16092020!C:M,11,FALSE)</f>
        <v>44087.002291666664</v>
      </c>
    </row>
    <row r="836" spans="1:15" hidden="1" x14ac:dyDescent="0.25">
      <c r="A836" t="s">
        <v>11306</v>
      </c>
      <c r="B836" t="s">
        <v>11307</v>
      </c>
      <c r="C836" t="s">
        <v>3996</v>
      </c>
      <c r="D836" t="s">
        <v>11308</v>
      </c>
      <c r="E836" t="s">
        <v>11309</v>
      </c>
      <c r="F836" t="s">
        <v>11310</v>
      </c>
      <c r="G836">
        <v>200573</v>
      </c>
      <c r="H836">
        <v>5294300109</v>
      </c>
      <c r="I836" t="s">
        <v>8869</v>
      </c>
      <c r="J836" t="s">
        <v>11310</v>
      </c>
      <c r="K836" t="s">
        <v>618</v>
      </c>
      <c r="L836" t="s">
        <v>15</v>
      </c>
      <c r="N836" t="s">
        <v>11311</v>
      </c>
      <c r="O836" s="2">
        <f>VLOOKUP(F836,SizeReport_16092020!C:M,11,FALSE)</f>
        <v>44087.135775462964</v>
      </c>
    </row>
    <row r="837" spans="1:15" hidden="1" x14ac:dyDescent="0.25">
      <c r="A837" t="s">
        <v>11095</v>
      </c>
      <c r="B837" t="s">
        <v>11095</v>
      </c>
      <c r="C837" t="s">
        <v>3827</v>
      </c>
      <c r="D837" t="s">
        <v>11096</v>
      </c>
      <c r="E837" t="s">
        <v>11097</v>
      </c>
      <c r="F837" t="s">
        <v>11098</v>
      </c>
      <c r="G837">
        <v>200576</v>
      </c>
      <c r="H837">
        <v>70287110133</v>
      </c>
      <c r="I837" t="s">
        <v>8303</v>
      </c>
      <c r="J837" t="s">
        <v>11098</v>
      </c>
      <c r="K837" t="s">
        <v>8335</v>
      </c>
      <c r="L837" t="s">
        <v>15</v>
      </c>
      <c r="N837" t="s">
        <v>11099</v>
      </c>
      <c r="O837" s="2">
        <f>VLOOKUP(F837,SizeReport_16092020!C:M,11,FALSE)</f>
        <v>44087.135798611111</v>
      </c>
    </row>
    <row r="838" spans="1:15" hidden="1" x14ac:dyDescent="0.25">
      <c r="A838" t="s">
        <v>6101</v>
      </c>
      <c r="B838" t="s">
        <v>6102</v>
      </c>
      <c r="C838" t="s">
        <v>5847</v>
      </c>
      <c r="D838" t="s">
        <v>5848</v>
      </c>
      <c r="E838" t="s">
        <v>6103</v>
      </c>
      <c r="F838" t="s">
        <v>6104</v>
      </c>
      <c r="G838">
        <v>216081</v>
      </c>
      <c r="H838">
        <v>70159237181</v>
      </c>
      <c r="I838" t="s">
        <v>1555</v>
      </c>
      <c r="J838" t="s">
        <v>6104</v>
      </c>
      <c r="K838" t="s">
        <v>1556</v>
      </c>
      <c r="L838" t="s">
        <v>15</v>
      </c>
      <c r="M838" s="1">
        <v>43885.362569444442</v>
      </c>
      <c r="N838" t="s">
        <v>6105</v>
      </c>
      <c r="O838" s="2">
        <f>VLOOKUP(F838,SizeReport_16092020!C:M,11,FALSE)</f>
        <v>44087.157418981478</v>
      </c>
    </row>
    <row r="839" spans="1:15" hidden="1" x14ac:dyDescent="0.25">
      <c r="A839" t="s">
        <v>17604</v>
      </c>
      <c r="B839" t="s">
        <v>17604</v>
      </c>
      <c r="C839" t="s">
        <v>319</v>
      </c>
      <c r="D839" t="s">
        <v>17605</v>
      </c>
      <c r="E839" t="s">
        <v>17606</v>
      </c>
      <c r="F839" t="s">
        <v>17607</v>
      </c>
      <c r="G839">
        <v>215733</v>
      </c>
      <c r="H839">
        <v>40408225874</v>
      </c>
      <c r="I839" t="s">
        <v>7654</v>
      </c>
      <c r="J839" t="s">
        <v>17607</v>
      </c>
      <c r="K839" t="s">
        <v>3038</v>
      </c>
      <c r="L839" t="s">
        <v>21</v>
      </c>
      <c r="N839" t="s">
        <v>17608</v>
      </c>
      <c r="O839" s="2">
        <f>VLOOKUP(F839,SizeReport_16092020!C:M,11,FALSE)</f>
        <v>44087.216574074075</v>
      </c>
    </row>
    <row r="840" spans="1:15" hidden="1" x14ac:dyDescent="0.25">
      <c r="A840" t="s">
        <v>3769</v>
      </c>
      <c r="B840" t="s">
        <v>3770</v>
      </c>
      <c r="C840" t="s">
        <v>3764</v>
      </c>
      <c r="D840" t="s">
        <v>3771</v>
      </c>
      <c r="E840" t="s">
        <v>3772</v>
      </c>
      <c r="F840" t="s">
        <v>3773</v>
      </c>
      <c r="G840">
        <v>213686</v>
      </c>
      <c r="H840">
        <v>3461480142</v>
      </c>
      <c r="I840" t="s">
        <v>1527</v>
      </c>
      <c r="J840" t="s">
        <v>3773</v>
      </c>
      <c r="K840" t="s">
        <v>1402</v>
      </c>
      <c r="L840" t="s">
        <v>15</v>
      </c>
      <c r="M840" s="1">
        <v>43912.42015046296</v>
      </c>
      <c r="N840" t="s">
        <v>3774</v>
      </c>
      <c r="O840" s="2">
        <f>VLOOKUP(F840,SizeReport_16092020!C:M,11,FALSE)</f>
        <v>44087.217048611114</v>
      </c>
    </row>
    <row r="841" spans="1:15" hidden="1" x14ac:dyDescent="0.25">
      <c r="A841" t="s">
        <v>17014</v>
      </c>
      <c r="B841" t="s">
        <v>17014</v>
      </c>
      <c r="C841" t="s">
        <v>2322</v>
      </c>
      <c r="D841" t="s">
        <v>17015</v>
      </c>
      <c r="E841" t="s">
        <v>17016</v>
      </c>
      <c r="F841" t="s">
        <v>17017</v>
      </c>
      <c r="G841">
        <v>214306</v>
      </c>
      <c r="H841">
        <v>91177707187</v>
      </c>
      <c r="I841" t="s">
        <v>232</v>
      </c>
      <c r="J841" t="s">
        <v>17017</v>
      </c>
      <c r="K841" t="s">
        <v>179</v>
      </c>
      <c r="L841" t="s">
        <v>21</v>
      </c>
      <c r="N841" t="s">
        <v>17018</v>
      </c>
      <c r="O841" s="2">
        <f>VLOOKUP(F841,SizeReport_16092020!C:M,11,FALSE)</f>
        <v>44087.217199074075</v>
      </c>
    </row>
    <row r="842" spans="1:15" hidden="1" x14ac:dyDescent="0.25">
      <c r="A842" t="s">
        <v>13627</v>
      </c>
      <c r="B842" t="s">
        <v>13628</v>
      </c>
      <c r="C842" t="s">
        <v>6319</v>
      </c>
      <c r="D842" t="s">
        <v>13629</v>
      </c>
      <c r="E842" t="s">
        <v>13630</v>
      </c>
      <c r="F842" t="s">
        <v>13631</v>
      </c>
      <c r="G842">
        <v>218053</v>
      </c>
      <c r="H842">
        <v>70969403160</v>
      </c>
      <c r="I842" t="s">
        <v>8822</v>
      </c>
      <c r="J842" t="s">
        <v>13631</v>
      </c>
      <c r="K842" t="s">
        <v>5986</v>
      </c>
      <c r="L842" t="s">
        <v>15</v>
      </c>
      <c r="N842" t="s">
        <v>13632</v>
      </c>
      <c r="O842" s="2">
        <f>VLOOKUP(F842,SizeReport_16092020!C:M,11,FALSE)</f>
        <v>44087.236076388886</v>
      </c>
    </row>
    <row r="843" spans="1:15" hidden="1" x14ac:dyDescent="0.25">
      <c r="A843" t="s">
        <v>15190</v>
      </c>
      <c r="B843" t="s">
        <v>15190</v>
      </c>
      <c r="C843" t="s">
        <v>1858</v>
      </c>
      <c r="D843" t="s">
        <v>15191</v>
      </c>
      <c r="E843" t="s">
        <v>15192</v>
      </c>
      <c r="F843" t="s">
        <v>15193</v>
      </c>
      <c r="G843">
        <v>100256</v>
      </c>
      <c r="H843">
        <v>5256125133</v>
      </c>
      <c r="I843" t="s">
        <v>7926</v>
      </c>
      <c r="J843" t="s">
        <v>15193</v>
      </c>
      <c r="K843" t="s">
        <v>8335</v>
      </c>
      <c r="L843" t="s">
        <v>15</v>
      </c>
      <c r="N843" t="s">
        <v>15194</v>
      </c>
      <c r="O843" s="2">
        <f>VLOOKUP(F843,SizeReport_16092020!C:M,11,FALSE)</f>
        <v>44087.285601851851</v>
      </c>
    </row>
    <row r="844" spans="1:15" hidden="1" x14ac:dyDescent="0.25">
      <c r="A844" t="s">
        <v>18087</v>
      </c>
      <c r="B844" t="s">
        <v>18087</v>
      </c>
      <c r="C844" t="s">
        <v>18088</v>
      </c>
      <c r="D844" t="s">
        <v>18089</v>
      </c>
      <c r="E844" t="s">
        <v>18090</v>
      </c>
      <c r="F844" t="s">
        <v>18091</v>
      </c>
      <c r="G844" t="s">
        <v>287</v>
      </c>
      <c r="I844" t="s">
        <v>18092</v>
      </c>
      <c r="J844" t="s">
        <v>18091</v>
      </c>
      <c r="K844" t="s">
        <v>18093</v>
      </c>
      <c r="L844" t="s">
        <v>21</v>
      </c>
      <c r="N844" t="s">
        <v>18094</v>
      </c>
      <c r="O844" s="2">
        <f>VLOOKUP(F844,SizeReport_16092020!C:M,11,FALSE)</f>
        <v>44087.286585648151</v>
      </c>
    </row>
    <row r="845" spans="1:15" hidden="1" x14ac:dyDescent="0.25">
      <c r="A845" t="s">
        <v>17777</v>
      </c>
      <c r="B845" t="s">
        <v>17777</v>
      </c>
      <c r="C845" t="s">
        <v>4143</v>
      </c>
      <c r="D845" t="s">
        <v>6344</v>
      </c>
      <c r="E845" t="s">
        <v>17778</v>
      </c>
      <c r="F845" t="s">
        <v>17779</v>
      </c>
      <c r="G845">
        <v>217530</v>
      </c>
      <c r="H845">
        <v>4848049288</v>
      </c>
      <c r="I845" t="s">
        <v>719</v>
      </c>
      <c r="J845" t="s">
        <v>17779</v>
      </c>
      <c r="K845" t="s">
        <v>720</v>
      </c>
      <c r="L845" t="s">
        <v>21</v>
      </c>
      <c r="N845" t="s">
        <v>17780</v>
      </c>
      <c r="O845" s="2">
        <f>VLOOKUP(F845,SizeReport_16092020!C:M,11,FALSE)</f>
        <v>44087.290555555555</v>
      </c>
    </row>
    <row r="846" spans="1:15" hidden="1" x14ac:dyDescent="0.25">
      <c r="A846" t="s">
        <v>15684</v>
      </c>
      <c r="B846" t="s">
        <v>15684</v>
      </c>
      <c r="C846" t="s">
        <v>15685</v>
      </c>
      <c r="D846" t="s">
        <v>15686</v>
      </c>
      <c r="E846" t="s">
        <v>15687</v>
      </c>
      <c r="F846" t="s">
        <v>15688</v>
      </c>
      <c r="G846">
        <v>100252</v>
      </c>
      <c r="H846">
        <v>1028612184</v>
      </c>
      <c r="I846" t="s">
        <v>7926</v>
      </c>
      <c r="J846" t="s">
        <v>15688</v>
      </c>
      <c r="K846" t="s">
        <v>8335</v>
      </c>
      <c r="L846" t="s">
        <v>15</v>
      </c>
      <c r="N846" t="s">
        <v>15689</v>
      </c>
      <c r="O846" s="2">
        <f>VLOOKUP(F846,SizeReport_16092020!C:M,11,FALSE)</f>
        <v>44087.306793981479</v>
      </c>
    </row>
    <row r="847" spans="1:15" hidden="1" x14ac:dyDescent="0.25">
      <c r="A847" t="s">
        <v>15662</v>
      </c>
      <c r="B847" t="s">
        <v>15662</v>
      </c>
      <c r="C847" t="s">
        <v>15663</v>
      </c>
      <c r="D847" t="s">
        <v>15664</v>
      </c>
      <c r="E847" t="s">
        <v>15665</v>
      </c>
      <c r="F847" t="s">
        <v>15666</v>
      </c>
      <c r="G847">
        <v>100249</v>
      </c>
      <c r="H847">
        <v>6354134189</v>
      </c>
      <c r="I847" t="s">
        <v>7835</v>
      </c>
      <c r="J847" t="s">
        <v>15666</v>
      </c>
      <c r="K847" t="s">
        <v>8335</v>
      </c>
      <c r="L847" t="s">
        <v>15</v>
      </c>
      <c r="N847" t="s">
        <v>15667</v>
      </c>
      <c r="O847" s="2">
        <f>VLOOKUP(F847,SizeReport_16092020!C:M,11,FALSE)</f>
        <v>44087.306805555556</v>
      </c>
    </row>
    <row r="848" spans="1:15" hidden="1" x14ac:dyDescent="0.25">
      <c r="A848" t="s">
        <v>8680</v>
      </c>
      <c r="B848" t="s">
        <v>8681</v>
      </c>
      <c r="C848" t="s">
        <v>4759</v>
      </c>
      <c r="D848" t="s">
        <v>8682</v>
      </c>
      <c r="E848" t="s">
        <v>8683</v>
      </c>
      <c r="F848" t="s">
        <v>8684</v>
      </c>
      <c r="G848">
        <v>217531</v>
      </c>
      <c r="H848">
        <v>494328185</v>
      </c>
      <c r="I848" t="s">
        <v>7926</v>
      </c>
      <c r="J848" t="s">
        <v>8684</v>
      </c>
      <c r="K848" t="s">
        <v>8335</v>
      </c>
      <c r="L848" t="s">
        <v>15</v>
      </c>
      <c r="N848" t="s">
        <v>8685</v>
      </c>
      <c r="O848" s="2">
        <f>VLOOKUP(F848,SizeReport_16092020!C:M,11,FALSE)</f>
        <v>44087.306863425925</v>
      </c>
    </row>
    <row r="849" spans="1:15" hidden="1" x14ac:dyDescent="0.25">
      <c r="A849" t="s">
        <v>13585</v>
      </c>
      <c r="B849" t="s">
        <v>13585</v>
      </c>
      <c r="C849" t="s">
        <v>1367</v>
      </c>
      <c r="D849" t="s">
        <v>13586</v>
      </c>
      <c r="E849" t="s">
        <v>13587</v>
      </c>
      <c r="F849" t="s">
        <v>13588</v>
      </c>
      <c r="G849">
        <v>100361</v>
      </c>
      <c r="H849">
        <v>4070564322</v>
      </c>
      <c r="I849" t="s">
        <v>6243</v>
      </c>
      <c r="J849" t="s">
        <v>13588</v>
      </c>
      <c r="K849" t="s">
        <v>618</v>
      </c>
      <c r="L849" t="s">
        <v>21</v>
      </c>
      <c r="N849" t="s">
        <v>13589</v>
      </c>
      <c r="O849" s="2">
        <f>VLOOKUP(F849,SizeReport_16092020!C:M,11,FALSE)</f>
        <v>44087.312152777777</v>
      </c>
    </row>
    <row r="850" spans="1:15" hidden="1" x14ac:dyDescent="0.25">
      <c r="A850" t="s">
        <v>11603</v>
      </c>
      <c r="B850" t="s">
        <v>11604</v>
      </c>
      <c r="C850" t="s">
        <v>235</v>
      </c>
      <c r="D850" t="s">
        <v>11605</v>
      </c>
      <c r="E850" t="s">
        <v>11606</v>
      </c>
      <c r="F850" t="s">
        <v>11607</v>
      </c>
      <c r="G850">
        <v>217382</v>
      </c>
      <c r="H850">
        <v>98685511100</v>
      </c>
      <c r="J850" t="s">
        <v>11607</v>
      </c>
      <c r="K850" t="s">
        <v>1597</v>
      </c>
      <c r="L850" t="s">
        <v>21</v>
      </c>
      <c r="N850" t="s">
        <v>11608</v>
      </c>
      <c r="O850" s="2">
        <f>VLOOKUP(F850,SizeReport_16092020!C:M,11,FALSE)</f>
        <v>44087.312152777777</v>
      </c>
    </row>
    <row r="851" spans="1:15" hidden="1" x14ac:dyDescent="0.25">
      <c r="A851" t="s">
        <v>6218</v>
      </c>
      <c r="B851" t="s">
        <v>6218</v>
      </c>
      <c r="C851" t="s">
        <v>228</v>
      </c>
      <c r="D851" t="s">
        <v>6219</v>
      </c>
      <c r="E851" t="s">
        <v>6220</v>
      </c>
      <c r="F851" t="s">
        <v>6221</v>
      </c>
      <c r="G851">
        <v>217824</v>
      </c>
      <c r="H851">
        <v>8687697384</v>
      </c>
      <c r="I851" t="s">
        <v>6222</v>
      </c>
      <c r="J851" t="s">
        <v>6221</v>
      </c>
      <c r="K851" t="s">
        <v>611</v>
      </c>
      <c r="L851" t="s">
        <v>21</v>
      </c>
      <c r="N851" t="s">
        <v>6223</v>
      </c>
      <c r="O851" s="2">
        <f>VLOOKUP(F851,SizeReport_16092020!C:M,11,FALSE)</f>
        <v>44087.3125462963</v>
      </c>
    </row>
    <row r="852" spans="1:15" hidden="1" x14ac:dyDescent="0.25">
      <c r="A852" t="s">
        <v>6239</v>
      </c>
      <c r="B852" t="s">
        <v>6239</v>
      </c>
      <c r="C852" t="s">
        <v>715</v>
      </c>
      <c r="D852" t="s">
        <v>6240</v>
      </c>
      <c r="E852" t="s">
        <v>6241</v>
      </c>
      <c r="F852" t="s">
        <v>6242</v>
      </c>
      <c r="G852">
        <v>215016</v>
      </c>
      <c r="H852">
        <v>75539470168</v>
      </c>
      <c r="I852" t="s">
        <v>6243</v>
      </c>
      <c r="J852" t="s">
        <v>6242</v>
      </c>
      <c r="K852" t="s">
        <v>3038</v>
      </c>
      <c r="L852" t="s">
        <v>21</v>
      </c>
      <c r="N852" t="s">
        <v>6244</v>
      </c>
      <c r="O852" s="2">
        <f>VLOOKUP(F852,SizeReport_16092020!C:M,11,FALSE)</f>
        <v>44087.312557870369</v>
      </c>
    </row>
    <row r="853" spans="1:15" hidden="1" x14ac:dyDescent="0.25">
      <c r="A853" t="s">
        <v>5993</v>
      </c>
      <c r="B853" t="s">
        <v>5993</v>
      </c>
      <c r="C853" t="s">
        <v>304</v>
      </c>
      <c r="D853" t="s">
        <v>5994</v>
      </c>
      <c r="E853" t="s">
        <v>5995</v>
      </c>
      <c r="F853" t="s">
        <v>5996</v>
      </c>
      <c r="G853">
        <v>109459</v>
      </c>
      <c r="H853">
        <v>7964394517</v>
      </c>
      <c r="I853" t="s">
        <v>5997</v>
      </c>
      <c r="J853" t="s">
        <v>5996</v>
      </c>
      <c r="K853" t="s">
        <v>776</v>
      </c>
      <c r="L853" t="s">
        <v>21</v>
      </c>
      <c r="N853" t="s">
        <v>5998</v>
      </c>
      <c r="O853" s="2">
        <f>VLOOKUP(F853,SizeReport_16092020!C:M,11,FALSE)</f>
        <v>44087.312662037039</v>
      </c>
    </row>
    <row r="854" spans="1:15" hidden="1" x14ac:dyDescent="0.25">
      <c r="A854" t="s">
        <v>14625</v>
      </c>
      <c r="B854" t="s">
        <v>14625</v>
      </c>
      <c r="C854" t="s">
        <v>14626</v>
      </c>
      <c r="D854" t="s">
        <v>14627</v>
      </c>
      <c r="E854" t="s">
        <v>14628</v>
      </c>
      <c r="F854" t="s">
        <v>14629</v>
      </c>
      <c r="G854">
        <v>105540</v>
      </c>
      <c r="H854">
        <v>6478821595</v>
      </c>
      <c r="I854" t="s">
        <v>14630</v>
      </c>
      <c r="J854" t="s">
        <v>14629</v>
      </c>
      <c r="K854" t="s">
        <v>720</v>
      </c>
      <c r="L854" t="s">
        <v>15</v>
      </c>
      <c r="N854" t="s">
        <v>14631</v>
      </c>
      <c r="O854" s="2">
        <f>VLOOKUP(F854,SizeReport_16092020!C:M,11,FALSE)</f>
        <v>44087.312662037039</v>
      </c>
    </row>
    <row r="855" spans="1:15" hidden="1" x14ac:dyDescent="0.25">
      <c r="A855" t="s">
        <v>3863</v>
      </c>
      <c r="B855" t="s">
        <v>3863</v>
      </c>
      <c r="C855" t="s">
        <v>3864</v>
      </c>
      <c r="D855" t="s">
        <v>3865</v>
      </c>
      <c r="E855" t="s">
        <v>3866</v>
      </c>
      <c r="F855" t="s">
        <v>3867</v>
      </c>
      <c r="G855">
        <v>109117</v>
      </c>
      <c r="H855">
        <v>63697610520</v>
      </c>
      <c r="I855" t="s">
        <v>3868</v>
      </c>
      <c r="J855" t="s">
        <v>3867</v>
      </c>
      <c r="K855" t="s">
        <v>611</v>
      </c>
      <c r="L855" t="s">
        <v>21</v>
      </c>
      <c r="N855" t="s">
        <v>3869</v>
      </c>
      <c r="O855" s="2">
        <f>VLOOKUP(F855,SizeReport_16092020!C:M,11,FALSE)</f>
        <v>44087.312824074077</v>
      </c>
    </row>
    <row r="856" spans="1:15" hidden="1" x14ac:dyDescent="0.25">
      <c r="A856" t="s">
        <v>7416</v>
      </c>
      <c r="B856" t="s">
        <v>7416</v>
      </c>
      <c r="C856" t="s">
        <v>1657</v>
      </c>
      <c r="D856" t="s">
        <v>7417</v>
      </c>
      <c r="E856" t="s">
        <v>7418</v>
      </c>
      <c r="F856" t="s">
        <v>7419</v>
      </c>
      <c r="G856">
        <v>215230</v>
      </c>
      <c r="H856">
        <v>3471825185</v>
      </c>
      <c r="I856" t="s">
        <v>7420</v>
      </c>
      <c r="J856" t="s">
        <v>7419</v>
      </c>
      <c r="K856" t="s">
        <v>720</v>
      </c>
      <c r="L856" t="s">
        <v>21</v>
      </c>
      <c r="N856" t="s">
        <v>7421</v>
      </c>
      <c r="O856" s="2">
        <f>VLOOKUP(F856,SizeReport_16092020!C:M,11,FALSE)</f>
        <v>44087.313113425924</v>
      </c>
    </row>
    <row r="857" spans="1:15" hidden="1" x14ac:dyDescent="0.25">
      <c r="A857" t="s">
        <v>12279</v>
      </c>
      <c r="B857" t="s">
        <v>12279</v>
      </c>
      <c r="C857" t="s">
        <v>12280</v>
      </c>
      <c r="D857" t="s">
        <v>8216</v>
      </c>
      <c r="E857" t="s">
        <v>12281</v>
      </c>
      <c r="F857" t="s">
        <v>12282</v>
      </c>
      <c r="G857">
        <v>207126</v>
      </c>
      <c r="H857">
        <v>50734130</v>
      </c>
      <c r="I857" t="s">
        <v>1434</v>
      </c>
      <c r="J857" t="s">
        <v>12282</v>
      </c>
      <c r="K857" t="s">
        <v>611</v>
      </c>
      <c r="L857" t="s">
        <v>21</v>
      </c>
      <c r="M857" s="1">
        <v>44053.345462962963</v>
      </c>
      <c r="N857" t="s">
        <v>12283</v>
      </c>
      <c r="O857" s="2">
        <f>VLOOKUP(F857,SizeReport_16092020!C:M,11,FALSE)</f>
        <v>44087.313113425924</v>
      </c>
    </row>
    <row r="858" spans="1:15" hidden="1" x14ac:dyDescent="0.25">
      <c r="A858" t="s">
        <v>10015</v>
      </c>
      <c r="B858" t="s">
        <v>10015</v>
      </c>
      <c r="C858" t="s">
        <v>3059</v>
      </c>
      <c r="D858" t="s">
        <v>10016</v>
      </c>
      <c r="E858" t="s">
        <v>10017</v>
      </c>
      <c r="F858" t="s">
        <v>10018</v>
      </c>
      <c r="G858">
        <v>214385</v>
      </c>
      <c r="H858">
        <v>70334019141</v>
      </c>
      <c r="I858" t="s">
        <v>719</v>
      </c>
      <c r="J858" t="s">
        <v>10018</v>
      </c>
      <c r="K858" t="s">
        <v>720</v>
      </c>
      <c r="L858" t="s">
        <v>21</v>
      </c>
      <c r="M858" s="1">
        <v>43903.604409722226</v>
      </c>
      <c r="N858" t="s">
        <v>10019</v>
      </c>
      <c r="O858" s="2">
        <f>VLOOKUP(F858,SizeReport_16092020!C:M,11,FALSE)</f>
        <v>44087.313263888886</v>
      </c>
    </row>
    <row r="859" spans="1:15" hidden="1" x14ac:dyDescent="0.25">
      <c r="A859" t="s">
        <v>1365</v>
      </c>
      <c r="B859" t="s">
        <v>1366</v>
      </c>
      <c r="C859" t="s">
        <v>222</v>
      </c>
      <c r="D859" t="s">
        <v>1367</v>
      </c>
      <c r="E859" t="s">
        <v>1368</v>
      </c>
      <c r="F859" t="s">
        <v>1369</v>
      </c>
      <c r="G859">
        <v>102758</v>
      </c>
      <c r="H859">
        <v>11069058572</v>
      </c>
      <c r="I859" t="s">
        <v>1370</v>
      </c>
      <c r="J859" t="s">
        <v>1369</v>
      </c>
      <c r="K859" t="s">
        <v>776</v>
      </c>
      <c r="L859" t="s">
        <v>15</v>
      </c>
      <c r="M859" s="1">
        <v>43914.577384259261</v>
      </c>
      <c r="N859" t="s">
        <v>1371</v>
      </c>
      <c r="O859" s="2">
        <f>VLOOKUP(F859,SizeReport_16092020!C:M,11,FALSE)</f>
        <v>44087.341539351852</v>
      </c>
    </row>
    <row r="860" spans="1:15" hidden="1" x14ac:dyDescent="0.25">
      <c r="A860" t="s">
        <v>3183</v>
      </c>
      <c r="B860" t="s">
        <v>3184</v>
      </c>
      <c r="C860" t="s">
        <v>3185</v>
      </c>
      <c r="D860" t="s">
        <v>3186</v>
      </c>
      <c r="E860" t="s">
        <v>3187</v>
      </c>
      <c r="F860" t="s">
        <v>3188</v>
      </c>
      <c r="G860">
        <v>109273</v>
      </c>
      <c r="H860">
        <v>91769221549</v>
      </c>
      <c r="J860" t="s">
        <v>3188</v>
      </c>
      <c r="L860" t="s">
        <v>15</v>
      </c>
      <c r="M860" s="1">
        <v>43909.929131944446</v>
      </c>
      <c r="N860" t="s">
        <v>3189</v>
      </c>
      <c r="O860" s="2">
        <f>VLOOKUP(F860,SizeReport_16092020!C:M,11,FALSE)</f>
        <v>44087.359930555554</v>
      </c>
    </row>
    <row r="861" spans="1:15" hidden="1" x14ac:dyDescent="0.25">
      <c r="A861" t="s">
        <v>6154</v>
      </c>
      <c r="B861" t="s">
        <v>6155</v>
      </c>
      <c r="C861" t="s">
        <v>269</v>
      </c>
      <c r="D861" t="s">
        <v>2657</v>
      </c>
      <c r="E861" t="s">
        <v>6156</v>
      </c>
      <c r="F861" t="s">
        <v>6157</v>
      </c>
      <c r="G861">
        <v>217347</v>
      </c>
      <c r="H861">
        <v>70554521121</v>
      </c>
      <c r="I861" t="s">
        <v>232</v>
      </c>
      <c r="J861" t="s">
        <v>6157</v>
      </c>
      <c r="K861" t="s">
        <v>5267</v>
      </c>
      <c r="L861" t="s">
        <v>15</v>
      </c>
      <c r="M861" s="1">
        <v>43909.327800925923</v>
      </c>
      <c r="N861" t="s">
        <v>6158</v>
      </c>
      <c r="O861" s="2">
        <f>VLOOKUP(F861,SizeReport_16092020!C:M,11,FALSE)</f>
        <v>44087.36105324074</v>
      </c>
    </row>
    <row r="862" spans="1:15" hidden="1" x14ac:dyDescent="0.25">
      <c r="A862" t="s">
        <v>7577</v>
      </c>
      <c r="B862" t="s">
        <v>7578</v>
      </c>
      <c r="C862" t="s">
        <v>7567</v>
      </c>
      <c r="D862" t="s">
        <v>7579</v>
      </c>
      <c r="E862" t="s">
        <v>7580</v>
      </c>
      <c r="F862" t="s">
        <v>7581</v>
      </c>
      <c r="G862">
        <v>217928</v>
      </c>
      <c r="H862">
        <v>3034656114</v>
      </c>
      <c r="I862" t="s">
        <v>3342</v>
      </c>
      <c r="J862" t="s">
        <v>7581</v>
      </c>
      <c r="K862" t="s">
        <v>1640</v>
      </c>
      <c r="L862" t="s">
        <v>15</v>
      </c>
      <c r="M862" s="1">
        <v>43902.422025462962</v>
      </c>
      <c r="N862" t="s">
        <v>7582</v>
      </c>
      <c r="O862" s="2">
        <f>VLOOKUP(F862,SizeReport_16092020!C:M,11,FALSE)</f>
        <v>44087.371435185189</v>
      </c>
    </row>
    <row r="863" spans="1:15" hidden="1" x14ac:dyDescent="0.25">
      <c r="A863" t="s">
        <v>3020</v>
      </c>
      <c r="B863" t="s">
        <v>3021</v>
      </c>
      <c r="C863" t="s">
        <v>3022</v>
      </c>
      <c r="D863" t="s">
        <v>3023</v>
      </c>
      <c r="E863" t="s">
        <v>3024</v>
      </c>
      <c r="F863" t="s">
        <v>3025</v>
      </c>
      <c r="G863">
        <v>211984</v>
      </c>
      <c r="H863">
        <v>70070759162</v>
      </c>
      <c r="I863" t="s">
        <v>3026</v>
      </c>
      <c r="J863" t="s">
        <v>3025</v>
      </c>
      <c r="K863" t="s">
        <v>1640</v>
      </c>
      <c r="L863" t="s">
        <v>15</v>
      </c>
      <c r="M863" s="1">
        <v>43873.383715277778</v>
      </c>
      <c r="N863" t="s">
        <v>3027</v>
      </c>
      <c r="O863" s="2">
        <f>VLOOKUP(F863,SizeReport_16092020!C:M,11,FALSE)</f>
        <v>44087.371458333335</v>
      </c>
    </row>
    <row r="864" spans="1:15" hidden="1" x14ac:dyDescent="0.25">
      <c r="A864" t="s">
        <v>8877</v>
      </c>
      <c r="B864" t="s">
        <v>8878</v>
      </c>
      <c r="C864" t="s">
        <v>8879</v>
      </c>
      <c r="D864" t="s">
        <v>8880</v>
      </c>
      <c r="E864" t="s">
        <v>8881</v>
      </c>
      <c r="F864" t="s">
        <v>8882</v>
      </c>
      <c r="G864">
        <v>211638</v>
      </c>
      <c r="H864">
        <v>90676360106</v>
      </c>
      <c r="I864" t="s">
        <v>2567</v>
      </c>
      <c r="J864" t="s">
        <v>8882</v>
      </c>
      <c r="K864" t="s">
        <v>7257</v>
      </c>
      <c r="L864" t="s">
        <v>15</v>
      </c>
      <c r="N864" t="s">
        <v>8883</v>
      </c>
      <c r="O864" s="2">
        <f>VLOOKUP(F864,SizeReport_16092020!C:M,11,FALSE)</f>
        <v>44087.371504629627</v>
      </c>
    </row>
    <row r="865" spans="1:15" hidden="1" x14ac:dyDescent="0.25">
      <c r="A865" t="s">
        <v>2714</v>
      </c>
      <c r="B865" t="s">
        <v>2714</v>
      </c>
      <c r="C865" t="s">
        <v>2715</v>
      </c>
      <c r="D865" t="s">
        <v>2716</v>
      </c>
      <c r="E865" t="s">
        <v>2717</v>
      </c>
      <c r="F865" t="s">
        <v>2718</v>
      </c>
      <c r="G865">
        <v>105418</v>
      </c>
      <c r="H865">
        <v>4192475561</v>
      </c>
      <c r="I865" t="s">
        <v>2719</v>
      </c>
      <c r="J865" t="s">
        <v>2718</v>
      </c>
      <c r="K865" t="s">
        <v>776</v>
      </c>
      <c r="L865" t="s">
        <v>21</v>
      </c>
      <c r="M865" s="1">
        <v>44025.662476851852</v>
      </c>
      <c r="N865" t="s">
        <v>2720</v>
      </c>
      <c r="O865" s="2">
        <f>VLOOKUP(F865,SizeReport_16092020!C:M,11,FALSE)</f>
        <v>44087.535393518519</v>
      </c>
    </row>
    <row r="866" spans="1:15" hidden="1" x14ac:dyDescent="0.25">
      <c r="A866" t="s">
        <v>17793</v>
      </c>
      <c r="B866" t="s">
        <v>17793</v>
      </c>
      <c r="C866" t="s">
        <v>115</v>
      </c>
      <c r="D866" t="s">
        <v>17794</v>
      </c>
      <c r="E866" t="s">
        <v>17795</v>
      </c>
      <c r="F866" t="s">
        <v>17796</v>
      </c>
      <c r="G866">
        <v>217427</v>
      </c>
      <c r="H866">
        <v>91966892187</v>
      </c>
      <c r="I866" t="s">
        <v>719</v>
      </c>
      <c r="J866" t="s">
        <v>17796</v>
      </c>
      <c r="K866" t="s">
        <v>720</v>
      </c>
      <c r="L866" t="s">
        <v>21</v>
      </c>
      <c r="N866" t="s">
        <v>17797</v>
      </c>
      <c r="O866" s="2">
        <f>VLOOKUP(F866,SizeReport_16092020!C:M,11,FALSE)</f>
        <v>44087.547106481485</v>
      </c>
    </row>
    <row r="867" spans="1:15" hidden="1" x14ac:dyDescent="0.25">
      <c r="A867" t="s">
        <v>18248</v>
      </c>
      <c r="B867" t="s">
        <v>18248</v>
      </c>
      <c r="C867" t="s">
        <v>375</v>
      </c>
      <c r="D867" t="s">
        <v>18249</v>
      </c>
      <c r="E867" t="s">
        <v>18250</v>
      </c>
      <c r="F867" t="s">
        <v>18251</v>
      </c>
      <c r="G867" t="s">
        <v>7086</v>
      </c>
      <c r="I867" t="s">
        <v>5875</v>
      </c>
      <c r="J867" t="s">
        <v>18251</v>
      </c>
      <c r="K867" t="s">
        <v>5758</v>
      </c>
      <c r="L867" t="s">
        <v>21</v>
      </c>
      <c r="M867" s="1">
        <v>44082.526689814818</v>
      </c>
      <c r="N867" t="s">
        <v>18252</v>
      </c>
      <c r="O867" s="2">
        <f>VLOOKUP(F867,SizeReport_16092020!C:M,11,FALSE)</f>
        <v>44087.710358796299</v>
      </c>
    </row>
    <row r="868" spans="1:15" hidden="1" x14ac:dyDescent="0.25">
      <c r="A868" t="s">
        <v>4070</v>
      </c>
      <c r="B868" t="s">
        <v>4070</v>
      </c>
      <c r="C868" t="s">
        <v>4071</v>
      </c>
      <c r="D868" t="s">
        <v>4072</v>
      </c>
      <c r="E868" t="s">
        <v>4073</v>
      </c>
      <c r="F868" t="s">
        <v>4074</v>
      </c>
      <c r="G868">
        <v>105113</v>
      </c>
      <c r="H868">
        <v>3143218533</v>
      </c>
      <c r="J868" t="s">
        <v>4074</v>
      </c>
      <c r="L868" t="s">
        <v>15</v>
      </c>
      <c r="M868" s="1">
        <v>43951.552210648151</v>
      </c>
      <c r="N868" t="s">
        <v>4075</v>
      </c>
      <c r="O868" s="2">
        <f>VLOOKUP(F868,SizeReport_16092020!C:M,11,FALSE)</f>
        <v>44087.751481481479</v>
      </c>
    </row>
    <row r="869" spans="1:15" hidden="1" x14ac:dyDescent="0.25">
      <c r="A869" t="s">
        <v>3889</v>
      </c>
      <c r="B869" t="s">
        <v>3889</v>
      </c>
      <c r="C869" t="s">
        <v>3890</v>
      </c>
      <c r="D869" t="s">
        <v>3891</v>
      </c>
      <c r="E869" t="s">
        <v>3892</v>
      </c>
      <c r="F869" t="s">
        <v>3893</v>
      </c>
      <c r="G869">
        <v>109184</v>
      </c>
      <c r="H869">
        <v>83456562500</v>
      </c>
      <c r="I869" t="s">
        <v>170</v>
      </c>
      <c r="J869" t="s">
        <v>3893</v>
      </c>
      <c r="L869" t="s">
        <v>15</v>
      </c>
      <c r="N869" t="s">
        <v>3894</v>
      </c>
      <c r="O869" s="2">
        <f>VLOOKUP(F869,SizeReport_16092020!C:M,11,FALSE)</f>
        <v>44087.751504629632</v>
      </c>
    </row>
    <row r="870" spans="1:15" hidden="1" x14ac:dyDescent="0.25">
      <c r="A870" t="s">
        <v>15882</v>
      </c>
      <c r="B870" t="s">
        <v>15882</v>
      </c>
      <c r="C870" t="s">
        <v>14700</v>
      </c>
      <c r="D870" t="s">
        <v>15883</v>
      </c>
      <c r="E870" t="s">
        <v>15884</v>
      </c>
      <c r="F870" t="s">
        <v>15885</v>
      </c>
      <c r="G870">
        <v>217885</v>
      </c>
      <c r="H870">
        <v>4645985167</v>
      </c>
      <c r="I870" t="s">
        <v>3088</v>
      </c>
      <c r="J870" t="s">
        <v>15885</v>
      </c>
      <c r="K870" t="s">
        <v>3038</v>
      </c>
      <c r="L870" t="s">
        <v>15</v>
      </c>
      <c r="N870" t="s">
        <v>15886</v>
      </c>
      <c r="O870" s="2">
        <f>VLOOKUP(F870,SizeReport_16092020!C:M,11,FALSE)</f>
        <v>44087.752199074072</v>
      </c>
    </row>
    <row r="871" spans="1:15" hidden="1" x14ac:dyDescent="0.25">
      <c r="A871" t="s">
        <v>13306</v>
      </c>
      <c r="B871" t="s">
        <v>13306</v>
      </c>
      <c r="C871" t="s">
        <v>3124</v>
      </c>
      <c r="D871" t="s">
        <v>13307</v>
      </c>
      <c r="E871" t="s">
        <v>13308</v>
      </c>
      <c r="F871" t="s">
        <v>13309</v>
      </c>
      <c r="G871">
        <v>217715</v>
      </c>
      <c r="H871">
        <v>39715900801</v>
      </c>
      <c r="I871" t="s">
        <v>6774</v>
      </c>
      <c r="J871" t="s">
        <v>13309</v>
      </c>
      <c r="K871" t="s">
        <v>3038</v>
      </c>
      <c r="L871" t="s">
        <v>21</v>
      </c>
      <c r="M871" s="1">
        <v>44084.568530092591</v>
      </c>
      <c r="N871" t="s">
        <v>13310</v>
      </c>
      <c r="O871" s="2">
        <f>VLOOKUP(F871,SizeReport_16092020!C:M,11,FALSE)</f>
        <v>44087.752222222225</v>
      </c>
    </row>
    <row r="872" spans="1:15" hidden="1" x14ac:dyDescent="0.25">
      <c r="A872" t="s">
        <v>10511</v>
      </c>
      <c r="B872" t="s">
        <v>10512</v>
      </c>
      <c r="C872" t="s">
        <v>561</v>
      </c>
      <c r="D872" t="s">
        <v>10513</v>
      </c>
      <c r="E872" t="s">
        <v>10514</v>
      </c>
      <c r="F872" t="s">
        <v>10515</v>
      </c>
      <c r="G872">
        <v>217891</v>
      </c>
      <c r="H872">
        <v>34132548805</v>
      </c>
      <c r="I872" t="s">
        <v>6774</v>
      </c>
      <c r="J872" t="s">
        <v>10515</v>
      </c>
      <c r="K872" t="s">
        <v>3038</v>
      </c>
      <c r="L872" t="s">
        <v>15</v>
      </c>
      <c r="N872" t="s">
        <v>10516</v>
      </c>
      <c r="O872" s="2">
        <f>VLOOKUP(F872,SizeReport_16092020!C:M,11,FALSE)</f>
        <v>44087.752233796295</v>
      </c>
    </row>
    <row r="873" spans="1:15" hidden="1" x14ac:dyDescent="0.25">
      <c r="A873" t="s">
        <v>13248</v>
      </c>
      <c r="B873" t="s">
        <v>13248</v>
      </c>
      <c r="C873" t="s">
        <v>12957</v>
      </c>
      <c r="D873" t="s">
        <v>3280</v>
      </c>
      <c r="E873" t="s">
        <v>13249</v>
      </c>
      <c r="F873" t="s">
        <v>13250</v>
      </c>
      <c r="G873">
        <v>217986</v>
      </c>
      <c r="H873">
        <v>15482941795</v>
      </c>
      <c r="I873" t="s">
        <v>7654</v>
      </c>
      <c r="J873" t="s">
        <v>13250</v>
      </c>
      <c r="K873" t="s">
        <v>3038</v>
      </c>
      <c r="L873" t="s">
        <v>21</v>
      </c>
      <c r="N873" t="s">
        <v>13251</v>
      </c>
      <c r="O873" s="2">
        <f>VLOOKUP(F873,SizeReport_16092020!C:M,11,FALSE)</f>
        <v>44087.752245370371</v>
      </c>
    </row>
    <row r="874" spans="1:15" hidden="1" x14ac:dyDescent="0.25">
      <c r="A874" t="s">
        <v>8902</v>
      </c>
      <c r="B874" t="s">
        <v>8902</v>
      </c>
      <c r="C874" t="s">
        <v>2329</v>
      </c>
      <c r="D874" t="s">
        <v>8903</v>
      </c>
      <c r="E874" t="s">
        <v>8904</v>
      </c>
      <c r="F874" t="s">
        <v>8905</v>
      </c>
      <c r="G874">
        <v>217289</v>
      </c>
      <c r="H874">
        <v>70419091157</v>
      </c>
      <c r="I874" t="s">
        <v>6804</v>
      </c>
      <c r="J874" t="s">
        <v>8905</v>
      </c>
      <c r="K874" t="s">
        <v>618</v>
      </c>
      <c r="L874" t="s">
        <v>15</v>
      </c>
      <c r="N874" t="s">
        <v>8906</v>
      </c>
      <c r="O874" s="2">
        <f>VLOOKUP(F874,SizeReport_16092020!C:M,11,FALSE)</f>
        <v>44087.752418981479</v>
      </c>
    </row>
    <row r="875" spans="1:15" hidden="1" x14ac:dyDescent="0.25">
      <c r="A875" t="s">
        <v>15004</v>
      </c>
      <c r="B875" t="s">
        <v>15005</v>
      </c>
      <c r="C875" t="s">
        <v>15006</v>
      </c>
      <c r="D875" t="s">
        <v>15007</v>
      </c>
      <c r="E875" t="s">
        <v>15008</v>
      </c>
      <c r="F875" t="s">
        <v>15009</v>
      </c>
      <c r="G875">
        <v>212760</v>
      </c>
      <c r="H875">
        <v>88572005153</v>
      </c>
      <c r="I875" t="s">
        <v>15010</v>
      </c>
      <c r="J875" t="s">
        <v>15009</v>
      </c>
      <c r="K875" t="s">
        <v>7021</v>
      </c>
      <c r="L875" t="s">
        <v>21</v>
      </c>
      <c r="N875" t="s">
        <v>15011</v>
      </c>
      <c r="O875" s="2">
        <f>VLOOKUP(F875,SizeReport_16092020!C:M,11,FALSE)</f>
        <v>44087.752418981479</v>
      </c>
    </row>
    <row r="876" spans="1:15" hidden="1" x14ac:dyDescent="0.25">
      <c r="A876" t="s">
        <v>10212</v>
      </c>
      <c r="B876" t="s">
        <v>10213</v>
      </c>
      <c r="C876" t="s">
        <v>907</v>
      </c>
      <c r="D876" t="s">
        <v>10214</v>
      </c>
      <c r="E876" t="s">
        <v>10215</v>
      </c>
      <c r="F876" t="s">
        <v>10216</v>
      </c>
      <c r="G876">
        <v>216938</v>
      </c>
      <c r="H876">
        <v>74114867368</v>
      </c>
      <c r="I876" t="s">
        <v>6804</v>
      </c>
      <c r="J876" t="s">
        <v>10216</v>
      </c>
      <c r="K876" t="s">
        <v>618</v>
      </c>
      <c r="L876" t="s">
        <v>15</v>
      </c>
      <c r="N876" t="s">
        <v>10217</v>
      </c>
      <c r="O876" s="2">
        <f>VLOOKUP(F876,SizeReport_16092020!C:M,11,FALSE)</f>
        <v>44087.752430555556</v>
      </c>
    </row>
    <row r="877" spans="1:15" hidden="1" x14ac:dyDescent="0.25">
      <c r="A877" t="s">
        <v>13540</v>
      </c>
      <c r="B877" t="s">
        <v>13541</v>
      </c>
      <c r="C877" t="s">
        <v>13542</v>
      </c>
      <c r="D877" t="s">
        <v>13543</v>
      </c>
      <c r="E877" t="s">
        <v>13544</v>
      </c>
      <c r="F877" t="s">
        <v>13545</v>
      </c>
      <c r="G877">
        <v>218036</v>
      </c>
      <c r="H877">
        <v>10067139566</v>
      </c>
      <c r="I877" t="s">
        <v>6271</v>
      </c>
      <c r="J877" t="s">
        <v>13545</v>
      </c>
      <c r="K877" t="s">
        <v>618</v>
      </c>
      <c r="L877" t="s">
        <v>15</v>
      </c>
      <c r="N877" t="s">
        <v>13546</v>
      </c>
      <c r="O877" s="2">
        <f>VLOOKUP(F877,SizeReport_16092020!C:M,11,FALSE)</f>
        <v>44087.752442129633</v>
      </c>
    </row>
    <row r="878" spans="1:15" hidden="1" x14ac:dyDescent="0.25">
      <c r="A878" t="s">
        <v>13578</v>
      </c>
      <c r="B878" t="s">
        <v>13579</v>
      </c>
      <c r="C878" t="s">
        <v>13580</v>
      </c>
      <c r="D878" t="s">
        <v>13581</v>
      </c>
      <c r="E878" t="s">
        <v>13582</v>
      </c>
      <c r="F878" t="s">
        <v>13583</v>
      </c>
      <c r="G878">
        <v>217901</v>
      </c>
      <c r="H878">
        <v>1883548160</v>
      </c>
      <c r="I878" t="s">
        <v>6579</v>
      </c>
      <c r="J878" t="s">
        <v>13583</v>
      </c>
      <c r="K878" t="s">
        <v>618</v>
      </c>
      <c r="L878" t="s">
        <v>15</v>
      </c>
      <c r="N878" t="s">
        <v>13584</v>
      </c>
      <c r="O878" s="2">
        <f>VLOOKUP(F878,SizeReport_16092020!C:M,11,FALSE)</f>
        <v>44087.752500000002</v>
      </c>
    </row>
    <row r="879" spans="1:15" hidden="1" x14ac:dyDescent="0.25">
      <c r="A879" t="s">
        <v>6031</v>
      </c>
      <c r="B879" t="s">
        <v>6031</v>
      </c>
      <c r="C879" t="s">
        <v>6032</v>
      </c>
      <c r="D879" t="s">
        <v>6033</v>
      </c>
      <c r="E879" t="s">
        <v>6034</v>
      </c>
      <c r="F879" t="s">
        <v>6035</v>
      </c>
      <c r="G879">
        <v>217498</v>
      </c>
      <c r="H879">
        <v>4105461605</v>
      </c>
      <c r="I879" t="s">
        <v>6036</v>
      </c>
      <c r="J879" t="s">
        <v>6035</v>
      </c>
      <c r="K879" t="s">
        <v>1556</v>
      </c>
      <c r="L879" t="s">
        <v>15</v>
      </c>
      <c r="M879" s="1">
        <v>43874.653368055559</v>
      </c>
      <c r="N879" t="s">
        <v>6037</v>
      </c>
      <c r="O879" s="2">
        <f>VLOOKUP(F879,SizeReport_16092020!C:M,11,FALSE)</f>
        <v>44087.754374999997</v>
      </c>
    </row>
    <row r="880" spans="1:15" hidden="1" x14ac:dyDescent="0.25">
      <c r="A880" t="s">
        <v>5918</v>
      </c>
      <c r="B880" t="s">
        <v>5918</v>
      </c>
      <c r="C880" t="s">
        <v>5919</v>
      </c>
      <c r="D880" t="s">
        <v>5920</v>
      </c>
      <c r="E880" t="s">
        <v>5921</v>
      </c>
      <c r="F880" t="s">
        <v>5922</v>
      </c>
      <c r="H880" t="s">
        <v>5923</v>
      </c>
      <c r="I880" t="s">
        <v>5924</v>
      </c>
      <c r="J880" t="s">
        <v>5922</v>
      </c>
      <c r="K880" t="s">
        <v>5925</v>
      </c>
      <c r="L880" t="s">
        <v>21</v>
      </c>
      <c r="N880" t="s">
        <v>5926</v>
      </c>
      <c r="O880" s="2">
        <f>VLOOKUP(F880,SizeReport_16092020!C:M,11,FALSE)</f>
        <v>44087.754386574074</v>
      </c>
    </row>
    <row r="881" spans="1:15" hidden="1" x14ac:dyDescent="0.25">
      <c r="A881" t="s">
        <v>14138</v>
      </c>
      <c r="B881" t="s">
        <v>14138</v>
      </c>
      <c r="C881" t="s">
        <v>14139</v>
      </c>
      <c r="D881" t="s">
        <v>14140</v>
      </c>
      <c r="E881" t="s">
        <v>14141</v>
      </c>
      <c r="F881" t="s">
        <v>14142</v>
      </c>
      <c r="G881" t="s">
        <v>287</v>
      </c>
      <c r="I881" t="s">
        <v>287</v>
      </c>
      <c r="J881" t="s">
        <v>14143</v>
      </c>
      <c r="K881" t="s">
        <v>1556</v>
      </c>
      <c r="L881" t="s">
        <v>15</v>
      </c>
      <c r="N881" t="s">
        <v>14144</v>
      </c>
      <c r="O881" s="2">
        <f>VLOOKUP(F881,SizeReport_16092020!C:M,11,FALSE)</f>
        <v>44087.754386574074</v>
      </c>
    </row>
    <row r="882" spans="1:15" hidden="1" x14ac:dyDescent="0.25">
      <c r="A882" t="s">
        <v>11888</v>
      </c>
      <c r="B882" t="s">
        <v>11889</v>
      </c>
      <c r="C882" t="s">
        <v>11890</v>
      </c>
      <c r="D882" t="s">
        <v>11891</v>
      </c>
      <c r="E882" t="s">
        <v>11892</v>
      </c>
      <c r="F882" t="s">
        <v>11893</v>
      </c>
      <c r="G882">
        <v>217947</v>
      </c>
      <c r="H882">
        <v>99064057168</v>
      </c>
      <c r="I882" t="s">
        <v>11894</v>
      </c>
      <c r="J882" t="s">
        <v>11893</v>
      </c>
      <c r="K882" t="s">
        <v>1919</v>
      </c>
      <c r="L882" t="s">
        <v>15</v>
      </c>
      <c r="M882" s="1">
        <v>43881.621759259258</v>
      </c>
      <c r="N882" t="s">
        <v>11895</v>
      </c>
      <c r="O882" s="2">
        <f>VLOOKUP(F882,SizeReport_16092020!C:M,11,FALSE)</f>
        <v>44087.78733796296</v>
      </c>
    </row>
    <row r="883" spans="1:15" hidden="1" x14ac:dyDescent="0.25">
      <c r="A883" t="s">
        <v>699</v>
      </c>
      <c r="B883" t="s">
        <v>700</v>
      </c>
      <c r="C883" t="s">
        <v>701</v>
      </c>
      <c r="D883" t="s">
        <v>702</v>
      </c>
      <c r="E883" t="s">
        <v>703</v>
      </c>
      <c r="F883" t="s">
        <v>704</v>
      </c>
      <c r="G883">
        <v>109516</v>
      </c>
      <c r="H883">
        <v>1730674500</v>
      </c>
      <c r="I883" t="s">
        <v>705</v>
      </c>
      <c r="J883" t="s">
        <v>704</v>
      </c>
      <c r="K883" t="s">
        <v>706</v>
      </c>
      <c r="L883" t="s">
        <v>15</v>
      </c>
      <c r="M883" s="1">
        <v>43920.589479166665</v>
      </c>
      <c r="N883" t="s">
        <v>707</v>
      </c>
      <c r="O883" s="2">
        <f>VLOOKUP(F883,SizeReport_16092020!C:M,11,FALSE)</f>
        <v>44087.787777777776</v>
      </c>
    </row>
    <row r="884" spans="1:15" hidden="1" x14ac:dyDescent="0.25">
      <c r="A884" t="s">
        <v>14716</v>
      </c>
      <c r="B884" t="s">
        <v>14716</v>
      </c>
      <c r="C884" t="s">
        <v>6619</v>
      </c>
      <c r="D884" t="s">
        <v>10912</v>
      </c>
      <c r="E884" t="s">
        <v>14717</v>
      </c>
      <c r="F884" t="s">
        <v>14718</v>
      </c>
      <c r="G884">
        <v>217956</v>
      </c>
      <c r="H884">
        <v>3481013256</v>
      </c>
      <c r="I884" t="s">
        <v>6774</v>
      </c>
      <c r="J884" t="s">
        <v>14718</v>
      </c>
      <c r="K884" t="s">
        <v>3038</v>
      </c>
      <c r="L884" t="s">
        <v>15</v>
      </c>
      <c r="N884" t="s">
        <v>14719</v>
      </c>
      <c r="O884" s="2">
        <f>VLOOKUP(F884,SizeReport_16092020!C:M,11,FALSE)</f>
        <v>44087.788078703707</v>
      </c>
    </row>
    <row r="885" spans="1:15" hidden="1" x14ac:dyDescent="0.25">
      <c r="A885" t="s">
        <v>14720</v>
      </c>
      <c r="B885" t="s">
        <v>14721</v>
      </c>
      <c r="C885" t="s">
        <v>1657</v>
      </c>
      <c r="D885" t="s">
        <v>14722</v>
      </c>
      <c r="E885" t="s">
        <v>14723</v>
      </c>
      <c r="F885" t="s">
        <v>14724</v>
      </c>
      <c r="G885">
        <v>218061</v>
      </c>
      <c r="H885">
        <v>5853821156</v>
      </c>
      <c r="I885" t="s">
        <v>6774</v>
      </c>
      <c r="J885" t="s">
        <v>14724</v>
      </c>
      <c r="K885" t="s">
        <v>3038</v>
      </c>
      <c r="L885" t="s">
        <v>15</v>
      </c>
      <c r="N885" t="s">
        <v>14725</v>
      </c>
      <c r="O885" s="2">
        <f>VLOOKUP(F885,SizeReport_16092020!C:M,11,FALSE)</f>
        <v>44087.788078703707</v>
      </c>
    </row>
    <row r="886" spans="1:15" hidden="1" x14ac:dyDescent="0.25">
      <c r="A886" t="s">
        <v>10086</v>
      </c>
      <c r="B886" t="s">
        <v>10087</v>
      </c>
      <c r="C886" t="s">
        <v>3078</v>
      </c>
      <c r="D886" t="s">
        <v>10088</v>
      </c>
      <c r="E886" t="s">
        <v>10089</v>
      </c>
      <c r="F886" t="s">
        <v>10090</v>
      </c>
      <c r="G886">
        <v>215285</v>
      </c>
      <c r="H886">
        <v>1394733194</v>
      </c>
      <c r="I886" t="s">
        <v>3551</v>
      </c>
      <c r="J886" t="s">
        <v>10090</v>
      </c>
      <c r="K886" t="s">
        <v>1640</v>
      </c>
      <c r="L886" t="s">
        <v>15</v>
      </c>
      <c r="M886" s="1">
        <v>43899.773796296293</v>
      </c>
      <c r="N886" t="s">
        <v>10091</v>
      </c>
      <c r="O886" s="2">
        <f>VLOOKUP(F886,SizeReport_16092020!C:M,11,FALSE)</f>
        <v>44087.794004629628</v>
      </c>
    </row>
    <row r="887" spans="1:15" hidden="1" x14ac:dyDescent="0.25">
      <c r="A887" t="s">
        <v>4167</v>
      </c>
      <c r="B887" t="s">
        <v>4168</v>
      </c>
      <c r="C887" t="s">
        <v>4169</v>
      </c>
      <c r="D887" t="s">
        <v>4170</v>
      </c>
      <c r="E887" t="s">
        <v>4171</v>
      </c>
      <c r="F887" t="s">
        <v>4172</v>
      </c>
      <c r="G887">
        <v>215397</v>
      </c>
      <c r="H887">
        <v>5697413190</v>
      </c>
      <c r="I887" t="s">
        <v>1874</v>
      </c>
      <c r="J887" t="s">
        <v>4172</v>
      </c>
      <c r="K887" t="s">
        <v>512</v>
      </c>
      <c r="L887" t="s">
        <v>15</v>
      </c>
      <c r="M887" s="1">
        <v>43881.342812499999</v>
      </c>
      <c r="N887" t="s">
        <v>4173</v>
      </c>
      <c r="O887" s="2">
        <f>VLOOKUP(F887,SizeReport_16092020!C:M,11,FALSE)</f>
        <v>44087.797673611109</v>
      </c>
    </row>
    <row r="888" spans="1:15" hidden="1" x14ac:dyDescent="0.25">
      <c r="A888" t="s">
        <v>10927</v>
      </c>
      <c r="B888" t="s">
        <v>10928</v>
      </c>
      <c r="C888" t="s">
        <v>3787</v>
      </c>
      <c r="D888" t="s">
        <v>10929</v>
      </c>
      <c r="E888" t="s">
        <v>10930</v>
      </c>
      <c r="F888" t="s">
        <v>10931</v>
      </c>
      <c r="G888">
        <v>215639</v>
      </c>
      <c r="H888">
        <v>2651541117</v>
      </c>
      <c r="I888" t="s">
        <v>8140</v>
      </c>
      <c r="J888" t="s">
        <v>10931</v>
      </c>
      <c r="K888" t="s">
        <v>1402</v>
      </c>
      <c r="L888" t="s">
        <v>15</v>
      </c>
      <c r="M888" s="1">
        <v>43913.333865740744</v>
      </c>
      <c r="N888" t="s">
        <v>10932</v>
      </c>
      <c r="O888" s="2">
        <f>VLOOKUP(F888,SizeReport_16092020!C:M,11,FALSE)</f>
        <v>44087.797754629632</v>
      </c>
    </row>
    <row r="889" spans="1:15" hidden="1" x14ac:dyDescent="0.25">
      <c r="A889" t="s">
        <v>17317</v>
      </c>
      <c r="B889" t="s">
        <v>17317</v>
      </c>
      <c r="C889" t="s">
        <v>6826</v>
      </c>
      <c r="D889" t="s">
        <v>17318</v>
      </c>
      <c r="E889" t="s">
        <v>17319</v>
      </c>
      <c r="F889" t="s">
        <v>17320</v>
      </c>
      <c r="G889">
        <v>214564</v>
      </c>
      <c r="H889">
        <v>6357197114</v>
      </c>
      <c r="I889" t="s">
        <v>6999</v>
      </c>
      <c r="J889" t="s">
        <v>17320</v>
      </c>
      <c r="K889" t="s">
        <v>618</v>
      </c>
      <c r="L889" t="s">
        <v>21</v>
      </c>
      <c r="N889" t="s">
        <v>17321</v>
      </c>
      <c r="O889" s="2">
        <f>VLOOKUP(F889,SizeReport_16092020!C:M,11,FALSE)</f>
        <v>44087.805439814816</v>
      </c>
    </row>
    <row r="890" spans="1:15" hidden="1" x14ac:dyDescent="0.25">
      <c r="A890" t="s">
        <v>8957</v>
      </c>
      <c r="B890" t="s">
        <v>8957</v>
      </c>
      <c r="C890" t="s">
        <v>8958</v>
      </c>
      <c r="D890" t="s">
        <v>8630</v>
      </c>
      <c r="E890" t="s">
        <v>8959</v>
      </c>
      <c r="F890" t="s">
        <v>8960</v>
      </c>
      <c r="G890">
        <v>214559</v>
      </c>
      <c r="H890">
        <v>39282040259</v>
      </c>
      <c r="I890" t="s">
        <v>7835</v>
      </c>
      <c r="J890" t="s">
        <v>8960</v>
      </c>
      <c r="K890" t="s">
        <v>8335</v>
      </c>
      <c r="L890" t="s">
        <v>15</v>
      </c>
      <c r="N890" t="s">
        <v>8961</v>
      </c>
      <c r="O890" s="2">
        <f>VLOOKUP(F890,SizeReport_16092020!C:M,11,FALSE)</f>
        <v>44087.805451388886</v>
      </c>
    </row>
    <row r="891" spans="1:15" hidden="1" x14ac:dyDescent="0.25">
      <c r="A891" t="s">
        <v>1310</v>
      </c>
      <c r="B891" t="s">
        <v>1311</v>
      </c>
      <c r="C891" t="s">
        <v>1312</v>
      </c>
      <c r="D891" t="s">
        <v>1313</v>
      </c>
      <c r="E891" t="s">
        <v>1314</v>
      </c>
      <c r="F891" t="s">
        <v>1315</v>
      </c>
      <c r="G891">
        <v>101190</v>
      </c>
      <c r="H891">
        <v>82143110553</v>
      </c>
      <c r="J891" t="s">
        <v>1315</v>
      </c>
      <c r="K891" t="s">
        <v>1316</v>
      </c>
      <c r="L891" t="s">
        <v>15</v>
      </c>
      <c r="M891" s="1">
        <v>43912.413124999999</v>
      </c>
      <c r="N891" t="s">
        <v>1317</v>
      </c>
      <c r="O891" s="2">
        <f>VLOOKUP(F891,SizeReport_16092020!C:M,11,FALSE)</f>
        <v>44087.810520833336</v>
      </c>
    </row>
    <row r="892" spans="1:15" hidden="1" x14ac:dyDescent="0.25">
      <c r="A892" t="s">
        <v>10342</v>
      </c>
      <c r="B892" t="s">
        <v>10343</v>
      </c>
      <c r="C892" t="s">
        <v>3286</v>
      </c>
      <c r="D892" t="s">
        <v>6743</v>
      </c>
      <c r="E892" t="s">
        <v>10344</v>
      </c>
      <c r="F892" t="s">
        <v>10345</v>
      </c>
      <c r="G892">
        <v>215687</v>
      </c>
      <c r="H892">
        <v>70083792180</v>
      </c>
      <c r="I892" t="s">
        <v>6804</v>
      </c>
      <c r="J892" t="s">
        <v>10345</v>
      </c>
      <c r="K892" t="s">
        <v>618</v>
      </c>
      <c r="L892" t="s">
        <v>15</v>
      </c>
      <c r="N892" t="s">
        <v>10346</v>
      </c>
      <c r="O892" s="2">
        <f>VLOOKUP(F892,SizeReport_16092020!C:M,11,FALSE)</f>
        <v>44087.814282407409</v>
      </c>
    </row>
    <row r="893" spans="1:15" hidden="1" x14ac:dyDescent="0.25">
      <c r="A893" t="s">
        <v>16546</v>
      </c>
      <c r="B893" t="s">
        <v>16546</v>
      </c>
      <c r="C893" t="s">
        <v>16547</v>
      </c>
      <c r="D893" t="s">
        <v>16548</v>
      </c>
      <c r="E893" t="s">
        <v>16549</v>
      </c>
      <c r="F893" t="s">
        <v>16550</v>
      </c>
      <c r="G893" t="s">
        <v>287</v>
      </c>
      <c r="I893" t="s">
        <v>7723</v>
      </c>
      <c r="J893" t="s">
        <v>16550</v>
      </c>
      <c r="K893" t="s">
        <v>2660</v>
      </c>
      <c r="L893" t="s">
        <v>21</v>
      </c>
      <c r="N893" t="s">
        <v>16551</v>
      </c>
      <c r="O893" s="2">
        <f>VLOOKUP(F893,SizeReport_16092020!C:M,11,FALSE)</f>
        <v>44087.818749999999</v>
      </c>
    </row>
    <row r="894" spans="1:15" hidden="1" x14ac:dyDescent="0.25">
      <c r="A894" t="s">
        <v>2534</v>
      </c>
      <c r="B894" t="s">
        <v>2535</v>
      </c>
      <c r="C894" t="s">
        <v>2536</v>
      </c>
      <c r="D894" t="s">
        <v>2537</v>
      </c>
      <c r="E894" t="s">
        <v>2538</v>
      </c>
      <c r="F894" t="s">
        <v>2539</v>
      </c>
      <c r="G894">
        <v>217046</v>
      </c>
      <c r="H894">
        <v>5345169128</v>
      </c>
      <c r="I894" t="s">
        <v>1401</v>
      </c>
      <c r="J894" t="s">
        <v>2539</v>
      </c>
      <c r="K894" t="s">
        <v>1402</v>
      </c>
      <c r="L894" t="s">
        <v>15</v>
      </c>
      <c r="M894" s="1">
        <v>43922.388356481482</v>
      </c>
      <c r="N894" t="s">
        <v>2540</v>
      </c>
      <c r="O894" s="2">
        <f>VLOOKUP(F894,SizeReport_16092020!C:M,11,FALSE)</f>
        <v>44087.820497685185</v>
      </c>
    </row>
    <row r="895" spans="1:15" hidden="1" x14ac:dyDescent="0.25">
      <c r="A895" t="s">
        <v>4714</v>
      </c>
      <c r="B895" t="s">
        <v>4715</v>
      </c>
      <c r="C895" t="s">
        <v>4716</v>
      </c>
      <c r="D895" t="s">
        <v>4717</v>
      </c>
      <c r="E895" t="s">
        <v>4718</v>
      </c>
      <c r="F895" t="s">
        <v>4719</v>
      </c>
      <c r="G895">
        <v>217034</v>
      </c>
      <c r="H895">
        <v>41483116808</v>
      </c>
      <c r="I895" t="s">
        <v>1401</v>
      </c>
      <c r="J895" t="s">
        <v>4719</v>
      </c>
      <c r="K895" t="s">
        <v>1402</v>
      </c>
      <c r="L895" t="s">
        <v>15</v>
      </c>
      <c r="M895" s="1">
        <v>43911.468148148146</v>
      </c>
      <c r="N895" t="s">
        <v>4720</v>
      </c>
      <c r="O895" s="2">
        <f>VLOOKUP(F895,SizeReport_16092020!C:M,11,FALSE)</f>
        <v>44087.82607638889</v>
      </c>
    </row>
    <row r="896" spans="1:15" hidden="1" x14ac:dyDescent="0.25">
      <c r="A896" t="s">
        <v>10973</v>
      </c>
      <c r="B896" t="s">
        <v>10974</v>
      </c>
      <c r="C896" t="s">
        <v>436</v>
      </c>
      <c r="D896" t="s">
        <v>10975</v>
      </c>
      <c r="E896" t="s">
        <v>10976</v>
      </c>
      <c r="F896" t="s">
        <v>10977</v>
      </c>
      <c r="G896">
        <v>217593</v>
      </c>
      <c r="H896">
        <v>99557185520</v>
      </c>
      <c r="I896" t="s">
        <v>1034</v>
      </c>
      <c r="J896" t="s">
        <v>10977</v>
      </c>
      <c r="K896" t="s">
        <v>720</v>
      </c>
      <c r="L896" t="s">
        <v>15</v>
      </c>
      <c r="M896" s="1">
        <v>43911.325046296297</v>
      </c>
      <c r="N896" t="s">
        <v>10978</v>
      </c>
      <c r="O896" s="2">
        <f>VLOOKUP(F896,SizeReport_16092020!C:M,11,FALSE)</f>
        <v>44087.833090277774</v>
      </c>
    </row>
    <row r="897" spans="1:15" hidden="1" x14ac:dyDescent="0.25">
      <c r="A897" t="s">
        <v>2221</v>
      </c>
      <c r="B897" t="s">
        <v>2222</v>
      </c>
      <c r="C897" t="s">
        <v>2223</v>
      </c>
      <c r="D897" t="s">
        <v>2224</v>
      </c>
      <c r="E897" t="s">
        <v>2225</v>
      </c>
      <c r="F897" t="s">
        <v>2226</v>
      </c>
      <c r="G897">
        <v>216401</v>
      </c>
      <c r="H897">
        <v>77253809149</v>
      </c>
      <c r="I897" t="s">
        <v>2227</v>
      </c>
      <c r="J897" t="s">
        <v>2226</v>
      </c>
      <c r="K897" t="s">
        <v>512</v>
      </c>
      <c r="L897" t="s">
        <v>15</v>
      </c>
      <c r="M897" s="1">
        <v>43929.423946759256</v>
      </c>
      <c r="N897" t="s">
        <v>2228</v>
      </c>
      <c r="O897" s="2">
        <f>VLOOKUP(F897,SizeReport_16092020!C:M,11,FALSE)</f>
        <v>44087.834745370368</v>
      </c>
    </row>
    <row r="898" spans="1:15" hidden="1" x14ac:dyDescent="0.25">
      <c r="A898" t="s">
        <v>12272</v>
      </c>
      <c r="B898" t="s">
        <v>12273</v>
      </c>
      <c r="C898" t="s">
        <v>12274</v>
      </c>
      <c r="D898" t="s">
        <v>12275</v>
      </c>
      <c r="E898" t="s">
        <v>12276</v>
      </c>
      <c r="F898" t="s">
        <v>12277</v>
      </c>
      <c r="G898">
        <v>100438</v>
      </c>
      <c r="H898">
        <v>2461159122</v>
      </c>
      <c r="I898" t="s">
        <v>7414</v>
      </c>
      <c r="J898" t="s">
        <v>12277</v>
      </c>
      <c r="K898" t="s">
        <v>618</v>
      </c>
      <c r="L898" t="s">
        <v>15</v>
      </c>
      <c r="M898" s="1">
        <v>43914.350069444445</v>
      </c>
      <c r="N898" t="s">
        <v>12278</v>
      </c>
      <c r="O898" s="2">
        <f>VLOOKUP(F898,SizeReport_16092020!C:M,11,FALSE)</f>
        <v>44087.836238425924</v>
      </c>
    </row>
    <row r="899" spans="1:15" hidden="1" x14ac:dyDescent="0.25">
      <c r="A899" t="s">
        <v>9121</v>
      </c>
      <c r="B899" t="s">
        <v>9122</v>
      </c>
      <c r="C899" t="s">
        <v>9123</v>
      </c>
      <c r="D899" t="s">
        <v>9124</v>
      </c>
      <c r="E899" t="s">
        <v>9125</v>
      </c>
      <c r="F899" t="s">
        <v>9126</v>
      </c>
      <c r="G899">
        <v>211342</v>
      </c>
      <c r="H899">
        <v>85294411172</v>
      </c>
      <c r="I899" t="s">
        <v>9127</v>
      </c>
      <c r="J899" t="s">
        <v>9126</v>
      </c>
      <c r="K899" t="s">
        <v>618</v>
      </c>
      <c r="L899" t="s">
        <v>15</v>
      </c>
      <c r="M899" s="1">
        <v>43892.441655092596</v>
      </c>
      <c r="N899" t="s">
        <v>9128</v>
      </c>
      <c r="O899" s="2">
        <f>VLOOKUP(F899,SizeReport_16092020!C:M,11,FALSE)</f>
        <v>44087.842453703706</v>
      </c>
    </row>
    <row r="900" spans="1:15" hidden="1" x14ac:dyDescent="0.25">
      <c r="A900" t="s">
        <v>11073</v>
      </c>
      <c r="B900" t="s">
        <v>11074</v>
      </c>
      <c r="C900" t="s">
        <v>3827</v>
      </c>
      <c r="D900" t="s">
        <v>1678</v>
      </c>
      <c r="E900" t="s">
        <v>11075</v>
      </c>
      <c r="F900" t="s">
        <v>11076</v>
      </c>
      <c r="G900">
        <v>212534</v>
      </c>
      <c r="H900">
        <v>1530104602</v>
      </c>
      <c r="I900" t="s">
        <v>7712</v>
      </c>
      <c r="J900" t="s">
        <v>11076</v>
      </c>
      <c r="K900" t="s">
        <v>720</v>
      </c>
      <c r="L900" t="s">
        <v>15</v>
      </c>
      <c r="M900" s="1">
        <v>43887.913645833331</v>
      </c>
      <c r="N900" t="s">
        <v>11077</v>
      </c>
      <c r="O900" s="2">
        <f>VLOOKUP(F900,SizeReport_16092020!C:M,11,FALSE)</f>
        <v>44087.842488425929</v>
      </c>
    </row>
    <row r="901" spans="1:15" hidden="1" x14ac:dyDescent="0.25">
      <c r="A901" t="s">
        <v>12933</v>
      </c>
      <c r="B901" t="s">
        <v>12934</v>
      </c>
      <c r="C901" t="s">
        <v>4947</v>
      </c>
      <c r="D901" t="s">
        <v>12935</v>
      </c>
      <c r="E901" t="s">
        <v>12936</v>
      </c>
      <c r="F901" t="s">
        <v>12937</v>
      </c>
      <c r="G901">
        <v>207006</v>
      </c>
      <c r="H901">
        <v>85903388191</v>
      </c>
      <c r="I901" t="s">
        <v>7712</v>
      </c>
      <c r="J901" t="s">
        <v>12937</v>
      </c>
      <c r="K901" t="s">
        <v>720</v>
      </c>
      <c r="L901" t="s">
        <v>15</v>
      </c>
      <c r="M901" s="1">
        <v>43909.47452546296</v>
      </c>
      <c r="N901" t="s">
        <v>12938</v>
      </c>
      <c r="O901" s="2">
        <f>VLOOKUP(F901,SizeReport_16092020!C:M,11,FALSE)</f>
        <v>44087.842511574076</v>
      </c>
    </row>
    <row r="902" spans="1:15" hidden="1" x14ac:dyDescent="0.25">
      <c r="A902" t="s">
        <v>6581</v>
      </c>
      <c r="B902" t="s">
        <v>6582</v>
      </c>
      <c r="C902" t="s">
        <v>6107</v>
      </c>
      <c r="D902" t="s">
        <v>6583</v>
      </c>
      <c r="E902" t="s">
        <v>6584</v>
      </c>
      <c r="F902" t="s">
        <v>6585</v>
      </c>
      <c r="G902">
        <v>217971</v>
      </c>
      <c r="H902">
        <v>1458497160</v>
      </c>
      <c r="I902" t="s">
        <v>6404</v>
      </c>
      <c r="J902" t="s">
        <v>6585</v>
      </c>
      <c r="K902" t="s">
        <v>5267</v>
      </c>
      <c r="L902" t="s">
        <v>15</v>
      </c>
      <c r="M902" s="1">
        <v>43919.589768518519</v>
      </c>
      <c r="N902" t="s">
        <v>6586</v>
      </c>
      <c r="O902" s="2">
        <f>VLOOKUP(F902,SizeReport_16092020!C:M,11,FALSE)</f>
        <v>44087.843055555553</v>
      </c>
    </row>
    <row r="903" spans="1:15" hidden="1" x14ac:dyDescent="0.25">
      <c r="A903" t="s">
        <v>9731</v>
      </c>
      <c r="B903" t="s">
        <v>9732</v>
      </c>
      <c r="C903" t="s">
        <v>6915</v>
      </c>
      <c r="D903" t="s">
        <v>9733</v>
      </c>
      <c r="E903" t="s">
        <v>9734</v>
      </c>
      <c r="F903" t="s">
        <v>9735</v>
      </c>
      <c r="G903">
        <v>215638</v>
      </c>
      <c r="H903">
        <v>23047049807</v>
      </c>
      <c r="I903" t="s">
        <v>9736</v>
      </c>
      <c r="J903" t="s">
        <v>9735</v>
      </c>
      <c r="K903" t="s">
        <v>1402</v>
      </c>
      <c r="L903" t="s">
        <v>15</v>
      </c>
      <c r="M903" s="1">
        <v>43912.488587962966</v>
      </c>
      <c r="N903" t="s">
        <v>9737</v>
      </c>
      <c r="O903" s="2">
        <f>VLOOKUP(F903,SizeReport_16092020!C:M,11,FALSE)</f>
        <v>44087.853298611109</v>
      </c>
    </row>
    <row r="904" spans="1:15" hidden="1" x14ac:dyDescent="0.25">
      <c r="A904" t="s">
        <v>10933</v>
      </c>
      <c r="B904" t="s">
        <v>10934</v>
      </c>
      <c r="C904" t="s">
        <v>3720</v>
      </c>
      <c r="D904" t="s">
        <v>10935</v>
      </c>
      <c r="E904" t="s">
        <v>10936</v>
      </c>
      <c r="F904" t="s">
        <v>10937</v>
      </c>
      <c r="G904">
        <v>216660</v>
      </c>
      <c r="H904">
        <v>64226964187</v>
      </c>
      <c r="I904" t="s">
        <v>6952</v>
      </c>
      <c r="J904" t="s">
        <v>10937</v>
      </c>
      <c r="K904" t="s">
        <v>3038</v>
      </c>
      <c r="L904" t="s">
        <v>15</v>
      </c>
      <c r="M904" s="1">
        <v>43880.383888888886</v>
      </c>
      <c r="N904" t="s">
        <v>10938</v>
      </c>
      <c r="O904" s="2">
        <f>VLOOKUP(F904,SizeReport_16092020!C:M,11,FALSE)</f>
        <v>44087.865787037037</v>
      </c>
    </row>
    <row r="905" spans="1:15" hidden="1" x14ac:dyDescent="0.25">
      <c r="A905" t="s">
        <v>9998</v>
      </c>
      <c r="B905" t="s">
        <v>9999</v>
      </c>
      <c r="C905" t="s">
        <v>3022</v>
      </c>
      <c r="D905" t="s">
        <v>10000</v>
      </c>
      <c r="E905" t="s">
        <v>10001</v>
      </c>
      <c r="F905" t="s">
        <v>10002</v>
      </c>
      <c r="G905">
        <v>217136</v>
      </c>
      <c r="H905">
        <v>4551878197</v>
      </c>
      <c r="I905" t="s">
        <v>265</v>
      </c>
      <c r="J905" t="s">
        <v>10002</v>
      </c>
      <c r="K905" t="s">
        <v>791</v>
      </c>
      <c r="L905" t="s">
        <v>15</v>
      </c>
      <c r="M905" s="1">
        <v>43913.516712962963</v>
      </c>
      <c r="N905" t="s">
        <v>10003</v>
      </c>
      <c r="O905" s="2">
        <f>VLOOKUP(F905,SizeReport_16092020!C:M,11,FALSE)</f>
        <v>44087.867881944447</v>
      </c>
    </row>
    <row r="906" spans="1:15" hidden="1" x14ac:dyDescent="0.25">
      <c r="A906" t="s">
        <v>3468</v>
      </c>
      <c r="B906" t="s">
        <v>3469</v>
      </c>
      <c r="C906" t="s">
        <v>3470</v>
      </c>
      <c r="D906" t="s">
        <v>3471</v>
      </c>
      <c r="E906" t="s">
        <v>3472</v>
      </c>
      <c r="F906" t="s">
        <v>3473</v>
      </c>
      <c r="G906">
        <v>216411</v>
      </c>
      <c r="H906">
        <v>5886052127</v>
      </c>
      <c r="I906" t="s">
        <v>3474</v>
      </c>
      <c r="J906" t="s">
        <v>3473</v>
      </c>
      <c r="K906" t="s">
        <v>1597</v>
      </c>
      <c r="L906" t="s">
        <v>15</v>
      </c>
      <c r="M906" s="1">
        <v>43909.387928240743</v>
      </c>
      <c r="N906" t="s">
        <v>3475</v>
      </c>
      <c r="O906" s="2">
        <f>VLOOKUP(F906,SizeReport_16092020!C:M,11,FALSE)</f>
        <v>44087.87400462963</v>
      </c>
    </row>
    <row r="907" spans="1:15" hidden="1" x14ac:dyDescent="0.25">
      <c r="A907" t="s">
        <v>16716</v>
      </c>
      <c r="B907" t="s">
        <v>16716</v>
      </c>
      <c r="C907" t="s">
        <v>16717</v>
      </c>
      <c r="D907" t="s">
        <v>3589</v>
      </c>
      <c r="E907" t="s">
        <v>16718</v>
      </c>
      <c r="F907" t="s">
        <v>16719</v>
      </c>
      <c r="G907">
        <v>213242</v>
      </c>
      <c r="H907">
        <v>75508451153</v>
      </c>
      <c r="I907" t="s">
        <v>12773</v>
      </c>
      <c r="J907" t="s">
        <v>16719</v>
      </c>
      <c r="K907" t="s">
        <v>3038</v>
      </c>
      <c r="L907" t="s">
        <v>15</v>
      </c>
      <c r="N907" t="s">
        <v>16720</v>
      </c>
      <c r="O907" s="2">
        <f>VLOOKUP(F907,SizeReport_16092020!C:M,11,FALSE)</f>
        <v>44087.887858796297</v>
      </c>
    </row>
    <row r="908" spans="1:15" hidden="1" x14ac:dyDescent="0.25">
      <c r="A908" t="s">
        <v>15479</v>
      </c>
      <c r="B908" t="s">
        <v>15479</v>
      </c>
      <c r="C908" t="s">
        <v>145</v>
      </c>
      <c r="D908" t="s">
        <v>15480</v>
      </c>
      <c r="E908" t="s">
        <v>15481</v>
      </c>
      <c r="F908" t="s">
        <v>15482</v>
      </c>
      <c r="G908">
        <v>217535</v>
      </c>
      <c r="H908">
        <v>38039425867</v>
      </c>
      <c r="I908" t="s">
        <v>7522</v>
      </c>
      <c r="J908" t="s">
        <v>15482</v>
      </c>
      <c r="K908" t="s">
        <v>3038</v>
      </c>
      <c r="L908" t="s">
        <v>15</v>
      </c>
      <c r="N908" t="s">
        <v>15483</v>
      </c>
      <c r="O908" s="2">
        <f>VLOOKUP(F908,SizeReport_16092020!C:M,11,FALSE)</f>
        <v>44087.887870370374</v>
      </c>
    </row>
    <row r="909" spans="1:15" hidden="1" x14ac:dyDescent="0.25">
      <c r="A909" t="s">
        <v>16462</v>
      </c>
      <c r="B909" t="s">
        <v>16462</v>
      </c>
      <c r="C909" t="s">
        <v>12124</v>
      </c>
      <c r="D909" t="s">
        <v>16463</v>
      </c>
      <c r="E909" t="s">
        <v>16464</v>
      </c>
      <c r="F909" t="s">
        <v>16465</v>
      </c>
      <c r="G909">
        <v>216696</v>
      </c>
      <c r="H909">
        <v>16515014759</v>
      </c>
      <c r="I909" t="s">
        <v>16466</v>
      </c>
      <c r="J909" t="s">
        <v>16465</v>
      </c>
      <c r="K909" t="s">
        <v>3038</v>
      </c>
      <c r="L909" t="s">
        <v>15</v>
      </c>
      <c r="N909" t="s">
        <v>16467</v>
      </c>
      <c r="O909" s="2">
        <f>VLOOKUP(F909,SizeReport_16092020!C:M,11,FALSE)</f>
        <v>44087.887870370374</v>
      </c>
    </row>
    <row r="910" spans="1:15" hidden="1" x14ac:dyDescent="0.25">
      <c r="A910" t="s">
        <v>16023</v>
      </c>
      <c r="B910" t="s">
        <v>16023</v>
      </c>
      <c r="C910" t="s">
        <v>3646</v>
      </c>
      <c r="D910" t="s">
        <v>16024</v>
      </c>
      <c r="E910" t="s">
        <v>16025</v>
      </c>
      <c r="F910" t="s">
        <v>16026</v>
      </c>
      <c r="G910">
        <v>216617</v>
      </c>
      <c r="H910">
        <v>10312213603</v>
      </c>
      <c r="I910" t="s">
        <v>7522</v>
      </c>
      <c r="J910" t="s">
        <v>16026</v>
      </c>
      <c r="K910" t="s">
        <v>3038</v>
      </c>
      <c r="L910" t="s">
        <v>15</v>
      </c>
      <c r="N910" t="s">
        <v>16027</v>
      </c>
      <c r="O910" s="2">
        <f>VLOOKUP(F910,SizeReport_16092020!C:M,11,FALSE)</f>
        <v>44087.887939814813</v>
      </c>
    </row>
    <row r="911" spans="1:15" hidden="1" x14ac:dyDescent="0.25">
      <c r="A911" t="s">
        <v>17495</v>
      </c>
      <c r="B911" t="s">
        <v>17495</v>
      </c>
      <c r="C911" t="s">
        <v>17496</v>
      </c>
      <c r="D911" t="s">
        <v>17497</v>
      </c>
      <c r="E911" t="s">
        <v>17498</v>
      </c>
      <c r="F911" t="s">
        <v>17499</v>
      </c>
      <c r="G911">
        <v>217340</v>
      </c>
      <c r="H911">
        <v>2807273130</v>
      </c>
      <c r="I911" t="s">
        <v>719</v>
      </c>
      <c r="J911" t="s">
        <v>17499</v>
      </c>
      <c r="K911" t="s">
        <v>720</v>
      </c>
      <c r="L911" t="s">
        <v>21</v>
      </c>
      <c r="N911" t="s">
        <v>17500</v>
      </c>
      <c r="O911" s="2">
        <f>VLOOKUP(F911,SizeReport_16092020!C:M,11,FALSE)</f>
        <v>44087.891064814816</v>
      </c>
    </row>
    <row r="912" spans="1:15" hidden="1" x14ac:dyDescent="0.25">
      <c r="A912" t="s">
        <v>3052</v>
      </c>
      <c r="B912" t="s">
        <v>3053</v>
      </c>
      <c r="C912" t="s">
        <v>3022</v>
      </c>
      <c r="D912" t="s">
        <v>3054</v>
      </c>
      <c r="E912" t="s">
        <v>3055</v>
      </c>
      <c r="F912" t="s">
        <v>3056</v>
      </c>
      <c r="G912">
        <v>215898</v>
      </c>
      <c r="H912">
        <v>5071574519</v>
      </c>
      <c r="I912" t="s">
        <v>1874</v>
      </c>
      <c r="J912" t="s">
        <v>3056</v>
      </c>
      <c r="K912" t="s">
        <v>512</v>
      </c>
      <c r="L912" t="s">
        <v>15</v>
      </c>
      <c r="M912" s="1">
        <v>43909.325173611112</v>
      </c>
      <c r="N912" t="s">
        <v>3057</v>
      </c>
      <c r="O912" s="2">
        <f>VLOOKUP(F912,SizeReport_16092020!C:M,11,FALSE)</f>
        <v>44087.918634259258</v>
      </c>
    </row>
    <row r="913" spans="1:15" hidden="1" x14ac:dyDescent="0.25">
      <c r="A913" t="s">
        <v>9393</v>
      </c>
      <c r="B913" t="s">
        <v>9394</v>
      </c>
      <c r="C913" t="s">
        <v>2656</v>
      </c>
      <c r="D913" t="s">
        <v>9395</v>
      </c>
      <c r="E913" t="s">
        <v>9396</v>
      </c>
      <c r="F913" t="s">
        <v>9397</v>
      </c>
      <c r="G913">
        <v>217538</v>
      </c>
      <c r="H913">
        <v>5272960157</v>
      </c>
      <c r="I913" t="s">
        <v>9398</v>
      </c>
      <c r="J913" t="s">
        <v>9397</v>
      </c>
      <c r="K913" t="s">
        <v>1640</v>
      </c>
      <c r="L913" t="s">
        <v>15</v>
      </c>
      <c r="M913" s="1">
        <v>43899.475081018521</v>
      </c>
      <c r="N913" t="s">
        <v>9399</v>
      </c>
      <c r="O913" s="2">
        <f>VLOOKUP(F913,SizeReport_16092020!C:M,11,FALSE)</f>
        <v>44087.918912037036</v>
      </c>
    </row>
    <row r="914" spans="1:15" hidden="1" x14ac:dyDescent="0.25">
      <c r="A914" t="s">
        <v>13523</v>
      </c>
      <c r="B914" t="s">
        <v>13524</v>
      </c>
      <c r="C914" t="s">
        <v>1657</v>
      </c>
      <c r="D914" t="s">
        <v>13525</v>
      </c>
      <c r="E914" t="s">
        <v>13526</v>
      </c>
      <c r="F914" t="s">
        <v>13527</v>
      </c>
      <c r="G914">
        <v>218033</v>
      </c>
      <c r="H914">
        <v>6036756119</v>
      </c>
      <c r="I914" t="s">
        <v>8822</v>
      </c>
      <c r="J914" t="s">
        <v>13527</v>
      </c>
      <c r="K914" t="s">
        <v>5986</v>
      </c>
      <c r="L914" t="s">
        <v>15</v>
      </c>
      <c r="N914" t="s">
        <v>13528</v>
      </c>
      <c r="O914" s="2">
        <f>VLOOKUP(F914,SizeReport_16092020!C:M,11,FALSE)</f>
        <v>44087.949745370373</v>
      </c>
    </row>
    <row r="915" spans="1:15" hidden="1" x14ac:dyDescent="0.25">
      <c r="A915" t="s">
        <v>8923</v>
      </c>
      <c r="B915" t="s">
        <v>8924</v>
      </c>
      <c r="C915" t="s">
        <v>2352</v>
      </c>
      <c r="D915" t="s">
        <v>8925</v>
      </c>
      <c r="E915" t="s">
        <v>8926</v>
      </c>
      <c r="F915" t="s">
        <v>8927</v>
      </c>
      <c r="G915">
        <v>214757</v>
      </c>
      <c r="H915">
        <v>8677910638</v>
      </c>
      <c r="I915" t="s">
        <v>8928</v>
      </c>
      <c r="J915" t="s">
        <v>8927</v>
      </c>
      <c r="K915" t="s">
        <v>5986</v>
      </c>
      <c r="L915" t="s">
        <v>15</v>
      </c>
      <c r="M915" s="1">
        <v>43885.678055555552</v>
      </c>
      <c r="N915" t="s">
        <v>8929</v>
      </c>
      <c r="O915" s="2">
        <f>VLOOKUP(F915,SizeReport_16092020!C:M,11,FALSE)</f>
        <v>44087.949756944443</v>
      </c>
    </row>
    <row r="916" spans="1:15" hidden="1" x14ac:dyDescent="0.25">
      <c r="A916" t="s">
        <v>17399</v>
      </c>
      <c r="B916" t="s">
        <v>17399</v>
      </c>
      <c r="C916" t="s">
        <v>9305</v>
      </c>
      <c r="D916" t="s">
        <v>17400</v>
      </c>
      <c r="E916" t="s">
        <v>17401</v>
      </c>
      <c r="F916" t="s">
        <v>17402</v>
      </c>
      <c r="G916">
        <v>216203</v>
      </c>
      <c r="H916">
        <v>5252961310</v>
      </c>
      <c r="I916" t="s">
        <v>8822</v>
      </c>
      <c r="J916" t="s">
        <v>17402</v>
      </c>
      <c r="K916" t="s">
        <v>5986</v>
      </c>
      <c r="L916" t="s">
        <v>21</v>
      </c>
      <c r="N916" t="s">
        <v>17403</v>
      </c>
      <c r="O916" s="2">
        <f>VLOOKUP(F916,SizeReport_16092020!C:M,11,FALSE)</f>
        <v>44087.949756944443</v>
      </c>
    </row>
    <row r="917" spans="1:15" hidden="1" x14ac:dyDescent="0.25">
      <c r="A917" t="s">
        <v>17820</v>
      </c>
      <c r="B917" t="s">
        <v>17820</v>
      </c>
      <c r="C917" t="s">
        <v>14373</v>
      </c>
      <c r="D917" t="s">
        <v>17821</v>
      </c>
      <c r="E917" t="s">
        <v>17822</v>
      </c>
      <c r="F917" t="s">
        <v>17823</v>
      </c>
      <c r="G917">
        <v>215718</v>
      </c>
      <c r="H917">
        <v>70342063170</v>
      </c>
      <c r="I917" t="s">
        <v>8822</v>
      </c>
      <c r="J917" t="s">
        <v>17823</v>
      </c>
      <c r="K917" t="s">
        <v>5986</v>
      </c>
      <c r="L917" t="s">
        <v>21</v>
      </c>
      <c r="N917" t="s">
        <v>17824</v>
      </c>
      <c r="O917" s="2">
        <f>VLOOKUP(F917,SizeReport_16092020!C:M,11,FALSE)</f>
        <v>44087.949780092589</v>
      </c>
    </row>
    <row r="918" spans="1:15" hidden="1" x14ac:dyDescent="0.25">
      <c r="A918" t="s">
        <v>17875</v>
      </c>
      <c r="B918" t="s">
        <v>17876</v>
      </c>
      <c r="C918" t="s">
        <v>17877</v>
      </c>
      <c r="D918" t="s">
        <v>17878</v>
      </c>
      <c r="E918" t="s">
        <v>17879</v>
      </c>
      <c r="F918" t="s">
        <v>17880</v>
      </c>
      <c r="G918">
        <v>216358</v>
      </c>
      <c r="H918">
        <v>2683306113</v>
      </c>
      <c r="I918" t="s">
        <v>8822</v>
      </c>
      <c r="J918" t="s">
        <v>17880</v>
      </c>
      <c r="K918" t="s">
        <v>5986</v>
      </c>
      <c r="L918" t="s">
        <v>15</v>
      </c>
      <c r="N918" t="s">
        <v>17881</v>
      </c>
      <c r="O918" s="2">
        <f>VLOOKUP(F918,SizeReport_16092020!C:M,11,FALSE)</f>
        <v>44087.949780092589</v>
      </c>
    </row>
    <row r="919" spans="1:15" hidden="1" x14ac:dyDescent="0.25">
      <c r="A919" t="s">
        <v>17128</v>
      </c>
      <c r="B919" t="s">
        <v>17128</v>
      </c>
      <c r="C919" t="s">
        <v>17129</v>
      </c>
      <c r="D919" t="s">
        <v>17130</v>
      </c>
      <c r="E919" t="s">
        <v>17131</v>
      </c>
      <c r="F919" t="s">
        <v>17132</v>
      </c>
      <c r="G919">
        <v>217212</v>
      </c>
      <c r="H919">
        <v>7147811690</v>
      </c>
      <c r="I919" t="s">
        <v>8822</v>
      </c>
      <c r="J919" t="s">
        <v>17132</v>
      </c>
      <c r="K919" t="s">
        <v>5986</v>
      </c>
      <c r="L919" t="s">
        <v>21</v>
      </c>
      <c r="N919" t="s">
        <v>17133</v>
      </c>
      <c r="O919" s="2">
        <f>VLOOKUP(F919,SizeReport_16092020!C:M,11,FALSE)</f>
        <v>44087.949837962966</v>
      </c>
    </row>
    <row r="920" spans="1:15" hidden="1" x14ac:dyDescent="0.25">
      <c r="A920" t="s">
        <v>17887</v>
      </c>
      <c r="B920" t="s">
        <v>17888</v>
      </c>
      <c r="C920" t="s">
        <v>4729</v>
      </c>
      <c r="D920" t="s">
        <v>17889</v>
      </c>
      <c r="E920" t="s">
        <v>17890</v>
      </c>
      <c r="F920" t="s">
        <v>17891</v>
      </c>
      <c r="G920">
        <v>217566</v>
      </c>
      <c r="H920">
        <v>2834282102</v>
      </c>
      <c r="I920" t="s">
        <v>11912</v>
      </c>
      <c r="J920" t="s">
        <v>17891</v>
      </c>
      <c r="K920" t="s">
        <v>5986</v>
      </c>
      <c r="L920" t="s">
        <v>15</v>
      </c>
      <c r="N920" t="s">
        <v>17892</v>
      </c>
      <c r="O920" s="2">
        <f>VLOOKUP(F920,SizeReport_16092020!C:M,11,FALSE)</f>
        <v>44087.949837962966</v>
      </c>
    </row>
    <row r="921" spans="1:15" hidden="1" x14ac:dyDescent="0.25">
      <c r="A921" t="s">
        <v>1986</v>
      </c>
      <c r="B921" t="s">
        <v>1986</v>
      </c>
      <c r="C921" t="s">
        <v>1981</v>
      </c>
      <c r="D921" t="s">
        <v>1987</v>
      </c>
      <c r="E921" t="s">
        <v>1988</v>
      </c>
      <c r="F921" t="s">
        <v>1989</v>
      </c>
      <c r="G921">
        <v>109146</v>
      </c>
      <c r="H921">
        <v>4439916503</v>
      </c>
      <c r="J921" t="s">
        <v>1989</v>
      </c>
      <c r="L921" t="s">
        <v>15</v>
      </c>
      <c r="M921" s="1">
        <v>43837.476817129631</v>
      </c>
      <c r="N921" t="s">
        <v>1990</v>
      </c>
      <c r="O921" s="2">
        <f>VLOOKUP(F921,SizeReport_16092020!C:M,11,FALSE)</f>
        <v>44087.950844907406</v>
      </c>
    </row>
    <row r="922" spans="1:15" hidden="1" x14ac:dyDescent="0.25">
      <c r="A922" t="s">
        <v>9694</v>
      </c>
      <c r="B922" t="s">
        <v>9695</v>
      </c>
      <c r="C922" t="s">
        <v>9696</v>
      </c>
      <c r="D922" t="s">
        <v>9697</v>
      </c>
      <c r="E922" t="s">
        <v>9698</v>
      </c>
      <c r="F922" t="s">
        <v>9699</v>
      </c>
      <c r="G922">
        <v>217205</v>
      </c>
      <c r="H922">
        <v>4012529145</v>
      </c>
      <c r="I922" t="s">
        <v>8389</v>
      </c>
      <c r="J922" t="s">
        <v>9699</v>
      </c>
      <c r="K922" t="s">
        <v>3038</v>
      </c>
      <c r="L922" t="s">
        <v>15</v>
      </c>
      <c r="N922" t="s">
        <v>9700</v>
      </c>
      <c r="O922" s="2">
        <f>VLOOKUP(F922,SizeReport_16092020!C:M,11,FALSE)</f>
        <v>44087.95579861111</v>
      </c>
    </row>
    <row r="923" spans="1:15" hidden="1" x14ac:dyDescent="0.25">
      <c r="A923" t="s">
        <v>15484</v>
      </c>
      <c r="B923" t="s">
        <v>15484</v>
      </c>
      <c r="C923" t="s">
        <v>2352</v>
      </c>
      <c r="D923" t="s">
        <v>15485</v>
      </c>
      <c r="E923" t="s">
        <v>15486</v>
      </c>
      <c r="F923" t="s">
        <v>15487</v>
      </c>
      <c r="G923">
        <v>215681</v>
      </c>
      <c r="H923">
        <v>12059068606</v>
      </c>
      <c r="I923" t="s">
        <v>15488</v>
      </c>
      <c r="J923" t="s">
        <v>15487</v>
      </c>
      <c r="K923" t="s">
        <v>7122</v>
      </c>
      <c r="L923" t="s">
        <v>15</v>
      </c>
      <c r="N923" t="s">
        <v>15489</v>
      </c>
      <c r="O923" s="2">
        <f>VLOOKUP(F923,SizeReport_16092020!C:M,11,FALSE)</f>
        <v>44087.95584490741</v>
      </c>
    </row>
    <row r="924" spans="1:15" hidden="1" x14ac:dyDescent="0.25">
      <c r="A924" t="s">
        <v>9830</v>
      </c>
      <c r="B924" t="s">
        <v>9830</v>
      </c>
      <c r="C924" t="s">
        <v>9831</v>
      </c>
      <c r="D924" t="s">
        <v>9832</v>
      </c>
      <c r="E924" t="s">
        <v>9833</v>
      </c>
      <c r="F924" t="s">
        <v>9834</v>
      </c>
      <c r="G924">
        <v>218140</v>
      </c>
      <c r="H924">
        <v>911251200</v>
      </c>
      <c r="I924" t="s">
        <v>719</v>
      </c>
      <c r="J924" t="s">
        <v>9834</v>
      </c>
      <c r="K924" t="s">
        <v>720</v>
      </c>
      <c r="L924" t="s">
        <v>21</v>
      </c>
      <c r="M924" s="1">
        <v>43910.624930555554</v>
      </c>
      <c r="N924" t="s">
        <v>9835</v>
      </c>
      <c r="O924" s="2">
        <f>VLOOKUP(F924,SizeReport_16092020!C:M,11,FALSE)</f>
        <v>44087.95590277778</v>
      </c>
    </row>
    <row r="925" spans="1:15" hidden="1" x14ac:dyDescent="0.25">
      <c r="A925" t="s">
        <v>13469</v>
      </c>
      <c r="B925" t="s">
        <v>13470</v>
      </c>
      <c r="C925" t="s">
        <v>13471</v>
      </c>
      <c r="D925" t="s">
        <v>13472</v>
      </c>
      <c r="E925" t="s">
        <v>13473</v>
      </c>
      <c r="F925" t="s">
        <v>13474</v>
      </c>
      <c r="G925">
        <v>218039</v>
      </c>
      <c r="H925">
        <v>3558918320</v>
      </c>
      <c r="I925" t="s">
        <v>6137</v>
      </c>
      <c r="J925" t="s">
        <v>13474</v>
      </c>
      <c r="K925" t="s">
        <v>720</v>
      </c>
      <c r="L925" t="s">
        <v>15</v>
      </c>
      <c r="N925" t="s">
        <v>13475</v>
      </c>
      <c r="O925" s="2">
        <f>VLOOKUP(F925,SizeReport_16092020!C:M,11,FALSE)</f>
        <v>44087.955914351849</v>
      </c>
    </row>
    <row r="926" spans="1:15" hidden="1" x14ac:dyDescent="0.25">
      <c r="A926" t="s">
        <v>16468</v>
      </c>
      <c r="B926" t="s">
        <v>16468</v>
      </c>
      <c r="C926" t="s">
        <v>6637</v>
      </c>
      <c r="D926" t="s">
        <v>16469</v>
      </c>
      <c r="E926" t="s">
        <v>16470</v>
      </c>
      <c r="F926" t="s">
        <v>16471</v>
      </c>
      <c r="G926">
        <v>215742</v>
      </c>
      <c r="H926">
        <v>4112582145</v>
      </c>
      <c r="I926" t="s">
        <v>8389</v>
      </c>
      <c r="J926" t="s">
        <v>16471</v>
      </c>
      <c r="K926" t="s">
        <v>9320</v>
      </c>
      <c r="L926" t="s">
        <v>15</v>
      </c>
      <c r="N926" t="s">
        <v>16472</v>
      </c>
      <c r="O926" s="2">
        <f>VLOOKUP(F926,SizeReport_16092020!C:M,11,FALSE)</f>
        <v>44087.960034722222</v>
      </c>
    </row>
    <row r="927" spans="1:15" hidden="1" x14ac:dyDescent="0.25">
      <c r="A927" t="s">
        <v>13139</v>
      </c>
      <c r="B927" t="s">
        <v>13139</v>
      </c>
      <c r="C927" t="s">
        <v>13140</v>
      </c>
      <c r="D927" t="s">
        <v>13141</v>
      </c>
      <c r="E927" t="s">
        <v>13142</v>
      </c>
      <c r="F927" t="s">
        <v>13143</v>
      </c>
      <c r="G927">
        <v>100034</v>
      </c>
      <c r="H927">
        <v>25710357898</v>
      </c>
      <c r="I927" t="s">
        <v>13144</v>
      </c>
      <c r="J927" t="s">
        <v>13143</v>
      </c>
      <c r="K927" t="s">
        <v>8678</v>
      </c>
      <c r="L927" t="s">
        <v>15</v>
      </c>
      <c r="N927" t="s">
        <v>13145</v>
      </c>
      <c r="O927" s="2">
        <f>VLOOKUP(F927,SizeReport_16092020!C:M,11,FALSE)</f>
        <v>44087.994837962964</v>
      </c>
    </row>
    <row r="928" spans="1:15" hidden="1" x14ac:dyDescent="0.25">
      <c r="A928" t="s">
        <v>7748</v>
      </c>
      <c r="B928" t="s">
        <v>7749</v>
      </c>
      <c r="C928" t="s">
        <v>7750</v>
      </c>
      <c r="D928" t="s">
        <v>7751</v>
      </c>
      <c r="E928" t="s">
        <v>7752</v>
      </c>
      <c r="F928" t="s">
        <v>7753</v>
      </c>
      <c r="G928">
        <v>200490</v>
      </c>
      <c r="H928">
        <v>73297798149</v>
      </c>
      <c r="I928" t="s">
        <v>6804</v>
      </c>
      <c r="J928" t="s">
        <v>7753</v>
      </c>
      <c r="K928" t="s">
        <v>618</v>
      </c>
      <c r="L928" t="s">
        <v>15</v>
      </c>
      <c r="N928" t="s">
        <v>7754</v>
      </c>
      <c r="O928" s="2">
        <f>VLOOKUP(F928,SizeReport_16092020!C:M,11,FALSE)</f>
        <v>44087.99491898148</v>
      </c>
    </row>
    <row r="929" spans="1:15" hidden="1" x14ac:dyDescent="0.25">
      <c r="A929" t="s">
        <v>6781</v>
      </c>
      <c r="B929" t="s">
        <v>6782</v>
      </c>
      <c r="C929" t="s">
        <v>961</v>
      </c>
      <c r="D929" t="s">
        <v>6783</v>
      </c>
      <c r="E929" t="s">
        <v>6784</v>
      </c>
      <c r="F929" t="s">
        <v>6785</v>
      </c>
      <c r="G929">
        <v>215164</v>
      </c>
      <c r="H929">
        <v>68857616134</v>
      </c>
      <c r="I929" t="s">
        <v>6623</v>
      </c>
      <c r="J929" t="s">
        <v>6785</v>
      </c>
      <c r="K929" t="s">
        <v>3038</v>
      </c>
      <c r="L929" t="s">
        <v>15</v>
      </c>
      <c r="M929" s="1">
        <v>43900.645520833335</v>
      </c>
      <c r="N929" t="s">
        <v>6786</v>
      </c>
      <c r="O929" s="2">
        <f>VLOOKUP(F929,SizeReport_16092020!C:M,11,FALSE)</f>
        <v>44088.001793981479</v>
      </c>
    </row>
    <row r="930" spans="1:15" hidden="1" x14ac:dyDescent="0.25">
      <c r="A930" t="s">
        <v>8798</v>
      </c>
      <c r="B930" t="s">
        <v>8799</v>
      </c>
      <c r="C930" t="s">
        <v>8800</v>
      </c>
      <c r="D930" t="s">
        <v>8801</v>
      </c>
      <c r="E930" t="s">
        <v>8802</v>
      </c>
      <c r="F930" t="s">
        <v>8803</v>
      </c>
      <c r="G930">
        <v>217479</v>
      </c>
      <c r="H930">
        <v>70279051166</v>
      </c>
      <c r="I930" t="s">
        <v>3088</v>
      </c>
      <c r="J930" t="s">
        <v>8803</v>
      </c>
      <c r="K930" t="s">
        <v>3038</v>
      </c>
      <c r="L930" t="s">
        <v>15</v>
      </c>
      <c r="N930" t="s">
        <v>8804</v>
      </c>
      <c r="O930" s="2">
        <f>VLOOKUP(F930,SizeReport_16092020!C:M,11,FALSE)</f>
        <v>44088.001817129632</v>
      </c>
    </row>
    <row r="931" spans="1:15" hidden="1" x14ac:dyDescent="0.25">
      <c r="A931" t="s">
        <v>6787</v>
      </c>
      <c r="B931" t="s">
        <v>6788</v>
      </c>
      <c r="C931" t="s">
        <v>3827</v>
      </c>
      <c r="D931" t="s">
        <v>6789</v>
      </c>
      <c r="E931" t="s">
        <v>6790</v>
      </c>
      <c r="F931" t="s">
        <v>6791</v>
      </c>
      <c r="G931">
        <v>211624</v>
      </c>
      <c r="H931">
        <v>61046760149</v>
      </c>
      <c r="I931" t="s">
        <v>232</v>
      </c>
      <c r="J931" t="s">
        <v>6791</v>
      </c>
      <c r="K931" t="s">
        <v>791</v>
      </c>
      <c r="L931" t="s">
        <v>15</v>
      </c>
      <c r="M931" s="1">
        <v>43893.501018518517</v>
      </c>
      <c r="N931" t="s">
        <v>6792</v>
      </c>
      <c r="O931" s="2">
        <f>VLOOKUP(F931,SizeReport_16092020!C:M,11,FALSE)</f>
        <v>44088.012083333335</v>
      </c>
    </row>
    <row r="932" spans="1:15" hidden="1" x14ac:dyDescent="0.25">
      <c r="A932" t="s">
        <v>6550</v>
      </c>
      <c r="B932" t="s">
        <v>6551</v>
      </c>
      <c r="C932" t="s">
        <v>6552</v>
      </c>
      <c r="D932" t="s">
        <v>6553</v>
      </c>
      <c r="E932" t="s">
        <v>6554</v>
      </c>
      <c r="F932" t="s">
        <v>6555</v>
      </c>
      <c r="G932">
        <v>216715</v>
      </c>
      <c r="H932">
        <v>6443942183</v>
      </c>
      <c r="I932" t="s">
        <v>3069</v>
      </c>
      <c r="J932" t="s">
        <v>6555</v>
      </c>
      <c r="K932" t="s">
        <v>1919</v>
      </c>
      <c r="L932" t="s">
        <v>15</v>
      </c>
      <c r="M932" s="1">
        <v>43920.326342592591</v>
      </c>
      <c r="N932" t="s">
        <v>6556</v>
      </c>
      <c r="O932" s="2">
        <f>VLOOKUP(F932,SizeReport_16092020!C:M,11,FALSE)</f>
        <v>44088.020300925928</v>
      </c>
    </row>
    <row r="933" spans="1:15" hidden="1" x14ac:dyDescent="0.25">
      <c r="A933" t="s">
        <v>8239</v>
      </c>
      <c r="B933" t="s">
        <v>8240</v>
      </c>
      <c r="C933" t="s">
        <v>6504</v>
      </c>
      <c r="D933" t="s">
        <v>8241</v>
      </c>
      <c r="E933" t="s">
        <v>8242</v>
      </c>
      <c r="F933" t="s">
        <v>8243</v>
      </c>
      <c r="G933">
        <v>214961</v>
      </c>
      <c r="H933">
        <v>5597577190</v>
      </c>
      <c r="I933" t="s">
        <v>1564</v>
      </c>
      <c r="J933" t="s">
        <v>8243</v>
      </c>
      <c r="K933" t="s">
        <v>720</v>
      </c>
      <c r="L933" t="s">
        <v>15</v>
      </c>
      <c r="M933" s="1">
        <v>43906.48165509259</v>
      </c>
      <c r="N933" t="s">
        <v>8244</v>
      </c>
      <c r="O933" s="2">
        <f>VLOOKUP(F933,SizeReport_16092020!C:M,11,FALSE)</f>
        <v>44088.0312037037</v>
      </c>
    </row>
    <row r="934" spans="1:15" hidden="1" x14ac:dyDescent="0.25">
      <c r="A934" t="s">
        <v>17244</v>
      </c>
      <c r="B934" t="s">
        <v>17244</v>
      </c>
      <c r="C934" t="s">
        <v>17245</v>
      </c>
      <c r="D934" t="s">
        <v>17246</v>
      </c>
      <c r="E934" t="s">
        <v>17247</v>
      </c>
      <c r="F934" t="s">
        <v>17248</v>
      </c>
      <c r="G934">
        <v>216854</v>
      </c>
      <c r="H934">
        <v>4670084186</v>
      </c>
      <c r="I934" t="s">
        <v>719</v>
      </c>
      <c r="J934" t="s">
        <v>17248</v>
      </c>
      <c r="K934" t="s">
        <v>720</v>
      </c>
      <c r="L934" t="s">
        <v>21</v>
      </c>
      <c r="N934" t="s">
        <v>17249</v>
      </c>
      <c r="O934" s="2">
        <f>VLOOKUP(F934,SizeReport_16092020!C:M,11,FALSE)</f>
        <v>44088.031273148146</v>
      </c>
    </row>
    <row r="935" spans="1:15" hidden="1" x14ac:dyDescent="0.25">
      <c r="A935" t="s">
        <v>17580</v>
      </c>
      <c r="B935" t="s">
        <v>17580</v>
      </c>
      <c r="C935" t="s">
        <v>907</v>
      </c>
      <c r="D935" t="s">
        <v>17581</v>
      </c>
      <c r="E935" t="s">
        <v>17582</v>
      </c>
      <c r="F935" t="s">
        <v>17583</v>
      </c>
      <c r="G935">
        <v>216997</v>
      </c>
      <c r="H935">
        <v>6851529106</v>
      </c>
      <c r="I935" t="s">
        <v>719</v>
      </c>
      <c r="J935" t="s">
        <v>17583</v>
      </c>
      <c r="K935" t="s">
        <v>720</v>
      </c>
      <c r="L935" t="s">
        <v>21</v>
      </c>
      <c r="N935" t="s">
        <v>17584</v>
      </c>
      <c r="O935" s="2">
        <f>VLOOKUP(F935,SizeReport_16092020!C:M,11,FALSE)</f>
        <v>44088.031284722223</v>
      </c>
    </row>
    <row r="936" spans="1:15" hidden="1" x14ac:dyDescent="0.25">
      <c r="A936" t="s">
        <v>17671</v>
      </c>
      <c r="B936" t="s">
        <v>17671</v>
      </c>
      <c r="C936" t="s">
        <v>228</v>
      </c>
      <c r="D936" t="s">
        <v>17672</v>
      </c>
      <c r="E936" t="s">
        <v>17673</v>
      </c>
      <c r="F936" t="s">
        <v>17674</v>
      </c>
      <c r="G936">
        <v>217620</v>
      </c>
      <c r="H936">
        <v>1930409648</v>
      </c>
      <c r="I936" t="s">
        <v>719</v>
      </c>
      <c r="J936" t="s">
        <v>17674</v>
      </c>
      <c r="K936" t="s">
        <v>720</v>
      </c>
      <c r="L936" t="s">
        <v>21</v>
      </c>
      <c r="N936" t="s">
        <v>17675</v>
      </c>
      <c r="O936" s="2">
        <f>VLOOKUP(F936,SizeReport_16092020!C:M,11,FALSE)</f>
        <v>44088.0312962963</v>
      </c>
    </row>
    <row r="937" spans="1:15" hidden="1" x14ac:dyDescent="0.25">
      <c r="A937" t="s">
        <v>15527</v>
      </c>
      <c r="B937" t="s">
        <v>15528</v>
      </c>
      <c r="C937" t="s">
        <v>15529</v>
      </c>
      <c r="D937" t="s">
        <v>549</v>
      </c>
      <c r="E937" t="s">
        <v>15530</v>
      </c>
      <c r="F937" t="s">
        <v>15531</v>
      </c>
      <c r="G937">
        <v>109140</v>
      </c>
      <c r="H937">
        <v>6695291500</v>
      </c>
      <c r="I937" t="s">
        <v>15532</v>
      </c>
      <c r="J937" t="s">
        <v>15531</v>
      </c>
      <c r="K937" t="s">
        <v>135</v>
      </c>
      <c r="L937" t="s">
        <v>15</v>
      </c>
      <c r="N937" t="s">
        <v>15533</v>
      </c>
      <c r="O937" s="2">
        <f>VLOOKUP(F937,SizeReport_16092020!C:M,11,FALSE)</f>
        <v>44088.037858796299</v>
      </c>
    </row>
    <row r="938" spans="1:15" hidden="1" x14ac:dyDescent="0.25">
      <c r="A938" t="s">
        <v>15039</v>
      </c>
      <c r="B938" t="s">
        <v>15040</v>
      </c>
      <c r="C938" t="s">
        <v>1657</v>
      </c>
      <c r="D938" t="s">
        <v>15041</v>
      </c>
      <c r="E938" t="s">
        <v>15042</v>
      </c>
      <c r="F938" t="s">
        <v>15043</v>
      </c>
      <c r="G938">
        <v>109544</v>
      </c>
      <c r="H938">
        <v>81284853500</v>
      </c>
      <c r="I938" t="s">
        <v>1536</v>
      </c>
      <c r="J938" t="s">
        <v>15043</v>
      </c>
      <c r="K938" t="s">
        <v>1487</v>
      </c>
      <c r="L938" t="s">
        <v>15</v>
      </c>
      <c r="N938" t="s">
        <v>15044</v>
      </c>
      <c r="O938" s="2">
        <f>VLOOKUP(F938,SizeReport_16092020!C:M,11,FALSE)</f>
        <v>44088.037905092591</v>
      </c>
    </row>
    <row r="939" spans="1:15" hidden="1" x14ac:dyDescent="0.25">
      <c r="A939" t="s">
        <v>7145</v>
      </c>
      <c r="B939" t="s">
        <v>7146</v>
      </c>
      <c r="C939" t="s">
        <v>7147</v>
      </c>
      <c r="D939" t="s">
        <v>7148</v>
      </c>
      <c r="E939" t="s">
        <v>7149</v>
      </c>
      <c r="F939" t="s">
        <v>7150</v>
      </c>
      <c r="G939">
        <v>215602</v>
      </c>
      <c r="H939">
        <v>73616117100</v>
      </c>
      <c r="I939" t="s">
        <v>7151</v>
      </c>
      <c r="J939" t="s">
        <v>7150</v>
      </c>
      <c r="K939" t="s">
        <v>3612</v>
      </c>
      <c r="L939" t="s">
        <v>15</v>
      </c>
      <c r="N939" t="s">
        <v>7152</v>
      </c>
      <c r="O939" s="2">
        <f>VLOOKUP(F939,SizeReport_16092020!C:M,11,FALSE)</f>
        <v>44088.086493055554</v>
      </c>
    </row>
    <row r="940" spans="1:15" hidden="1" x14ac:dyDescent="0.25">
      <c r="A940" t="s">
        <v>7504</v>
      </c>
      <c r="B940" t="s">
        <v>7505</v>
      </c>
      <c r="C940" t="s">
        <v>7506</v>
      </c>
      <c r="D940" t="s">
        <v>7507</v>
      </c>
      <c r="E940" t="s">
        <v>7508</v>
      </c>
      <c r="F940" t="s">
        <v>7509</v>
      </c>
      <c r="G940">
        <v>214362</v>
      </c>
      <c r="H940">
        <v>3613596164</v>
      </c>
      <c r="I940" t="s">
        <v>7151</v>
      </c>
      <c r="J940" t="s">
        <v>7509</v>
      </c>
      <c r="K940" t="s">
        <v>3612</v>
      </c>
      <c r="L940" t="s">
        <v>15</v>
      </c>
      <c r="N940" t="s">
        <v>7510</v>
      </c>
      <c r="O940" s="2">
        <f>VLOOKUP(F940,SizeReport_16092020!C:M,11,FALSE)</f>
        <v>44088.086585648147</v>
      </c>
    </row>
    <row r="941" spans="1:15" hidden="1" x14ac:dyDescent="0.25">
      <c r="A941" t="s">
        <v>11741</v>
      </c>
      <c r="B941" t="s">
        <v>11742</v>
      </c>
      <c r="C941" t="s">
        <v>11736</v>
      </c>
      <c r="D941" t="s">
        <v>11743</v>
      </c>
      <c r="E941" t="s">
        <v>11744</v>
      </c>
      <c r="F941" t="s">
        <v>11745</v>
      </c>
      <c r="G941">
        <v>210182</v>
      </c>
      <c r="H941">
        <v>91492530182</v>
      </c>
      <c r="I941" t="s">
        <v>8271</v>
      </c>
      <c r="J941" t="s">
        <v>11745</v>
      </c>
      <c r="K941" t="s">
        <v>1402</v>
      </c>
      <c r="L941" t="s">
        <v>15</v>
      </c>
      <c r="M941" s="1">
        <v>44070.773194444446</v>
      </c>
      <c r="N941" t="s">
        <v>11746</v>
      </c>
      <c r="O941" s="2">
        <f>VLOOKUP(F941,SizeReport_16092020!C:M,11,FALSE)</f>
        <v>44088.143564814818</v>
      </c>
    </row>
    <row r="942" spans="1:15" hidden="1" x14ac:dyDescent="0.25">
      <c r="A942" t="s">
        <v>12361</v>
      </c>
      <c r="B942" t="s">
        <v>12361</v>
      </c>
      <c r="E942" t="s">
        <v>12362</v>
      </c>
      <c r="F942" t="s">
        <v>12363</v>
      </c>
      <c r="G942" t="s">
        <v>28</v>
      </c>
      <c r="J942" t="s">
        <v>12363</v>
      </c>
      <c r="L942" t="s">
        <v>21</v>
      </c>
      <c r="M942" s="1">
        <v>44090.235335648147</v>
      </c>
      <c r="N942" t="s">
        <v>12364</v>
      </c>
      <c r="O942" s="2">
        <f>VLOOKUP(F942,SizeReport_16092020!C:M,11,FALSE)</f>
        <v>44088.174201388887</v>
      </c>
    </row>
    <row r="943" spans="1:15" hidden="1" x14ac:dyDescent="0.25">
      <c r="A943" t="s">
        <v>8151</v>
      </c>
      <c r="B943" t="s">
        <v>8152</v>
      </c>
      <c r="C943" t="s">
        <v>2096</v>
      </c>
      <c r="D943" t="s">
        <v>8153</v>
      </c>
      <c r="E943" t="s">
        <v>8154</v>
      </c>
      <c r="F943" t="s">
        <v>8155</v>
      </c>
      <c r="G943">
        <v>217300</v>
      </c>
      <c r="H943">
        <v>7339509496</v>
      </c>
      <c r="I943" t="s">
        <v>6774</v>
      </c>
      <c r="J943" t="s">
        <v>8155</v>
      </c>
      <c r="K943" t="s">
        <v>3038</v>
      </c>
      <c r="L943" t="s">
        <v>15</v>
      </c>
      <c r="N943" t="s">
        <v>8156</v>
      </c>
      <c r="O943" s="2">
        <f>VLOOKUP(F943,SizeReport_16092020!C:M,11,FALSE)</f>
        <v>44088.184629629628</v>
      </c>
    </row>
    <row r="944" spans="1:15" hidden="1" x14ac:dyDescent="0.25">
      <c r="A944" t="s">
        <v>7259</v>
      </c>
      <c r="B944" t="s">
        <v>7260</v>
      </c>
      <c r="C944" t="s">
        <v>1560</v>
      </c>
      <c r="D944" t="s">
        <v>7261</v>
      </c>
      <c r="E944" t="s">
        <v>7262</v>
      </c>
      <c r="F944" t="s">
        <v>7263</v>
      </c>
      <c r="G944">
        <v>217453</v>
      </c>
      <c r="H944">
        <v>2612014179</v>
      </c>
      <c r="I944" t="s">
        <v>6774</v>
      </c>
      <c r="J944" t="s">
        <v>7263</v>
      </c>
      <c r="K944" t="s">
        <v>3038</v>
      </c>
      <c r="L944" t="s">
        <v>15</v>
      </c>
      <c r="N944" t="s">
        <v>7264</v>
      </c>
      <c r="O944" s="2">
        <f>VLOOKUP(F944,SizeReport_16092020!C:M,11,FALSE)</f>
        <v>44088.184756944444</v>
      </c>
    </row>
    <row r="945" spans="1:15" hidden="1" x14ac:dyDescent="0.25">
      <c r="A945" t="s">
        <v>7450</v>
      </c>
      <c r="B945" t="s">
        <v>7451</v>
      </c>
      <c r="C945" t="s">
        <v>7452</v>
      </c>
      <c r="D945" t="s">
        <v>7453</v>
      </c>
      <c r="E945" t="s">
        <v>7454</v>
      </c>
      <c r="F945" t="s">
        <v>7455</v>
      </c>
      <c r="G945">
        <v>217112</v>
      </c>
      <c r="H945">
        <v>5565215528</v>
      </c>
      <c r="I945" t="s">
        <v>3088</v>
      </c>
      <c r="J945" t="s">
        <v>7455</v>
      </c>
      <c r="K945" t="s">
        <v>512</v>
      </c>
      <c r="L945" t="s">
        <v>15</v>
      </c>
      <c r="M945" s="1">
        <v>43906.352962962963</v>
      </c>
      <c r="N945" t="s">
        <v>7456</v>
      </c>
      <c r="O945" s="2">
        <f>VLOOKUP(F945,SizeReport_16092020!C:M,11,FALSE)</f>
        <v>44088.250590277778</v>
      </c>
    </row>
    <row r="946" spans="1:15" hidden="1" x14ac:dyDescent="0.25">
      <c r="A946" t="s">
        <v>15433</v>
      </c>
      <c r="B946" t="s">
        <v>15433</v>
      </c>
      <c r="C946" t="s">
        <v>2197</v>
      </c>
      <c r="D946" t="s">
        <v>15434</v>
      </c>
      <c r="E946" t="s">
        <v>15435</v>
      </c>
      <c r="F946" t="s">
        <v>15436</v>
      </c>
      <c r="G946">
        <v>216626</v>
      </c>
      <c r="H946">
        <v>1967052581</v>
      </c>
      <c r="I946" t="s">
        <v>15437</v>
      </c>
      <c r="J946" t="s">
        <v>15436</v>
      </c>
      <c r="K946" t="s">
        <v>7122</v>
      </c>
      <c r="L946" t="s">
        <v>15</v>
      </c>
      <c r="N946" t="s">
        <v>15438</v>
      </c>
      <c r="O946" s="2">
        <f>VLOOKUP(F946,SizeReport_16092020!C:M,11,FALSE)</f>
        <v>44088.264513888891</v>
      </c>
    </row>
    <row r="947" spans="1:15" hidden="1" x14ac:dyDescent="0.25">
      <c r="A947" t="s">
        <v>17091</v>
      </c>
      <c r="B947" t="s">
        <v>17091</v>
      </c>
      <c r="C947" t="s">
        <v>11766</v>
      </c>
      <c r="D947" t="s">
        <v>17092</v>
      </c>
      <c r="E947" t="s">
        <v>17093</v>
      </c>
      <c r="F947" t="s">
        <v>17094</v>
      </c>
      <c r="G947">
        <v>212055</v>
      </c>
      <c r="H947">
        <v>99699451149</v>
      </c>
      <c r="I947" t="s">
        <v>719</v>
      </c>
      <c r="J947" t="s">
        <v>17094</v>
      </c>
      <c r="K947" t="s">
        <v>179</v>
      </c>
      <c r="L947" t="s">
        <v>21</v>
      </c>
      <c r="N947" t="s">
        <v>17095</v>
      </c>
      <c r="O947" s="2">
        <f>VLOOKUP(F947,SizeReport_16092020!C:M,11,FALSE)</f>
        <v>44088.285057870373</v>
      </c>
    </row>
    <row r="948" spans="1:15" hidden="1" x14ac:dyDescent="0.25">
      <c r="A948" t="s">
        <v>8830</v>
      </c>
      <c r="B948" t="s">
        <v>8830</v>
      </c>
      <c r="C948" t="s">
        <v>8831</v>
      </c>
      <c r="D948" t="s">
        <v>8832</v>
      </c>
      <c r="E948" t="s">
        <v>8833</v>
      </c>
      <c r="F948" t="s">
        <v>8834</v>
      </c>
      <c r="G948">
        <v>216886</v>
      </c>
      <c r="H948">
        <v>3380689106</v>
      </c>
      <c r="I948" t="s">
        <v>6271</v>
      </c>
      <c r="J948" t="s">
        <v>8834</v>
      </c>
      <c r="K948" t="s">
        <v>618</v>
      </c>
      <c r="L948" t="s">
        <v>21</v>
      </c>
      <c r="N948" t="s">
        <v>8835</v>
      </c>
      <c r="O948" s="2">
        <f>VLOOKUP(F948,SizeReport_16092020!C:M,11,FALSE)</f>
        <v>44088.292141203703</v>
      </c>
    </row>
    <row r="949" spans="1:15" hidden="1" x14ac:dyDescent="0.25">
      <c r="A949" t="s">
        <v>7572</v>
      </c>
      <c r="B949" t="s">
        <v>7572</v>
      </c>
      <c r="C949" t="s">
        <v>7567</v>
      </c>
      <c r="D949" t="s">
        <v>7573</v>
      </c>
      <c r="E949" t="s">
        <v>7574</v>
      </c>
      <c r="F949" t="s">
        <v>7575</v>
      </c>
      <c r="G949">
        <v>216787</v>
      </c>
      <c r="H949">
        <v>91810914353</v>
      </c>
      <c r="I949" t="s">
        <v>7414</v>
      </c>
      <c r="J949" t="s">
        <v>7575</v>
      </c>
      <c r="K949" t="s">
        <v>618</v>
      </c>
      <c r="L949" t="s">
        <v>21</v>
      </c>
      <c r="M949" s="1">
        <v>43906.384560185186</v>
      </c>
      <c r="N949" t="s">
        <v>7576</v>
      </c>
      <c r="O949" s="2">
        <f>VLOOKUP(F949,SizeReport_16092020!C:M,11,FALSE)</f>
        <v>44088.29215277778</v>
      </c>
    </row>
    <row r="950" spans="1:15" hidden="1" x14ac:dyDescent="0.25">
      <c r="A950" t="s">
        <v>10032</v>
      </c>
      <c r="B950" t="s">
        <v>10033</v>
      </c>
      <c r="C950" t="s">
        <v>10034</v>
      </c>
      <c r="D950" t="s">
        <v>10035</v>
      </c>
      <c r="E950" t="s">
        <v>10036</v>
      </c>
      <c r="F950" t="s">
        <v>10037</v>
      </c>
      <c r="G950">
        <v>215332</v>
      </c>
      <c r="H950">
        <v>1487898118</v>
      </c>
      <c r="I950" t="s">
        <v>8869</v>
      </c>
      <c r="J950" t="s">
        <v>10037</v>
      </c>
      <c r="K950" t="s">
        <v>618</v>
      </c>
      <c r="L950" t="s">
        <v>15</v>
      </c>
      <c r="N950" t="s">
        <v>10038</v>
      </c>
      <c r="O950" s="2">
        <f>VLOOKUP(F950,SizeReport_16092020!C:M,11,FALSE)</f>
        <v>44088.292164351849</v>
      </c>
    </row>
    <row r="951" spans="1:15" hidden="1" x14ac:dyDescent="0.25">
      <c r="A951" t="s">
        <v>9582</v>
      </c>
      <c r="B951" t="s">
        <v>9583</v>
      </c>
      <c r="C951" t="s">
        <v>9584</v>
      </c>
      <c r="D951" t="s">
        <v>9585</v>
      </c>
      <c r="E951" t="s">
        <v>9586</v>
      </c>
      <c r="F951" t="s">
        <v>9587</v>
      </c>
      <c r="G951">
        <v>215477</v>
      </c>
      <c r="H951">
        <v>96736208149</v>
      </c>
      <c r="I951" t="s">
        <v>9588</v>
      </c>
      <c r="J951" t="s">
        <v>9587</v>
      </c>
      <c r="K951" t="s">
        <v>1749</v>
      </c>
      <c r="L951" t="s">
        <v>15</v>
      </c>
      <c r="M951" s="1">
        <v>43897.427615740744</v>
      </c>
      <c r="N951" t="s">
        <v>9589</v>
      </c>
      <c r="O951" s="2">
        <f>VLOOKUP(F951,SizeReport_16092020!C:M,11,FALSE)</f>
        <v>44088.292175925926</v>
      </c>
    </row>
    <row r="952" spans="1:15" hidden="1" x14ac:dyDescent="0.25">
      <c r="A952" t="s">
        <v>9624</v>
      </c>
      <c r="B952" t="s">
        <v>9625</v>
      </c>
      <c r="C952" t="s">
        <v>9626</v>
      </c>
      <c r="D952" t="s">
        <v>9627</v>
      </c>
      <c r="E952" t="s">
        <v>9628</v>
      </c>
      <c r="F952" t="s">
        <v>9629</v>
      </c>
      <c r="G952">
        <v>100212</v>
      </c>
      <c r="H952">
        <v>3185806166</v>
      </c>
      <c r="I952" t="s">
        <v>6804</v>
      </c>
      <c r="J952" t="s">
        <v>9629</v>
      </c>
      <c r="K952" t="s">
        <v>618</v>
      </c>
      <c r="L952" t="s">
        <v>15</v>
      </c>
      <c r="N952" t="s">
        <v>9630</v>
      </c>
      <c r="O952" s="2">
        <f>VLOOKUP(F952,SizeReport_16092020!C:M,11,FALSE)</f>
        <v>44088.292222222219</v>
      </c>
    </row>
    <row r="953" spans="1:15" hidden="1" x14ac:dyDescent="0.25">
      <c r="A953" t="s">
        <v>7667</v>
      </c>
      <c r="B953" t="s">
        <v>7667</v>
      </c>
      <c r="C953" t="s">
        <v>7668</v>
      </c>
      <c r="D953" t="s">
        <v>2138</v>
      </c>
      <c r="E953" t="s">
        <v>7669</v>
      </c>
      <c r="F953" t="s">
        <v>7670</v>
      </c>
      <c r="G953" t="s">
        <v>287</v>
      </c>
      <c r="J953" t="s">
        <v>7671</v>
      </c>
      <c r="L953" t="s">
        <v>21</v>
      </c>
      <c r="M953" s="1">
        <v>44082.378182870372</v>
      </c>
      <c r="N953" t="s">
        <v>7672</v>
      </c>
      <c r="O953" s="2">
        <f>VLOOKUP(F953,SizeReport_16092020!C:M,11,FALSE)</f>
        <v>44088.292453703703</v>
      </c>
    </row>
    <row r="954" spans="1:15" hidden="1" x14ac:dyDescent="0.25">
      <c r="A954" t="s">
        <v>4233</v>
      </c>
      <c r="B954" t="s">
        <v>4233</v>
      </c>
      <c r="C954" t="s">
        <v>4234</v>
      </c>
      <c r="D954" t="s">
        <v>4235</v>
      </c>
      <c r="E954" t="s">
        <v>4236</v>
      </c>
      <c r="F954" t="s">
        <v>4237</v>
      </c>
      <c r="G954">
        <v>102753</v>
      </c>
      <c r="H954">
        <v>42540860591</v>
      </c>
      <c r="I954" t="s">
        <v>1706</v>
      </c>
      <c r="J954" t="s">
        <v>4237</v>
      </c>
      <c r="K954" t="s">
        <v>776</v>
      </c>
      <c r="L954" t="s">
        <v>15</v>
      </c>
      <c r="M954" s="1">
        <v>44074.360937500001</v>
      </c>
      <c r="N954" t="s">
        <v>4238</v>
      </c>
      <c r="O954" s="2">
        <f>VLOOKUP(F954,SizeReport_16092020!C:M,11,FALSE)</f>
        <v>44088.293541666666</v>
      </c>
    </row>
    <row r="955" spans="1:15" hidden="1" x14ac:dyDescent="0.25">
      <c r="A955" t="s">
        <v>8786</v>
      </c>
      <c r="B955" t="s">
        <v>8786</v>
      </c>
      <c r="C955" t="s">
        <v>2223</v>
      </c>
      <c r="D955" t="s">
        <v>8787</v>
      </c>
      <c r="E955" t="s">
        <v>8788</v>
      </c>
      <c r="F955" t="s">
        <v>8789</v>
      </c>
      <c r="G955">
        <v>204654</v>
      </c>
      <c r="H955">
        <v>54687845134</v>
      </c>
      <c r="I955" t="s">
        <v>7414</v>
      </c>
      <c r="J955" t="s">
        <v>8789</v>
      </c>
      <c r="K955" t="s">
        <v>618</v>
      </c>
      <c r="L955" t="s">
        <v>21</v>
      </c>
      <c r="M955" s="1">
        <v>43903.349942129629</v>
      </c>
      <c r="N955" t="s">
        <v>8790</v>
      </c>
      <c r="O955" s="2">
        <f>VLOOKUP(F955,SizeReport_16092020!C:M,11,FALSE)</f>
        <v>44088.299004629633</v>
      </c>
    </row>
    <row r="956" spans="1:15" hidden="1" x14ac:dyDescent="0.25">
      <c r="A956" t="s">
        <v>4509</v>
      </c>
      <c r="B956" t="s">
        <v>4509</v>
      </c>
      <c r="C956" t="s">
        <v>4510</v>
      </c>
      <c r="D956" t="s">
        <v>2697</v>
      </c>
      <c r="E956" t="s">
        <v>4511</v>
      </c>
      <c r="F956" t="s">
        <v>4512</v>
      </c>
      <c r="G956">
        <v>212450</v>
      </c>
      <c r="H956">
        <v>3029475158</v>
      </c>
      <c r="I956" t="s">
        <v>3551</v>
      </c>
      <c r="J956" t="s">
        <v>4512</v>
      </c>
      <c r="K956" t="s">
        <v>1528</v>
      </c>
      <c r="L956" t="s">
        <v>21</v>
      </c>
      <c r="N956" t="s">
        <v>4513</v>
      </c>
      <c r="O956" s="2">
        <f>VLOOKUP(F956,SizeReport_16092020!C:M,11,FALSE)</f>
        <v>44088.299120370371</v>
      </c>
    </row>
    <row r="957" spans="1:15" hidden="1" x14ac:dyDescent="0.25">
      <c r="A957" t="s">
        <v>1543</v>
      </c>
      <c r="B957" t="s">
        <v>1543</v>
      </c>
      <c r="C957" t="s">
        <v>1544</v>
      </c>
      <c r="D957" t="s">
        <v>1545</v>
      </c>
      <c r="E957" t="s">
        <v>1546</v>
      </c>
      <c r="F957" t="s">
        <v>1547</v>
      </c>
      <c r="G957">
        <v>108397</v>
      </c>
      <c r="H957">
        <v>5432978539</v>
      </c>
      <c r="I957" t="s">
        <v>845</v>
      </c>
      <c r="J957" t="s">
        <v>1548</v>
      </c>
      <c r="K957" t="s">
        <v>720</v>
      </c>
      <c r="L957" t="s">
        <v>21</v>
      </c>
      <c r="M957" s="1">
        <v>43912.351550925923</v>
      </c>
      <c r="N957" t="s">
        <v>1549</v>
      </c>
      <c r="O957" s="2">
        <f>VLOOKUP(F957,SizeReport_16092020!C:M,11,FALSE)</f>
        <v>44088.299155092594</v>
      </c>
    </row>
    <row r="958" spans="1:15" hidden="1" x14ac:dyDescent="0.25">
      <c r="A958" t="s">
        <v>6260</v>
      </c>
      <c r="B958" t="s">
        <v>6261</v>
      </c>
      <c r="C958" t="s">
        <v>4804</v>
      </c>
      <c r="D958" t="s">
        <v>6262</v>
      </c>
      <c r="E958" t="s">
        <v>6263</v>
      </c>
      <c r="F958" t="s">
        <v>6264</v>
      </c>
      <c r="G958">
        <v>214183</v>
      </c>
      <c r="H958">
        <v>61231940115</v>
      </c>
      <c r="I958" t="s">
        <v>6137</v>
      </c>
      <c r="J958" t="s">
        <v>6264</v>
      </c>
      <c r="K958" t="s">
        <v>720</v>
      </c>
      <c r="L958" t="s">
        <v>21</v>
      </c>
      <c r="N958" t="s">
        <v>6265</v>
      </c>
      <c r="O958" s="2">
        <f>VLOOKUP(F958,SizeReport_16092020!C:M,11,FALSE)</f>
        <v>44088.299247685187</v>
      </c>
    </row>
    <row r="959" spans="1:15" hidden="1" x14ac:dyDescent="0.25">
      <c r="A959" t="s">
        <v>7693</v>
      </c>
      <c r="B959" t="s">
        <v>7694</v>
      </c>
      <c r="C959" t="s">
        <v>7695</v>
      </c>
      <c r="D959" t="s">
        <v>7696</v>
      </c>
      <c r="E959" t="s">
        <v>7697</v>
      </c>
      <c r="F959" t="s">
        <v>7698</v>
      </c>
      <c r="G959">
        <v>216665</v>
      </c>
      <c r="H959">
        <v>6421462170</v>
      </c>
      <c r="I959" t="s">
        <v>3241</v>
      </c>
      <c r="J959" t="s">
        <v>7698</v>
      </c>
      <c r="K959" t="s">
        <v>1749</v>
      </c>
      <c r="L959" t="s">
        <v>15</v>
      </c>
      <c r="M959" s="1">
        <v>43898.625462962962</v>
      </c>
      <c r="N959" t="s">
        <v>7699</v>
      </c>
      <c r="O959" s="2">
        <f>VLOOKUP(F959,SizeReport_16092020!C:M,11,FALSE)</f>
        <v>44088.335011574076</v>
      </c>
    </row>
    <row r="960" spans="1:15" hidden="1" x14ac:dyDescent="0.25">
      <c r="A960" t="s">
        <v>7823</v>
      </c>
      <c r="B960" t="s">
        <v>7824</v>
      </c>
      <c r="C960" t="s">
        <v>1883</v>
      </c>
      <c r="D960" t="s">
        <v>7825</v>
      </c>
      <c r="E960" t="s">
        <v>7826</v>
      </c>
      <c r="F960" t="s">
        <v>7827</v>
      </c>
      <c r="G960">
        <v>100409</v>
      </c>
      <c r="H960">
        <v>4583046626</v>
      </c>
      <c r="I960" t="s">
        <v>7828</v>
      </c>
      <c r="J960" t="s">
        <v>7827</v>
      </c>
      <c r="K960" t="s">
        <v>618</v>
      </c>
      <c r="L960" t="s">
        <v>15</v>
      </c>
      <c r="M960" s="1">
        <v>43907.705381944441</v>
      </c>
      <c r="N960" t="s">
        <v>7829</v>
      </c>
      <c r="O960" s="2">
        <f>VLOOKUP(F960,SizeReport_16092020!C:M,11,FALSE)</f>
        <v>44088.335034722222</v>
      </c>
    </row>
    <row r="961" spans="1:15" hidden="1" x14ac:dyDescent="0.25">
      <c r="A961" t="s">
        <v>11036</v>
      </c>
      <c r="B961" t="s">
        <v>11036</v>
      </c>
      <c r="C961" t="s">
        <v>3787</v>
      </c>
      <c r="D961" t="s">
        <v>11037</v>
      </c>
      <c r="E961" t="s">
        <v>11038</v>
      </c>
      <c r="F961" t="s">
        <v>11039</v>
      </c>
      <c r="G961">
        <v>100127</v>
      </c>
      <c r="H961">
        <v>93937121153</v>
      </c>
      <c r="I961" t="s">
        <v>232</v>
      </c>
      <c r="J961" t="s">
        <v>11039</v>
      </c>
      <c r="K961" t="s">
        <v>618</v>
      </c>
      <c r="L961" t="s">
        <v>21</v>
      </c>
      <c r="M961" s="1">
        <v>43908.40283564815</v>
      </c>
      <c r="N961" t="s">
        <v>11040</v>
      </c>
      <c r="O961" s="2">
        <f>VLOOKUP(F961,SizeReport_16092020!C:M,11,FALSE)</f>
        <v>44088.335046296299</v>
      </c>
    </row>
    <row r="962" spans="1:15" hidden="1" x14ac:dyDescent="0.25">
      <c r="A962" t="s">
        <v>7915</v>
      </c>
      <c r="B962" t="s">
        <v>7916</v>
      </c>
      <c r="C962" t="s">
        <v>7917</v>
      </c>
      <c r="D962" t="s">
        <v>7918</v>
      </c>
      <c r="E962" t="s">
        <v>7919</v>
      </c>
      <c r="F962" t="s">
        <v>7920</v>
      </c>
      <c r="G962">
        <v>211324</v>
      </c>
      <c r="H962">
        <v>1272385140</v>
      </c>
      <c r="I962" t="s">
        <v>2776</v>
      </c>
      <c r="J962" t="s">
        <v>7920</v>
      </c>
      <c r="K962" t="s">
        <v>1402</v>
      </c>
      <c r="L962" t="s">
        <v>15</v>
      </c>
      <c r="M962" s="1">
        <v>43913.320972222224</v>
      </c>
      <c r="N962" t="s">
        <v>7921</v>
      </c>
      <c r="O962" s="2">
        <f>VLOOKUP(F962,SizeReport_16092020!C:M,11,FALSE)</f>
        <v>44088.335219907407</v>
      </c>
    </row>
    <row r="963" spans="1:15" hidden="1" x14ac:dyDescent="0.25">
      <c r="A963" t="s">
        <v>13085</v>
      </c>
      <c r="B963" t="s">
        <v>13086</v>
      </c>
      <c r="C963" t="s">
        <v>451</v>
      </c>
      <c r="D963" t="s">
        <v>13087</v>
      </c>
      <c r="E963" t="s">
        <v>13088</v>
      </c>
      <c r="F963" t="s">
        <v>13089</v>
      </c>
      <c r="G963">
        <v>101622</v>
      </c>
      <c r="H963">
        <v>28262606850</v>
      </c>
      <c r="I963" t="s">
        <v>5281</v>
      </c>
      <c r="J963" t="s">
        <v>13090</v>
      </c>
      <c r="K963" t="s">
        <v>2009</v>
      </c>
      <c r="L963" t="s">
        <v>15</v>
      </c>
      <c r="M963" s="1">
        <v>43894.786435185182</v>
      </c>
      <c r="N963" t="s">
        <v>13091</v>
      </c>
      <c r="O963" s="2">
        <f>VLOOKUP(F963,SizeReport_16092020!C:M,11,FALSE)</f>
        <v>44088.349166666667</v>
      </c>
    </row>
    <row r="964" spans="1:15" hidden="1" x14ac:dyDescent="0.25">
      <c r="A964" t="s">
        <v>8863</v>
      </c>
      <c r="B964" t="s">
        <v>8864</v>
      </c>
      <c r="C964" t="s">
        <v>8865</v>
      </c>
      <c r="D964" t="s">
        <v>8866</v>
      </c>
      <c r="E964" t="s">
        <v>8867</v>
      </c>
      <c r="F964" t="s">
        <v>8868</v>
      </c>
      <c r="G964">
        <v>100178</v>
      </c>
      <c r="H964">
        <v>2689773139</v>
      </c>
      <c r="I964" t="s">
        <v>8869</v>
      </c>
      <c r="J964" t="s">
        <v>8868</v>
      </c>
      <c r="K964" t="s">
        <v>618</v>
      </c>
      <c r="L964" t="s">
        <v>15</v>
      </c>
      <c r="N964" t="s">
        <v>8870</v>
      </c>
      <c r="O964" s="2">
        <f>VLOOKUP(F964,SizeReport_16092020!C:M,11,FALSE)</f>
        <v>44088.372337962966</v>
      </c>
    </row>
    <row r="965" spans="1:15" hidden="1" x14ac:dyDescent="0.25">
      <c r="A965" t="s">
        <v>7922</v>
      </c>
      <c r="B965" t="s">
        <v>7922</v>
      </c>
      <c r="C965" t="s">
        <v>6813</v>
      </c>
      <c r="D965" t="s">
        <v>7923</v>
      </c>
      <c r="E965" t="s">
        <v>7924</v>
      </c>
      <c r="F965" t="s">
        <v>7925</v>
      </c>
      <c r="G965">
        <v>100237</v>
      </c>
      <c r="H965">
        <v>84026766268</v>
      </c>
      <c r="I965" t="s">
        <v>7926</v>
      </c>
      <c r="J965" t="s">
        <v>7925</v>
      </c>
      <c r="K965" t="s">
        <v>7021</v>
      </c>
      <c r="L965" t="s">
        <v>15</v>
      </c>
      <c r="N965" t="s">
        <v>7927</v>
      </c>
      <c r="O965" s="2">
        <f>VLOOKUP(F965,SizeReport_16092020!C:M,11,FALSE)</f>
        <v>44088.372349537036</v>
      </c>
    </row>
    <row r="966" spans="1:15" hidden="1" x14ac:dyDescent="0.25">
      <c r="A966" t="s">
        <v>10754</v>
      </c>
      <c r="B966" t="s">
        <v>10755</v>
      </c>
      <c r="C966" t="s">
        <v>3542</v>
      </c>
      <c r="D966" t="s">
        <v>10756</v>
      </c>
      <c r="E966" t="s">
        <v>10757</v>
      </c>
      <c r="F966" t="s">
        <v>10758</v>
      </c>
      <c r="G966">
        <v>214301</v>
      </c>
      <c r="H966">
        <v>4203659159</v>
      </c>
      <c r="I966" t="s">
        <v>7414</v>
      </c>
      <c r="J966" t="s">
        <v>10758</v>
      </c>
      <c r="K966" t="s">
        <v>618</v>
      </c>
      <c r="L966" t="s">
        <v>15</v>
      </c>
      <c r="M966" s="1">
        <v>43905.513356481482</v>
      </c>
      <c r="N966" t="s">
        <v>10759</v>
      </c>
      <c r="O966" s="2">
        <f>VLOOKUP(F966,SizeReport_16092020!C:M,11,FALSE)</f>
        <v>44088.372395833336</v>
      </c>
    </row>
    <row r="967" spans="1:15" hidden="1" x14ac:dyDescent="0.25">
      <c r="A967" t="s">
        <v>11834</v>
      </c>
      <c r="B967" t="s">
        <v>11835</v>
      </c>
      <c r="C967" t="s">
        <v>6182</v>
      </c>
      <c r="D967" t="s">
        <v>11836</v>
      </c>
      <c r="E967" t="s">
        <v>11837</v>
      </c>
      <c r="F967" t="s">
        <v>11838</v>
      </c>
      <c r="G967">
        <v>217652</v>
      </c>
      <c r="H967">
        <v>3524048170</v>
      </c>
      <c r="I967" t="s">
        <v>6804</v>
      </c>
      <c r="J967" t="s">
        <v>11838</v>
      </c>
      <c r="K967" t="s">
        <v>618</v>
      </c>
      <c r="L967" t="s">
        <v>15</v>
      </c>
      <c r="M967" s="1">
        <v>44014.532326388886</v>
      </c>
      <c r="N967" t="s">
        <v>11839</v>
      </c>
      <c r="O967" s="2">
        <f>VLOOKUP(F967,SizeReport_16092020!C:M,11,FALSE)</f>
        <v>44088.372407407405</v>
      </c>
    </row>
    <row r="968" spans="1:15" hidden="1" x14ac:dyDescent="0.25">
      <c r="A968" t="s">
        <v>13709</v>
      </c>
      <c r="B968" t="s">
        <v>13710</v>
      </c>
      <c r="C968" t="s">
        <v>13711</v>
      </c>
      <c r="D968" t="s">
        <v>13712</v>
      </c>
      <c r="E968" t="s">
        <v>13713</v>
      </c>
      <c r="F968" t="s">
        <v>13714</v>
      </c>
      <c r="G968">
        <v>210274</v>
      </c>
      <c r="H968">
        <v>74646788187</v>
      </c>
      <c r="I968" t="s">
        <v>6137</v>
      </c>
      <c r="J968" t="s">
        <v>13714</v>
      </c>
      <c r="K968" t="s">
        <v>7986</v>
      </c>
      <c r="L968" t="s">
        <v>15</v>
      </c>
      <c r="N968" t="s">
        <v>13715</v>
      </c>
      <c r="O968" s="2">
        <f>VLOOKUP(F968,SizeReport_16092020!C:M,11,FALSE)</f>
        <v>44088.372499999998</v>
      </c>
    </row>
    <row r="969" spans="1:15" hidden="1" x14ac:dyDescent="0.25">
      <c r="A969" t="s">
        <v>2327</v>
      </c>
      <c r="B969" t="s">
        <v>2328</v>
      </c>
      <c r="C969" t="s">
        <v>2329</v>
      </c>
      <c r="D969" t="s">
        <v>2330</v>
      </c>
      <c r="E969" t="s">
        <v>2331</v>
      </c>
      <c r="F969" t="s">
        <v>2332</v>
      </c>
      <c r="G969">
        <v>101278</v>
      </c>
      <c r="H969">
        <v>82883203504</v>
      </c>
      <c r="J969" t="s">
        <v>2332</v>
      </c>
      <c r="L969" t="s">
        <v>15</v>
      </c>
      <c r="N969" t="s">
        <v>2333</v>
      </c>
      <c r="O969" s="2">
        <f>VLOOKUP(F969,SizeReport_16092020!C:M,11,FALSE)</f>
        <v>44088.385960648149</v>
      </c>
    </row>
    <row r="970" spans="1:15" hidden="1" x14ac:dyDescent="0.25">
      <c r="A970" t="s">
        <v>13158</v>
      </c>
      <c r="B970" t="s">
        <v>13158</v>
      </c>
      <c r="C970" t="s">
        <v>13159</v>
      </c>
      <c r="D970" t="s">
        <v>13160</v>
      </c>
      <c r="E970" t="s">
        <v>13161</v>
      </c>
      <c r="F970" t="s">
        <v>13162</v>
      </c>
      <c r="G970">
        <v>101265</v>
      </c>
      <c r="H970">
        <v>51413809553</v>
      </c>
      <c r="I970" t="s">
        <v>287</v>
      </c>
      <c r="J970" t="s">
        <v>13162</v>
      </c>
      <c r="K970" t="s">
        <v>5889</v>
      </c>
      <c r="L970" t="s">
        <v>15</v>
      </c>
      <c r="N970" t="s">
        <v>13163</v>
      </c>
      <c r="O970" s="2">
        <f>VLOOKUP(F970,SizeReport_16092020!C:M,11,FALSE)</f>
        <v>44088.385960648149</v>
      </c>
    </row>
    <row r="971" spans="1:15" hidden="1" x14ac:dyDescent="0.25">
      <c r="A971" t="s">
        <v>3541</v>
      </c>
      <c r="B971" t="s">
        <v>3541</v>
      </c>
      <c r="C971" t="s">
        <v>3542</v>
      </c>
      <c r="D971" t="s">
        <v>3543</v>
      </c>
      <c r="E971" t="s">
        <v>3544</v>
      </c>
      <c r="F971" t="s">
        <v>3545</v>
      </c>
      <c r="G971">
        <v>104990</v>
      </c>
      <c r="H971">
        <v>6683913595</v>
      </c>
      <c r="I971" t="s">
        <v>2429</v>
      </c>
      <c r="J971" t="s">
        <v>3545</v>
      </c>
      <c r="K971" t="s">
        <v>776</v>
      </c>
      <c r="L971" t="s">
        <v>15</v>
      </c>
      <c r="M971" s="1">
        <v>44071.695219907408</v>
      </c>
      <c r="N971" t="s">
        <v>3546</v>
      </c>
      <c r="O971" s="2">
        <f>VLOOKUP(F971,SizeReport_16092020!C:M,11,FALSE)</f>
        <v>44088.395150462966</v>
      </c>
    </row>
    <row r="972" spans="1:15" hidden="1" x14ac:dyDescent="0.25">
      <c r="A972" t="s">
        <v>18149</v>
      </c>
      <c r="B972" t="s">
        <v>18149</v>
      </c>
      <c r="C972" t="s">
        <v>18150</v>
      </c>
      <c r="D972" t="s">
        <v>8048</v>
      </c>
      <c r="E972" t="s">
        <v>18151</v>
      </c>
      <c r="F972" t="s">
        <v>18152</v>
      </c>
      <c r="G972" t="s">
        <v>7086</v>
      </c>
      <c r="I972" t="s">
        <v>7087</v>
      </c>
      <c r="J972" t="s">
        <v>18152</v>
      </c>
      <c r="K972" t="s">
        <v>5758</v>
      </c>
      <c r="L972" t="s">
        <v>21</v>
      </c>
      <c r="M972" s="1">
        <v>44055.687268518515</v>
      </c>
      <c r="N972" t="s">
        <v>18153</v>
      </c>
      <c r="O972" s="2">
        <f>VLOOKUP(F972,SizeReport_16092020!C:M,11,FALSE)</f>
        <v>44088.409525462965</v>
      </c>
    </row>
    <row r="973" spans="1:15" hidden="1" x14ac:dyDescent="0.25">
      <c r="A973" t="s">
        <v>2896</v>
      </c>
      <c r="B973" t="s">
        <v>2896</v>
      </c>
      <c r="C973" t="s">
        <v>2897</v>
      </c>
      <c r="D973" t="s">
        <v>2898</v>
      </c>
      <c r="E973" t="s">
        <v>2899</v>
      </c>
      <c r="F973" t="s">
        <v>2900</v>
      </c>
      <c r="G973">
        <v>109329</v>
      </c>
      <c r="H973">
        <v>5953934548</v>
      </c>
      <c r="I973" t="s">
        <v>2901</v>
      </c>
      <c r="J973" t="s">
        <v>2900</v>
      </c>
      <c r="K973" t="s">
        <v>720</v>
      </c>
      <c r="L973" t="s">
        <v>21</v>
      </c>
      <c r="M973" s="1">
        <v>44041.721122685187</v>
      </c>
      <c r="N973" t="s">
        <v>2902</v>
      </c>
      <c r="O973" s="2">
        <f>VLOOKUP(F973,SizeReport_16092020!C:M,11,FALSE)</f>
        <v>44088.431956018518</v>
      </c>
    </row>
    <row r="974" spans="1:15" hidden="1" x14ac:dyDescent="0.25">
      <c r="A974" t="s">
        <v>17468</v>
      </c>
      <c r="B974" t="s">
        <v>17468</v>
      </c>
      <c r="C974" t="s">
        <v>6977</v>
      </c>
      <c r="D974" t="s">
        <v>17469</v>
      </c>
      <c r="E974" t="s">
        <v>17470</v>
      </c>
      <c r="F974" t="s">
        <v>17471</v>
      </c>
      <c r="G974">
        <v>217168</v>
      </c>
      <c r="H974">
        <v>11888754699</v>
      </c>
      <c r="I974" t="s">
        <v>719</v>
      </c>
      <c r="J974" t="s">
        <v>17471</v>
      </c>
      <c r="K974" t="s">
        <v>720</v>
      </c>
      <c r="L974" t="s">
        <v>21</v>
      </c>
      <c r="N974" t="s">
        <v>17472</v>
      </c>
      <c r="O974" s="2">
        <f>VLOOKUP(F974,SizeReport_16092020!C:M,11,FALSE)</f>
        <v>44088.518865740742</v>
      </c>
    </row>
    <row r="975" spans="1:15" hidden="1" x14ac:dyDescent="0.25">
      <c r="A975" t="s">
        <v>11593</v>
      </c>
      <c r="B975" t="s">
        <v>11593</v>
      </c>
      <c r="C975" t="s">
        <v>11594</v>
      </c>
      <c r="E975" t="s">
        <v>11595</v>
      </c>
      <c r="F975" t="s">
        <v>11596</v>
      </c>
      <c r="G975" t="s">
        <v>28</v>
      </c>
      <c r="J975" t="s">
        <v>11596</v>
      </c>
      <c r="L975" t="s">
        <v>21</v>
      </c>
      <c r="M975" s="1">
        <v>44090.393043981479</v>
      </c>
      <c r="N975" t="s">
        <v>11597</v>
      </c>
      <c r="O975" s="2">
        <f>VLOOKUP(F975,SizeReport_16092020!C:M,11,FALSE)</f>
        <v>44088.558321759258</v>
      </c>
    </row>
    <row r="976" spans="1:15" hidden="1" x14ac:dyDescent="0.25">
      <c r="A976" t="s">
        <v>17048</v>
      </c>
      <c r="B976" t="s">
        <v>17048</v>
      </c>
      <c r="C976" t="s">
        <v>17049</v>
      </c>
      <c r="D976" t="s">
        <v>17050</v>
      </c>
      <c r="E976" t="s">
        <v>17051</v>
      </c>
      <c r="F976" t="s">
        <v>17052</v>
      </c>
      <c r="G976">
        <v>212040</v>
      </c>
      <c r="H976">
        <v>3002750131</v>
      </c>
      <c r="I976" t="s">
        <v>719</v>
      </c>
      <c r="J976" t="s">
        <v>17052</v>
      </c>
      <c r="K976" t="s">
        <v>17053</v>
      </c>
      <c r="L976" t="s">
        <v>21</v>
      </c>
      <c r="N976" t="s">
        <v>17054</v>
      </c>
      <c r="O976" s="2">
        <f>VLOOKUP(F976,SizeReport_16092020!C:M,11,FALSE)</f>
        <v>44088.613252314812</v>
      </c>
    </row>
    <row r="977" spans="1:15" hidden="1" x14ac:dyDescent="0.25">
      <c r="A977" t="s">
        <v>18139</v>
      </c>
      <c r="B977" t="s">
        <v>18139</v>
      </c>
      <c r="C977" t="s">
        <v>4118</v>
      </c>
      <c r="D977" t="s">
        <v>18140</v>
      </c>
      <c r="E977" t="s">
        <v>18141</v>
      </c>
      <c r="F977" t="s">
        <v>18142</v>
      </c>
      <c r="G977" t="s">
        <v>7086</v>
      </c>
      <c r="I977" t="s">
        <v>7087</v>
      </c>
      <c r="J977" t="s">
        <v>18142</v>
      </c>
      <c r="K977" t="s">
        <v>5758</v>
      </c>
      <c r="L977" t="s">
        <v>21</v>
      </c>
      <c r="M977" s="1">
        <v>44055.685914351852</v>
      </c>
      <c r="N977" t="s">
        <v>18143</v>
      </c>
      <c r="O977" s="2">
        <f>VLOOKUP(F977,SizeReport_16092020!C:M,11,FALSE)</f>
        <v>44088.635960648149</v>
      </c>
    </row>
    <row r="978" spans="1:15" hidden="1" x14ac:dyDescent="0.25">
      <c r="A978" t="s">
        <v>5865</v>
      </c>
      <c r="B978" t="s">
        <v>5865</v>
      </c>
      <c r="C978" t="s">
        <v>5866</v>
      </c>
      <c r="D978" t="s">
        <v>5867</v>
      </c>
      <c r="E978" t="s">
        <v>5868</v>
      </c>
      <c r="F978" t="s">
        <v>5869</v>
      </c>
      <c r="G978">
        <v>108730</v>
      </c>
      <c r="H978">
        <v>7772337540</v>
      </c>
      <c r="I978" t="s">
        <v>5054</v>
      </c>
      <c r="K978" t="s">
        <v>1528</v>
      </c>
      <c r="L978" t="s">
        <v>15</v>
      </c>
      <c r="N978" t="s">
        <v>5870</v>
      </c>
      <c r="O978" s="2">
        <f>VLOOKUP(F978,SizeReport_16092020!C:M,11,FALSE)</f>
        <v>44088.651180555556</v>
      </c>
    </row>
    <row r="979" spans="1:15" hidden="1" x14ac:dyDescent="0.25">
      <c r="A979" t="s">
        <v>10705</v>
      </c>
      <c r="B979" t="s">
        <v>10706</v>
      </c>
      <c r="C979" t="s">
        <v>10707</v>
      </c>
      <c r="D979" t="s">
        <v>10708</v>
      </c>
      <c r="E979" t="s">
        <v>10709</v>
      </c>
      <c r="F979" t="s">
        <v>10710</v>
      </c>
      <c r="G979">
        <v>214384</v>
      </c>
      <c r="H979">
        <v>6702360126</v>
      </c>
      <c r="I979" t="s">
        <v>5425</v>
      </c>
      <c r="J979" t="s">
        <v>10710</v>
      </c>
      <c r="K979" t="s">
        <v>1855</v>
      </c>
      <c r="L979" t="s">
        <v>15</v>
      </c>
      <c r="M979" s="1">
        <v>43914.500150462962</v>
      </c>
      <c r="N979" t="s">
        <v>10711</v>
      </c>
      <c r="O979" s="2">
        <f>VLOOKUP(F979,SizeReport_16092020!C:M,11,FALSE)</f>
        <v>44088.65761574074</v>
      </c>
    </row>
    <row r="980" spans="1:15" hidden="1" x14ac:dyDescent="0.25">
      <c r="A980" t="s">
        <v>15319</v>
      </c>
      <c r="B980" t="s">
        <v>15319</v>
      </c>
      <c r="C980" t="s">
        <v>2019</v>
      </c>
      <c r="D980" t="s">
        <v>15320</v>
      </c>
      <c r="E980" t="s">
        <v>15321</v>
      </c>
      <c r="F980" t="s">
        <v>15322</v>
      </c>
      <c r="G980">
        <v>109143</v>
      </c>
      <c r="H980">
        <v>59904470510</v>
      </c>
      <c r="I980" t="s">
        <v>2901</v>
      </c>
      <c r="J980" t="s">
        <v>15322</v>
      </c>
      <c r="K980" t="s">
        <v>720</v>
      </c>
      <c r="L980" t="s">
        <v>15</v>
      </c>
      <c r="N980" t="s">
        <v>15323</v>
      </c>
      <c r="O980" s="2">
        <f>VLOOKUP(F980,SizeReport_16092020!C:M,11,FALSE)</f>
        <v>44088.669328703705</v>
      </c>
    </row>
    <row r="981" spans="1:15" hidden="1" x14ac:dyDescent="0.25">
      <c r="A981" t="s">
        <v>16062</v>
      </c>
      <c r="B981" t="s">
        <v>16062</v>
      </c>
      <c r="C981" t="s">
        <v>16063</v>
      </c>
      <c r="D981" t="s">
        <v>16064</v>
      </c>
      <c r="E981" t="s">
        <v>16065</v>
      </c>
      <c r="F981" t="s">
        <v>16066</v>
      </c>
      <c r="G981">
        <v>400306</v>
      </c>
      <c r="H981">
        <v>81638159572</v>
      </c>
      <c r="I981" t="s">
        <v>2901</v>
      </c>
      <c r="J981" t="s">
        <v>16066</v>
      </c>
      <c r="K981" t="s">
        <v>720</v>
      </c>
      <c r="L981" t="s">
        <v>15</v>
      </c>
      <c r="N981" t="s">
        <v>16067</v>
      </c>
      <c r="O981" s="2">
        <f>VLOOKUP(F981,SizeReport_16092020!C:M,11,FALSE)</f>
        <v>44088.669328703705</v>
      </c>
    </row>
    <row r="982" spans="1:15" hidden="1" x14ac:dyDescent="0.25">
      <c r="A982" t="s">
        <v>8726</v>
      </c>
      <c r="B982" t="s">
        <v>8727</v>
      </c>
      <c r="C982" t="s">
        <v>2352</v>
      </c>
      <c r="D982" t="s">
        <v>8728</v>
      </c>
      <c r="E982" t="s">
        <v>8729</v>
      </c>
      <c r="F982" t="s">
        <v>8730</v>
      </c>
      <c r="G982" t="s">
        <v>7086</v>
      </c>
      <c r="I982" t="s">
        <v>5875</v>
      </c>
      <c r="J982" t="s">
        <v>8730</v>
      </c>
      <c r="K982" t="s">
        <v>5758</v>
      </c>
      <c r="L982" t="s">
        <v>15</v>
      </c>
      <c r="N982" t="s">
        <v>8731</v>
      </c>
      <c r="O982" s="2">
        <f>VLOOKUP(F982,SizeReport_16092020!C:M,11,FALSE)</f>
        <v>44088.677314814813</v>
      </c>
    </row>
    <row r="983" spans="1:15" hidden="1" x14ac:dyDescent="0.25">
      <c r="A983" t="s">
        <v>17427</v>
      </c>
      <c r="B983" t="s">
        <v>17427</v>
      </c>
      <c r="C983" t="s">
        <v>2656</v>
      </c>
      <c r="D983" t="s">
        <v>17428</v>
      </c>
      <c r="E983" t="s">
        <v>17429</v>
      </c>
      <c r="F983" t="s">
        <v>17430</v>
      </c>
      <c r="G983">
        <v>215691</v>
      </c>
      <c r="H983">
        <v>6359775166</v>
      </c>
      <c r="I983" t="s">
        <v>17431</v>
      </c>
      <c r="J983" t="s">
        <v>17430</v>
      </c>
      <c r="K983" t="s">
        <v>3038</v>
      </c>
      <c r="L983" t="s">
        <v>21</v>
      </c>
      <c r="N983" t="s">
        <v>17432</v>
      </c>
      <c r="O983" s="2">
        <f>VLOOKUP(F983,SizeReport_16092020!C:M,11,FALSE)</f>
        <v>44088.696863425925</v>
      </c>
    </row>
    <row r="984" spans="1:15" hidden="1" x14ac:dyDescent="0.25">
      <c r="A984" t="s">
        <v>3620</v>
      </c>
      <c r="B984" t="s">
        <v>3621</v>
      </c>
      <c r="C984" t="s">
        <v>576</v>
      </c>
      <c r="D984" t="s">
        <v>3622</v>
      </c>
      <c r="E984" t="s">
        <v>3623</v>
      </c>
      <c r="F984" t="s">
        <v>3624</v>
      </c>
      <c r="G984">
        <v>105517</v>
      </c>
      <c r="H984">
        <v>67910068549</v>
      </c>
      <c r="J984" t="s">
        <v>3624</v>
      </c>
      <c r="L984" t="s">
        <v>15</v>
      </c>
      <c r="M984" s="1">
        <v>43910.438900462963</v>
      </c>
      <c r="N984" t="s">
        <v>3625</v>
      </c>
      <c r="O984" s="2">
        <f>VLOOKUP(F984,SizeReport_16092020!C:M,11,FALSE)</f>
        <v>44088.7500462963</v>
      </c>
    </row>
    <row r="985" spans="1:15" hidden="1" x14ac:dyDescent="0.25">
      <c r="A985" t="s">
        <v>2137</v>
      </c>
      <c r="B985" t="s">
        <v>2137</v>
      </c>
      <c r="C985" t="s">
        <v>304</v>
      </c>
      <c r="D985" t="s">
        <v>2138</v>
      </c>
      <c r="E985" t="s">
        <v>2139</v>
      </c>
      <c r="F985" t="s">
        <v>2140</v>
      </c>
      <c r="G985">
        <v>103062</v>
      </c>
      <c r="H985">
        <v>50817280553</v>
      </c>
      <c r="I985" t="s">
        <v>232</v>
      </c>
      <c r="J985" t="s">
        <v>2140</v>
      </c>
      <c r="K985" t="s">
        <v>866</v>
      </c>
      <c r="L985" t="s">
        <v>21</v>
      </c>
      <c r="M985" s="1">
        <v>43920.456886574073</v>
      </c>
      <c r="N985" t="s">
        <v>2141</v>
      </c>
      <c r="O985" s="2">
        <f>VLOOKUP(F985,SizeReport_16092020!C:M,11,FALSE)</f>
        <v>44088.750081018516</v>
      </c>
    </row>
    <row r="986" spans="1:15" hidden="1" x14ac:dyDescent="0.25">
      <c r="A986" t="s">
        <v>2707</v>
      </c>
      <c r="B986" t="s">
        <v>2708</v>
      </c>
      <c r="C986" t="s">
        <v>2709</v>
      </c>
      <c r="D986" t="s">
        <v>2710</v>
      </c>
      <c r="E986" t="s">
        <v>2711</v>
      </c>
      <c r="F986" t="s">
        <v>2712</v>
      </c>
      <c r="G986">
        <v>300040</v>
      </c>
      <c r="H986">
        <v>1333176503</v>
      </c>
      <c r="J986" t="s">
        <v>2712</v>
      </c>
      <c r="L986" t="s">
        <v>15</v>
      </c>
      <c r="M986" s="1">
        <v>43905.891400462962</v>
      </c>
      <c r="N986" t="s">
        <v>2713</v>
      </c>
      <c r="O986" s="2">
        <f>VLOOKUP(F986,SizeReport_16092020!C:M,11,FALSE)</f>
        <v>44088.750127314815</v>
      </c>
    </row>
    <row r="987" spans="1:15" hidden="1" x14ac:dyDescent="0.25">
      <c r="A987" t="s">
        <v>3734</v>
      </c>
      <c r="B987" t="s">
        <v>3734</v>
      </c>
      <c r="C987" t="s">
        <v>1099</v>
      </c>
      <c r="D987" t="s">
        <v>3735</v>
      </c>
      <c r="E987" t="s">
        <v>3736</v>
      </c>
      <c r="F987" t="s">
        <v>3737</v>
      </c>
      <c r="G987">
        <v>217048</v>
      </c>
      <c r="H987">
        <v>34250350886</v>
      </c>
      <c r="J987" t="s">
        <v>3737</v>
      </c>
      <c r="L987" t="s">
        <v>15</v>
      </c>
      <c r="N987" t="s">
        <v>3738</v>
      </c>
      <c r="O987" s="2">
        <f>VLOOKUP(F987,SizeReport_16092020!C:M,11,FALSE)</f>
        <v>44088.750694444447</v>
      </c>
    </row>
    <row r="988" spans="1:15" hidden="1" x14ac:dyDescent="0.25">
      <c r="A988" t="s">
        <v>12111</v>
      </c>
      <c r="B988" t="s">
        <v>12111</v>
      </c>
      <c r="C988" t="s">
        <v>12106</v>
      </c>
      <c r="D988" t="s">
        <v>12112</v>
      </c>
      <c r="E988" t="s">
        <v>12113</v>
      </c>
      <c r="F988" t="s">
        <v>12114</v>
      </c>
      <c r="G988" t="s">
        <v>7086</v>
      </c>
      <c r="I988" t="s">
        <v>7087</v>
      </c>
      <c r="J988" t="s">
        <v>12114</v>
      </c>
      <c r="K988" t="s">
        <v>5758</v>
      </c>
      <c r="L988" t="s">
        <v>15</v>
      </c>
      <c r="N988" t="s">
        <v>12115</v>
      </c>
      <c r="O988" s="2">
        <f>VLOOKUP(F988,SizeReport_16092020!C:M,11,FALSE)</f>
        <v>44088.750740740739</v>
      </c>
    </row>
    <row r="989" spans="1:15" hidden="1" x14ac:dyDescent="0.25">
      <c r="A989" t="s">
        <v>12154</v>
      </c>
      <c r="B989" t="s">
        <v>12154</v>
      </c>
      <c r="C989" t="s">
        <v>12155</v>
      </c>
      <c r="D989" t="s">
        <v>12156</v>
      </c>
      <c r="E989" t="s">
        <v>12157</v>
      </c>
      <c r="F989" t="s">
        <v>12158</v>
      </c>
      <c r="G989">
        <v>200531</v>
      </c>
      <c r="H989">
        <v>70749875143</v>
      </c>
      <c r="I989" t="s">
        <v>1668</v>
      </c>
      <c r="J989" t="s">
        <v>12158</v>
      </c>
      <c r="K989" t="s">
        <v>7021</v>
      </c>
      <c r="L989" t="s">
        <v>15</v>
      </c>
      <c r="N989" t="s">
        <v>12159</v>
      </c>
      <c r="O989" s="2">
        <f>VLOOKUP(F989,SizeReport_16092020!C:M,11,FALSE)</f>
        <v>44088.755682870367</v>
      </c>
    </row>
    <row r="990" spans="1:15" hidden="1" x14ac:dyDescent="0.25">
      <c r="A990" t="s">
        <v>486</v>
      </c>
      <c r="B990" t="s">
        <v>487</v>
      </c>
      <c r="C990" t="s">
        <v>488</v>
      </c>
      <c r="D990" t="s">
        <v>489</v>
      </c>
      <c r="E990" t="s">
        <v>490</v>
      </c>
      <c r="F990" t="s">
        <v>491</v>
      </c>
      <c r="G990">
        <v>109547</v>
      </c>
      <c r="H990">
        <v>5814314567</v>
      </c>
      <c r="J990" t="s">
        <v>491</v>
      </c>
      <c r="K990" t="s">
        <v>492</v>
      </c>
      <c r="L990" t="s">
        <v>15</v>
      </c>
      <c r="M990" s="1">
        <v>43920.498981481483</v>
      </c>
      <c r="N990" t="s">
        <v>493</v>
      </c>
      <c r="O990" s="2">
        <f>VLOOKUP(F990,SizeReport_16092020!C:M,11,FALSE)</f>
        <v>44088.766018518516</v>
      </c>
    </row>
    <row r="991" spans="1:15" hidden="1" x14ac:dyDescent="0.25">
      <c r="A991" t="s">
        <v>4123</v>
      </c>
      <c r="B991" t="s">
        <v>4124</v>
      </c>
      <c r="C991" t="s">
        <v>4125</v>
      </c>
      <c r="D991" t="s">
        <v>4126</v>
      </c>
      <c r="E991" t="s">
        <v>4127</v>
      </c>
      <c r="F991" t="s">
        <v>4128</v>
      </c>
      <c r="G991">
        <v>109034</v>
      </c>
      <c r="H991">
        <v>2763032532</v>
      </c>
      <c r="J991" t="s">
        <v>4128</v>
      </c>
      <c r="L991" t="s">
        <v>15</v>
      </c>
      <c r="M991" s="1">
        <v>43899.34165509259</v>
      </c>
      <c r="N991" t="s">
        <v>4129</v>
      </c>
      <c r="O991" s="2">
        <f>VLOOKUP(F991,SizeReport_16092020!C:M,11,FALSE)</f>
        <v>44088.766793981478</v>
      </c>
    </row>
    <row r="992" spans="1:15" hidden="1" x14ac:dyDescent="0.25">
      <c r="A992" t="s">
        <v>15490</v>
      </c>
      <c r="B992" t="s">
        <v>15491</v>
      </c>
      <c r="C992" t="s">
        <v>2352</v>
      </c>
      <c r="D992" t="s">
        <v>15492</v>
      </c>
      <c r="E992" t="s">
        <v>15493</v>
      </c>
      <c r="F992" t="s">
        <v>15494</v>
      </c>
      <c r="G992">
        <v>109454</v>
      </c>
      <c r="H992">
        <v>6365511566</v>
      </c>
      <c r="I992" t="s">
        <v>15495</v>
      </c>
      <c r="J992" t="s">
        <v>15494</v>
      </c>
      <c r="K992" t="s">
        <v>1487</v>
      </c>
      <c r="L992" t="s">
        <v>15</v>
      </c>
      <c r="N992" t="s">
        <v>15496</v>
      </c>
      <c r="O992" s="2">
        <f>VLOOKUP(F992,SizeReport_16092020!C:M,11,FALSE)</f>
        <v>44088.768206018518</v>
      </c>
    </row>
    <row r="993" spans="1:15" hidden="1" x14ac:dyDescent="0.25">
      <c r="A993" t="s">
        <v>3588</v>
      </c>
      <c r="B993" t="s">
        <v>3588</v>
      </c>
      <c r="C993" t="s">
        <v>228</v>
      </c>
      <c r="D993" t="s">
        <v>3589</v>
      </c>
      <c r="E993" t="s">
        <v>3590</v>
      </c>
      <c r="F993" t="s">
        <v>3591</v>
      </c>
      <c r="G993">
        <v>700327</v>
      </c>
      <c r="H993">
        <v>5700436540</v>
      </c>
      <c r="I993" t="s">
        <v>3592</v>
      </c>
      <c r="J993" t="s">
        <v>3591</v>
      </c>
      <c r="K993" t="s">
        <v>1623</v>
      </c>
      <c r="L993" t="s">
        <v>15</v>
      </c>
      <c r="M993" s="1">
        <v>43902.523692129631</v>
      </c>
      <c r="N993" t="s">
        <v>3593</v>
      </c>
      <c r="O993" s="2">
        <f>VLOOKUP(F993,SizeReport_16092020!C:M,11,FALSE)</f>
        <v>44088.768287037034</v>
      </c>
    </row>
    <row r="994" spans="1:15" hidden="1" x14ac:dyDescent="0.25">
      <c r="A994" t="s">
        <v>13644</v>
      </c>
      <c r="B994" t="s">
        <v>13645</v>
      </c>
      <c r="C994" t="s">
        <v>13646</v>
      </c>
      <c r="D994" t="s">
        <v>13647</v>
      </c>
      <c r="E994" t="s">
        <v>13648</v>
      </c>
      <c r="F994" t="s">
        <v>13649</v>
      </c>
      <c r="G994">
        <v>100408</v>
      </c>
      <c r="H994">
        <v>5625431639</v>
      </c>
      <c r="I994" t="s">
        <v>3611</v>
      </c>
      <c r="J994" t="s">
        <v>13650</v>
      </c>
      <c r="K994" t="s">
        <v>3612</v>
      </c>
      <c r="L994" t="s">
        <v>15</v>
      </c>
      <c r="M994" s="1">
        <v>43882.390486111108</v>
      </c>
      <c r="N994" t="s">
        <v>13651</v>
      </c>
      <c r="O994" s="2">
        <f>VLOOKUP(F994,SizeReport_16092020!C:M,11,FALSE)</f>
        <v>44088.769733796296</v>
      </c>
    </row>
    <row r="995" spans="1:15" hidden="1" x14ac:dyDescent="0.25">
      <c r="A995" t="s">
        <v>11117</v>
      </c>
      <c r="B995" t="s">
        <v>11118</v>
      </c>
      <c r="C995" t="s">
        <v>3858</v>
      </c>
      <c r="D995" t="s">
        <v>11119</v>
      </c>
      <c r="E995" t="s">
        <v>11120</v>
      </c>
      <c r="F995" t="s">
        <v>11121</v>
      </c>
      <c r="G995">
        <v>215069</v>
      </c>
      <c r="H995">
        <v>5598414180</v>
      </c>
      <c r="I995" t="s">
        <v>9398</v>
      </c>
      <c r="J995" t="s">
        <v>11121</v>
      </c>
      <c r="K995" t="s">
        <v>1640</v>
      </c>
      <c r="L995" t="s">
        <v>15</v>
      </c>
      <c r="M995" s="1">
        <v>43901.779548611114</v>
      </c>
      <c r="N995" t="s">
        <v>11122</v>
      </c>
      <c r="O995" s="2">
        <f>VLOOKUP(F995,SizeReport_16092020!C:M,11,FALSE)</f>
        <v>44088.769733796296</v>
      </c>
    </row>
    <row r="996" spans="1:15" hidden="1" x14ac:dyDescent="0.25">
      <c r="A996" t="s">
        <v>13080</v>
      </c>
      <c r="B996" t="s">
        <v>13081</v>
      </c>
      <c r="C996" t="s">
        <v>1002</v>
      </c>
      <c r="D996" t="s">
        <v>10559</v>
      </c>
      <c r="E996" t="s">
        <v>13082</v>
      </c>
      <c r="F996" t="s">
        <v>13083</v>
      </c>
      <c r="G996">
        <v>100406</v>
      </c>
      <c r="H996">
        <v>9854692930</v>
      </c>
      <c r="I996" t="s">
        <v>3611</v>
      </c>
      <c r="J996" t="s">
        <v>13083</v>
      </c>
      <c r="K996" t="s">
        <v>3612</v>
      </c>
      <c r="L996" t="s">
        <v>15</v>
      </c>
      <c r="N996" t="s">
        <v>13084</v>
      </c>
      <c r="O996" s="2">
        <f>VLOOKUP(F996,SizeReport_16092020!C:M,11,FALSE)</f>
        <v>44088.769745370373</v>
      </c>
    </row>
    <row r="997" spans="1:15" hidden="1" x14ac:dyDescent="0.25">
      <c r="A997" t="s">
        <v>358</v>
      </c>
      <c r="B997" t="s">
        <v>359</v>
      </c>
      <c r="C997" t="s">
        <v>360</v>
      </c>
      <c r="D997" t="s">
        <v>361</v>
      </c>
      <c r="E997" t="s">
        <v>362</v>
      </c>
      <c r="F997" t="s">
        <v>363</v>
      </c>
      <c r="G997">
        <v>103581</v>
      </c>
      <c r="H997">
        <v>2527323596</v>
      </c>
      <c r="I997" t="s">
        <v>364</v>
      </c>
      <c r="J997" t="s">
        <v>363</v>
      </c>
      <c r="L997" t="s">
        <v>15</v>
      </c>
      <c r="M997" s="1">
        <v>43906.31958333333</v>
      </c>
      <c r="N997" t="s">
        <v>365</v>
      </c>
      <c r="O997" s="2">
        <f>VLOOKUP(F997,SizeReport_16092020!C:M,11,FALSE)</f>
        <v>44088.778587962966</v>
      </c>
    </row>
    <row r="998" spans="1:15" hidden="1" x14ac:dyDescent="0.25">
      <c r="A998" t="s">
        <v>12757</v>
      </c>
      <c r="B998" t="s">
        <v>12758</v>
      </c>
      <c r="C998" t="s">
        <v>4875</v>
      </c>
      <c r="D998" t="s">
        <v>12759</v>
      </c>
      <c r="E998" t="s">
        <v>12760</v>
      </c>
      <c r="F998" t="s">
        <v>12761</v>
      </c>
      <c r="G998">
        <v>216817</v>
      </c>
      <c r="H998">
        <v>75288133115</v>
      </c>
      <c r="I998" t="s">
        <v>11180</v>
      </c>
      <c r="J998" t="s">
        <v>12761</v>
      </c>
      <c r="K998" t="s">
        <v>618</v>
      </c>
      <c r="L998" t="s">
        <v>15</v>
      </c>
      <c r="N998" t="s">
        <v>12762</v>
      </c>
      <c r="O998" s="2">
        <f>VLOOKUP(F998,SizeReport_16092020!C:M,11,FALSE)</f>
        <v>44088.781261574077</v>
      </c>
    </row>
    <row r="999" spans="1:15" hidden="1" x14ac:dyDescent="0.25">
      <c r="A999" t="s">
        <v>16176</v>
      </c>
      <c r="B999" t="s">
        <v>16176</v>
      </c>
      <c r="C999" t="s">
        <v>16177</v>
      </c>
      <c r="D999" t="s">
        <v>16178</v>
      </c>
      <c r="E999" t="s">
        <v>16179</v>
      </c>
      <c r="F999" t="s">
        <v>16180</v>
      </c>
      <c r="G999">
        <v>217012</v>
      </c>
      <c r="H999">
        <v>939890160</v>
      </c>
      <c r="I999" t="s">
        <v>15244</v>
      </c>
      <c r="J999" t="s">
        <v>16180</v>
      </c>
      <c r="K999" t="s">
        <v>1640</v>
      </c>
      <c r="L999" t="s">
        <v>15</v>
      </c>
      <c r="N999" t="s">
        <v>16181</v>
      </c>
      <c r="O999" s="2">
        <f>VLOOKUP(F999,SizeReport_16092020!C:M,11,FALSE)</f>
        <v>44088.781284722223</v>
      </c>
    </row>
    <row r="1000" spans="1:15" hidden="1" x14ac:dyDescent="0.25">
      <c r="A1000" t="s">
        <v>5771</v>
      </c>
      <c r="B1000" t="s">
        <v>5772</v>
      </c>
      <c r="C1000" t="s">
        <v>4759</v>
      </c>
      <c r="D1000" t="s">
        <v>5773</v>
      </c>
      <c r="E1000" t="s">
        <v>5774</v>
      </c>
      <c r="F1000" t="s">
        <v>5775</v>
      </c>
      <c r="G1000">
        <v>101559</v>
      </c>
      <c r="H1000">
        <v>34641821852</v>
      </c>
      <c r="I1000" t="s">
        <v>5776</v>
      </c>
      <c r="J1000" t="s">
        <v>5775</v>
      </c>
      <c r="K1000" t="s">
        <v>5777</v>
      </c>
      <c r="L1000" t="s">
        <v>15</v>
      </c>
      <c r="M1000" s="1">
        <v>43923.395520833335</v>
      </c>
      <c r="N1000" t="s">
        <v>5778</v>
      </c>
      <c r="O1000" s="2">
        <f>VLOOKUP(F1000,SizeReport_16092020!C:M,11,FALSE)</f>
        <v>44088.785127314812</v>
      </c>
    </row>
    <row r="1001" spans="1:15" hidden="1" x14ac:dyDescent="0.25">
      <c r="A1001" t="s">
        <v>4471</v>
      </c>
      <c r="B1001" t="s">
        <v>4472</v>
      </c>
      <c r="C1001" t="s">
        <v>4473</v>
      </c>
      <c r="D1001" t="s">
        <v>4474</v>
      </c>
      <c r="E1001" t="s">
        <v>4475</v>
      </c>
      <c r="F1001" t="s">
        <v>4476</v>
      </c>
      <c r="G1001">
        <v>107901</v>
      </c>
      <c r="H1001">
        <v>85930280550</v>
      </c>
      <c r="L1001" t="s">
        <v>15</v>
      </c>
      <c r="M1001" s="1">
        <v>43920.463912037034</v>
      </c>
      <c r="N1001" t="s">
        <v>4477</v>
      </c>
      <c r="O1001" s="2">
        <f>VLOOKUP(F1001,SizeReport_16092020!C:M,11,FALSE)</f>
        <v>44088.786689814813</v>
      </c>
    </row>
    <row r="1002" spans="1:15" hidden="1" x14ac:dyDescent="0.25">
      <c r="A1002" t="s">
        <v>458</v>
      </c>
      <c r="B1002" t="s">
        <v>458</v>
      </c>
      <c r="C1002" t="s">
        <v>459</v>
      </c>
      <c r="D1002" t="s">
        <v>460</v>
      </c>
      <c r="E1002" t="s">
        <v>461</v>
      </c>
      <c r="F1002" t="s">
        <v>462</v>
      </c>
      <c r="G1002">
        <v>109497</v>
      </c>
      <c r="H1002">
        <v>3710907500</v>
      </c>
      <c r="J1002" t="s">
        <v>462</v>
      </c>
      <c r="K1002" t="s">
        <v>463</v>
      </c>
      <c r="L1002" t="s">
        <v>15</v>
      </c>
      <c r="N1002" t="s">
        <v>464</v>
      </c>
      <c r="O1002" s="2">
        <f>VLOOKUP(F1002,SizeReport_16092020!C:M,11,FALSE)</f>
        <v>44088.788240740738</v>
      </c>
    </row>
    <row r="1003" spans="1:15" hidden="1" x14ac:dyDescent="0.25">
      <c r="A1003" t="s">
        <v>7492</v>
      </c>
      <c r="B1003" t="s">
        <v>7492</v>
      </c>
      <c r="C1003" t="s">
        <v>1684</v>
      </c>
      <c r="D1003" t="s">
        <v>7493</v>
      </c>
      <c r="E1003" t="s">
        <v>7494</v>
      </c>
      <c r="F1003" t="s">
        <v>7495</v>
      </c>
      <c r="G1003">
        <v>214969</v>
      </c>
      <c r="H1003">
        <v>5526958159</v>
      </c>
      <c r="I1003" t="s">
        <v>6774</v>
      </c>
      <c r="J1003" t="s">
        <v>7495</v>
      </c>
      <c r="K1003" t="s">
        <v>3038</v>
      </c>
      <c r="L1003" t="s">
        <v>21</v>
      </c>
      <c r="N1003" t="s">
        <v>7496</v>
      </c>
      <c r="O1003" s="2">
        <f>VLOOKUP(F1003,SizeReport_16092020!C:M,11,FALSE)</f>
        <v>44088.7890162037</v>
      </c>
    </row>
    <row r="1004" spans="1:15" hidden="1" x14ac:dyDescent="0.25">
      <c r="A1004" t="s">
        <v>10909</v>
      </c>
      <c r="B1004" t="s">
        <v>10910</v>
      </c>
      <c r="C1004" t="s">
        <v>10911</v>
      </c>
      <c r="D1004" t="s">
        <v>10912</v>
      </c>
      <c r="E1004" t="s">
        <v>10913</v>
      </c>
      <c r="F1004" t="s">
        <v>10914</v>
      </c>
      <c r="G1004">
        <v>212376</v>
      </c>
      <c r="H1004">
        <v>4438635390</v>
      </c>
      <c r="I1004" t="s">
        <v>10915</v>
      </c>
      <c r="J1004" t="s">
        <v>10914</v>
      </c>
      <c r="K1004" t="s">
        <v>3038</v>
      </c>
      <c r="L1004" t="s">
        <v>15</v>
      </c>
      <c r="M1004" s="1">
        <v>43899.47457175926</v>
      </c>
      <c r="N1004" t="s">
        <v>10916</v>
      </c>
      <c r="O1004" s="2">
        <f>VLOOKUP(F1004,SizeReport_16092020!C:M,11,FALSE)</f>
        <v>44088.789097222223</v>
      </c>
    </row>
    <row r="1005" spans="1:15" hidden="1" x14ac:dyDescent="0.25">
      <c r="A1005" t="s">
        <v>11158</v>
      </c>
      <c r="B1005" t="s">
        <v>11159</v>
      </c>
      <c r="C1005" t="s">
        <v>3909</v>
      </c>
      <c r="D1005" t="s">
        <v>11160</v>
      </c>
      <c r="E1005" t="s">
        <v>11161</v>
      </c>
      <c r="F1005" t="s">
        <v>11162</v>
      </c>
      <c r="G1005">
        <v>217108</v>
      </c>
      <c r="H1005">
        <v>4440848192</v>
      </c>
      <c r="I1005" t="s">
        <v>6774</v>
      </c>
      <c r="J1005" t="s">
        <v>11162</v>
      </c>
      <c r="K1005" t="s">
        <v>3038</v>
      </c>
      <c r="L1005" t="s">
        <v>15</v>
      </c>
      <c r="M1005" s="1">
        <v>43907.611840277779</v>
      </c>
      <c r="N1005" t="s">
        <v>11163</v>
      </c>
      <c r="O1005" s="2">
        <f>VLOOKUP(F1005,SizeReport_16092020!C:M,11,FALSE)</f>
        <v>44088.7891087963</v>
      </c>
    </row>
    <row r="1006" spans="1:15" hidden="1" x14ac:dyDescent="0.25">
      <c r="A1006" t="s">
        <v>17078</v>
      </c>
      <c r="B1006" t="s">
        <v>17078</v>
      </c>
      <c r="C1006" t="s">
        <v>17079</v>
      </c>
      <c r="D1006" t="s">
        <v>17080</v>
      </c>
      <c r="E1006" t="s">
        <v>17081</v>
      </c>
      <c r="F1006" t="s">
        <v>17082</v>
      </c>
      <c r="G1006">
        <v>200559</v>
      </c>
      <c r="H1006">
        <v>3246958530</v>
      </c>
      <c r="I1006" t="s">
        <v>4507</v>
      </c>
      <c r="J1006" t="s">
        <v>17082</v>
      </c>
      <c r="K1006" t="s">
        <v>7021</v>
      </c>
      <c r="L1006" t="s">
        <v>21</v>
      </c>
      <c r="N1006" t="s">
        <v>17083</v>
      </c>
      <c r="O1006" s="2">
        <f>VLOOKUP(F1006,SizeReport_16092020!C:M,11,FALSE)</f>
        <v>44088.7891087963</v>
      </c>
    </row>
    <row r="1007" spans="1:15" hidden="1" x14ac:dyDescent="0.25">
      <c r="A1007" t="s">
        <v>8739</v>
      </c>
      <c r="B1007" t="s">
        <v>8740</v>
      </c>
      <c r="C1007" t="s">
        <v>4033</v>
      </c>
      <c r="D1007" t="s">
        <v>8741</v>
      </c>
      <c r="E1007" t="s">
        <v>8742</v>
      </c>
      <c r="F1007" t="s">
        <v>8743</v>
      </c>
      <c r="G1007">
        <v>216472</v>
      </c>
      <c r="H1007">
        <v>4303426164</v>
      </c>
      <c r="I1007" t="s">
        <v>8744</v>
      </c>
      <c r="J1007" t="s">
        <v>8743</v>
      </c>
      <c r="K1007" t="s">
        <v>3038</v>
      </c>
      <c r="L1007" t="s">
        <v>15</v>
      </c>
      <c r="N1007" t="s">
        <v>8745</v>
      </c>
      <c r="O1007" s="2">
        <f>VLOOKUP(F1007,SizeReport_16092020!C:M,11,FALSE)</f>
        <v>44088.789120370369</v>
      </c>
    </row>
    <row r="1008" spans="1:15" hidden="1" x14ac:dyDescent="0.25">
      <c r="A1008" t="s">
        <v>11671</v>
      </c>
      <c r="B1008" t="s">
        <v>11672</v>
      </c>
      <c r="C1008" t="s">
        <v>11673</v>
      </c>
      <c r="D1008" t="s">
        <v>11674</v>
      </c>
      <c r="E1008" t="s">
        <v>11675</v>
      </c>
      <c r="F1008" t="s">
        <v>11676</v>
      </c>
      <c r="G1008">
        <v>214769</v>
      </c>
      <c r="H1008">
        <v>10822104636</v>
      </c>
      <c r="I1008" t="s">
        <v>10613</v>
      </c>
      <c r="J1008" t="s">
        <v>11676</v>
      </c>
      <c r="K1008" t="s">
        <v>3038</v>
      </c>
      <c r="L1008" t="s">
        <v>15</v>
      </c>
      <c r="M1008" s="1">
        <v>43897.436423611114</v>
      </c>
      <c r="N1008" t="s">
        <v>11677</v>
      </c>
      <c r="O1008" s="2">
        <f>VLOOKUP(F1008,SizeReport_16092020!C:M,11,FALSE)</f>
        <v>44088.789120370369</v>
      </c>
    </row>
    <row r="1009" spans="1:15" hidden="1" x14ac:dyDescent="0.25">
      <c r="A1009" t="s">
        <v>6341</v>
      </c>
      <c r="B1009" t="s">
        <v>6342</v>
      </c>
      <c r="C1009" t="s">
        <v>6343</v>
      </c>
      <c r="D1009" t="s">
        <v>6344</v>
      </c>
      <c r="E1009" t="s">
        <v>6345</v>
      </c>
      <c r="F1009" t="s">
        <v>6346</v>
      </c>
      <c r="G1009">
        <v>217720</v>
      </c>
      <c r="H1009">
        <v>404048110</v>
      </c>
      <c r="I1009" t="s">
        <v>6347</v>
      </c>
      <c r="J1009" t="s">
        <v>6346</v>
      </c>
      <c r="K1009" t="s">
        <v>5677</v>
      </c>
      <c r="L1009" t="s">
        <v>15</v>
      </c>
      <c r="M1009" s="1">
        <v>43920.376701388886</v>
      </c>
      <c r="N1009" t="s">
        <v>6348</v>
      </c>
      <c r="O1009" s="2">
        <f>VLOOKUP(F1009,SizeReport_16092020!C:M,11,FALSE)</f>
        <v>44088.797210648147</v>
      </c>
    </row>
    <row r="1010" spans="1:15" hidden="1" x14ac:dyDescent="0.25">
      <c r="A1010" t="s">
        <v>2241</v>
      </c>
      <c r="B1010" t="s">
        <v>2241</v>
      </c>
      <c r="C1010" t="s">
        <v>2235</v>
      </c>
      <c r="D1010" t="s">
        <v>2242</v>
      </c>
      <c r="E1010" t="s">
        <v>2243</v>
      </c>
      <c r="F1010" t="s">
        <v>2244</v>
      </c>
      <c r="G1010">
        <v>800642</v>
      </c>
      <c r="H1010">
        <v>7363499527</v>
      </c>
      <c r="J1010" t="s">
        <v>2244</v>
      </c>
      <c r="L1010" t="s">
        <v>15</v>
      </c>
      <c r="N1010" t="s">
        <v>2245</v>
      </c>
      <c r="O1010" s="2">
        <f>VLOOKUP(F1010,SizeReport_16092020!C:M,11,FALSE)</f>
        <v>44088.815335648149</v>
      </c>
    </row>
    <row r="1011" spans="1:15" hidden="1" x14ac:dyDescent="0.25">
      <c r="A1011" t="s">
        <v>1084</v>
      </c>
      <c r="B1011" t="s">
        <v>1084</v>
      </c>
      <c r="C1011" t="s">
        <v>1085</v>
      </c>
      <c r="D1011" t="s">
        <v>1086</v>
      </c>
      <c r="E1011" t="s">
        <v>1087</v>
      </c>
      <c r="F1011" t="s">
        <v>1088</v>
      </c>
      <c r="G1011">
        <v>108279</v>
      </c>
      <c r="H1011">
        <v>2062037562</v>
      </c>
      <c r="J1011" t="s">
        <v>1088</v>
      </c>
      <c r="L1011" t="s">
        <v>15</v>
      </c>
      <c r="M1011" s="1">
        <v>43842.549351851849</v>
      </c>
      <c r="N1011" t="s">
        <v>1089</v>
      </c>
      <c r="O1011" s="2">
        <f>VLOOKUP(F1011,SizeReport_16092020!C:M,11,FALSE)</f>
        <v>44088.815335648149</v>
      </c>
    </row>
    <row r="1012" spans="1:15" hidden="1" x14ac:dyDescent="0.25">
      <c r="A1012" t="s">
        <v>10583</v>
      </c>
      <c r="B1012" t="s">
        <v>10584</v>
      </c>
      <c r="C1012" t="s">
        <v>3470</v>
      </c>
      <c r="D1012" t="s">
        <v>10585</v>
      </c>
      <c r="E1012" t="s">
        <v>10586</v>
      </c>
      <c r="F1012" t="s">
        <v>10587</v>
      </c>
      <c r="G1012">
        <v>216527</v>
      </c>
      <c r="H1012">
        <v>36521994808</v>
      </c>
      <c r="I1012" t="s">
        <v>6774</v>
      </c>
      <c r="J1012" t="s">
        <v>10587</v>
      </c>
      <c r="K1012" t="s">
        <v>3038</v>
      </c>
      <c r="L1012" t="s">
        <v>15</v>
      </c>
      <c r="N1012" t="s">
        <v>10588</v>
      </c>
      <c r="O1012" s="2">
        <f>VLOOKUP(F1012,SizeReport_16092020!C:M,11,FALSE)</f>
        <v>44088.815462962964</v>
      </c>
    </row>
    <row r="1013" spans="1:15" hidden="1" x14ac:dyDescent="0.25">
      <c r="A1013" t="s">
        <v>10049</v>
      </c>
      <c r="B1013" t="s">
        <v>10050</v>
      </c>
      <c r="C1013" t="s">
        <v>3078</v>
      </c>
      <c r="D1013" t="s">
        <v>10051</v>
      </c>
      <c r="E1013" t="s">
        <v>10052</v>
      </c>
      <c r="F1013" t="s">
        <v>10053</v>
      </c>
      <c r="G1013">
        <v>206533</v>
      </c>
      <c r="H1013">
        <v>77165411100</v>
      </c>
      <c r="I1013" t="s">
        <v>3297</v>
      </c>
      <c r="J1013" t="s">
        <v>10053</v>
      </c>
      <c r="K1013" t="s">
        <v>512</v>
      </c>
      <c r="L1013" t="s">
        <v>15</v>
      </c>
      <c r="M1013" s="1">
        <v>43913.339756944442</v>
      </c>
      <c r="N1013" t="s">
        <v>10054</v>
      </c>
      <c r="O1013" s="2">
        <f>VLOOKUP(F1013,SizeReport_16092020!C:M,11,FALSE)</f>
        <v>44088.824293981481</v>
      </c>
    </row>
    <row r="1014" spans="1:15" hidden="1" x14ac:dyDescent="0.25">
      <c r="A1014" t="s">
        <v>17227</v>
      </c>
      <c r="B1014" t="s">
        <v>17227</v>
      </c>
      <c r="C1014" t="s">
        <v>5198</v>
      </c>
      <c r="D1014" t="s">
        <v>17228</v>
      </c>
      <c r="E1014" t="s">
        <v>17229</v>
      </c>
      <c r="F1014" t="s">
        <v>17230</v>
      </c>
      <c r="G1014">
        <v>216335</v>
      </c>
      <c r="H1014">
        <v>60475108337</v>
      </c>
      <c r="I1014" t="s">
        <v>719</v>
      </c>
      <c r="J1014" t="s">
        <v>17230</v>
      </c>
      <c r="K1014" t="s">
        <v>720</v>
      </c>
      <c r="L1014" t="s">
        <v>21</v>
      </c>
      <c r="N1014" t="s">
        <v>17231</v>
      </c>
      <c r="O1014" s="2">
        <f>VLOOKUP(F1014,SizeReport_16092020!C:M,11,FALSE)</f>
        <v>44088.824803240743</v>
      </c>
    </row>
    <row r="1015" spans="1:15" hidden="1" x14ac:dyDescent="0.25">
      <c r="A1015" t="s">
        <v>17333</v>
      </c>
      <c r="B1015" t="s">
        <v>17333</v>
      </c>
      <c r="C1015" t="s">
        <v>17334</v>
      </c>
      <c r="D1015" t="s">
        <v>17335</v>
      </c>
      <c r="E1015" t="s">
        <v>17336</v>
      </c>
      <c r="F1015" t="s">
        <v>17337</v>
      </c>
      <c r="G1015">
        <v>217657</v>
      </c>
      <c r="H1015">
        <v>832360155</v>
      </c>
      <c r="I1015" t="s">
        <v>719</v>
      </c>
      <c r="J1015" t="s">
        <v>17337</v>
      </c>
      <c r="K1015" t="s">
        <v>720</v>
      </c>
      <c r="L1015" t="s">
        <v>21</v>
      </c>
      <c r="N1015" t="s">
        <v>17338</v>
      </c>
      <c r="O1015" s="2">
        <f>VLOOKUP(F1015,SizeReport_16092020!C:M,11,FALSE)</f>
        <v>44088.824814814812</v>
      </c>
    </row>
    <row r="1016" spans="1:15" hidden="1" x14ac:dyDescent="0.25">
      <c r="A1016" t="s">
        <v>16509</v>
      </c>
      <c r="B1016" t="s">
        <v>16509</v>
      </c>
      <c r="C1016" t="s">
        <v>16510</v>
      </c>
      <c r="D1016" t="s">
        <v>16511</v>
      </c>
      <c r="E1016" t="s">
        <v>16512</v>
      </c>
      <c r="F1016" t="s">
        <v>16513</v>
      </c>
      <c r="G1016">
        <v>216103</v>
      </c>
      <c r="H1016">
        <v>2988309140</v>
      </c>
      <c r="I1016" t="s">
        <v>12979</v>
      </c>
      <c r="J1016" t="s">
        <v>16513</v>
      </c>
      <c r="K1016" t="s">
        <v>1268</v>
      </c>
      <c r="L1016" t="s">
        <v>15</v>
      </c>
      <c r="N1016" t="s">
        <v>16514</v>
      </c>
      <c r="O1016" s="2">
        <f>VLOOKUP(F1016,SizeReport_16092020!C:M,11,FALSE)</f>
        <v>44088.825057870374</v>
      </c>
    </row>
    <row r="1017" spans="1:15" hidden="1" x14ac:dyDescent="0.25">
      <c r="A1017" t="s">
        <v>8614</v>
      </c>
      <c r="B1017" t="s">
        <v>8615</v>
      </c>
      <c r="C1017" t="s">
        <v>488</v>
      </c>
      <c r="D1017" t="s">
        <v>8616</v>
      </c>
      <c r="E1017" t="s">
        <v>8617</v>
      </c>
      <c r="F1017" t="s">
        <v>8618</v>
      </c>
      <c r="G1017">
        <v>216639</v>
      </c>
      <c r="H1017">
        <v>5079584467</v>
      </c>
      <c r="I1017" t="s">
        <v>8619</v>
      </c>
      <c r="J1017" t="s">
        <v>8618</v>
      </c>
      <c r="K1017" t="s">
        <v>179</v>
      </c>
      <c r="L1017" t="s">
        <v>15</v>
      </c>
      <c r="N1017" t="s">
        <v>8620</v>
      </c>
      <c r="O1017" s="2">
        <f>VLOOKUP(F1017,SizeReport_16092020!C:M,11,FALSE)</f>
        <v>44088.825069444443</v>
      </c>
    </row>
    <row r="1018" spans="1:15" hidden="1" x14ac:dyDescent="0.25">
      <c r="A1018" t="s">
        <v>12835</v>
      </c>
      <c r="B1018" t="s">
        <v>12836</v>
      </c>
      <c r="C1018" t="s">
        <v>12837</v>
      </c>
      <c r="D1018" t="s">
        <v>12838</v>
      </c>
      <c r="E1018" t="s">
        <v>12839</v>
      </c>
      <c r="F1018" t="s">
        <v>12840</v>
      </c>
      <c r="G1018">
        <v>215313</v>
      </c>
      <c r="H1018">
        <v>3668300151</v>
      </c>
      <c r="I1018" t="s">
        <v>5404</v>
      </c>
      <c r="J1018" t="s">
        <v>12840</v>
      </c>
      <c r="K1018" t="s">
        <v>3612</v>
      </c>
      <c r="L1018" t="s">
        <v>15</v>
      </c>
      <c r="N1018" t="s">
        <v>12841</v>
      </c>
      <c r="O1018" s="2">
        <f>VLOOKUP(F1018,SizeReport_16092020!C:M,11,FALSE)</f>
        <v>44088.82508101852</v>
      </c>
    </row>
    <row r="1019" spans="1:15" hidden="1" x14ac:dyDescent="0.25">
      <c r="A1019" t="s">
        <v>5392</v>
      </c>
      <c r="B1019" t="s">
        <v>5393</v>
      </c>
      <c r="C1019" t="s">
        <v>2096</v>
      </c>
      <c r="D1019" t="s">
        <v>5394</v>
      </c>
      <c r="E1019" t="s">
        <v>5395</v>
      </c>
      <c r="F1019" t="s">
        <v>5396</v>
      </c>
      <c r="G1019">
        <v>101580</v>
      </c>
      <c r="H1019">
        <v>98968149100</v>
      </c>
      <c r="I1019" t="s">
        <v>5397</v>
      </c>
      <c r="J1019" t="s">
        <v>5396</v>
      </c>
      <c r="K1019" t="s">
        <v>2009</v>
      </c>
      <c r="L1019" t="s">
        <v>15</v>
      </c>
      <c r="N1019" t="s">
        <v>5398</v>
      </c>
      <c r="O1019" s="2">
        <f>VLOOKUP(F1019,SizeReport_16092020!C:M,11,FALSE)</f>
        <v>44088.825092592589</v>
      </c>
    </row>
    <row r="1020" spans="1:15" hidden="1" x14ac:dyDescent="0.25">
      <c r="A1020" t="s">
        <v>9853</v>
      </c>
      <c r="B1020" t="s">
        <v>9854</v>
      </c>
      <c r="C1020" t="s">
        <v>9855</v>
      </c>
      <c r="D1020" t="s">
        <v>9856</v>
      </c>
      <c r="E1020" t="s">
        <v>9857</v>
      </c>
      <c r="F1020" t="s">
        <v>9858</v>
      </c>
      <c r="G1020">
        <v>100404</v>
      </c>
      <c r="H1020">
        <v>56123680110</v>
      </c>
      <c r="I1020" t="s">
        <v>3611</v>
      </c>
      <c r="J1020" t="s">
        <v>9858</v>
      </c>
      <c r="K1020" t="s">
        <v>3612</v>
      </c>
      <c r="L1020" t="s">
        <v>15</v>
      </c>
      <c r="N1020" t="s">
        <v>9859</v>
      </c>
      <c r="O1020" s="2">
        <f>VLOOKUP(F1020,SizeReport_16092020!C:M,11,FALSE)</f>
        <v>44088.829942129632</v>
      </c>
    </row>
    <row r="1021" spans="1:15" hidden="1" x14ac:dyDescent="0.25">
      <c r="A1021" t="s">
        <v>17529</v>
      </c>
      <c r="B1021" t="s">
        <v>17529</v>
      </c>
      <c r="C1021" t="s">
        <v>3008</v>
      </c>
      <c r="D1021" t="s">
        <v>17530</v>
      </c>
      <c r="E1021" t="s">
        <v>17531</v>
      </c>
      <c r="F1021" t="s">
        <v>17532</v>
      </c>
      <c r="G1021">
        <v>217942</v>
      </c>
      <c r="H1021">
        <v>2202259406</v>
      </c>
      <c r="I1021" t="s">
        <v>17533</v>
      </c>
      <c r="J1021" t="s">
        <v>17532</v>
      </c>
      <c r="K1021" t="s">
        <v>611</v>
      </c>
      <c r="L1021" t="s">
        <v>21</v>
      </c>
      <c r="N1021" t="s">
        <v>17534</v>
      </c>
      <c r="O1021" s="2">
        <f>VLOOKUP(F1021,SizeReport_16092020!C:M,11,FALSE)</f>
        <v>44088.844027777777</v>
      </c>
    </row>
    <row r="1022" spans="1:15" hidden="1" x14ac:dyDescent="0.25">
      <c r="A1022" t="s">
        <v>221</v>
      </c>
      <c r="B1022" t="s">
        <v>221</v>
      </c>
      <c r="C1022" t="s">
        <v>222</v>
      </c>
      <c r="D1022" t="s">
        <v>223</v>
      </c>
      <c r="E1022" t="s">
        <v>224</v>
      </c>
      <c r="F1022" t="s">
        <v>225</v>
      </c>
      <c r="G1022">
        <v>109047</v>
      </c>
      <c r="H1022">
        <v>86178549520</v>
      </c>
      <c r="J1022" t="s">
        <v>225</v>
      </c>
      <c r="L1022" t="s">
        <v>15</v>
      </c>
      <c r="M1022" s="1">
        <v>43955.369733796295</v>
      </c>
      <c r="N1022" t="s">
        <v>226</v>
      </c>
      <c r="O1022" s="2">
        <f>VLOOKUP(F1022,SizeReport_16092020!C:M,11,FALSE)</f>
        <v>44088.848634259259</v>
      </c>
    </row>
    <row r="1023" spans="1:15" hidden="1" x14ac:dyDescent="0.25">
      <c r="A1023" t="s">
        <v>4584</v>
      </c>
      <c r="B1023" t="s">
        <v>4585</v>
      </c>
      <c r="C1023" t="s">
        <v>4586</v>
      </c>
      <c r="D1023" t="s">
        <v>4587</v>
      </c>
      <c r="E1023" t="s">
        <v>4588</v>
      </c>
      <c r="F1023" t="s">
        <v>4589</v>
      </c>
      <c r="G1023">
        <v>217041</v>
      </c>
      <c r="H1023">
        <v>5843703347</v>
      </c>
      <c r="I1023" t="s">
        <v>1401</v>
      </c>
      <c r="J1023" t="s">
        <v>4589</v>
      </c>
      <c r="K1023" t="s">
        <v>1402</v>
      </c>
      <c r="L1023" t="s">
        <v>15</v>
      </c>
      <c r="M1023" s="1">
        <v>43902.402824074074</v>
      </c>
      <c r="N1023" t="s">
        <v>4590</v>
      </c>
      <c r="O1023" s="2">
        <f>VLOOKUP(F1023,SizeReport_16092020!C:M,11,FALSE)</f>
        <v>44088.853252314817</v>
      </c>
    </row>
    <row r="1024" spans="1:15" hidden="1" x14ac:dyDescent="0.25">
      <c r="A1024" t="s">
        <v>889</v>
      </c>
      <c r="B1024" t="s">
        <v>890</v>
      </c>
      <c r="C1024" t="s">
        <v>891</v>
      </c>
      <c r="D1024" t="s">
        <v>892</v>
      </c>
      <c r="E1024" t="s">
        <v>893</v>
      </c>
      <c r="F1024" t="s">
        <v>894</v>
      </c>
      <c r="G1024">
        <v>102234</v>
      </c>
      <c r="H1024">
        <v>82843503</v>
      </c>
      <c r="I1024" t="s">
        <v>895</v>
      </c>
      <c r="J1024" t="s">
        <v>894</v>
      </c>
      <c r="K1024" t="s">
        <v>896</v>
      </c>
      <c r="L1024" t="s">
        <v>15</v>
      </c>
      <c r="M1024" s="1">
        <v>43830.34957175926</v>
      </c>
      <c r="N1024" t="s">
        <v>897</v>
      </c>
      <c r="O1024" s="2">
        <f>VLOOKUP(F1024,SizeReport_16092020!C:M,11,FALSE)</f>
        <v>44088.85328703704</v>
      </c>
    </row>
    <row r="1025" spans="1:15" hidden="1" x14ac:dyDescent="0.25">
      <c r="A1025" t="s">
        <v>5679</v>
      </c>
      <c r="B1025" t="s">
        <v>5680</v>
      </c>
      <c r="C1025" t="s">
        <v>4396</v>
      </c>
      <c r="D1025" t="s">
        <v>5681</v>
      </c>
      <c r="E1025" t="s">
        <v>5682</v>
      </c>
      <c r="F1025" t="s">
        <v>5683</v>
      </c>
      <c r="G1025">
        <v>100881</v>
      </c>
      <c r="H1025">
        <v>89381033749</v>
      </c>
      <c r="I1025" t="s">
        <v>5684</v>
      </c>
      <c r="J1025" t="s">
        <v>5683</v>
      </c>
      <c r="K1025" t="s">
        <v>2009</v>
      </c>
      <c r="L1025" t="s">
        <v>15</v>
      </c>
      <c r="M1025" s="1">
        <v>43937.334594907406</v>
      </c>
      <c r="N1025" t="s">
        <v>5685</v>
      </c>
      <c r="O1025" s="2">
        <f>VLOOKUP(F1025,SizeReport_16092020!C:M,11,FALSE)</f>
        <v>44088.861064814817</v>
      </c>
    </row>
    <row r="1026" spans="1:15" hidden="1" x14ac:dyDescent="0.25">
      <c r="A1026" t="s">
        <v>15127</v>
      </c>
      <c r="B1026" t="s">
        <v>15128</v>
      </c>
      <c r="C1026" t="s">
        <v>15129</v>
      </c>
      <c r="D1026" t="s">
        <v>2697</v>
      </c>
      <c r="E1026" t="s">
        <v>15130</v>
      </c>
      <c r="F1026" t="s">
        <v>15131</v>
      </c>
      <c r="G1026">
        <v>102611</v>
      </c>
      <c r="H1026">
        <v>97410837500</v>
      </c>
      <c r="I1026" t="s">
        <v>15132</v>
      </c>
      <c r="J1026" t="s">
        <v>15131</v>
      </c>
      <c r="K1026" t="s">
        <v>15133</v>
      </c>
      <c r="L1026" t="s">
        <v>15</v>
      </c>
      <c r="N1026" t="s">
        <v>15134</v>
      </c>
      <c r="O1026" s="2">
        <f>VLOOKUP(F1026,SizeReport_16092020!C:M,11,FALSE)</f>
        <v>44088.862361111111</v>
      </c>
    </row>
    <row r="1027" spans="1:15" hidden="1" x14ac:dyDescent="0.25">
      <c r="A1027" t="s">
        <v>4572</v>
      </c>
      <c r="B1027" t="s">
        <v>4573</v>
      </c>
      <c r="C1027" t="s">
        <v>1380</v>
      </c>
      <c r="D1027" t="s">
        <v>4574</v>
      </c>
      <c r="E1027" t="s">
        <v>4575</v>
      </c>
      <c r="F1027" t="s">
        <v>4576</v>
      </c>
      <c r="G1027">
        <v>105743</v>
      </c>
      <c r="H1027">
        <v>5431469525</v>
      </c>
      <c r="J1027" t="s">
        <v>4576</v>
      </c>
      <c r="L1027" t="s">
        <v>15</v>
      </c>
      <c r="M1027" s="1">
        <v>43886.560289351852</v>
      </c>
      <c r="N1027" t="s">
        <v>4577</v>
      </c>
      <c r="O1027" s="2">
        <f>VLOOKUP(F1027,SizeReport_16092020!C:M,11,FALSE)</f>
        <v>44088.862384259257</v>
      </c>
    </row>
    <row r="1028" spans="1:15" hidden="1" x14ac:dyDescent="0.25">
      <c r="A1028" t="s">
        <v>13105</v>
      </c>
      <c r="B1028" t="s">
        <v>13106</v>
      </c>
      <c r="C1028" t="s">
        <v>2570</v>
      </c>
      <c r="D1028" t="s">
        <v>13107</v>
      </c>
      <c r="E1028" t="s">
        <v>13108</v>
      </c>
      <c r="F1028" t="s">
        <v>13109</v>
      </c>
      <c r="G1028">
        <v>217994</v>
      </c>
      <c r="H1028">
        <v>4634774640</v>
      </c>
      <c r="I1028" t="s">
        <v>1513</v>
      </c>
      <c r="J1028" t="s">
        <v>13109</v>
      </c>
      <c r="K1028" t="s">
        <v>4383</v>
      </c>
      <c r="L1028" t="s">
        <v>15</v>
      </c>
      <c r="M1028" s="1">
        <v>43906.400451388887</v>
      </c>
      <c r="N1028" t="s">
        <v>13110</v>
      </c>
      <c r="O1028" s="2">
        <f>VLOOKUP(F1028,SizeReport_16092020!C:M,11,FALSE)</f>
        <v>44088.867754629631</v>
      </c>
    </row>
    <row r="1029" spans="1:15" hidden="1" x14ac:dyDescent="0.25">
      <c r="A1029" t="s">
        <v>13040</v>
      </c>
      <c r="B1029" t="s">
        <v>13041</v>
      </c>
      <c r="C1029" t="s">
        <v>4993</v>
      </c>
      <c r="D1029" t="s">
        <v>13042</v>
      </c>
      <c r="E1029" t="s">
        <v>13043</v>
      </c>
      <c r="F1029" t="s">
        <v>13044</v>
      </c>
      <c r="G1029">
        <v>212116</v>
      </c>
      <c r="H1029">
        <v>4470142182</v>
      </c>
      <c r="I1029" t="s">
        <v>1905</v>
      </c>
      <c r="J1029" t="s">
        <v>13044</v>
      </c>
      <c r="K1029" t="s">
        <v>1640</v>
      </c>
      <c r="L1029" t="s">
        <v>15</v>
      </c>
      <c r="M1029" s="1">
        <v>43908.697604166664</v>
      </c>
      <c r="N1029" t="s">
        <v>13045</v>
      </c>
      <c r="O1029" s="2">
        <f>VLOOKUP(F1029,SizeReport_16092020!C:M,11,FALSE)</f>
        <v>44088.882881944446</v>
      </c>
    </row>
    <row r="1030" spans="1:15" hidden="1" x14ac:dyDescent="0.25">
      <c r="A1030" t="s">
        <v>9892</v>
      </c>
      <c r="B1030" t="s">
        <v>9893</v>
      </c>
      <c r="C1030" t="s">
        <v>9894</v>
      </c>
      <c r="D1030" t="s">
        <v>9895</v>
      </c>
      <c r="E1030" t="s">
        <v>9896</v>
      </c>
      <c r="F1030" t="s">
        <v>9897</v>
      </c>
      <c r="G1030">
        <v>212340</v>
      </c>
      <c r="H1030">
        <v>3535832195</v>
      </c>
      <c r="I1030" t="s">
        <v>1905</v>
      </c>
      <c r="J1030" t="s">
        <v>9897</v>
      </c>
      <c r="K1030" t="s">
        <v>1640</v>
      </c>
      <c r="L1030" t="s">
        <v>15</v>
      </c>
      <c r="M1030" s="1">
        <v>43909.418946759259</v>
      </c>
      <c r="N1030" t="s">
        <v>9898</v>
      </c>
      <c r="O1030" s="2">
        <f>VLOOKUP(F1030,SizeReport_16092020!C:M,11,FALSE)</f>
        <v>44088.882893518516</v>
      </c>
    </row>
    <row r="1031" spans="1:15" hidden="1" x14ac:dyDescent="0.25">
      <c r="A1031" t="s">
        <v>10457</v>
      </c>
      <c r="B1031" t="s">
        <v>10457</v>
      </c>
      <c r="C1031" t="s">
        <v>3403</v>
      </c>
      <c r="D1031" t="s">
        <v>10458</v>
      </c>
      <c r="E1031" t="s">
        <v>10459</v>
      </c>
      <c r="F1031" t="s">
        <v>10460</v>
      </c>
      <c r="G1031">
        <v>215986</v>
      </c>
      <c r="H1031">
        <v>70008812160</v>
      </c>
      <c r="I1031" t="s">
        <v>1564</v>
      </c>
      <c r="J1031" t="s">
        <v>10460</v>
      </c>
      <c r="K1031" t="s">
        <v>2660</v>
      </c>
      <c r="L1031" t="s">
        <v>15</v>
      </c>
      <c r="N1031" t="s">
        <v>10461</v>
      </c>
      <c r="O1031" s="2">
        <f>VLOOKUP(F1031,SizeReport_16092020!C:M,11,FALSE)</f>
        <v>44088.882916666669</v>
      </c>
    </row>
    <row r="1032" spans="1:15" hidden="1" x14ac:dyDescent="0.25">
      <c r="A1032" t="s">
        <v>7265</v>
      </c>
      <c r="B1032" t="s">
        <v>7266</v>
      </c>
      <c r="C1032" t="s">
        <v>1560</v>
      </c>
      <c r="D1032" t="s">
        <v>7267</v>
      </c>
      <c r="E1032" t="s">
        <v>7268</v>
      </c>
      <c r="F1032" t="s">
        <v>7269</v>
      </c>
      <c r="G1032">
        <v>211654</v>
      </c>
      <c r="H1032">
        <v>1747937150</v>
      </c>
      <c r="I1032" t="s">
        <v>2362</v>
      </c>
      <c r="J1032" t="s">
        <v>7269</v>
      </c>
      <c r="K1032" t="s">
        <v>1640</v>
      </c>
      <c r="L1032" t="s">
        <v>15</v>
      </c>
      <c r="M1032" s="1">
        <v>43907.400613425925</v>
      </c>
      <c r="N1032" t="s">
        <v>7270</v>
      </c>
      <c r="O1032" s="2">
        <f>VLOOKUP(F1032,SizeReport_16092020!C:M,11,FALSE)</f>
        <v>44088.882928240739</v>
      </c>
    </row>
    <row r="1033" spans="1:15" hidden="1" x14ac:dyDescent="0.25">
      <c r="A1033" t="s">
        <v>17262</v>
      </c>
      <c r="B1033" t="s">
        <v>17262</v>
      </c>
      <c r="C1033" t="s">
        <v>17263</v>
      </c>
      <c r="D1033" t="s">
        <v>17264</v>
      </c>
      <c r="E1033" t="s">
        <v>17265</v>
      </c>
      <c r="F1033" t="s">
        <v>17266</v>
      </c>
      <c r="G1033">
        <v>217689</v>
      </c>
      <c r="H1033">
        <v>24282106883</v>
      </c>
      <c r="I1033" t="s">
        <v>719</v>
      </c>
      <c r="J1033" t="s">
        <v>17266</v>
      </c>
      <c r="K1033" t="s">
        <v>720</v>
      </c>
      <c r="L1033" t="s">
        <v>21</v>
      </c>
      <c r="N1033" t="s">
        <v>17267</v>
      </c>
      <c r="O1033" s="2">
        <f>VLOOKUP(F1033,SizeReport_16092020!C:M,11,FALSE)</f>
        <v>44088.898923611108</v>
      </c>
    </row>
    <row r="1034" spans="1:15" hidden="1" x14ac:dyDescent="0.25">
      <c r="A1034" t="s">
        <v>11666</v>
      </c>
      <c r="B1034" t="s">
        <v>11667</v>
      </c>
      <c r="C1034" t="s">
        <v>4201</v>
      </c>
      <c r="D1034" t="s">
        <v>9838</v>
      </c>
      <c r="E1034" t="s">
        <v>11668</v>
      </c>
      <c r="F1034" t="s">
        <v>11669</v>
      </c>
      <c r="G1034">
        <v>216211</v>
      </c>
      <c r="H1034">
        <v>70300555199</v>
      </c>
      <c r="I1034" t="s">
        <v>6774</v>
      </c>
      <c r="J1034" t="s">
        <v>11669</v>
      </c>
      <c r="K1034" t="s">
        <v>3038</v>
      </c>
      <c r="L1034" t="s">
        <v>15</v>
      </c>
      <c r="N1034" t="s">
        <v>11670</v>
      </c>
      <c r="O1034" s="2">
        <f>VLOOKUP(F1034,SizeReport_16092020!C:M,11,FALSE)</f>
        <v>44088.909872685188</v>
      </c>
    </row>
    <row r="1035" spans="1:15" hidden="1" x14ac:dyDescent="0.25">
      <c r="A1035" t="s">
        <v>16428</v>
      </c>
      <c r="B1035" t="s">
        <v>16428</v>
      </c>
      <c r="C1035" t="s">
        <v>12013</v>
      </c>
      <c r="D1035" t="s">
        <v>16429</v>
      </c>
      <c r="E1035" t="s">
        <v>16430</v>
      </c>
      <c r="F1035" t="s">
        <v>16431</v>
      </c>
      <c r="G1035">
        <v>215771</v>
      </c>
      <c r="H1035">
        <v>70257793186</v>
      </c>
      <c r="I1035" t="s">
        <v>7631</v>
      </c>
      <c r="J1035" t="s">
        <v>16431</v>
      </c>
      <c r="K1035" t="s">
        <v>8231</v>
      </c>
      <c r="L1035" t="s">
        <v>15</v>
      </c>
      <c r="N1035" t="s">
        <v>16432</v>
      </c>
      <c r="O1035" s="2">
        <f>VLOOKUP(F1035,SizeReport_16092020!C:M,11,FALSE)</f>
        <v>44088.909872685188</v>
      </c>
    </row>
    <row r="1036" spans="1:15" hidden="1" x14ac:dyDescent="0.25">
      <c r="A1036" t="s">
        <v>15853</v>
      </c>
      <c r="B1036" t="s">
        <v>15853</v>
      </c>
      <c r="C1036" t="s">
        <v>319</v>
      </c>
      <c r="D1036" t="s">
        <v>15854</v>
      </c>
      <c r="E1036" t="s">
        <v>15855</v>
      </c>
      <c r="F1036" t="s">
        <v>15856</v>
      </c>
      <c r="G1036">
        <v>217488</v>
      </c>
      <c r="H1036">
        <v>2425014195</v>
      </c>
      <c r="I1036" t="s">
        <v>5054</v>
      </c>
      <c r="J1036" t="s">
        <v>15856</v>
      </c>
      <c r="K1036" t="s">
        <v>1640</v>
      </c>
      <c r="L1036" t="s">
        <v>21</v>
      </c>
      <c r="N1036" t="s">
        <v>15857</v>
      </c>
      <c r="O1036" s="2">
        <f>VLOOKUP(F1036,SizeReport_16092020!C:M,11,FALSE)</f>
        <v>44088.923252314817</v>
      </c>
    </row>
    <row r="1037" spans="1:15" hidden="1" x14ac:dyDescent="0.25">
      <c r="A1037" t="s">
        <v>8456</v>
      </c>
      <c r="B1037" t="s">
        <v>8457</v>
      </c>
      <c r="C1037" t="s">
        <v>8458</v>
      </c>
      <c r="D1037" t="s">
        <v>8459</v>
      </c>
      <c r="E1037" t="s">
        <v>8460</v>
      </c>
      <c r="F1037" t="s">
        <v>8461</v>
      </c>
      <c r="G1037">
        <v>101588</v>
      </c>
      <c r="H1037">
        <v>25849324828</v>
      </c>
      <c r="I1037" t="s">
        <v>8462</v>
      </c>
      <c r="J1037" t="s">
        <v>8461</v>
      </c>
      <c r="K1037" t="s">
        <v>1640</v>
      </c>
      <c r="L1037" t="s">
        <v>15</v>
      </c>
      <c r="N1037" t="s">
        <v>8463</v>
      </c>
      <c r="O1037" s="2">
        <f>VLOOKUP(F1037,SizeReport_16092020!C:M,11,FALSE)</f>
        <v>44088.926446759258</v>
      </c>
    </row>
    <row r="1038" spans="1:15" hidden="1" x14ac:dyDescent="0.25">
      <c r="A1038" t="s">
        <v>11661</v>
      </c>
      <c r="B1038" t="s">
        <v>11662</v>
      </c>
      <c r="C1038" t="s">
        <v>4201</v>
      </c>
      <c r="D1038" t="s">
        <v>7514</v>
      </c>
      <c r="E1038" t="s">
        <v>11663</v>
      </c>
      <c r="F1038" t="s">
        <v>11664</v>
      </c>
      <c r="G1038">
        <v>212930</v>
      </c>
      <c r="H1038">
        <v>7011033530</v>
      </c>
      <c r="I1038" t="s">
        <v>7028</v>
      </c>
      <c r="J1038" t="s">
        <v>11664</v>
      </c>
      <c r="K1038" t="s">
        <v>3038</v>
      </c>
      <c r="L1038" t="s">
        <v>15</v>
      </c>
      <c r="M1038" s="1">
        <v>44072.686481481483</v>
      </c>
      <c r="N1038" t="s">
        <v>11665</v>
      </c>
      <c r="O1038" s="2">
        <f>VLOOKUP(F1038,SizeReport_16092020!C:M,11,FALSE)</f>
        <v>44088.945694444446</v>
      </c>
    </row>
    <row r="1039" spans="1:15" hidden="1" x14ac:dyDescent="0.25">
      <c r="A1039" t="s">
        <v>10777</v>
      </c>
      <c r="B1039" t="s">
        <v>10777</v>
      </c>
      <c r="C1039" t="s">
        <v>228</v>
      </c>
      <c r="D1039" t="s">
        <v>10778</v>
      </c>
      <c r="E1039" t="s">
        <v>10779</v>
      </c>
      <c r="F1039" t="s">
        <v>10780</v>
      </c>
      <c r="G1039">
        <v>211190</v>
      </c>
      <c r="H1039">
        <v>4864846103</v>
      </c>
      <c r="I1039" t="s">
        <v>7661</v>
      </c>
      <c r="J1039" t="s">
        <v>10780</v>
      </c>
      <c r="K1039" t="s">
        <v>3038</v>
      </c>
      <c r="L1039" t="s">
        <v>21</v>
      </c>
      <c r="M1039" s="1">
        <v>44026.695914351854</v>
      </c>
      <c r="N1039" t="s">
        <v>10781</v>
      </c>
      <c r="O1039" s="2">
        <f>VLOOKUP(F1039,SizeReport_16092020!C:M,11,FALSE)</f>
        <v>44088.945729166669</v>
      </c>
    </row>
    <row r="1040" spans="1:15" hidden="1" x14ac:dyDescent="0.25">
      <c r="A1040" t="s">
        <v>12693</v>
      </c>
      <c r="B1040" t="s">
        <v>12693</v>
      </c>
      <c r="C1040" t="s">
        <v>12694</v>
      </c>
      <c r="D1040" t="s">
        <v>12695</v>
      </c>
      <c r="E1040" t="s">
        <v>12696</v>
      </c>
      <c r="F1040" t="s">
        <v>12697</v>
      </c>
      <c r="G1040">
        <v>206278</v>
      </c>
      <c r="H1040">
        <v>87230364191</v>
      </c>
      <c r="I1040" t="s">
        <v>7028</v>
      </c>
      <c r="J1040" t="s">
        <v>12697</v>
      </c>
      <c r="K1040" t="s">
        <v>3038</v>
      </c>
      <c r="L1040" t="s">
        <v>21</v>
      </c>
      <c r="N1040" t="s">
        <v>12698</v>
      </c>
      <c r="O1040" s="2">
        <f>VLOOKUP(F1040,SizeReport_16092020!C:M,11,FALSE)</f>
        <v>44088.945775462962</v>
      </c>
    </row>
    <row r="1041" spans="1:15" hidden="1" x14ac:dyDescent="0.25">
      <c r="A1041" t="s">
        <v>16013</v>
      </c>
      <c r="B1041" t="s">
        <v>16013</v>
      </c>
      <c r="C1041" t="s">
        <v>15006</v>
      </c>
      <c r="D1041" t="s">
        <v>16014</v>
      </c>
      <c r="E1041" t="s">
        <v>16015</v>
      </c>
      <c r="F1041" t="s">
        <v>16016</v>
      </c>
      <c r="G1041">
        <v>215481</v>
      </c>
      <c r="H1041">
        <v>91904340130</v>
      </c>
      <c r="I1041" t="s">
        <v>9127</v>
      </c>
      <c r="J1041" t="s">
        <v>16016</v>
      </c>
      <c r="K1041" t="s">
        <v>618</v>
      </c>
      <c r="L1041" t="s">
        <v>21</v>
      </c>
      <c r="N1041" t="s">
        <v>16017</v>
      </c>
      <c r="O1041" s="2">
        <f>VLOOKUP(F1041,SizeReport_16092020!C:M,11,FALSE)</f>
        <v>44088.947083333333</v>
      </c>
    </row>
    <row r="1042" spans="1:15" hidden="1" x14ac:dyDescent="0.25">
      <c r="A1042" t="s">
        <v>16936</v>
      </c>
      <c r="B1042" t="s">
        <v>16936</v>
      </c>
      <c r="C1042" t="s">
        <v>1060</v>
      </c>
      <c r="D1042" t="s">
        <v>14335</v>
      </c>
      <c r="E1042" t="s">
        <v>16937</v>
      </c>
      <c r="F1042" t="s">
        <v>16938</v>
      </c>
      <c r="G1042" t="s">
        <v>287</v>
      </c>
      <c r="J1042" t="s">
        <v>16938</v>
      </c>
      <c r="L1042" t="s">
        <v>21</v>
      </c>
      <c r="N1042" t="s">
        <v>16939</v>
      </c>
      <c r="O1042" s="2">
        <f>VLOOKUP(F1042,SizeReport_16092020!C:M,11,FALSE)</f>
        <v>44088.959004629629</v>
      </c>
    </row>
    <row r="1043" spans="1:15" hidden="1" x14ac:dyDescent="0.25">
      <c r="A1043" t="s">
        <v>1090</v>
      </c>
      <c r="B1043" t="s">
        <v>1090</v>
      </c>
      <c r="C1043" t="s">
        <v>1091</v>
      </c>
      <c r="D1043" t="s">
        <v>1092</v>
      </c>
      <c r="E1043" t="s">
        <v>1093</v>
      </c>
      <c r="F1043" t="s">
        <v>1094</v>
      </c>
      <c r="G1043">
        <v>800660</v>
      </c>
      <c r="H1043">
        <v>7524281528</v>
      </c>
      <c r="I1043" t="s">
        <v>1095</v>
      </c>
      <c r="J1043" t="s">
        <v>1094</v>
      </c>
      <c r="K1043" t="s">
        <v>1096</v>
      </c>
      <c r="L1043" t="s">
        <v>15</v>
      </c>
      <c r="M1043" s="1">
        <v>43900.333773148152</v>
      </c>
      <c r="N1043" t="s">
        <v>1097</v>
      </c>
      <c r="O1043" s="2">
        <f>VLOOKUP(F1043,SizeReport_16092020!C:M,11,FALSE)</f>
        <v>44088.964594907404</v>
      </c>
    </row>
    <row r="1044" spans="1:15" hidden="1" x14ac:dyDescent="0.25">
      <c r="A1044" t="s">
        <v>11100</v>
      </c>
      <c r="B1044" t="s">
        <v>11100</v>
      </c>
      <c r="C1044" t="s">
        <v>3840</v>
      </c>
      <c r="D1044" t="s">
        <v>11101</v>
      </c>
      <c r="E1044" t="s">
        <v>11102</v>
      </c>
      <c r="F1044" t="s">
        <v>11103</v>
      </c>
      <c r="G1044">
        <v>217017</v>
      </c>
      <c r="H1044">
        <v>42774686830</v>
      </c>
      <c r="I1044" t="s">
        <v>7926</v>
      </c>
      <c r="J1044" t="s">
        <v>11103</v>
      </c>
      <c r="K1044" t="s">
        <v>7021</v>
      </c>
      <c r="L1044" t="s">
        <v>15</v>
      </c>
      <c r="N1044" t="s">
        <v>11104</v>
      </c>
      <c r="O1044" s="2">
        <f>VLOOKUP(F1044,SizeReport_16092020!C:M,11,FALSE)</f>
        <v>44088.964733796296</v>
      </c>
    </row>
    <row r="1045" spans="1:15" hidden="1" x14ac:dyDescent="0.25">
      <c r="A1045" t="s">
        <v>12134</v>
      </c>
      <c r="B1045" t="s">
        <v>12135</v>
      </c>
      <c r="C1045" t="s">
        <v>12136</v>
      </c>
      <c r="D1045" t="s">
        <v>12137</v>
      </c>
      <c r="E1045" t="s">
        <v>12138</v>
      </c>
      <c r="F1045" t="s">
        <v>12139</v>
      </c>
      <c r="G1045">
        <v>217154</v>
      </c>
      <c r="H1045">
        <v>5138505114</v>
      </c>
      <c r="I1045" t="s">
        <v>7895</v>
      </c>
      <c r="J1045" t="s">
        <v>12139</v>
      </c>
      <c r="K1045" t="s">
        <v>618</v>
      </c>
      <c r="L1045" t="s">
        <v>15</v>
      </c>
      <c r="N1045" t="s">
        <v>12140</v>
      </c>
      <c r="O1045" s="2">
        <f>VLOOKUP(F1045,SizeReport_16092020!C:M,11,FALSE)</f>
        <v>44088.964745370373</v>
      </c>
    </row>
    <row r="1046" spans="1:15" hidden="1" x14ac:dyDescent="0.25">
      <c r="A1046" t="s">
        <v>15638</v>
      </c>
      <c r="B1046" t="s">
        <v>15638</v>
      </c>
      <c r="C1046" t="s">
        <v>15639</v>
      </c>
      <c r="D1046" t="s">
        <v>15640</v>
      </c>
      <c r="E1046" t="s">
        <v>15641</v>
      </c>
      <c r="F1046" t="s">
        <v>15642</v>
      </c>
      <c r="G1046">
        <v>200295</v>
      </c>
      <c r="H1046">
        <v>5686209170</v>
      </c>
      <c r="I1046" t="s">
        <v>8303</v>
      </c>
      <c r="J1046" t="s">
        <v>15642</v>
      </c>
      <c r="K1046" t="s">
        <v>8335</v>
      </c>
      <c r="L1046" t="s">
        <v>15</v>
      </c>
      <c r="N1046" t="s">
        <v>15643</v>
      </c>
      <c r="O1046" s="2">
        <f>VLOOKUP(F1046,SizeReport_16092020!C:M,11,FALSE)</f>
        <v>44088.964826388888</v>
      </c>
    </row>
    <row r="1047" spans="1:15" hidden="1" x14ac:dyDescent="0.25">
      <c r="A1047" t="s">
        <v>10306</v>
      </c>
      <c r="B1047" t="s">
        <v>10307</v>
      </c>
      <c r="C1047" t="s">
        <v>8520</v>
      </c>
      <c r="D1047" t="s">
        <v>10308</v>
      </c>
      <c r="E1047" t="s">
        <v>10309</v>
      </c>
      <c r="F1047" t="s">
        <v>10310</v>
      </c>
      <c r="G1047">
        <v>216711</v>
      </c>
      <c r="H1047">
        <v>5461869556</v>
      </c>
      <c r="I1047" t="s">
        <v>6804</v>
      </c>
      <c r="J1047" t="s">
        <v>10310</v>
      </c>
      <c r="K1047" t="s">
        <v>618</v>
      </c>
      <c r="L1047" t="s">
        <v>15</v>
      </c>
      <c r="N1047" t="s">
        <v>10311</v>
      </c>
      <c r="O1047" s="2">
        <f>VLOOKUP(F1047,SizeReport_16092020!C:M,11,FALSE)</f>
        <v>44088.964826388888</v>
      </c>
    </row>
    <row r="1048" spans="1:15" hidden="1" x14ac:dyDescent="0.25">
      <c r="A1048" t="s">
        <v>3260</v>
      </c>
      <c r="B1048" t="s">
        <v>3261</v>
      </c>
      <c r="C1048" t="s">
        <v>3262</v>
      </c>
      <c r="D1048" t="s">
        <v>3263</v>
      </c>
      <c r="E1048" t="s">
        <v>3264</v>
      </c>
      <c r="F1048" t="s">
        <v>3265</v>
      </c>
      <c r="G1048">
        <v>216771</v>
      </c>
      <c r="H1048">
        <v>7006848679</v>
      </c>
      <c r="I1048" t="s">
        <v>1401</v>
      </c>
      <c r="J1048" t="s">
        <v>3265</v>
      </c>
      <c r="K1048" t="s">
        <v>1402</v>
      </c>
      <c r="L1048" t="s">
        <v>15</v>
      </c>
      <c r="M1048" s="1">
        <v>43914.443611111114</v>
      </c>
      <c r="N1048" t="s">
        <v>3266</v>
      </c>
      <c r="O1048" s="2">
        <f>VLOOKUP(F1048,SizeReport_16092020!C:M,11,FALSE)</f>
        <v>44088.966423611113</v>
      </c>
    </row>
    <row r="1049" spans="1:15" hidden="1" x14ac:dyDescent="0.25">
      <c r="A1049" t="s">
        <v>5236</v>
      </c>
      <c r="B1049" t="s">
        <v>5237</v>
      </c>
      <c r="C1049" t="s">
        <v>1560</v>
      </c>
      <c r="D1049" t="s">
        <v>460</v>
      </c>
      <c r="E1049" t="s">
        <v>5238</v>
      </c>
      <c r="F1049" t="s">
        <v>5239</v>
      </c>
      <c r="G1049">
        <v>101590</v>
      </c>
      <c r="H1049">
        <v>48904106869</v>
      </c>
      <c r="I1049" t="s">
        <v>3069</v>
      </c>
      <c r="J1049" t="s">
        <v>5239</v>
      </c>
      <c r="K1049" t="s">
        <v>512</v>
      </c>
      <c r="L1049" t="s">
        <v>15</v>
      </c>
      <c r="M1049" s="1">
        <v>43903.452534722222</v>
      </c>
      <c r="N1049" t="s">
        <v>5240</v>
      </c>
      <c r="O1049" s="2">
        <f>VLOOKUP(F1049,SizeReport_16092020!C:M,11,FALSE)</f>
        <v>44088.966435185182</v>
      </c>
    </row>
    <row r="1050" spans="1:15" hidden="1" x14ac:dyDescent="0.25">
      <c r="A1050" t="s">
        <v>8157</v>
      </c>
      <c r="B1050" t="s">
        <v>8158</v>
      </c>
      <c r="C1050" t="s">
        <v>451</v>
      </c>
      <c r="D1050" t="s">
        <v>8159</v>
      </c>
      <c r="E1050" t="s">
        <v>8160</v>
      </c>
      <c r="F1050" t="s">
        <v>8161</v>
      </c>
      <c r="G1050">
        <v>212538</v>
      </c>
      <c r="H1050">
        <v>4802235640</v>
      </c>
      <c r="I1050" t="s">
        <v>8162</v>
      </c>
      <c r="J1050" t="s">
        <v>8161</v>
      </c>
      <c r="K1050" t="s">
        <v>2009</v>
      </c>
      <c r="L1050" t="s">
        <v>15</v>
      </c>
      <c r="M1050" s="1">
        <v>43937.332361111112</v>
      </c>
      <c r="N1050" t="s">
        <v>8163</v>
      </c>
      <c r="O1050" s="2">
        <f>VLOOKUP(F1050,SizeReport_16092020!C:M,11,FALSE)</f>
        <v>44088.966435185182</v>
      </c>
    </row>
    <row r="1051" spans="1:15" hidden="1" x14ac:dyDescent="0.25">
      <c r="A1051" t="s">
        <v>3876</v>
      </c>
      <c r="B1051" t="s">
        <v>3877</v>
      </c>
      <c r="C1051" t="s">
        <v>3878</v>
      </c>
      <c r="D1051" t="s">
        <v>3879</v>
      </c>
      <c r="E1051" t="s">
        <v>3880</v>
      </c>
      <c r="F1051" t="s">
        <v>3881</v>
      </c>
      <c r="G1051">
        <v>108105</v>
      </c>
      <c r="H1051">
        <v>5640043598</v>
      </c>
      <c r="J1051" t="s">
        <v>3881</v>
      </c>
      <c r="L1051" t="s">
        <v>15</v>
      </c>
      <c r="M1051" s="1">
        <v>43878.670694444445</v>
      </c>
      <c r="N1051" t="s">
        <v>3882</v>
      </c>
      <c r="O1051" s="2">
        <f>VLOOKUP(F1051,SizeReport_16092020!C:M,11,FALSE)</f>
        <v>44088.970277777778</v>
      </c>
    </row>
    <row r="1052" spans="1:15" hidden="1" x14ac:dyDescent="0.25">
      <c r="A1052" t="s">
        <v>4283</v>
      </c>
      <c r="B1052" t="s">
        <v>4284</v>
      </c>
      <c r="C1052" t="s">
        <v>4285</v>
      </c>
      <c r="D1052" t="s">
        <v>4286</v>
      </c>
      <c r="E1052" t="s">
        <v>4287</v>
      </c>
      <c r="F1052" t="s">
        <v>4288</v>
      </c>
      <c r="G1052">
        <v>109423</v>
      </c>
      <c r="H1052">
        <v>3675095550</v>
      </c>
      <c r="J1052" t="s">
        <v>4288</v>
      </c>
      <c r="L1052" t="s">
        <v>15</v>
      </c>
      <c r="M1052" s="1">
        <v>43838.488379629627</v>
      </c>
      <c r="N1052" t="s">
        <v>4289</v>
      </c>
      <c r="O1052" s="2">
        <f>VLOOKUP(F1052,SizeReport_16092020!C:M,11,FALSE)</f>
        <v>44088.970289351855</v>
      </c>
    </row>
    <row r="1053" spans="1:15" hidden="1" x14ac:dyDescent="0.25">
      <c r="A1053" t="s">
        <v>4318</v>
      </c>
      <c r="B1053" t="s">
        <v>4319</v>
      </c>
      <c r="C1053" t="s">
        <v>4320</v>
      </c>
      <c r="D1053" t="s">
        <v>4321</v>
      </c>
      <c r="E1053" t="s">
        <v>4322</v>
      </c>
      <c r="F1053" t="s">
        <v>4323</v>
      </c>
      <c r="G1053">
        <v>109235</v>
      </c>
      <c r="H1053">
        <v>78881390515</v>
      </c>
      <c r="J1053" t="s">
        <v>4323</v>
      </c>
      <c r="L1053" t="s">
        <v>15</v>
      </c>
      <c r="N1053" t="s">
        <v>4324</v>
      </c>
      <c r="O1053" s="2">
        <f>VLOOKUP(F1053,SizeReport_16092020!C:M,11,FALSE)</f>
        <v>44088.970347222225</v>
      </c>
    </row>
    <row r="1054" spans="1:15" hidden="1" x14ac:dyDescent="0.25">
      <c r="A1054" t="s">
        <v>4775</v>
      </c>
      <c r="B1054" t="s">
        <v>4776</v>
      </c>
      <c r="C1054" t="s">
        <v>4777</v>
      </c>
      <c r="D1054" t="s">
        <v>4778</v>
      </c>
      <c r="E1054" t="s">
        <v>4779</v>
      </c>
      <c r="F1054" t="s">
        <v>4780</v>
      </c>
      <c r="G1054">
        <v>109176</v>
      </c>
      <c r="H1054">
        <v>3057359507</v>
      </c>
      <c r="J1054" t="s">
        <v>4780</v>
      </c>
      <c r="L1054" t="s">
        <v>15</v>
      </c>
      <c r="M1054" s="1">
        <v>43806.766481481478</v>
      </c>
      <c r="N1054" t="s">
        <v>4781</v>
      </c>
      <c r="O1054" s="2">
        <f>VLOOKUP(F1054,SizeReport_16092020!C:M,11,FALSE)</f>
        <v>44088.970370370371</v>
      </c>
    </row>
    <row r="1055" spans="1:15" hidden="1" x14ac:dyDescent="0.25">
      <c r="A1055" t="s">
        <v>16931</v>
      </c>
      <c r="B1055" t="s">
        <v>16931</v>
      </c>
      <c r="C1055" t="s">
        <v>4850</v>
      </c>
      <c r="D1055" t="s">
        <v>16932</v>
      </c>
      <c r="E1055" t="s">
        <v>16933</v>
      </c>
      <c r="F1055" t="s">
        <v>16934</v>
      </c>
      <c r="G1055" t="s">
        <v>287</v>
      </c>
      <c r="J1055" t="s">
        <v>16934</v>
      </c>
      <c r="L1055" t="s">
        <v>21</v>
      </c>
      <c r="N1055" t="s">
        <v>16935</v>
      </c>
      <c r="O1055" s="2">
        <f>VLOOKUP(F1055,SizeReport_16092020!C:M,11,FALSE)</f>
        <v>44088.972685185188</v>
      </c>
    </row>
    <row r="1056" spans="1:15" hidden="1" x14ac:dyDescent="0.25">
      <c r="A1056" t="s">
        <v>8768</v>
      </c>
      <c r="B1056" t="s">
        <v>8769</v>
      </c>
      <c r="C1056" t="s">
        <v>2197</v>
      </c>
      <c r="D1056" t="s">
        <v>8770</v>
      </c>
      <c r="E1056" t="s">
        <v>8771</v>
      </c>
      <c r="F1056" t="s">
        <v>8772</v>
      </c>
      <c r="G1056">
        <v>100437</v>
      </c>
      <c r="H1056">
        <v>2206881179</v>
      </c>
      <c r="I1056" t="s">
        <v>6952</v>
      </c>
      <c r="J1056" t="s">
        <v>8772</v>
      </c>
      <c r="K1056" t="s">
        <v>618</v>
      </c>
      <c r="L1056" t="s">
        <v>15</v>
      </c>
      <c r="N1056" t="s">
        <v>8773</v>
      </c>
      <c r="O1056" s="2">
        <f>VLOOKUP(F1056,SizeReport_16092020!C:M,11,FALSE)</f>
        <v>44088.974490740744</v>
      </c>
    </row>
    <row r="1057" spans="1:15" hidden="1" x14ac:dyDescent="0.25">
      <c r="A1057" t="s">
        <v>3802</v>
      </c>
      <c r="B1057" t="s">
        <v>3803</v>
      </c>
      <c r="C1057" t="s">
        <v>109</v>
      </c>
      <c r="D1057" t="s">
        <v>3804</v>
      </c>
      <c r="E1057" t="s">
        <v>3805</v>
      </c>
      <c r="F1057" t="s">
        <v>3806</v>
      </c>
      <c r="G1057">
        <v>216966</v>
      </c>
      <c r="H1057">
        <v>11473776694</v>
      </c>
      <c r="I1057" t="s">
        <v>3807</v>
      </c>
      <c r="J1057" t="s">
        <v>3806</v>
      </c>
      <c r="K1057" t="s">
        <v>2660</v>
      </c>
      <c r="L1057" t="s">
        <v>15</v>
      </c>
      <c r="M1057" s="1">
        <v>43913.324108796296</v>
      </c>
      <c r="N1057" t="s">
        <v>3808</v>
      </c>
      <c r="O1057" s="2">
        <f>VLOOKUP(F1057,SizeReport_16092020!C:M,11,FALSE)</f>
        <v>44088.974537037036</v>
      </c>
    </row>
    <row r="1058" spans="1:15" hidden="1" x14ac:dyDescent="0.25">
      <c r="A1058" t="s">
        <v>11765</v>
      </c>
      <c r="B1058" t="s">
        <v>11765</v>
      </c>
      <c r="C1058" t="s">
        <v>11766</v>
      </c>
      <c r="D1058" t="s">
        <v>11767</v>
      </c>
      <c r="E1058" t="s">
        <v>11768</v>
      </c>
      <c r="F1058" t="s">
        <v>11769</v>
      </c>
      <c r="G1058">
        <v>214629</v>
      </c>
      <c r="H1058">
        <v>24550000287</v>
      </c>
      <c r="I1058" t="s">
        <v>7402</v>
      </c>
      <c r="J1058" t="s">
        <v>11769</v>
      </c>
      <c r="K1058" t="s">
        <v>791</v>
      </c>
      <c r="L1058" t="s">
        <v>21</v>
      </c>
      <c r="M1058" s="1">
        <v>44043.837673611109</v>
      </c>
      <c r="N1058" t="s">
        <v>11770</v>
      </c>
      <c r="O1058" s="2">
        <f>VLOOKUP(F1058,SizeReport_16092020!C:M,11,FALSE)</f>
        <v>44088.987141203703</v>
      </c>
    </row>
    <row r="1059" spans="1:15" hidden="1" x14ac:dyDescent="0.25">
      <c r="A1059" t="s">
        <v>7601</v>
      </c>
      <c r="B1059" t="s">
        <v>7602</v>
      </c>
      <c r="C1059" t="s">
        <v>1702</v>
      </c>
      <c r="D1059" t="s">
        <v>7603</v>
      </c>
      <c r="E1059" t="s">
        <v>7604</v>
      </c>
      <c r="F1059" t="s">
        <v>7605</v>
      </c>
      <c r="G1059">
        <v>215358</v>
      </c>
      <c r="H1059">
        <v>91716004187</v>
      </c>
      <c r="I1059" t="s">
        <v>7046</v>
      </c>
      <c r="J1059" t="s">
        <v>7605</v>
      </c>
      <c r="K1059" t="s">
        <v>791</v>
      </c>
      <c r="L1059" t="s">
        <v>15</v>
      </c>
      <c r="M1059" s="1">
        <v>43882.700520833336</v>
      </c>
      <c r="N1059" t="s">
        <v>7606</v>
      </c>
      <c r="O1059" s="2">
        <f>VLOOKUP(F1059,SizeReport_16092020!C:M,11,FALSE)</f>
        <v>44088.98715277778</v>
      </c>
    </row>
    <row r="1060" spans="1:15" hidden="1" x14ac:dyDescent="0.25">
      <c r="A1060" t="s">
        <v>16338</v>
      </c>
      <c r="B1060" t="s">
        <v>16338</v>
      </c>
      <c r="C1060" t="s">
        <v>4234</v>
      </c>
      <c r="D1060" t="s">
        <v>16339</v>
      </c>
      <c r="E1060" t="s">
        <v>16340</v>
      </c>
      <c r="F1060" t="s">
        <v>16341</v>
      </c>
      <c r="G1060">
        <v>217843</v>
      </c>
      <c r="H1060">
        <v>495504386</v>
      </c>
      <c r="I1060" t="s">
        <v>7402</v>
      </c>
      <c r="J1060" t="s">
        <v>16341</v>
      </c>
      <c r="K1060" t="s">
        <v>791</v>
      </c>
      <c r="L1060" t="s">
        <v>21</v>
      </c>
      <c r="N1060" t="s">
        <v>16342</v>
      </c>
      <c r="O1060" s="2">
        <f>VLOOKUP(F1060,SizeReport_16092020!C:M,11,FALSE)</f>
        <v>44088.987187500003</v>
      </c>
    </row>
    <row r="1061" spans="1:15" hidden="1" x14ac:dyDescent="0.25">
      <c r="A1061" t="s">
        <v>15473</v>
      </c>
      <c r="B1061" t="s">
        <v>15473</v>
      </c>
      <c r="C1061" t="s">
        <v>15474</v>
      </c>
      <c r="D1061" t="s">
        <v>15475</v>
      </c>
      <c r="E1061" t="s">
        <v>15476</v>
      </c>
      <c r="F1061" t="s">
        <v>15477</v>
      </c>
      <c r="G1061">
        <v>217370</v>
      </c>
      <c r="H1061">
        <v>70090625102</v>
      </c>
      <c r="I1061" t="s">
        <v>7926</v>
      </c>
      <c r="J1061" t="s">
        <v>15477</v>
      </c>
      <c r="K1061" t="s">
        <v>8335</v>
      </c>
      <c r="L1061" t="s">
        <v>15</v>
      </c>
      <c r="N1061" t="s">
        <v>15478</v>
      </c>
      <c r="O1061" s="2">
        <f>VLOOKUP(F1061,SizeReport_16092020!C:M,11,FALSE)</f>
        <v>44088.987222222226</v>
      </c>
    </row>
    <row r="1062" spans="1:15" hidden="1" x14ac:dyDescent="0.25">
      <c r="A1062" t="s">
        <v>2933</v>
      </c>
      <c r="B1062" t="s">
        <v>2933</v>
      </c>
      <c r="C1062" t="s">
        <v>2934</v>
      </c>
      <c r="D1062" t="s">
        <v>2935</v>
      </c>
      <c r="E1062" t="s">
        <v>2936</v>
      </c>
      <c r="F1062" t="s">
        <v>2937</v>
      </c>
      <c r="G1062">
        <v>105821</v>
      </c>
      <c r="H1062">
        <v>3421043574</v>
      </c>
      <c r="J1062" t="s">
        <v>2937</v>
      </c>
      <c r="L1062" t="s">
        <v>15</v>
      </c>
      <c r="M1062" s="1">
        <v>43902.66747685185</v>
      </c>
      <c r="N1062" t="s">
        <v>2938</v>
      </c>
      <c r="O1062" s="2">
        <f>VLOOKUP(F1062,SizeReport_16092020!C:M,11,FALSE)</f>
        <v>44088.992604166669</v>
      </c>
    </row>
    <row r="1063" spans="1:15" hidden="1" x14ac:dyDescent="0.25">
      <c r="A1063" t="s">
        <v>9872</v>
      </c>
      <c r="B1063" t="s">
        <v>9873</v>
      </c>
      <c r="C1063" t="s">
        <v>9867</v>
      </c>
      <c r="D1063" t="s">
        <v>9874</v>
      </c>
      <c r="E1063" t="s">
        <v>9875</v>
      </c>
      <c r="F1063" t="s">
        <v>9876</v>
      </c>
      <c r="G1063">
        <v>215781</v>
      </c>
      <c r="H1063">
        <v>3072775265</v>
      </c>
      <c r="I1063" t="s">
        <v>9877</v>
      </c>
      <c r="J1063" t="s">
        <v>9876</v>
      </c>
      <c r="K1063" t="s">
        <v>1597</v>
      </c>
      <c r="L1063" t="s">
        <v>15</v>
      </c>
      <c r="M1063" s="1">
        <v>43895.439930555556</v>
      </c>
      <c r="N1063" t="s">
        <v>9878</v>
      </c>
      <c r="O1063" s="2">
        <f>VLOOKUP(F1063,SizeReport_16092020!C:M,11,FALSE)</f>
        <v>44088.99827546296</v>
      </c>
    </row>
    <row r="1064" spans="1:15" hidden="1" x14ac:dyDescent="0.25">
      <c r="A1064" t="s">
        <v>4200</v>
      </c>
      <c r="B1064" t="s">
        <v>4200</v>
      </c>
      <c r="C1064" t="s">
        <v>4201</v>
      </c>
      <c r="D1064" t="s">
        <v>4202</v>
      </c>
      <c r="E1064" t="s">
        <v>4203</v>
      </c>
      <c r="F1064" t="s">
        <v>4204</v>
      </c>
      <c r="G1064">
        <v>102493</v>
      </c>
      <c r="H1064">
        <v>2916396586</v>
      </c>
      <c r="J1064" t="s">
        <v>4204</v>
      </c>
      <c r="L1064" t="s">
        <v>15</v>
      </c>
      <c r="M1064" s="1">
        <v>43891.264999999999</v>
      </c>
      <c r="N1064" t="s">
        <v>4205</v>
      </c>
      <c r="O1064" s="2">
        <f>VLOOKUP(F1064,SizeReport_16092020!C:M,11,FALSE)</f>
        <v>44089.000509259262</v>
      </c>
    </row>
    <row r="1065" spans="1:15" hidden="1" x14ac:dyDescent="0.25">
      <c r="A1065" t="s">
        <v>5269</v>
      </c>
      <c r="B1065" t="s">
        <v>5270</v>
      </c>
      <c r="C1065" t="s">
        <v>5271</v>
      </c>
      <c r="D1065" t="s">
        <v>5272</v>
      </c>
      <c r="E1065" t="s">
        <v>5273</v>
      </c>
      <c r="F1065" t="s">
        <v>5274</v>
      </c>
      <c r="G1065">
        <v>101610</v>
      </c>
      <c r="H1065">
        <v>641439709</v>
      </c>
      <c r="I1065" t="s">
        <v>3975</v>
      </c>
      <c r="J1065" t="s">
        <v>5274</v>
      </c>
      <c r="K1065" t="s">
        <v>2009</v>
      </c>
      <c r="L1065" t="s">
        <v>15</v>
      </c>
      <c r="N1065" t="s">
        <v>5275</v>
      </c>
      <c r="O1065" s="2">
        <f>VLOOKUP(F1065,SizeReport_16092020!C:M,11,FALSE)</f>
        <v>44089.011307870373</v>
      </c>
    </row>
    <row r="1066" spans="1:15" hidden="1" x14ac:dyDescent="0.25">
      <c r="A1066" t="s">
        <v>16665</v>
      </c>
      <c r="B1066" t="s">
        <v>16666</v>
      </c>
      <c r="C1066" t="s">
        <v>16666</v>
      </c>
      <c r="E1066" t="s">
        <v>16665</v>
      </c>
      <c r="F1066" t="s">
        <v>16667</v>
      </c>
      <c r="G1066" t="s">
        <v>28</v>
      </c>
      <c r="J1066" t="s">
        <v>16667</v>
      </c>
      <c r="L1066" t="s">
        <v>21</v>
      </c>
      <c r="N1066" t="s">
        <v>16668</v>
      </c>
      <c r="O1066" s="2">
        <f>VLOOKUP(F1066,SizeReport_16092020!C:M,11,FALSE)</f>
        <v>44089.011365740742</v>
      </c>
    </row>
    <row r="1067" spans="1:15" hidden="1" x14ac:dyDescent="0.25">
      <c r="A1067" t="s">
        <v>5498</v>
      </c>
      <c r="B1067" t="s">
        <v>5499</v>
      </c>
      <c r="C1067" t="s">
        <v>907</v>
      </c>
      <c r="D1067" t="s">
        <v>5500</v>
      </c>
      <c r="E1067" t="s">
        <v>5501</v>
      </c>
      <c r="F1067" t="s">
        <v>5502</v>
      </c>
      <c r="G1067">
        <v>100668</v>
      </c>
      <c r="H1067">
        <v>6474529873</v>
      </c>
      <c r="I1067" t="s">
        <v>5281</v>
      </c>
      <c r="J1067" t="s">
        <v>5502</v>
      </c>
      <c r="K1067" t="s">
        <v>2009</v>
      </c>
      <c r="L1067" t="s">
        <v>15</v>
      </c>
      <c r="N1067" t="s">
        <v>5503</v>
      </c>
      <c r="O1067" s="2">
        <f>VLOOKUP(F1067,SizeReport_16092020!C:M,11,FALSE)</f>
        <v>44089.012800925928</v>
      </c>
    </row>
    <row r="1068" spans="1:15" hidden="1" x14ac:dyDescent="0.25">
      <c r="A1068" t="s">
        <v>11268</v>
      </c>
      <c r="B1068" t="s">
        <v>11268</v>
      </c>
      <c r="C1068" t="s">
        <v>11269</v>
      </c>
      <c r="D1068" t="s">
        <v>11270</v>
      </c>
      <c r="E1068" t="s">
        <v>11271</v>
      </c>
      <c r="F1068" t="s">
        <v>11272</v>
      </c>
      <c r="G1068" t="s">
        <v>7086</v>
      </c>
      <c r="I1068" t="s">
        <v>7087</v>
      </c>
      <c r="J1068" t="s">
        <v>11272</v>
      </c>
      <c r="K1068" t="s">
        <v>5758</v>
      </c>
      <c r="L1068" t="s">
        <v>15</v>
      </c>
      <c r="N1068" t="s">
        <v>11273</v>
      </c>
      <c r="O1068" s="2">
        <f>VLOOKUP(F1068,SizeReport_16092020!C:M,11,FALSE)</f>
        <v>44089.028634259259</v>
      </c>
    </row>
    <row r="1069" spans="1:15" hidden="1" x14ac:dyDescent="0.25">
      <c r="A1069" t="s">
        <v>4735</v>
      </c>
      <c r="B1069" t="s">
        <v>4736</v>
      </c>
      <c r="C1069" t="s">
        <v>4737</v>
      </c>
      <c r="D1069" t="s">
        <v>4738</v>
      </c>
      <c r="E1069" t="s">
        <v>4739</v>
      </c>
      <c r="F1069" t="s">
        <v>4740</v>
      </c>
      <c r="G1069">
        <v>217351</v>
      </c>
      <c r="H1069">
        <v>4972277114</v>
      </c>
      <c r="I1069" t="s">
        <v>1401</v>
      </c>
      <c r="J1069" t="s">
        <v>4740</v>
      </c>
      <c r="K1069" t="s">
        <v>1402</v>
      </c>
      <c r="L1069" t="s">
        <v>15</v>
      </c>
      <c r="M1069" s="1">
        <v>43913.351701388892</v>
      </c>
      <c r="N1069" t="s">
        <v>4741</v>
      </c>
      <c r="O1069" s="2">
        <f>VLOOKUP(F1069,SizeReport_16092020!C:M,11,FALSE)</f>
        <v>44089.028715277775</v>
      </c>
    </row>
    <row r="1070" spans="1:15" hidden="1" x14ac:dyDescent="0.25">
      <c r="A1070" t="s">
        <v>9366</v>
      </c>
      <c r="B1070" t="s">
        <v>9367</v>
      </c>
      <c r="C1070" t="s">
        <v>1367</v>
      </c>
      <c r="D1070" t="s">
        <v>9368</v>
      </c>
      <c r="E1070" t="s">
        <v>9369</v>
      </c>
      <c r="F1070" t="s">
        <v>9370</v>
      </c>
      <c r="G1070" t="s">
        <v>9371</v>
      </c>
      <c r="H1070">
        <v>87973448772</v>
      </c>
      <c r="I1070" t="s">
        <v>9372</v>
      </c>
      <c r="J1070" t="s">
        <v>9370</v>
      </c>
      <c r="K1070" t="s">
        <v>2621</v>
      </c>
      <c r="L1070" t="s">
        <v>15</v>
      </c>
      <c r="M1070" s="1">
        <v>43906.043969907405</v>
      </c>
      <c r="N1070" t="s">
        <v>9373</v>
      </c>
      <c r="O1070" s="2">
        <f>VLOOKUP(F1070,SizeReport_16092020!C:M,11,FALSE)</f>
        <v>44089.051134259258</v>
      </c>
    </row>
    <row r="1071" spans="1:15" hidden="1" x14ac:dyDescent="0.25">
      <c r="A1071" t="s">
        <v>10685</v>
      </c>
      <c r="B1071" t="s">
        <v>10686</v>
      </c>
      <c r="C1071" t="s">
        <v>10687</v>
      </c>
      <c r="D1071" t="s">
        <v>10688</v>
      </c>
      <c r="E1071" t="s">
        <v>10689</v>
      </c>
      <c r="F1071" t="s">
        <v>10690</v>
      </c>
      <c r="G1071">
        <v>200606</v>
      </c>
      <c r="H1071">
        <v>4350338160</v>
      </c>
      <c r="I1071" t="s">
        <v>8869</v>
      </c>
      <c r="J1071" t="s">
        <v>10690</v>
      </c>
      <c r="K1071" t="s">
        <v>618</v>
      </c>
      <c r="L1071" t="s">
        <v>15</v>
      </c>
      <c r="N1071" t="s">
        <v>10691</v>
      </c>
      <c r="O1071" s="2">
        <f>VLOOKUP(F1071,SizeReport_16092020!C:M,11,FALSE)</f>
        <v>44089.051134259258</v>
      </c>
    </row>
    <row r="1072" spans="1:15" hidden="1" x14ac:dyDescent="0.25">
      <c r="A1072" t="s">
        <v>6988</v>
      </c>
      <c r="B1072" t="s">
        <v>6989</v>
      </c>
      <c r="C1072" t="s">
        <v>6990</v>
      </c>
      <c r="D1072" t="s">
        <v>6991</v>
      </c>
      <c r="E1072" t="s">
        <v>6992</v>
      </c>
      <c r="F1072" t="s">
        <v>6993</v>
      </c>
      <c r="G1072">
        <v>215600</v>
      </c>
      <c r="H1072">
        <v>3740918110</v>
      </c>
      <c r="I1072" t="s">
        <v>1401</v>
      </c>
      <c r="J1072" t="s">
        <v>6993</v>
      </c>
      <c r="K1072" t="s">
        <v>1402</v>
      </c>
      <c r="L1072" t="s">
        <v>15</v>
      </c>
      <c r="M1072" s="1">
        <v>43913.484849537039</v>
      </c>
      <c r="N1072" t="s">
        <v>6994</v>
      </c>
      <c r="O1072" s="2">
        <f>VLOOKUP(F1072,SizeReport_16092020!C:M,11,FALSE)</f>
        <v>44089.051574074074</v>
      </c>
    </row>
    <row r="1073" spans="1:15" hidden="1" x14ac:dyDescent="0.25">
      <c r="A1073" t="s">
        <v>18044</v>
      </c>
      <c r="B1073" t="s">
        <v>18044</v>
      </c>
      <c r="C1073" t="s">
        <v>18045</v>
      </c>
      <c r="D1073" t="s">
        <v>18046</v>
      </c>
      <c r="E1073" t="s">
        <v>18047</v>
      </c>
      <c r="F1073" t="s">
        <v>18048</v>
      </c>
      <c r="G1073">
        <v>109441</v>
      </c>
      <c r="H1073">
        <v>1075154588</v>
      </c>
      <c r="I1073" t="s">
        <v>9234</v>
      </c>
      <c r="J1073" t="s">
        <v>18048</v>
      </c>
      <c r="K1073" t="s">
        <v>1528</v>
      </c>
      <c r="L1073" t="s">
        <v>15</v>
      </c>
      <c r="N1073" t="s">
        <v>18049</v>
      </c>
      <c r="O1073" s="2">
        <f>VLOOKUP(F1073,SizeReport_16092020!C:M,11,FALSE)</f>
        <v>44089.056111111109</v>
      </c>
    </row>
    <row r="1074" spans="1:15" hidden="1" x14ac:dyDescent="0.25">
      <c r="A1074" t="s">
        <v>17692</v>
      </c>
      <c r="B1074" t="s">
        <v>17692</v>
      </c>
      <c r="C1074" t="s">
        <v>3689</v>
      </c>
      <c r="D1074" t="s">
        <v>10196</v>
      </c>
      <c r="E1074" t="s">
        <v>17693</v>
      </c>
      <c r="F1074" t="s">
        <v>17694</v>
      </c>
      <c r="G1074">
        <v>217927</v>
      </c>
      <c r="H1074">
        <v>836872118</v>
      </c>
      <c r="I1074" t="s">
        <v>7020</v>
      </c>
      <c r="J1074" t="s">
        <v>17694</v>
      </c>
      <c r="K1074" t="s">
        <v>618</v>
      </c>
      <c r="L1074" t="s">
        <v>21</v>
      </c>
      <c r="N1074" t="s">
        <v>17695</v>
      </c>
      <c r="O1074" s="2">
        <f>VLOOKUP(F1074,SizeReport_16092020!C:M,11,FALSE)</f>
        <v>44089.058321759258</v>
      </c>
    </row>
    <row r="1075" spans="1:15" hidden="1" x14ac:dyDescent="0.25">
      <c r="A1075" t="s">
        <v>13476</v>
      </c>
      <c r="B1075" t="s">
        <v>13477</v>
      </c>
      <c r="C1075" t="s">
        <v>2013</v>
      </c>
      <c r="D1075" t="s">
        <v>13478</v>
      </c>
      <c r="E1075" t="s">
        <v>13479</v>
      </c>
      <c r="F1075" t="s">
        <v>13480</v>
      </c>
      <c r="G1075">
        <v>218050</v>
      </c>
      <c r="H1075">
        <v>4524302247</v>
      </c>
      <c r="I1075" t="s">
        <v>7020</v>
      </c>
      <c r="J1075" t="s">
        <v>13480</v>
      </c>
      <c r="K1075" t="s">
        <v>618</v>
      </c>
      <c r="L1075" t="s">
        <v>15</v>
      </c>
      <c r="N1075" t="s">
        <v>13481</v>
      </c>
      <c r="O1075" s="2">
        <f>VLOOKUP(F1075,SizeReport_16092020!C:M,11,FALSE)</f>
        <v>44089.058344907404</v>
      </c>
    </row>
    <row r="1076" spans="1:15" hidden="1" x14ac:dyDescent="0.25">
      <c r="A1076" t="s">
        <v>13111</v>
      </c>
      <c r="B1076" t="s">
        <v>13112</v>
      </c>
      <c r="C1076" t="s">
        <v>3602</v>
      </c>
      <c r="D1076" t="s">
        <v>13113</v>
      </c>
      <c r="E1076" t="s">
        <v>13114</v>
      </c>
      <c r="F1076" t="s">
        <v>13115</v>
      </c>
      <c r="G1076">
        <v>217941</v>
      </c>
      <c r="H1076">
        <v>70185450059</v>
      </c>
      <c r="I1076" t="s">
        <v>4507</v>
      </c>
      <c r="J1076" t="s">
        <v>13115</v>
      </c>
      <c r="K1076" t="s">
        <v>618</v>
      </c>
      <c r="L1076" t="s">
        <v>15</v>
      </c>
      <c r="M1076" s="1">
        <v>43905.746701388889</v>
      </c>
      <c r="N1076" t="s">
        <v>13116</v>
      </c>
      <c r="O1076" s="2">
        <f>VLOOKUP(F1076,SizeReport_16092020!C:M,11,FALSE)</f>
        <v>44089.058368055557</v>
      </c>
    </row>
    <row r="1077" spans="1:15" hidden="1" x14ac:dyDescent="0.25">
      <c r="A1077" t="s">
        <v>11218</v>
      </c>
      <c r="B1077" t="s">
        <v>11218</v>
      </c>
      <c r="C1077" t="s">
        <v>11219</v>
      </c>
      <c r="D1077" t="s">
        <v>11220</v>
      </c>
      <c r="E1077" t="s">
        <v>11221</v>
      </c>
      <c r="F1077" t="s">
        <v>11222</v>
      </c>
      <c r="G1077">
        <v>217539</v>
      </c>
      <c r="H1077">
        <v>393601137</v>
      </c>
      <c r="I1077" t="s">
        <v>7020</v>
      </c>
      <c r="J1077" t="s">
        <v>11222</v>
      </c>
      <c r="K1077" t="s">
        <v>618</v>
      </c>
      <c r="L1077" t="s">
        <v>21</v>
      </c>
      <c r="M1077" s="1">
        <v>43901.373067129629</v>
      </c>
      <c r="N1077" t="s">
        <v>11223</v>
      </c>
      <c r="O1077" s="2">
        <f>VLOOKUP(F1077,SizeReport_16092020!C:M,11,FALSE)</f>
        <v>44089.058379629627</v>
      </c>
    </row>
    <row r="1078" spans="1:15" hidden="1" x14ac:dyDescent="0.25">
      <c r="A1078" t="s">
        <v>13482</v>
      </c>
      <c r="B1078" t="s">
        <v>13483</v>
      </c>
      <c r="C1078" t="s">
        <v>4143</v>
      </c>
      <c r="D1078" t="s">
        <v>13484</v>
      </c>
      <c r="E1078" t="s">
        <v>13485</v>
      </c>
      <c r="F1078" t="s">
        <v>13486</v>
      </c>
      <c r="G1078">
        <v>218051</v>
      </c>
      <c r="H1078">
        <v>70211224200</v>
      </c>
      <c r="I1078" t="s">
        <v>7020</v>
      </c>
      <c r="J1078" t="s">
        <v>13486</v>
      </c>
      <c r="K1078" t="s">
        <v>618</v>
      </c>
      <c r="L1078" t="s">
        <v>15</v>
      </c>
      <c r="N1078" t="s">
        <v>13487</v>
      </c>
      <c r="O1078" s="2">
        <f>VLOOKUP(F1078,SizeReport_16092020!C:M,11,FALSE)</f>
        <v>44089.058379629627</v>
      </c>
    </row>
    <row r="1079" spans="1:15" hidden="1" x14ac:dyDescent="0.25">
      <c r="A1079" t="s">
        <v>17854</v>
      </c>
      <c r="B1079" t="s">
        <v>17854</v>
      </c>
      <c r="C1079" t="s">
        <v>4444</v>
      </c>
      <c r="D1079" t="s">
        <v>17855</v>
      </c>
      <c r="E1079" t="s">
        <v>17856</v>
      </c>
      <c r="F1079" t="s">
        <v>17857</v>
      </c>
      <c r="G1079">
        <v>210806</v>
      </c>
      <c r="H1079">
        <v>47623110144</v>
      </c>
      <c r="I1079" t="s">
        <v>7907</v>
      </c>
      <c r="J1079" t="s">
        <v>17857</v>
      </c>
      <c r="K1079" t="s">
        <v>618</v>
      </c>
      <c r="L1079" t="s">
        <v>21</v>
      </c>
      <c r="N1079" t="s">
        <v>17858</v>
      </c>
      <c r="O1079" s="2">
        <f>VLOOKUP(F1079,SizeReport_16092020!C:M,11,FALSE)</f>
        <v>44089.058391203704</v>
      </c>
    </row>
    <row r="1080" spans="1:15" hidden="1" x14ac:dyDescent="0.25">
      <c r="A1080" t="s">
        <v>13493</v>
      </c>
      <c r="B1080" t="s">
        <v>13494</v>
      </c>
      <c r="C1080" t="s">
        <v>13495</v>
      </c>
      <c r="D1080" t="s">
        <v>13496</v>
      </c>
      <c r="E1080" t="s">
        <v>13497</v>
      </c>
      <c r="F1080" t="s">
        <v>13498</v>
      </c>
      <c r="G1080">
        <v>218029</v>
      </c>
      <c r="H1080">
        <v>50017861187</v>
      </c>
      <c r="I1080" t="s">
        <v>9234</v>
      </c>
      <c r="J1080" t="s">
        <v>13498</v>
      </c>
      <c r="K1080" t="s">
        <v>618</v>
      </c>
      <c r="L1080" t="s">
        <v>15</v>
      </c>
      <c r="N1080" t="s">
        <v>13499</v>
      </c>
      <c r="O1080" s="2">
        <f>VLOOKUP(F1080,SizeReport_16092020!C:M,11,FALSE)</f>
        <v>44089.058391203704</v>
      </c>
    </row>
    <row r="1081" spans="1:15" hidden="1" x14ac:dyDescent="0.25">
      <c r="A1081" t="s">
        <v>11419</v>
      </c>
      <c r="B1081" t="s">
        <v>11420</v>
      </c>
      <c r="C1081" t="s">
        <v>11421</v>
      </c>
      <c r="D1081" t="s">
        <v>6682</v>
      </c>
      <c r="E1081" t="s">
        <v>11422</v>
      </c>
      <c r="F1081" t="s">
        <v>11423</v>
      </c>
      <c r="G1081">
        <v>100233</v>
      </c>
      <c r="H1081">
        <v>32118486812</v>
      </c>
      <c r="I1081" t="s">
        <v>7323</v>
      </c>
      <c r="J1081" t="s">
        <v>11423</v>
      </c>
      <c r="K1081" t="s">
        <v>618</v>
      </c>
      <c r="L1081" t="s">
        <v>15</v>
      </c>
      <c r="M1081" s="1">
        <v>44070.402187500003</v>
      </c>
      <c r="N1081" t="s">
        <v>11424</v>
      </c>
      <c r="O1081" s="2">
        <f>VLOOKUP(F1081,SizeReport_16092020!C:M,11,FALSE)</f>
        <v>44089.067418981482</v>
      </c>
    </row>
    <row r="1082" spans="1:15" hidden="1" x14ac:dyDescent="0.25">
      <c r="A1082" t="s">
        <v>13463</v>
      </c>
      <c r="B1082" t="s">
        <v>13463</v>
      </c>
      <c r="C1082" t="s">
        <v>13464</v>
      </c>
      <c r="D1082" t="s">
        <v>13465</v>
      </c>
      <c r="E1082" t="s">
        <v>13466</v>
      </c>
      <c r="F1082" t="s">
        <v>13467</v>
      </c>
      <c r="G1082">
        <v>100281</v>
      </c>
      <c r="H1082">
        <v>86076643528</v>
      </c>
      <c r="I1082" t="s">
        <v>6271</v>
      </c>
      <c r="J1082" t="s">
        <v>13467</v>
      </c>
      <c r="K1082" t="s">
        <v>618</v>
      </c>
      <c r="L1082" t="s">
        <v>21</v>
      </c>
      <c r="N1082" t="s">
        <v>13468</v>
      </c>
      <c r="O1082" s="2">
        <f>VLOOKUP(F1082,SizeReport_16092020!C:M,11,FALSE)</f>
        <v>44089.067465277774</v>
      </c>
    </row>
    <row r="1083" spans="1:15" hidden="1" x14ac:dyDescent="0.25">
      <c r="A1083" t="s">
        <v>15833</v>
      </c>
      <c r="B1083" t="s">
        <v>15834</v>
      </c>
      <c r="C1083" t="s">
        <v>13471</v>
      </c>
      <c r="D1083" t="s">
        <v>15835</v>
      </c>
      <c r="E1083" t="s">
        <v>15836</v>
      </c>
      <c r="F1083" t="s">
        <v>15837</v>
      </c>
      <c r="G1083">
        <v>100272</v>
      </c>
      <c r="H1083">
        <v>5244640305</v>
      </c>
      <c r="I1083" t="s">
        <v>15838</v>
      </c>
      <c r="J1083" t="s">
        <v>15837</v>
      </c>
      <c r="K1083" t="s">
        <v>618</v>
      </c>
      <c r="L1083" t="s">
        <v>15</v>
      </c>
      <c r="N1083" t="s">
        <v>15839</v>
      </c>
      <c r="O1083" s="2">
        <f>VLOOKUP(F1083,SizeReport_16092020!C:M,11,FALSE)</f>
        <v>44089.067476851851</v>
      </c>
    </row>
    <row r="1084" spans="1:15" hidden="1" x14ac:dyDescent="0.25">
      <c r="A1084" t="s">
        <v>14583</v>
      </c>
      <c r="B1084" t="s">
        <v>14584</v>
      </c>
      <c r="C1084" t="s">
        <v>14585</v>
      </c>
      <c r="D1084" t="s">
        <v>14586</v>
      </c>
      <c r="E1084" t="s">
        <v>14587</v>
      </c>
      <c r="F1084" t="s">
        <v>14588</v>
      </c>
      <c r="G1084">
        <v>100277</v>
      </c>
      <c r="H1084">
        <v>70561069190</v>
      </c>
      <c r="J1084" t="s">
        <v>14588</v>
      </c>
      <c r="K1084" t="s">
        <v>618</v>
      </c>
      <c r="L1084" t="s">
        <v>15</v>
      </c>
      <c r="N1084" t="s">
        <v>14589</v>
      </c>
      <c r="O1084" s="2">
        <f>VLOOKUP(F1084,SizeReport_16092020!C:M,11,FALSE)</f>
        <v>44089.067499999997</v>
      </c>
    </row>
    <row r="1085" spans="1:15" hidden="1" x14ac:dyDescent="0.25">
      <c r="A1085" t="s">
        <v>10539</v>
      </c>
      <c r="B1085" t="s">
        <v>10540</v>
      </c>
      <c r="C1085" t="s">
        <v>10541</v>
      </c>
      <c r="D1085" t="s">
        <v>10542</v>
      </c>
      <c r="E1085" t="s">
        <v>10543</v>
      </c>
      <c r="F1085" t="s">
        <v>10544</v>
      </c>
      <c r="G1085">
        <v>100051</v>
      </c>
      <c r="H1085">
        <v>58893709104</v>
      </c>
      <c r="I1085" t="s">
        <v>7414</v>
      </c>
      <c r="J1085" t="s">
        <v>10544</v>
      </c>
      <c r="K1085" t="s">
        <v>618</v>
      </c>
      <c r="L1085" t="s">
        <v>15</v>
      </c>
      <c r="M1085" s="1">
        <v>43887.300173611111</v>
      </c>
      <c r="N1085" t="s">
        <v>10545</v>
      </c>
      <c r="O1085" s="2">
        <f>VLOOKUP(F1085,SizeReport_16092020!C:M,11,FALSE)</f>
        <v>44089.06753472222</v>
      </c>
    </row>
    <row r="1086" spans="1:15" hidden="1" x14ac:dyDescent="0.25">
      <c r="A1086" t="s">
        <v>10279</v>
      </c>
      <c r="B1086" t="s">
        <v>10280</v>
      </c>
      <c r="C1086" t="s">
        <v>907</v>
      </c>
      <c r="D1086" t="s">
        <v>10281</v>
      </c>
      <c r="E1086" t="s">
        <v>10282</v>
      </c>
      <c r="F1086" t="s">
        <v>10283</v>
      </c>
      <c r="G1086">
        <v>217814</v>
      </c>
      <c r="H1086">
        <v>51568101368</v>
      </c>
      <c r="I1086" t="s">
        <v>7251</v>
      </c>
      <c r="J1086" t="s">
        <v>10283</v>
      </c>
      <c r="K1086" t="s">
        <v>720</v>
      </c>
      <c r="L1086" t="s">
        <v>15</v>
      </c>
      <c r="M1086" s="1">
        <v>43904.51258101852</v>
      </c>
      <c r="N1086" t="s">
        <v>10284</v>
      </c>
      <c r="O1086" s="2">
        <f>VLOOKUP(F1086,SizeReport_16092020!C:M,11,FALSE)</f>
        <v>44089.072974537034</v>
      </c>
    </row>
    <row r="1087" spans="1:15" hidden="1" x14ac:dyDescent="0.25">
      <c r="A1087" t="s">
        <v>16639</v>
      </c>
      <c r="B1087" t="s">
        <v>16639</v>
      </c>
      <c r="C1087" t="s">
        <v>6081</v>
      </c>
      <c r="D1087" t="s">
        <v>16640</v>
      </c>
      <c r="E1087" t="s">
        <v>16641</v>
      </c>
      <c r="F1087" t="s">
        <v>16642</v>
      </c>
      <c r="G1087">
        <v>200461</v>
      </c>
      <c r="H1087">
        <v>3490788311</v>
      </c>
      <c r="I1087" t="s">
        <v>8303</v>
      </c>
      <c r="J1087" t="s">
        <v>16642</v>
      </c>
      <c r="K1087" t="s">
        <v>8335</v>
      </c>
      <c r="L1087" t="s">
        <v>15</v>
      </c>
      <c r="N1087" t="s">
        <v>16643</v>
      </c>
      <c r="O1087" s="2">
        <f>VLOOKUP(F1087,SizeReport_16092020!C:M,11,FALSE)</f>
        <v>44089.075798611113</v>
      </c>
    </row>
    <row r="1088" spans="1:15" hidden="1" x14ac:dyDescent="0.25">
      <c r="A1088" t="s">
        <v>15070</v>
      </c>
      <c r="B1088" t="s">
        <v>15070</v>
      </c>
      <c r="C1088" t="s">
        <v>15071</v>
      </c>
      <c r="D1088" t="s">
        <v>2998</v>
      </c>
      <c r="E1088" t="s">
        <v>15072</v>
      </c>
      <c r="F1088" t="s">
        <v>15073</v>
      </c>
      <c r="G1088">
        <v>200326</v>
      </c>
      <c r="H1088">
        <v>2337151182</v>
      </c>
      <c r="I1088" t="s">
        <v>8303</v>
      </c>
      <c r="J1088" t="s">
        <v>15073</v>
      </c>
      <c r="K1088" t="s">
        <v>8335</v>
      </c>
      <c r="L1088" t="s">
        <v>15</v>
      </c>
      <c r="N1088" t="s">
        <v>15074</v>
      </c>
      <c r="O1088" s="2">
        <f>VLOOKUP(F1088,SizeReport_16092020!C:M,11,FALSE)</f>
        <v>44089.075810185182</v>
      </c>
    </row>
    <row r="1089" spans="1:15" hidden="1" x14ac:dyDescent="0.25">
      <c r="A1089" t="s">
        <v>9611</v>
      </c>
      <c r="B1089" t="s">
        <v>9612</v>
      </c>
      <c r="C1089" t="s">
        <v>9613</v>
      </c>
      <c r="D1089" t="s">
        <v>9614</v>
      </c>
      <c r="E1089" t="s">
        <v>9615</v>
      </c>
      <c r="F1089" t="s">
        <v>9616</v>
      </c>
      <c r="G1089">
        <v>216932</v>
      </c>
      <c r="H1089">
        <v>3624006100</v>
      </c>
      <c r="I1089" t="s">
        <v>2852</v>
      </c>
      <c r="J1089" t="s">
        <v>9616</v>
      </c>
      <c r="K1089" t="s">
        <v>1640</v>
      </c>
      <c r="L1089" t="s">
        <v>15</v>
      </c>
      <c r="M1089" s="1">
        <v>43900.592499999999</v>
      </c>
      <c r="N1089" t="s">
        <v>9617</v>
      </c>
      <c r="O1089" s="2">
        <f>VLOOKUP(F1089,SizeReport_16092020!C:M,11,FALSE)</f>
        <v>44089.079259259262</v>
      </c>
    </row>
    <row r="1090" spans="1:15" hidden="1" x14ac:dyDescent="0.25">
      <c r="A1090" t="s">
        <v>12060</v>
      </c>
      <c r="B1090" t="s">
        <v>12061</v>
      </c>
      <c r="C1090" t="s">
        <v>12062</v>
      </c>
      <c r="D1090" t="s">
        <v>12063</v>
      </c>
      <c r="E1090" t="s">
        <v>12064</v>
      </c>
      <c r="F1090" t="s">
        <v>12065</v>
      </c>
      <c r="G1090">
        <v>214084</v>
      </c>
      <c r="H1090">
        <v>70090538129</v>
      </c>
      <c r="I1090" t="s">
        <v>2852</v>
      </c>
      <c r="J1090" t="s">
        <v>12065</v>
      </c>
      <c r="K1090" t="s">
        <v>1640</v>
      </c>
      <c r="L1090" t="s">
        <v>15</v>
      </c>
      <c r="M1090" s="1">
        <v>43899.599421296298</v>
      </c>
      <c r="N1090" t="s">
        <v>12066</v>
      </c>
      <c r="O1090" s="2">
        <f>VLOOKUP(F1090,SizeReport_16092020!C:M,11,FALSE)</f>
        <v>44089.079282407409</v>
      </c>
    </row>
    <row r="1091" spans="1:15" hidden="1" x14ac:dyDescent="0.25">
      <c r="A1091" t="s">
        <v>6472</v>
      </c>
      <c r="B1091" t="s">
        <v>6473</v>
      </c>
      <c r="C1091" t="s">
        <v>3827</v>
      </c>
      <c r="D1091" t="s">
        <v>6474</v>
      </c>
      <c r="E1091" t="s">
        <v>6475</v>
      </c>
      <c r="F1091" t="s">
        <v>6476</v>
      </c>
      <c r="G1091">
        <v>217831</v>
      </c>
      <c r="H1091">
        <v>650183118</v>
      </c>
      <c r="I1091" t="s">
        <v>3088</v>
      </c>
      <c r="J1091" t="s">
        <v>6476</v>
      </c>
      <c r="K1091" t="s">
        <v>1919</v>
      </c>
      <c r="L1091" t="s">
        <v>15</v>
      </c>
      <c r="M1091" s="1">
        <v>43909.376527777778</v>
      </c>
      <c r="N1091" t="s">
        <v>6477</v>
      </c>
      <c r="O1091" s="2">
        <f>VLOOKUP(F1091,SizeReport_16092020!C:M,11,FALSE)</f>
        <v>44089.081817129627</v>
      </c>
    </row>
    <row r="1092" spans="1:15" hidden="1" x14ac:dyDescent="0.25">
      <c r="A1092" t="s">
        <v>3254</v>
      </c>
      <c r="B1092" t="s">
        <v>3255</v>
      </c>
      <c r="C1092" t="s">
        <v>319</v>
      </c>
      <c r="D1092" t="s">
        <v>3256</v>
      </c>
      <c r="E1092" t="s">
        <v>3257</v>
      </c>
      <c r="F1092" t="s">
        <v>3258</v>
      </c>
      <c r="G1092">
        <v>217454</v>
      </c>
      <c r="H1092">
        <v>5182802170</v>
      </c>
      <c r="I1092" t="s">
        <v>3241</v>
      </c>
      <c r="J1092" t="s">
        <v>3258</v>
      </c>
      <c r="K1092" t="s">
        <v>1556</v>
      </c>
      <c r="L1092" t="s">
        <v>15</v>
      </c>
      <c r="M1092" s="1">
        <v>44056.570949074077</v>
      </c>
      <c r="N1092" t="s">
        <v>3259</v>
      </c>
      <c r="O1092" s="2">
        <f>VLOOKUP(F1092,SizeReport_16092020!C:M,11,FALSE)</f>
        <v>44089.086909722224</v>
      </c>
    </row>
    <row r="1093" spans="1:15" hidden="1" x14ac:dyDescent="0.25">
      <c r="A1093" t="s">
        <v>17158</v>
      </c>
      <c r="B1093" t="s">
        <v>17159</v>
      </c>
      <c r="C1093" t="s">
        <v>6095</v>
      </c>
      <c r="D1093" t="s">
        <v>17160</v>
      </c>
      <c r="E1093" t="s">
        <v>17161</v>
      </c>
      <c r="F1093" t="s">
        <v>17162</v>
      </c>
      <c r="G1093">
        <v>209915</v>
      </c>
      <c r="H1093">
        <v>1552621146</v>
      </c>
      <c r="I1093" t="s">
        <v>8230</v>
      </c>
      <c r="J1093" t="s">
        <v>17162</v>
      </c>
      <c r="K1093" t="s">
        <v>611</v>
      </c>
      <c r="L1093" t="s">
        <v>15</v>
      </c>
      <c r="N1093" t="s">
        <v>17163</v>
      </c>
      <c r="O1093" s="2">
        <f>VLOOKUP(F1093,SizeReport_16092020!C:M,11,FALSE)</f>
        <v>44089.08697916667</v>
      </c>
    </row>
    <row r="1094" spans="1:15" hidden="1" x14ac:dyDescent="0.25">
      <c r="A1094" t="s">
        <v>16262</v>
      </c>
      <c r="B1094" t="s">
        <v>16262</v>
      </c>
      <c r="C1094" t="s">
        <v>16263</v>
      </c>
      <c r="D1094" t="s">
        <v>5156</v>
      </c>
      <c r="E1094" t="s">
        <v>16264</v>
      </c>
      <c r="F1094" t="s">
        <v>16265</v>
      </c>
      <c r="G1094">
        <v>108966</v>
      </c>
      <c r="H1094">
        <v>1973573180</v>
      </c>
      <c r="I1094" t="s">
        <v>3551</v>
      </c>
      <c r="J1094" t="s">
        <v>16265</v>
      </c>
      <c r="K1094" t="s">
        <v>1528</v>
      </c>
      <c r="L1094" t="s">
        <v>21</v>
      </c>
      <c r="N1094" t="s">
        <v>16266</v>
      </c>
      <c r="O1094" s="2">
        <f>VLOOKUP(F1094,SizeReport_16092020!C:M,11,FALSE)</f>
        <v>44089.107418981483</v>
      </c>
    </row>
    <row r="1095" spans="1:15" hidden="1" x14ac:dyDescent="0.25">
      <c r="A1095" t="s">
        <v>17036</v>
      </c>
      <c r="B1095" t="s">
        <v>17036</v>
      </c>
      <c r="C1095" t="s">
        <v>17037</v>
      </c>
      <c r="D1095" t="s">
        <v>17038</v>
      </c>
      <c r="E1095" t="s">
        <v>17039</v>
      </c>
      <c r="F1095" t="s">
        <v>17040</v>
      </c>
      <c r="G1095">
        <v>212248</v>
      </c>
      <c r="H1095">
        <v>5506149158</v>
      </c>
      <c r="I1095" t="s">
        <v>17041</v>
      </c>
      <c r="J1095" t="s">
        <v>17040</v>
      </c>
      <c r="K1095" t="s">
        <v>3038</v>
      </c>
      <c r="L1095" t="s">
        <v>21</v>
      </c>
      <c r="N1095" t="s">
        <v>17042</v>
      </c>
      <c r="O1095" s="2">
        <f>VLOOKUP(F1095,SizeReport_16092020!C:M,11,FALSE)</f>
        <v>44089.107893518521</v>
      </c>
    </row>
    <row r="1096" spans="1:15" hidden="1" x14ac:dyDescent="0.25">
      <c r="A1096" t="s">
        <v>2695</v>
      </c>
      <c r="B1096" t="s">
        <v>2695</v>
      </c>
      <c r="C1096" t="s">
        <v>2696</v>
      </c>
      <c r="D1096" t="s">
        <v>2697</v>
      </c>
      <c r="E1096" t="s">
        <v>2698</v>
      </c>
      <c r="F1096" t="s">
        <v>2699</v>
      </c>
      <c r="G1096">
        <v>101422</v>
      </c>
      <c r="H1096">
        <v>1803045507</v>
      </c>
      <c r="I1096" t="s">
        <v>1564</v>
      </c>
      <c r="J1096" t="s">
        <v>2699</v>
      </c>
      <c r="K1096" t="s">
        <v>618</v>
      </c>
      <c r="L1096" t="s">
        <v>15</v>
      </c>
      <c r="M1096" s="1">
        <v>44068.412592592591</v>
      </c>
      <c r="N1096" t="s">
        <v>2700</v>
      </c>
      <c r="O1096" s="2">
        <f>VLOOKUP(F1096,SizeReport_16092020!C:M,11,FALSE)</f>
        <v>44089.115868055553</v>
      </c>
    </row>
    <row r="1097" spans="1:15" hidden="1" x14ac:dyDescent="0.25">
      <c r="A1097" t="s">
        <v>2370</v>
      </c>
      <c r="B1097" t="s">
        <v>2370</v>
      </c>
      <c r="C1097" t="s">
        <v>2352</v>
      </c>
      <c r="D1097" t="s">
        <v>2371</v>
      </c>
      <c r="E1097" t="s">
        <v>2372</v>
      </c>
      <c r="F1097" t="s">
        <v>2373</v>
      </c>
      <c r="G1097">
        <v>108974</v>
      </c>
      <c r="H1097">
        <v>31171526873</v>
      </c>
      <c r="J1097" t="s">
        <v>2373</v>
      </c>
      <c r="L1097" t="s">
        <v>15</v>
      </c>
      <c r="N1097" t="s">
        <v>2374</v>
      </c>
      <c r="O1097" s="2">
        <f>VLOOKUP(F1097,SizeReport_16092020!C:M,11,FALSE)</f>
        <v>44089.130798611113</v>
      </c>
    </row>
    <row r="1098" spans="1:15" hidden="1" x14ac:dyDescent="0.25">
      <c r="A1098" t="s">
        <v>3215</v>
      </c>
      <c r="B1098" t="s">
        <v>3216</v>
      </c>
      <c r="C1098" t="s">
        <v>3217</v>
      </c>
      <c r="D1098" t="s">
        <v>3218</v>
      </c>
      <c r="E1098" t="s">
        <v>3219</v>
      </c>
      <c r="F1098" t="s">
        <v>3220</v>
      </c>
      <c r="G1098">
        <v>105851</v>
      </c>
      <c r="H1098">
        <v>86090969559</v>
      </c>
      <c r="J1098" t="s">
        <v>3220</v>
      </c>
      <c r="L1098" t="s">
        <v>15</v>
      </c>
      <c r="M1098" s="1">
        <v>43904.498680555553</v>
      </c>
      <c r="N1098" t="s">
        <v>3221</v>
      </c>
      <c r="O1098" s="2">
        <f>VLOOKUP(F1098,SizeReport_16092020!C:M,11,FALSE)</f>
        <v>44089.130810185183</v>
      </c>
    </row>
    <row r="1099" spans="1:15" hidden="1" x14ac:dyDescent="0.25">
      <c r="A1099" t="s">
        <v>4461</v>
      </c>
      <c r="B1099" t="s">
        <v>4462</v>
      </c>
      <c r="C1099" t="s">
        <v>428</v>
      </c>
      <c r="D1099" t="s">
        <v>4463</v>
      </c>
      <c r="E1099" t="s">
        <v>4464</v>
      </c>
      <c r="F1099" t="s">
        <v>4465</v>
      </c>
      <c r="G1099">
        <v>105852</v>
      </c>
      <c r="H1099">
        <v>78042640544</v>
      </c>
      <c r="J1099" t="s">
        <v>4465</v>
      </c>
      <c r="L1099" t="s">
        <v>15</v>
      </c>
      <c r="M1099" s="1">
        <v>43906.365856481483</v>
      </c>
      <c r="N1099" t="s">
        <v>4466</v>
      </c>
      <c r="O1099" s="2">
        <f>VLOOKUP(F1099,SizeReport_16092020!C:M,11,FALSE)</f>
        <v>44089.130856481483</v>
      </c>
    </row>
    <row r="1100" spans="1:15" hidden="1" x14ac:dyDescent="0.25">
      <c r="A1100" t="s">
        <v>2011</v>
      </c>
      <c r="B1100" t="s">
        <v>2012</v>
      </c>
      <c r="C1100" t="s">
        <v>2013</v>
      </c>
      <c r="D1100" t="s">
        <v>2014</v>
      </c>
      <c r="E1100" t="s">
        <v>2015</v>
      </c>
      <c r="F1100" t="s">
        <v>2016</v>
      </c>
      <c r="G1100">
        <v>106410</v>
      </c>
      <c r="H1100">
        <v>5200690560</v>
      </c>
      <c r="J1100" t="s">
        <v>2016</v>
      </c>
      <c r="L1100" t="s">
        <v>15</v>
      </c>
      <c r="M1100" s="1">
        <v>43902.687858796293</v>
      </c>
      <c r="N1100" t="s">
        <v>2017</v>
      </c>
      <c r="O1100" s="2">
        <f>VLOOKUP(F1100,SizeReport_16092020!C:M,11,FALSE)</f>
        <v>44089.130868055552</v>
      </c>
    </row>
    <row r="1101" spans="1:15" hidden="1" x14ac:dyDescent="0.25">
      <c r="A1101" t="s">
        <v>1758</v>
      </c>
      <c r="B1101" t="s">
        <v>1758</v>
      </c>
      <c r="C1101" t="s">
        <v>183</v>
      </c>
      <c r="D1101" t="s">
        <v>1759</v>
      </c>
      <c r="E1101" t="s">
        <v>1760</v>
      </c>
      <c r="F1101" t="s">
        <v>1761</v>
      </c>
      <c r="G1101">
        <v>109375</v>
      </c>
      <c r="H1101">
        <v>4126117598</v>
      </c>
      <c r="I1101" t="s">
        <v>1762</v>
      </c>
      <c r="J1101" t="s">
        <v>1761</v>
      </c>
      <c r="K1101" t="s">
        <v>1763</v>
      </c>
      <c r="L1101" t="s">
        <v>15</v>
      </c>
      <c r="M1101" s="1">
        <v>43812.732881944445</v>
      </c>
      <c r="N1101" t="s">
        <v>1764</v>
      </c>
      <c r="O1101" s="2">
        <f>VLOOKUP(F1101,SizeReport_16092020!C:M,11,FALSE)</f>
        <v>44089.130879629629</v>
      </c>
    </row>
    <row r="1102" spans="1:15" hidden="1" x14ac:dyDescent="0.25">
      <c r="A1102" t="s">
        <v>2479</v>
      </c>
      <c r="B1102" t="s">
        <v>2480</v>
      </c>
      <c r="C1102" t="s">
        <v>2481</v>
      </c>
      <c r="D1102" t="s">
        <v>2482</v>
      </c>
      <c r="E1102" t="s">
        <v>2483</v>
      </c>
      <c r="F1102" t="s">
        <v>2484</v>
      </c>
      <c r="G1102">
        <v>107766</v>
      </c>
      <c r="H1102">
        <v>7546512409</v>
      </c>
      <c r="J1102" t="s">
        <v>2484</v>
      </c>
      <c r="L1102" t="s">
        <v>15</v>
      </c>
      <c r="M1102" s="1">
        <v>43905.612557870372</v>
      </c>
      <c r="N1102" t="s">
        <v>2485</v>
      </c>
      <c r="O1102" s="2">
        <f>VLOOKUP(F1102,SizeReport_16092020!C:M,11,FALSE)</f>
        <v>44089.151076388887</v>
      </c>
    </row>
    <row r="1103" spans="1:15" hidden="1" x14ac:dyDescent="0.25">
      <c r="A1103" t="s">
        <v>15717</v>
      </c>
      <c r="B1103" t="s">
        <v>15717</v>
      </c>
      <c r="C1103" t="s">
        <v>5492</v>
      </c>
      <c r="D1103" t="s">
        <v>15718</v>
      </c>
      <c r="E1103" t="s">
        <v>15719</v>
      </c>
      <c r="F1103" t="s">
        <v>15720</v>
      </c>
      <c r="G1103" t="s">
        <v>287</v>
      </c>
      <c r="I1103" t="s">
        <v>15721</v>
      </c>
      <c r="J1103" t="s">
        <v>15722</v>
      </c>
      <c r="L1103" t="s">
        <v>21</v>
      </c>
      <c r="N1103" t="s">
        <v>15723</v>
      </c>
      <c r="O1103" s="2">
        <f>VLOOKUP(F1103,SizeReport_16092020!C:M,11,FALSE)</f>
        <v>44089.151388888888</v>
      </c>
    </row>
    <row r="1104" spans="1:15" hidden="1" x14ac:dyDescent="0.25">
      <c r="A1104" t="s">
        <v>10532</v>
      </c>
      <c r="B1104" t="s">
        <v>10533</v>
      </c>
      <c r="C1104" t="s">
        <v>10534</v>
      </c>
      <c r="D1104" t="s">
        <v>10535</v>
      </c>
      <c r="E1104" t="s">
        <v>10536</v>
      </c>
      <c r="F1104" t="s">
        <v>10537</v>
      </c>
      <c r="G1104">
        <v>216862</v>
      </c>
      <c r="H1104">
        <v>4071087188</v>
      </c>
      <c r="I1104" t="s">
        <v>5054</v>
      </c>
      <c r="J1104" t="s">
        <v>10537</v>
      </c>
      <c r="K1104" t="s">
        <v>1640</v>
      </c>
      <c r="L1104" t="s">
        <v>15</v>
      </c>
      <c r="N1104" t="s">
        <v>10538</v>
      </c>
      <c r="O1104" s="2">
        <f>VLOOKUP(F1104,SizeReport_16092020!C:M,11,FALSE)</f>
        <v>44089.164641203701</v>
      </c>
    </row>
    <row r="1105" spans="1:15" hidden="1" x14ac:dyDescent="0.25">
      <c r="A1105" t="s">
        <v>11446</v>
      </c>
      <c r="B1105" t="s">
        <v>11446</v>
      </c>
      <c r="C1105" t="s">
        <v>11447</v>
      </c>
      <c r="D1105" t="s">
        <v>11448</v>
      </c>
      <c r="E1105" t="s">
        <v>11449</v>
      </c>
      <c r="F1105" t="s">
        <v>11450</v>
      </c>
      <c r="G1105">
        <v>210492</v>
      </c>
      <c r="H1105">
        <v>26216760149</v>
      </c>
      <c r="I1105" t="s">
        <v>9234</v>
      </c>
      <c r="J1105" t="s">
        <v>11450</v>
      </c>
      <c r="K1105" t="s">
        <v>1640</v>
      </c>
      <c r="L1105" t="s">
        <v>21</v>
      </c>
      <c r="N1105" t="s">
        <v>11451</v>
      </c>
      <c r="O1105" s="2">
        <f>VLOOKUP(F1105,SizeReport_16092020!C:M,11,FALSE)</f>
        <v>44089.164652777778</v>
      </c>
    </row>
    <row r="1106" spans="1:15" hidden="1" x14ac:dyDescent="0.25">
      <c r="A1106" t="s">
        <v>15080</v>
      </c>
      <c r="B1106" t="s">
        <v>15081</v>
      </c>
      <c r="C1106" t="s">
        <v>166</v>
      </c>
      <c r="D1106" t="s">
        <v>15082</v>
      </c>
      <c r="E1106" t="s">
        <v>15083</v>
      </c>
      <c r="F1106" t="s">
        <v>15084</v>
      </c>
      <c r="G1106">
        <v>217703</v>
      </c>
      <c r="H1106">
        <v>71135560196</v>
      </c>
      <c r="I1106" t="s">
        <v>1564</v>
      </c>
      <c r="J1106" t="s">
        <v>15084</v>
      </c>
      <c r="K1106" t="s">
        <v>1640</v>
      </c>
      <c r="L1106" t="s">
        <v>15</v>
      </c>
      <c r="N1106" t="s">
        <v>15085</v>
      </c>
      <c r="O1106" s="2">
        <f>VLOOKUP(F1106,SizeReport_16092020!C:M,11,FALSE)</f>
        <v>44089.164675925924</v>
      </c>
    </row>
    <row r="1107" spans="1:15" hidden="1" x14ac:dyDescent="0.25">
      <c r="A1107" t="s">
        <v>10178</v>
      </c>
      <c r="B1107" t="s">
        <v>10179</v>
      </c>
      <c r="C1107" t="s">
        <v>3143</v>
      </c>
      <c r="D1107" t="s">
        <v>10180</v>
      </c>
      <c r="E1107" t="s">
        <v>10181</v>
      </c>
      <c r="F1107" t="s">
        <v>10182</v>
      </c>
      <c r="G1107">
        <v>217235</v>
      </c>
      <c r="H1107">
        <v>99175444291</v>
      </c>
      <c r="I1107" t="s">
        <v>5054</v>
      </c>
      <c r="J1107" t="s">
        <v>10182</v>
      </c>
      <c r="K1107" t="s">
        <v>1640</v>
      </c>
      <c r="L1107" t="s">
        <v>15</v>
      </c>
      <c r="N1107" t="s">
        <v>10183</v>
      </c>
      <c r="O1107" s="2">
        <f>VLOOKUP(F1107,SizeReport_16092020!C:M,11,FALSE)</f>
        <v>44089.17019675926</v>
      </c>
    </row>
    <row r="1108" spans="1:15" hidden="1" x14ac:dyDescent="0.25">
      <c r="A1108" t="s">
        <v>11614</v>
      </c>
      <c r="B1108" t="s">
        <v>11615</v>
      </c>
      <c r="C1108" t="s">
        <v>11616</v>
      </c>
      <c r="D1108" t="s">
        <v>11617</v>
      </c>
      <c r="E1108" t="s">
        <v>11618</v>
      </c>
      <c r="F1108" t="s">
        <v>11619</v>
      </c>
      <c r="G1108">
        <v>217236</v>
      </c>
      <c r="H1108">
        <v>2374535177</v>
      </c>
      <c r="I1108" t="s">
        <v>5054</v>
      </c>
      <c r="J1108" t="s">
        <v>11619</v>
      </c>
      <c r="K1108" t="s">
        <v>1640</v>
      </c>
      <c r="L1108" t="s">
        <v>15</v>
      </c>
      <c r="M1108" s="1">
        <v>44000.414583333331</v>
      </c>
      <c r="N1108" t="s">
        <v>11620</v>
      </c>
      <c r="O1108" s="2">
        <f>VLOOKUP(F1108,SizeReport_16092020!C:M,11,FALSE)</f>
        <v>44089.17019675926</v>
      </c>
    </row>
    <row r="1109" spans="1:15" hidden="1" x14ac:dyDescent="0.25">
      <c r="A1109" t="s">
        <v>3416</v>
      </c>
      <c r="B1109" t="s">
        <v>3417</v>
      </c>
      <c r="C1109" t="s">
        <v>3418</v>
      </c>
      <c r="D1109" t="s">
        <v>3419</v>
      </c>
      <c r="E1109" t="s">
        <v>3420</v>
      </c>
      <c r="F1109" t="s">
        <v>3421</v>
      </c>
      <c r="G1109">
        <v>106697</v>
      </c>
      <c r="H1109">
        <v>7381035510</v>
      </c>
      <c r="J1109" t="s">
        <v>3421</v>
      </c>
      <c r="L1109" t="s">
        <v>15</v>
      </c>
      <c r="M1109" s="1">
        <v>43905.541192129633</v>
      </c>
      <c r="N1109" t="s">
        <v>3422</v>
      </c>
      <c r="O1109" s="2">
        <f>VLOOKUP(F1109,SizeReport_16092020!C:M,11,FALSE)</f>
        <v>44089.17628472222</v>
      </c>
    </row>
    <row r="1110" spans="1:15" hidden="1" x14ac:dyDescent="0.25">
      <c r="A1110" t="s">
        <v>1135</v>
      </c>
      <c r="B1110" t="s">
        <v>1136</v>
      </c>
      <c r="C1110" t="s">
        <v>1137</v>
      </c>
      <c r="D1110" t="s">
        <v>1138</v>
      </c>
      <c r="E1110" t="s">
        <v>1139</v>
      </c>
      <c r="F1110" t="s">
        <v>1140</v>
      </c>
      <c r="G1110">
        <v>107696</v>
      </c>
      <c r="H1110">
        <v>50244396434</v>
      </c>
      <c r="J1110" t="s">
        <v>1140</v>
      </c>
      <c r="L1110" t="s">
        <v>15</v>
      </c>
      <c r="M1110" s="1">
        <v>43890.574305555558</v>
      </c>
      <c r="N1110" t="s">
        <v>1141</v>
      </c>
      <c r="O1110" s="2">
        <f>VLOOKUP(F1110,SizeReport_16092020!C:M,11,FALSE)</f>
        <v>44089.176377314812</v>
      </c>
    </row>
    <row r="1111" spans="1:15" hidden="1" x14ac:dyDescent="0.25">
      <c r="A1111" t="s">
        <v>17803</v>
      </c>
      <c r="B1111" t="s">
        <v>17803</v>
      </c>
      <c r="C1111" t="s">
        <v>4201</v>
      </c>
      <c r="D1111" t="s">
        <v>17804</v>
      </c>
      <c r="E1111" t="s">
        <v>17805</v>
      </c>
      <c r="F1111" t="s">
        <v>17806</v>
      </c>
      <c r="G1111">
        <v>213116</v>
      </c>
      <c r="H1111">
        <v>70090832159</v>
      </c>
      <c r="I1111" t="s">
        <v>17310</v>
      </c>
      <c r="J1111" t="s">
        <v>17806</v>
      </c>
      <c r="K1111" t="s">
        <v>3038</v>
      </c>
      <c r="L1111" t="s">
        <v>21</v>
      </c>
      <c r="N1111" t="s">
        <v>17807</v>
      </c>
      <c r="O1111" s="2">
        <f>VLOOKUP(F1111,SizeReport_16092020!C:M,11,FALSE)</f>
        <v>44089.192002314812</v>
      </c>
    </row>
    <row r="1112" spans="1:15" hidden="1" x14ac:dyDescent="0.25">
      <c r="A1112" t="s">
        <v>9223</v>
      </c>
      <c r="B1112" t="s">
        <v>9224</v>
      </c>
      <c r="C1112" t="s">
        <v>757</v>
      </c>
      <c r="D1112" t="s">
        <v>9225</v>
      </c>
      <c r="E1112" t="s">
        <v>9226</v>
      </c>
      <c r="F1112" t="s">
        <v>9227</v>
      </c>
      <c r="G1112">
        <v>215866</v>
      </c>
      <c r="H1112">
        <v>5551712729</v>
      </c>
      <c r="I1112" t="s">
        <v>7804</v>
      </c>
      <c r="J1112" t="s">
        <v>9227</v>
      </c>
      <c r="K1112" t="s">
        <v>3038</v>
      </c>
      <c r="L1112" t="s">
        <v>15</v>
      </c>
      <c r="M1112" s="1">
        <v>43905.465879629628</v>
      </c>
      <c r="N1112" t="s">
        <v>9228</v>
      </c>
      <c r="O1112" s="2">
        <f>VLOOKUP(F1112,SizeReport_16092020!C:M,11,FALSE)</f>
        <v>44089.231921296298</v>
      </c>
    </row>
    <row r="1113" spans="1:15" hidden="1" x14ac:dyDescent="0.25">
      <c r="A1113" t="s">
        <v>9918</v>
      </c>
      <c r="B1113" t="s">
        <v>9918</v>
      </c>
      <c r="C1113" t="s">
        <v>2978</v>
      </c>
      <c r="D1113" t="s">
        <v>7608</v>
      </c>
      <c r="E1113" t="s">
        <v>9919</v>
      </c>
      <c r="F1113" t="s">
        <v>9920</v>
      </c>
      <c r="G1113">
        <v>218097</v>
      </c>
      <c r="H1113">
        <v>2807222145</v>
      </c>
      <c r="I1113" t="s">
        <v>719</v>
      </c>
      <c r="J1113" t="s">
        <v>9920</v>
      </c>
      <c r="K1113" t="s">
        <v>720</v>
      </c>
      <c r="L1113" t="s">
        <v>21</v>
      </c>
      <c r="M1113" s="1">
        <v>43902.341608796298</v>
      </c>
      <c r="N1113" t="s">
        <v>9921</v>
      </c>
      <c r="O1113" s="2">
        <f>VLOOKUP(F1113,SizeReport_16092020!C:M,11,FALSE)</f>
        <v>44089.231932870367</v>
      </c>
    </row>
    <row r="1114" spans="1:15" hidden="1" x14ac:dyDescent="0.25">
      <c r="A1114" t="s">
        <v>8981</v>
      </c>
      <c r="B1114" t="s">
        <v>8982</v>
      </c>
      <c r="C1114" t="s">
        <v>8958</v>
      </c>
      <c r="D1114" t="s">
        <v>7608</v>
      </c>
      <c r="E1114" t="s">
        <v>8983</v>
      </c>
      <c r="F1114" t="s">
        <v>8984</v>
      </c>
      <c r="G1114">
        <v>209726</v>
      </c>
      <c r="H1114">
        <v>1871563100</v>
      </c>
      <c r="I1114" t="s">
        <v>7028</v>
      </c>
      <c r="J1114" t="s">
        <v>8984</v>
      </c>
      <c r="K1114" t="s">
        <v>3038</v>
      </c>
      <c r="L1114" t="s">
        <v>15</v>
      </c>
      <c r="M1114" s="1">
        <v>43874.651689814818</v>
      </c>
      <c r="N1114" t="s">
        <v>8985</v>
      </c>
      <c r="O1114" s="2">
        <f>VLOOKUP(F1114,SizeReport_16092020!C:M,11,FALSE)</f>
        <v>44089.231956018521</v>
      </c>
    </row>
    <row r="1115" spans="1:15" hidden="1" x14ac:dyDescent="0.25">
      <c r="A1115" t="s">
        <v>10551</v>
      </c>
      <c r="B1115" t="s">
        <v>10552</v>
      </c>
      <c r="C1115" t="s">
        <v>3450</v>
      </c>
      <c r="D1115" t="s">
        <v>10553</v>
      </c>
      <c r="E1115" t="s">
        <v>10554</v>
      </c>
      <c r="F1115" t="s">
        <v>10555</v>
      </c>
      <c r="G1115">
        <v>200365</v>
      </c>
      <c r="H1115">
        <v>3623164143</v>
      </c>
      <c r="I1115" t="s">
        <v>9198</v>
      </c>
      <c r="J1115" t="s">
        <v>10555</v>
      </c>
      <c r="K1115" t="s">
        <v>618</v>
      </c>
      <c r="L1115" t="s">
        <v>15</v>
      </c>
      <c r="M1115" s="1">
        <v>43909.360648148147</v>
      </c>
      <c r="N1115" t="s">
        <v>10556</v>
      </c>
      <c r="O1115" s="2">
        <f>VLOOKUP(F1115,SizeReport_16092020!C:M,11,FALSE)</f>
        <v>44089.231979166667</v>
      </c>
    </row>
    <row r="1116" spans="1:15" hidden="1" x14ac:dyDescent="0.25">
      <c r="A1116" t="s">
        <v>17959</v>
      </c>
      <c r="B1116" t="s">
        <v>17959</v>
      </c>
      <c r="C1116" t="s">
        <v>9746</v>
      </c>
      <c r="D1116" t="s">
        <v>5316</v>
      </c>
      <c r="E1116" t="s">
        <v>17960</v>
      </c>
      <c r="F1116" t="s">
        <v>17961</v>
      </c>
      <c r="G1116">
        <v>213251</v>
      </c>
      <c r="H1116">
        <v>74890794115</v>
      </c>
      <c r="I1116" t="s">
        <v>17962</v>
      </c>
      <c r="J1116" t="s">
        <v>17961</v>
      </c>
      <c r="K1116" t="s">
        <v>3038</v>
      </c>
      <c r="L1116" t="s">
        <v>21</v>
      </c>
      <c r="N1116" t="s">
        <v>17963</v>
      </c>
      <c r="O1116" s="2">
        <f>VLOOKUP(F1116,SizeReport_16092020!C:M,11,FALSE)</f>
        <v>44089.23201388889</v>
      </c>
    </row>
    <row r="1117" spans="1:15" hidden="1" x14ac:dyDescent="0.25">
      <c r="A1117" t="s">
        <v>7409</v>
      </c>
      <c r="B1117" t="s">
        <v>7410</v>
      </c>
      <c r="C1117" t="s">
        <v>1657</v>
      </c>
      <c r="D1117" t="s">
        <v>7411</v>
      </c>
      <c r="E1117" t="s">
        <v>7412</v>
      </c>
      <c r="F1117" t="s">
        <v>7413</v>
      </c>
      <c r="G1117">
        <v>100208</v>
      </c>
      <c r="H1117">
        <v>85328022149</v>
      </c>
      <c r="I1117" t="s">
        <v>7414</v>
      </c>
      <c r="J1117" t="s">
        <v>7413</v>
      </c>
      <c r="K1117" t="s">
        <v>618</v>
      </c>
      <c r="L1117" t="s">
        <v>15</v>
      </c>
      <c r="N1117" t="s">
        <v>7415</v>
      </c>
      <c r="O1117" s="2">
        <f>VLOOKUP(F1117,SizeReport_16092020!C:M,11,FALSE)</f>
        <v>44089.235752314817</v>
      </c>
    </row>
    <row r="1118" spans="1:15" hidden="1" x14ac:dyDescent="0.25">
      <c r="A1118" t="s">
        <v>11187</v>
      </c>
      <c r="B1118" t="s">
        <v>11187</v>
      </c>
      <c r="C1118" t="s">
        <v>375</v>
      </c>
      <c r="D1118" t="s">
        <v>11188</v>
      </c>
      <c r="E1118" t="s">
        <v>11189</v>
      </c>
      <c r="F1118" t="s">
        <v>11190</v>
      </c>
      <c r="G1118">
        <v>215927</v>
      </c>
      <c r="H1118">
        <v>70482340169</v>
      </c>
      <c r="I1118" t="s">
        <v>6804</v>
      </c>
      <c r="J1118" t="s">
        <v>11190</v>
      </c>
      <c r="K1118" t="s">
        <v>618</v>
      </c>
      <c r="L1118" t="s">
        <v>15</v>
      </c>
      <c r="N1118" t="s">
        <v>11191</v>
      </c>
      <c r="O1118" s="2">
        <f>VLOOKUP(F1118,SizeReport_16092020!C:M,11,FALSE)</f>
        <v>44089.235775462963</v>
      </c>
    </row>
    <row r="1119" spans="1:15" hidden="1" x14ac:dyDescent="0.25">
      <c r="A1119" t="s">
        <v>13127</v>
      </c>
      <c r="B1119" t="s">
        <v>13127</v>
      </c>
      <c r="C1119" t="s">
        <v>1657</v>
      </c>
      <c r="D1119" t="s">
        <v>13128</v>
      </c>
      <c r="E1119" t="s">
        <v>13129</v>
      </c>
      <c r="F1119" t="s">
        <v>13130</v>
      </c>
      <c r="G1119">
        <v>217968</v>
      </c>
      <c r="H1119">
        <v>73697940163</v>
      </c>
      <c r="I1119" t="s">
        <v>7414</v>
      </c>
      <c r="J1119" t="s">
        <v>13130</v>
      </c>
      <c r="K1119" t="s">
        <v>618</v>
      </c>
      <c r="L1119" t="s">
        <v>15</v>
      </c>
      <c r="M1119" s="1">
        <v>43926.603958333333</v>
      </c>
      <c r="N1119" t="s">
        <v>13131</v>
      </c>
      <c r="O1119" s="2">
        <f>VLOOKUP(F1119,SizeReport_16092020!C:M,11,FALSE)</f>
        <v>44089.235798611109</v>
      </c>
    </row>
    <row r="1120" spans="1:15" hidden="1" x14ac:dyDescent="0.25">
      <c r="A1120" t="s">
        <v>7170</v>
      </c>
      <c r="B1120" t="s">
        <v>7171</v>
      </c>
      <c r="C1120" t="s">
        <v>5034</v>
      </c>
      <c r="D1120" t="s">
        <v>7172</v>
      </c>
      <c r="E1120" t="s">
        <v>7173</v>
      </c>
      <c r="F1120" t="s">
        <v>7174</v>
      </c>
      <c r="G1120">
        <v>217085</v>
      </c>
      <c r="H1120">
        <v>3330968273</v>
      </c>
      <c r="I1120" t="s">
        <v>6804</v>
      </c>
      <c r="J1120" t="s">
        <v>7174</v>
      </c>
      <c r="K1120" t="s">
        <v>618</v>
      </c>
      <c r="L1120" t="s">
        <v>15</v>
      </c>
      <c r="N1120" t="s">
        <v>7175</v>
      </c>
      <c r="O1120" s="2">
        <f>VLOOKUP(F1120,SizeReport_16092020!C:M,11,FALSE)</f>
        <v>44089.235821759263</v>
      </c>
    </row>
    <row r="1121" spans="1:15" hidden="1" x14ac:dyDescent="0.25">
      <c r="A1121" t="s">
        <v>17921</v>
      </c>
      <c r="B1121" t="s">
        <v>17921</v>
      </c>
      <c r="C1121" t="s">
        <v>17922</v>
      </c>
      <c r="D1121" t="s">
        <v>17923</v>
      </c>
      <c r="E1121" t="s">
        <v>17924</v>
      </c>
      <c r="F1121" t="s">
        <v>17925</v>
      </c>
      <c r="G1121">
        <v>210478</v>
      </c>
      <c r="H1121">
        <v>589294105</v>
      </c>
      <c r="I1121" t="s">
        <v>13239</v>
      </c>
      <c r="J1121" t="s">
        <v>17925</v>
      </c>
      <c r="K1121" t="s">
        <v>4383</v>
      </c>
      <c r="L1121" t="s">
        <v>21</v>
      </c>
      <c r="N1121" t="s">
        <v>17926</v>
      </c>
      <c r="O1121" s="2">
        <f>VLOOKUP(F1121,SizeReport_16092020!C:M,11,FALSE)</f>
        <v>44089.241215277776</v>
      </c>
    </row>
    <row r="1122" spans="1:15" hidden="1" x14ac:dyDescent="0.25">
      <c r="A1122" t="s">
        <v>9206</v>
      </c>
      <c r="B1122" t="s">
        <v>9207</v>
      </c>
      <c r="C1122" t="s">
        <v>2529</v>
      </c>
      <c r="D1122" t="s">
        <v>9208</v>
      </c>
      <c r="E1122" t="s">
        <v>9209</v>
      </c>
      <c r="F1122" t="s">
        <v>9210</v>
      </c>
      <c r="G1122">
        <v>217904</v>
      </c>
      <c r="H1122">
        <v>1977833179</v>
      </c>
      <c r="I1122" t="s">
        <v>2852</v>
      </c>
      <c r="J1122" t="s">
        <v>9210</v>
      </c>
      <c r="K1122" t="s">
        <v>1640</v>
      </c>
      <c r="L1122" t="s">
        <v>15</v>
      </c>
      <c r="M1122" s="1">
        <v>43899.667708333334</v>
      </c>
      <c r="N1122" t="s">
        <v>9211</v>
      </c>
      <c r="O1122" s="2">
        <f>VLOOKUP(F1122,SizeReport_16092020!C:M,11,FALSE)</f>
        <v>44089.244039351855</v>
      </c>
    </row>
    <row r="1123" spans="1:15" hidden="1" x14ac:dyDescent="0.25">
      <c r="A1123" t="s">
        <v>13364</v>
      </c>
      <c r="B1123" t="s">
        <v>13365</v>
      </c>
      <c r="C1123" t="s">
        <v>3646</v>
      </c>
      <c r="D1123" t="s">
        <v>13366</v>
      </c>
      <c r="E1123" t="s">
        <v>13367</v>
      </c>
      <c r="F1123" t="s">
        <v>13368</v>
      </c>
      <c r="G1123">
        <v>218001</v>
      </c>
      <c r="H1123">
        <v>2076605223</v>
      </c>
      <c r="I1123" t="s">
        <v>13369</v>
      </c>
      <c r="J1123" t="s">
        <v>13368</v>
      </c>
      <c r="K1123" t="s">
        <v>1640</v>
      </c>
      <c r="L1123" t="s">
        <v>15</v>
      </c>
      <c r="M1123" s="1">
        <v>43901.326041666667</v>
      </c>
      <c r="N1123" t="s">
        <v>13370</v>
      </c>
      <c r="O1123" s="2">
        <f>VLOOKUP(F1123,SizeReport_16092020!C:M,11,FALSE)</f>
        <v>44089.244039351855</v>
      </c>
    </row>
    <row r="1124" spans="1:15" hidden="1" x14ac:dyDescent="0.25">
      <c r="A1124" t="s">
        <v>7216</v>
      </c>
      <c r="B1124" t="s">
        <v>7217</v>
      </c>
      <c r="C1124" t="s">
        <v>5271</v>
      </c>
      <c r="D1124" t="s">
        <v>7218</v>
      </c>
      <c r="E1124" t="s">
        <v>7219</v>
      </c>
      <c r="F1124" t="s">
        <v>7220</v>
      </c>
      <c r="G1124">
        <v>100959</v>
      </c>
      <c r="H1124">
        <v>30095869816</v>
      </c>
      <c r="I1124" t="s">
        <v>7221</v>
      </c>
      <c r="J1124" t="s">
        <v>7220</v>
      </c>
      <c r="K1124" t="s">
        <v>1640</v>
      </c>
      <c r="L1124" t="s">
        <v>15</v>
      </c>
      <c r="N1124" t="s">
        <v>7222</v>
      </c>
      <c r="O1124" s="2">
        <f>VLOOKUP(F1124,SizeReport_16092020!C:M,11,FALSE)</f>
        <v>44089.244050925925</v>
      </c>
    </row>
    <row r="1125" spans="1:15" hidden="1" x14ac:dyDescent="0.25">
      <c r="A1125" t="s">
        <v>9983</v>
      </c>
      <c r="B1125" t="s">
        <v>9983</v>
      </c>
      <c r="C1125" t="s">
        <v>3022</v>
      </c>
      <c r="D1125" t="s">
        <v>9984</v>
      </c>
      <c r="E1125" t="s">
        <v>9985</v>
      </c>
      <c r="F1125" t="s">
        <v>9986</v>
      </c>
      <c r="G1125">
        <v>217161</v>
      </c>
      <c r="H1125">
        <v>36039684844</v>
      </c>
      <c r="I1125" t="s">
        <v>2852</v>
      </c>
      <c r="J1125" t="s">
        <v>9986</v>
      </c>
      <c r="K1125" t="s">
        <v>1640</v>
      </c>
      <c r="L1125" t="s">
        <v>15</v>
      </c>
      <c r="N1125" t="s">
        <v>9987</v>
      </c>
      <c r="O1125" s="2">
        <f>VLOOKUP(F1125,SizeReport_16092020!C:M,11,FALSE)</f>
        <v>44089.244050925925</v>
      </c>
    </row>
    <row r="1126" spans="1:15" hidden="1" x14ac:dyDescent="0.25">
      <c r="A1126" t="s">
        <v>11914</v>
      </c>
      <c r="B1126" t="s">
        <v>11914</v>
      </c>
      <c r="C1126" t="s">
        <v>4356</v>
      </c>
      <c r="D1126" t="s">
        <v>11915</v>
      </c>
      <c r="E1126" t="s">
        <v>11916</v>
      </c>
      <c r="F1126" t="s">
        <v>11917</v>
      </c>
      <c r="G1126">
        <v>217241</v>
      </c>
      <c r="H1126">
        <v>31546024883</v>
      </c>
      <c r="I1126" t="s">
        <v>5054</v>
      </c>
      <c r="J1126" t="s">
        <v>11917</v>
      </c>
      <c r="K1126" t="s">
        <v>1640</v>
      </c>
      <c r="L1126" t="s">
        <v>15</v>
      </c>
      <c r="N1126" t="s">
        <v>11918</v>
      </c>
      <c r="O1126" s="2">
        <f>VLOOKUP(F1126,SizeReport_16092020!C:M,11,FALSE)</f>
        <v>44089.244074074071</v>
      </c>
    </row>
    <row r="1127" spans="1:15" hidden="1" x14ac:dyDescent="0.25">
      <c r="A1127" t="s">
        <v>5592</v>
      </c>
      <c r="B1127" t="s">
        <v>5593</v>
      </c>
      <c r="C1127" t="s">
        <v>3840</v>
      </c>
      <c r="D1127" t="s">
        <v>5594</v>
      </c>
      <c r="E1127" t="s">
        <v>5595</v>
      </c>
      <c r="F1127" t="s">
        <v>5596</v>
      </c>
      <c r="G1127">
        <v>101573</v>
      </c>
      <c r="H1127">
        <v>34727565862</v>
      </c>
      <c r="I1127" t="s">
        <v>1527</v>
      </c>
      <c r="J1127" t="s">
        <v>5596</v>
      </c>
      <c r="K1127" t="s">
        <v>1640</v>
      </c>
      <c r="L1127" t="s">
        <v>15</v>
      </c>
      <c r="N1127" t="s">
        <v>5597</v>
      </c>
      <c r="O1127" s="2">
        <f>VLOOKUP(F1127,SizeReport_16092020!C:M,11,FALSE)</f>
        <v>44089.244108796294</v>
      </c>
    </row>
    <row r="1128" spans="1:15" hidden="1" x14ac:dyDescent="0.25">
      <c r="A1128" t="s">
        <v>8088</v>
      </c>
      <c r="B1128" t="s">
        <v>8089</v>
      </c>
      <c r="C1128" t="s">
        <v>2079</v>
      </c>
      <c r="D1128" t="s">
        <v>8090</v>
      </c>
      <c r="E1128" t="s">
        <v>8091</v>
      </c>
      <c r="F1128" t="s">
        <v>8092</v>
      </c>
      <c r="G1128">
        <v>216579</v>
      </c>
      <c r="H1128">
        <v>1125950145</v>
      </c>
      <c r="I1128" t="s">
        <v>5054</v>
      </c>
      <c r="J1128" t="s">
        <v>8092</v>
      </c>
      <c r="K1128" t="s">
        <v>1640</v>
      </c>
      <c r="L1128" t="s">
        <v>15</v>
      </c>
      <c r="N1128" t="s">
        <v>8093</v>
      </c>
      <c r="O1128" s="2">
        <f>VLOOKUP(F1128,SizeReport_16092020!C:M,11,FALSE)</f>
        <v>44089.244155092594</v>
      </c>
    </row>
    <row r="1129" spans="1:15" hidden="1" x14ac:dyDescent="0.25">
      <c r="A1129" t="s">
        <v>5109</v>
      </c>
      <c r="B1129" t="s">
        <v>5109</v>
      </c>
      <c r="C1129" t="s">
        <v>5110</v>
      </c>
      <c r="D1129" t="s">
        <v>5111</v>
      </c>
      <c r="E1129" t="s">
        <v>5112</v>
      </c>
      <c r="F1129" t="s">
        <v>5113</v>
      </c>
      <c r="G1129">
        <v>300085</v>
      </c>
      <c r="H1129">
        <v>97574570515</v>
      </c>
      <c r="I1129" t="s">
        <v>831</v>
      </c>
      <c r="J1129" t="s">
        <v>5113</v>
      </c>
      <c r="K1129" t="s">
        <v>720</v>
      </c>
      <c r="L1129" t="s">
        <v>21</v>
      </c>
      <c r="M1129" s="1">
        <v>43894.623449074075</v>
      </c>
      <c r="N1129" t="s">
        <v>5114</v>
      </c>
      <c r="O1129" s="2">
        <f>VLOOKUP(F1129,SizeReport_16092020!C:M,11,FALSE)</f>
        <v>44089.307349537034</v>
      </c>
    </row>
    <row r="1130" spans="1:15" hidden="1" x14ac:dyDescent="0.25">
      <c r="A1130" t="s">
        <v>13609</v>
      </c>
      <c r="B1130" t="s">
        <v>13609</v>
      </c>
      <c r="C1130" t="s">
        <v>1532</v>
      </c>
      <c r="D1130" t="s">
        <v>2523</v>
      </c>
      <c r="E1130" t="s">
        <v>13610</v>
      </c>
      <c r="F1130" t="s">
        <v>13611</v>
      </c>
      <c r="G1130">
        <v>214544</v>
      </c>
      <c r="H1130">
        <v>64259595172</v>
      </c>
      <c r="I1130" t="s">
        <v>13612</v>
      </c>
      <c r="J1130" t="s">
        <v>13611</v>
      </c>
      <c r="K1130" t="s">
        <v>611</v>
      </c>
      <c r="L1130" t="s">
        <v>21</v>
      </c>
      <c r="N1130" t="s">
        <v>13613</v>
      </c>
      <c r="O1130" s="2">
        <f>VLOOKUP(F1130,SizeReport_16092020!C:M,11,FALSE)</f>
        <v>44089.30736111111</v>
      </c>
    </row>
    <row r="1131" spans="1:15" hidden="1" x14ac:dyDescent="0.25">
      <c r="A1131" t="s">
        <v>13378</v>
      </c>
      <c r="B1131" t="s">
        <v>13378</v>
      </c>
      <c r="C1131" t="s">
        <v>3689</v>
      </c>
      <c r="D1131" t="s">
        <v>13379</v>
      </c>
      <c r="E1131" t="s">
        <v>13380</v>
      </c>
      <c r="F1131" t="s">
        <v>13381</v>
      </c>
      <c r="G1131">
        <v>218018</v>
      </c>
      <c r="H1131">
        <v>1193838100</v>
      </c>
      <c r="I1131" t="s">
        <v>1434</v>
      </c>
      <c r="J1131" t="s">
        <v>13381</v>
      </c>
      <c r="K1131" t="s">
        <v>611</v>
      </c>
      <c r="L1131" t="s">
        <v>21</v>
      </c>
      <c r="N1131" t="s">
        <v>13382</v>
      </c>
      <c r="O1131" s="2">
        <f>VLOOKUP(F1131,SizeReport_16092020!C:M,11,FALSE)</f>
        <v>44089.30740740741</v>
      </c>
    </row>
    <row r="1132" spans="1:15" hidden="1" x14ac:dyDescent="0.25">
      <c r="A1132" t="s">
        <v>10837</v>
      </c>
      <c r="B1132" t="s">
        <v>10837</v>
      </c>
      <c r="C1132" t="s">
        <v>10838</v>
      </c>
      <c r="D1132" t="s">
        <v>7886</v>
      </c>
      <c r="E1132" t="s">
        <v>10839</v>
      </c>
      <c r="F1132" t="s">
        <v>10840</v>
      </c>
      <c r="G1132">
        <v>217510</v>
      </c>
      <c r="H1132">
        <v>3440912108</v>
      </c>
      <c r="I1132" t="s">
        <v>719</v>
      </c>
      <c r="J1132" t="s">
        <v>10840</v>
      </c>
      <c r="K1132" t="s">
        <v>720</v>
      </c>
      <c r="L1132" t="s">
        <v>21</v>
      </c>
      <c r="N1132" t="s">
        <v>10841</v>
      </c>
      <c r="O1132" s="2">
        <f>VLOOKUP(F1132,SizeReport_16092020!C:M,11,FALSE)</f>
        <v>44089.308958333335</v>
      </c>
    </row>
    <row r="1133" spans="1:15" hidden="1" x14ac:dyDescent="0.25">
      <c r="A1133" t="s">
        <v>10638</v>
      </c>
      <c r="B1133" t="s">
        <v>10638</v>
      </c>
      <c r="C1133" t="s">
        <v>3497</v>
      </c>
      <c r="D1133" t="s">
        <v>10639</v>
      </c>
      <c r="E1133" t="s">
        <v>10640</v>
      </c>
      <c r="F1133" t="s">
        <v>10641</v>
      </c>
      <c r="G1133">
        <v>215555</v>
      </c>
      <c r="H1133">
        <v>2491380188</v>
      </c>
      <c r="I1133" t="s">
        <v>9127</v>
      </c>
      <c r="J1133" t="s">
        <v>10641</v>
      </c>
      <c r="K1133" t="s">
        <v>618</v>
      </c>
      <c r="L1133" t="s">
        <v>21</v>
      </c>
      <c r="M1133" s="1">
        <v>43894.638784722221</v>
      </c>
      <c r="N1133" t="s">
        <v>10642</v>
      </c>
      <c r="O1133" s="2">
        <f>VLOOKUP(F1133,SizeReport_16092020!C:M,11,FALSE)</f>
        <v>44089.308969907404</v>
      </c>
    </row>
    <row r="1134" spans="1:15" hidden="1" x14ac:dyDescent="0.25">
      <c r="A1134" t="s">
        <v>15729</v>
      </c>
      <c r="B1134" t="s">
        <v>15729</v>
      </c>
      <c r="C1134" t="s">
        <v>15730</v>
      </c>
      <c r="D1134" t="s">
        <v>15731</v>
      </c>
      <c r="E1134" t="s">
        <v>15732</v>
      </c>
      <c r="F1134" t="s">
        <v>15733</v>
      </c>
      <c r="G1134">
        <v>280386</v>
      </c>
      <c r="I1134" t="s">
        <v>11857</v>
      </c>
      <c r="J1134" t="s">
        <v>15733</v>
      </c>
      <c r="K1134" t="s">
        <v>7986</v>
      </c>
      <c r="L1134" t="s">
        <v>21</v>
      </c>
      <c r="N1134" t="s">
        <v>15734</v>
      </c>
      <c r="O1134" s="2">
        <f>VLOOKUP(F1134,SizeReport_16092020!C:M,11,FALSE)</f>
        <v>44089.309016203704</v>
      </c>
    </row>
    <row r="1135" spans="1:15" hidden="1" x14ac:dyDescent="0.25">
      <c r="A1135" t="s">
        <v>11852</v>
      </c>
      <c r="B1135" t="s">
        <v>11852</v>
      </c>
      <c r="C1135" t="s">
        <v>11853</v>
      </c>
      <c r="D1135" t="s">
        <v>11854</v>
      </c>
      <c r="E1135" t="s">
        <v>11855</v>
      </c>
      <c r="F1135" t="s">
        <v>11856</v>
      </c>
      <c r="G1135" t="s">
        <v>287</v>
      </c>
      <c r="I1135" t="s">
        <v>11857</v>
      </c>
      <c r="J1135" t="s">
        <v>11856</v>
      </c>
      <c r="K1135" t="s">
        <v>7986</v>
      </c>
      <c r="L1135" t="s">
        <v>21</v>
      </c>
      <c r="N1135" t="s">
        <v>11858</v>
      </c>
      <c r="O1135" s="2">
        <f>VLOOKUP(F1135,SizeReport_16092020!C:M,11,FALSE)</f>
        <v>44089.309016203704</v>
      </c>
    </row>
    <row r="1136" spans="1:15" hidden="1" x14ac:dyDescent="0.25">
      <c r="A1136" t="s">
        <v>16703</v>
      </c>
      <c r="B1136" t="s">
        <v>16703</v>
      </c>
      <c r="C1136" t="s">
        <v>12825</v>
      </c>
      <c r="D1136" t="s">
        <v>16704</v>
      </c>
      <c r="E1136" t="s">
        <v>16705</v>
      </c>
      <c r="F1136" t="s">
        <v>16706</v>
      </c>
      <c r="G1136">
        <v>500029</v>
      </c>
      <c r="H1136">
        <v>39888010549</v>
      </c>
      <c r="I1136" t="s">
        <v>16707</v>
      </c>
      <c r="J1136" t="s">
        <v>16706</v>
      </c>
      <c r="K1136" t="s">
        <v>611</v>
      </c>
      <c r="L1136" t="s">
        <v>21</v>
      </c>
      <c r="N1136" t="s">
        <v>16708</v>
      </c>
      <c r="O1136" s="2">
        <f>VLOOKUP(F1136,SizeReport_16092020!C:M,11,FALSE)</f>
        <v>44089.309016203704</v>
      </c>
    </row>
    <row r="1137" spans="1:15" hidden="1" x14ac:dyDescent="0.25">
      <c r="A1137" t="s">
        <v>12991</v>
      </c>
      <c r="B1137" t="s">
        <v>12991</v>
      </c>
      <c r="C1137" t="s">
        <v>8714</v>
      </c>
      <c r="D1137" t="s">
        <v>12992</v>
      </c>
      <c r="E1137" t="s">
        <v>12993</v>
      </c>
      <c r="F1137" t="s">
        <v>12994</v>
      </c>
      <c r="G1137">
        <v>212320</v>
      </c>
      <c r="H1137">
        <v>37970925120</v>
      </c>
      <c r="I1137" t="s">
        <v>12995</v>
      </c>
      <c r="J1137" t="s">
        <v>12994</v>
      </c>
      <c r="K1137" t="s">
        <v>791</v>
      </c>
      <c r="L1137" t="s">
        <v>21</v>
      </c>
      <c r="M1137" s="1">
        <v>43905.375543981485</v>
      </c>
      <c r="N1137" t="s">
        <v>12996</v>
      </c>
      <c r="O1137" s="2">
        <f>VLOOKUP(F1137,SizeReport_16092020!C:M,11,FALSE)</f>
        <v>44089.309016203704</v>
      </c>
    </row>
    <row r="1138" spans="1:15" hidden="1" x14ac:dyDescent="0.25">
      <c r="A1138" t="s">
        <v>6194</v>
      </c>
      <c r="B1138" t="s">
        <v>6194</v>
      </c>
      <c r="C1138" t="s">
        <v>6195</v>
      </c>
      <c r="D1138" t="s">
        <v>6196</v>
      </c>
      <c r="E1138" t="s">
        <v>6197</v>
      </c>
      <c r="F1138" t="s">
        <v>6198</v>
      </c>
      <c r="G1138">
        <v>600190</v>
      </c>
      <c r="H1138">
        <v>88865070544</v>
      </c>
      <c r="I1138" t="s">
        <v>5997</v>
      </c>
      <c r="J1138" t="s">
        <v>6198</v>
      </c>
      <c r="K1138" t="s">
        <v>776</v>
      </c>
      <c r="L1138" t="s">
        <v>21</v>
      </c>
      <c r="N1138" t="s">
        <v>6199</v>
      </c>
      <c r="O1138" s="2">
        <f>VLOOKUP(F1138,SizeReport_16092020!C:M,11,FALSE)</f>
        <v>44089.309189814812</v>
      </c>
    </row>
    <row r="1139" spans="1:15" hidden="1" x14ac:dyDescent="0.25">
      <c r="A1139" t="s">
        <v>7325</v>
      </c>
      <c r="B1139" t="s">
        <v>7325</v>
      </c>
      <c r="C1139" t="s">
        <v>166</v>
      </c>
      <c r="D1139" t="s">
        <v>7326</v>
      </c>
      <c r="E1139" t="s">
        <v>7327</v>
      </c>
      <c r="F1139" t="s">
        <v>7328</v>
      </c>
      <c r="G1139">
        <v>215834</v>
      </c>
      <c r="H1139">
        <v>39625048855</v>
      </c>
      <c r="I1139" t="s">
        <v>4507</v>
      </c>
      <c r="J1139" t="s">
        <v>7328</v>
      </c>
      <c r="K1139" t="s">
        <v>618</v>
      </c>
      <c r="L1139" t="s">
        <v>21</v>
      </c>
      <c r="M1139" s="1">
        <v>43905.952615740738</v>
      </c>
      <c r="N1139" t="s">
        <v>7329</v>
      </c>
      <c r="O1139" s="2">
        <f>VLOOKUP(F1139,SizeReport_16092020!C:M,11,FALSE)</f>
        <v>44089.309224537035</v>
      </c>
    </row>
    <row r="1140" spans="1:15" hidden="1" x14ac:dyDescent="0.25">
      <c r="A1140" t="s">
        <v>8000</v>
      </c>
      <c r="B1140" t="s">
        <v>8000</v>
      </c>
      <c r="C1140" t="s">
        <v>628</v>
      </c>
      <c r="D1140" t="s">
        <v>8001</v>
      </c>
      <c r="E1140" t="s">
        <v>8002</v>
      </c>
      <c r="F1140" t="s">
        <v>8003</v>
      </c>
      <c r="G1140">
        <v>217239</v>
      </c>
      <c r="H1140">
        <v>3972685130</v>
      </c>
      <c r="I1140" t="s">
        <v>1564</v>
      </c>
      <c r="J1140" t="s">
        <v>8003</v>
      </c>
      <c r="K1140" t="s">
        <v>720</v>
      </c>
      <c r="L1140" t="s">
        <v>21</v>
      </c>
      <c r="M1140" s="1">
        <v>43906.671365740738</v>
      </c>
      <c r="N1140" t="s">
        <v>8004</v>
      </c>
      <c r="O1140" s="2">
        <f>VLOOKUP(F1140,SizeReport_16092020!C:M,11,FALSE)</f>
        <v>44089.309224537035</v>
      </c>
    </row>
    <row r="1141" spans="1:15" hidden="1" x14ac:dyDescent="0.25">
      <c r="A1141" t="s">
        <v>6995</v>
      </c>
      <c r="B1141" t="s">
        <v>6995</v>
      </c>
      <c r="C1141" t="s">
        <v>3827</v>
      </c>
      <c r="D1141" t="s">
        <v>6996</v>
      </c>
      <c r="E1141" t="s">
        <v>6997</v>
      </c>
      <c r="F1141" t="s">
        <v>6998</v>
      </c>
      <c r="G1141">
        <v>214761</v>
      </c>
      <c r="H1141">
        <v>60136359191</v>
      </c>
      <c r="I1141" t="s">
        <v>6999</v>
      </c>
      <c r="J1141" t="s">
        <v>6998</v>
      </c>
      <c r="K1141" t="s">
        <v>618</v>
      </c>
      <c r="L1141" t="s">
        <v>21</v>
      </c>
      <c r="M1141" s="1">
        <v>43912.641979166663</v>
      </c>
      <c r="N1141" t="s">
        <v>7000</v>
      </c>
      <c r="O1141" s="2">
        <f>VLOOKUP(F1141,SizeReport_16092020!C:M,11,FALSE)</f>
        <v>44089.309224537035</v>
      </c>
    </row>
    <row r="1142" spans="1:15" hidden="1" x14ac:dyDescent="0.25">
      <c r="A1142" t="s">
        <v>3632</v>
      </c>
      <c r="B1142" t="s">
        <v>3633</v>
      </c>
      <c r="C1142" t="s">
        <v>576</v>
      </c>
      <c r="D1142" t="s">
        <v>3634</v>
      </c>
      <c r="E1142" t="s">
        <v>3635</v>
      </c>
      <c r="F1142" t="s">
        <v>3636</v>
      </c>
      <c r="G1142">
        <v>217641</v>
      </c>
      <c r="H1142">
        <v>9240168680</v>
      </c>
      <c r="I1142" t="s">
        <v>3088</v>
      </c>
      <c r="J1142" t="s">
        <v>3636</v>
      </c>
      <c r="K1142" t="s">
        <v>512</v>
      </c>
      <c r="L1142" t="s">
        <v>15</v>
      </c>
      <c r="M1142" s="1">
        <v>43912.362766203703</v>
      </c>
      <c r="N1142" t="s">
        <v>3637</v>
      </c>
      <c r="O1142" s="2">
        <f>VLOOKUP(F1142,SizeReport_16092020!C:M,11,FALSE)</f>
        <v>44089.333483796298</v>
      </c>
    </row>
    <row r="1143" spans="1:15" hidden="1" x14ac:dyDescent="0.25">
      <c r="A1143" t="s">
        <v>12572</v>
      </c>
      <c r="B1143" t="s">
        <v>12573</v>
      </c>
      <c r="C1143" t="s">
        <v>12566</v>
      </c>
      <c r="D1143" t="s">
        <v>12574</v>
      </c>
      <c r="E1143" t="s">
        <v>12575</v>
      </c>
      <c r="F1143" t="s">
        <v>12576</v>
      </c>
      <c r="G1143">
        <v>217091</v>
      </c>
      <c r="H1143">
        <v>70247098124</v>
      </c>
      <c r="I1143" t="s">
        <v>6579</v>
      </c>
      <c r="J1143" t="s">
        <v>12576</v>
      </c>
      <c r="K1143" t="s">
        <v>3038</v>
      </c>
      <c r="L1143" t="s">
        <v>15</v>
      </c>
      <c r="M1143" s="1">
        <v>43907.567071759258</v>
      </c>
      <c r="N1143" t="s">
        <v>12577</v>
      </c>
      <c r="O1143" s="2">
        <f>VLOOKUP(F1143,SizeReport_16092020!C:M,11,FALSE)</f>
        <v>44089.333773148152</v>
      </c>
    </row>
    <row r="1144" spans="1:15" hidden="1" x14ac:dyDescent="0.25">
      <c r="A1144" t="s">
        <v>9717</v>
      </c>
      <c r="B1144" t="s">
        <v>9718</v>
      </c>
      <c r="C1144" t="s">
        <v>9719</v>
      </c>
      <c r="D1144" t="s">
        <v>9720</v>
      </c>
      <c r="E1144" t="s">
        <v>9721</v>
      </c>
      <c r="F1144" t="s">
        <v>9722</v>
      </c>
      <c r="G1144">
        <v>206748</v>
      </c>
      <c r="H1144">
        <v>33328544100</v>
      </c>
      <c r="I1144" t="s">
        <v>6952</v>
      </c>
      <c r="J1144" t="s">
        <v>9722</v>
      </c>
      <c r="K1144" t="s">
        <v>3038</v>
      </c>
      <c r="L1144" t="s">
        <v>15</v>
      </c>
      <c r="N1144" t="s">
        <v>9723</v>
      </c>
      <c r="O1144" s="2">
        <f>VLOOKUP(F1144,SizeReport_16092020!C:M,11,FALSE)</f>
        <v>44089.333784722221</v>
      </c>
    </row>
    <row r="1145" spans="1:15" hidden="1" x14ac:dyDescent="0.25">
      <c r="A1145" t="s">
        <v>17389</v>
      </c>
      <c r="B1145" t="s">
        <v>17389</v>
      </c>
      <c r="C1145" t="s">
        <v>2570</v>
      </c>
      <c r="D1145" t="s">
        <v>17390</v>
      </c>
      <c r="E1145" t="s">
        <v>17391</v>
      </c>
      <c r="F1145" t="s">
        <v>17392</v>
      </c>
      <c r="G1145">
        <v>216958</v>
      </c>
      <c r="H1145">
        <v>28562098825</v>
      </c>
      <c r="I1145" t="s">
        <v>6623</v>
      </c>
      <c r="J1145" t="s">
        <v>17392</v>
      </c>
      <c r="K1145" t="s">
        <v>618</v>
      </c>
      <c r="L1145" t="s">
        <v>21</v>
      </c>
      <c r="M1145" s="1">
        <v>44047.71497685185</v>
      </c>
      <c r="N1145" t="s">
        <v>17393</v>
      </c>
      <c r="O1145" s="2">
        <f>VLOOKUP(F1145,SizeReport_16092020!C:M,11,FALSE)</f>
        <v>44089.33384259259</v>
      </c>
    </row>
    <row r="1146" spans="1:15" hidden="1" x14ac:dyDescent="0.25">
      <c r="A1146" t="s">
        <v>6888</v>
      </c>
      <c r="B1146" t="s">
        <v>6889</v>
      </c>
      <c r="C1146" t="s">
        <v>6890</v>
      </c>
      <c r="D1146" t="s">
        <v>6891</v>
      </c>
      <c r="E1146" t="s">
        <v>6892</v>
      </c>
      <c r="F1146" t="s">
        <v>6893</v>
      </c>
      <c r="G1146">
        <v>217176</v>
      </c>
      <c r="H1146">
        <v>11059690454</v>
      </c>
      <c r="I1146" t="s">
        <v>3088</v>
      </c>
      <c r="J1146" t="s">
        <v>6893</v>
      </c>
      <c r="K1146" t="s">
        <v>4274</v>
      </c>
      <c r="L1146" t="s">
        <v>15</v>
      </c>
      <c r="M1146" s="1">
        <v>43909.398368055554</v>
      </c>
      <c r="N1146" t="s">
        <v>6894</v>
      </c>
      <c r="O1146" s="2">
        <f>VLOOKUP(F1146,SizeReport_16092020!C:M,11,FALSE)</f>
        <v>44089.333923611113</v>
      </c>
    </row>
    <row r="1147" spans="1:15" hidden="1" x14ac:dyDescent="0.25">
      <c r="A1147" t="s">
        <v>7731</v>
      </c>
      <c r="B1147" t="s">
        <v>7731</v>
      </c>
      <c r="C1147" t="s">
        <v>283</v>
      </c>
      <c r="D1147" t="s">
        <v>7732</v>
      </c>
      <c r="E1147" t="s">
        <v>7733</v>
      </c>
      <c r="F1147" t="s">
        <v>7734</v>
      </c>
      <c r="G1147">
        <v>216943</v>
      </c>
      <c r="H1147">
        <v>45235946863</v>
      </c>
      <c r="I1147" t="s">
        <v>6774</v>
      </c>
      <c r="J1147" t="s">
        <v>7734</v>
      </c>
      <c r="K1147" t="s">
        <v>3038</v>
      </c>
      <c r="L1147" t="s">
        <v>21</v>
      </c>
      <c r="M1147" s="1">
        <v>44036.529085648152</v>
      </c>
      <c r="N1147" t="s">
        <v>7735</v>
      </c>
      <c r="O1147" s="2">
        <f>VLOOKUP(F1147,SizeReport_16092020!C:M,11,FALSE)</f>
        <v>44089.335486111115</v>
      </c>
    </row>
    <row r="1148" spans="1:15" hidden="1" x14ac:dyDescent="0.25">
      <c r="A1148" t="s">
        <v>2500</v>
      </c>
      <c r="B1148" t="s">
        <v>2501</v>
      </c>
      <c r="C1148" t="s">
        <v>2502</v>
      </c>
      <c r="D1148" t="s">
        <v>2503</v>
      </c>
      <c r="E1148" t="s">
        <v>2504</v>
      </c>
      <c r="F1148" t="s">
        <v>2505</v>
      </c>
      <c r="G1148">
        <v>109455</v>
      </c>
      <c r="H1148">
        <v>2412201579</v>
      </c>
      <c r="J1148" t="s">
        <v>2505</v>
      </c>
      <c r="L1148" t="s">
        <v>15</v>
      </c>
      <c r="M1148" s="1">
        <v>43902.857604166667</v>
      </c>
      <c r="N1148" t="s">
        <v>2506</v>
      </c>
      <c r="O1148" s="2">
        <f>VLOOKUP(F1148,SizeReport_16092020!C:M,11,FALSE)</f>
        <v>44089.342314814814</v>
      </c>
    </row>
    <row r="1149" spans="1:15" hidden="1" x14ac:dyDescent="0.25">
      <c r="A1149" t="s">
        <v>15561</v>
      </c>
      <c r="B1149" t="s">
        <v>15562</v>
      </c>
      <c r="C1149" t="s">
        <v>5919</v>
      </c>
      <c r="D1149" t="s">
        <v>15563</v>
      </c>
      <c r="E1149" t="s">
        <v>15564</v>
      </c>
      <c r="F1149" t="s">
        <v>15565</v>
      </c>
      <c r="G1149">
        <v>214392</v>
      </c>
      <c r="H1149">
        <v>62553852134</v>
      </c>
      <c r="I1149" t="s">
        <v>7402</v>
      </c>
      <c r="J1149" t="s">
        <v>15565</v>
      </c>
      <c r="K1149" t="s">
        <v>791</v>
      </c>
      <c r="L1149" t="s">
        <v>21</v>
      </c>
      <c r="N1149" t="s">
        <v>15566</v>
      </c>
      <c r="O1149" s="2">
        <f>VLOOKUP(F1149,SizeReport_16092020!C:M,11,FALSE)</f>
        <v>44089.342418981483</v>
      </c>
    </row>
    <row r="1150" spans="1:15" hidden="1" x14ac:dyDescent="0.25">
      <c r="A1150" t="s">
        <v>3792</v>
      </c>
      <c r="B1150" t="s">
        <v>3792</v>
      </c>
      <c r="C1150" t="s">
        <v>436</v>
      </c>
      <c r="D1150" t="s">
        <v>3793</v>
      </c>
      <c r="E1150" t="s">
        <v>3794</v>
      </c>
      <c r="F1150" t="s">
        <v>3795</v>
      </c>
      <c r="G1150">
        <v>300025</v>
      </c>
      <c r="H1150">
        <v>97818879587</v>
      </c>
      <c r="I1150" t="s">
        <v>831</v>
      </c>
      <c r="J1150" t="s">
        <v>3795</v>
      </c>
      <c r="K1150" t="s">
        <v>720</v>
      </c>
      <c r="L1150" t="s">
        <v>21</v>
      </c>
      <c r="N1150" t="s">
        <v>3796</v>
      </c>
      <c r="O1150" s="2">
        <f>VLOOKUP(F1150,SizeReport_16092020!C:M,11,FALSE)</f>
        <v>44089.342488425929</v>
      </c>
    </row>
    <row r="1151" spans="1:15" hidden="1" x14ac:dyDescent="0.25">
      <c r="A1151" t="s">
        <v>18060</v>
      </c>
      <c r="B1151" t="s">
        <v>18060</v>
      </c>
      <c r="C1151" t="s">
        <v>12831</v>
      </c>
      <c r="D1151" t="s">
        <v>18061</v>
      </c>
      <c r="E1151" t="s">
        <v>18062</v>
      </c>
      <c r="F1151" t="s">
        <v>18063</v>
      </c>
      <c r="G1151">
        <v>109451</v>
      </c>
      <c r="H1151">
        <v>844419508</v>
      </c>
      <c r="I1151" t="s">
        <v>5054</v>
      </c>
      <c r="J1151" t="s">
        <v>18063</v>
      </c>
      <c r="K1151" t="s">
        <v>1528</v>
      </c>
      <c r="L1151" t="s">
        <v>21</v>
      </c>
      <c r="N1151" t="s">
        <v>18064</v>
      </c>
      <c r="O1151" s="2">
        <f>VLOOKUP(F1151,SizeReport_16092020!C:M,11,FALSE)</f>
        <v>44089.342939814815</v>
      </c>
    </row>
    <row r="1152" spans="1:15" hidden="1" x14ac:dyDescent="0.25">
      <c r="A1152" t="s">
        <v>18070</v>
      </c>
      <c r="B1152" t="s">
        <v>18070</v>
      </c>
      <c r="C1152" t="s">
        <v>18071</v>
      </c>
      <c r="D1152" t="s">
        <v>18072</v>
      </c>
      <c r="E1152" t="s">
        <v>18073</v>
      </c>
      <c r="F1152" t="s">
        <v>18074</v>
      </c>
      <c r="G1152">
        <v>107748</v>
      </c>
      <c r="H1152">
        <v>81418434515</v>
      </c>
      <c r="I1152" t="s">
        <v>719</v>
      </c>
      <c r="J1152" t="s">
        <v>18074</v>
      </c>
      <c r="K1152" t="s">
        <v>1528</v>
      </c>
      <c r="L1152" t="s">
        <v>15</v>
      </c>
      <c r="N1152" t="s">
        <v>18075</v>
      </c>
      <c r="O1152" s="2">
        <f>VLOOKUP(F1152,SizeReport_16092020!C:M,11,FALSE)</f>
        <v>44089.343032407407</v>
      </c>
    </row>
    <row r="1153" spans="1:15" hidden="1" x14ac:dyDescent="0.25">
      <c r="A1153" t="s">
        <v>6266</v>
      </c>
      <c r="B1153" t="s">
        <v>6266</v>
      </c>
      <c r="C1153" t="s">
        <v>6267</v>
      </c>
      <c r="D1153" t="s">
        <v>6268</v>
      </c>
      <c r="E1153" t="s">
        <v>6269</v>
      </c>
      <c r="F1153" t="s">
        <v>6270</v>
      </c>
      <c r="G1153">
        <v>213083</v>
      </c>
      <c r="H1153">
        <v>89182014191</v>
      </c>
      <c r="I1153" t="s">
        <v>6271</v>
      </c>
      <c r="J1153" t="s">
        <v>6270</v>
      </c>
      <c r="K1153" t="s">
        <v>618</v>
      </c>
      <c r="L1153" t="s">
        <v>21</v>
      </c>
      <c r="N1153" t="s">
        <v>6272</v>
      </c>
      <c r="O1153" s="2">
        <f>VLOOKUP(F1153,SizeReport_16092020!C:M,11,FALSE)</f>
        <v>44089.343055555553</v>
      </c>
    </row>
    <row r="1154" spans="1:15" hidden="1" x14ac:dyDescent="0.25">
      <c r="A1154" t="s">
        <v>18039</v>
      </c>
      <c r="B1154" t="s">
        <v>18039</v>
      </c>
      <c r="C1154" t="s">
        <v>2096</v>
      </c>
      <c r="D1154" t="s">
        <v>18040</v>
      </c>
      <c r="E1154" t="s">
        <v>18041</v>
      </c>
      <c r="F1154" t="s">
        <v>18042</v>
      </c>
      <c r="G1154">
        <v>109452</v>
      </c>
      <c r="H1154">
        <v>8142917408</v>
      </c>
      <c r="I1154" t="s">
        <v>5054</v>
      </c>
      <c r="J1154" t="s">
        <v>18042</v>
      </c>
      <c r="K1154" t="s">
        <v>1528</v>
      </c>
      <c r="L1154" t="s">
        <v>21</v>
      </c>
      <c r="N1154" t="s">
        <v>18043</v>
      </c>
      <c r="O1154" s="2">
        <f>VLOOKUP(F1154,SizeReport_16092020!C:M,11,FALSE)</f>
        <v>44089.343240740738</v>
      </c>
    </row>
    <row r="1155" spans="1:15" hidden="1" x14ac:dyDescent="0.25">
      <c r="A1155" t="s">
        <v>2990</v>
      </c>
      <c r="B1155" t="s">
        <v>2990</v>
      </c>
      <c r="C1155" t="s">
        <v>2991</v>
      </c>
      <c r="D1155" t="s">
        <v>2992</v>
      </c>
      <c r="E1155" t="s">
        <v>2993</v>
      </c>
      <c r="F1155" t="s">
        <v>2994</v>
      </c>
      <c r="G1155">
        <v>200940</v>
      </c>
      <c r="H1155">
        <v>3504386509</v>
      </c>
      <c r="I1155" t="s">
        <v>1210</v>
      </c>
      <c r="J1155" t="s">
        <v>2994</v>
      </c>
      <c r="K1155" t="s">
        <v>611</v>
      </c>
      <c r="L1155" t="s">
        <v>15</v>
      </c>
      <c r="M1155" s="1">
        <v>44083.710023148145</v>
      </c>
      <c r="N1155" t="s">
        <v>2995</v>
      </c>
      <c r="O1155" s="2">
        <f>VLOOKUP(F1155,SizeReport_16092020!C:M,11,FALSE)</f>
        <v>44089.343240740738</v>
      </c>
    </row>
    <row r="1156" spans="1:15" hidden="1" x14ac:dyDescent="0.25">
      <c r="A1156" t="s">
        <v>1175</v>
      </c>
      <c r="B1156" t="s">
        <v>1175</v>
      </c>
      <c r="C1156" t="s">
        <v>1176</v>
      </c>
      <c r="D1156" t="s">
        <v>1177</v>
      </c>
      <c r="E1156" t="s">
        <v>1178</v>
      </c>
      <c r="F1156" t="s">
        <v>1179</v>
      </c>
      <c r="G1156">
        <v>400100</v>
      </c>
      <c r="H1156">
        <v>62811690506</v>
      </c>
      <c r="I1156" t="s">
        <v>831</v>
      </c>
      <c r="J1156" t="s">
        <v>1179</v>
      </c>
      <c r="K1156" t="s">
        <v>720</v>
      </c>
      <c r="L1156" t="s">
        <v>21</v>
      </c>
      <c r="M1156" s="1">
        <v>44028.384965277779</v>
      </c>
      <c r="N1156" t="s">
        <v>1180</v>
      </c>
      <c r="O1156" s="2">
        <f>VLOOKUP(F1156,SizeReport_16092020!C:M,11,FALSE)</f>
        <v>44089.343252314815</v>
      </c>
    </row>
    <row r="1157" spans="1:15" hidden="1" x14ac:dyDescent="0.25">
      <c r="A1157" t="s">
        <v>1111</v>
      </c>
      <c r="B1157" t="s">
        <v>1111</v>
      </c>
      <c r="C1157" t="s">
        <v>436</v>
      </c>
      <c r="D1157" t="s">
        <v>1112</v>
      </c>
      <c r="E1157" t="s">
        <v>1113</v>
      </c>
      <c r="F1157" t="s">
        <v>1114</v>
      </c>
      <c r="G1157">
        <v>105521</v>
      </c>
      <c r="H1157">
        <v>6692833558</v>
      </c>
      <c r="I1157" t="s">
        <v>1115</v>
      </c>
      <c r="J1157" t="s">
        <v>1114</v>
      </c>
      <c r="K1157" t="s">
        <v>456</v>
      </c>
      <c r="L1157" t="s">
        <v>21</v>
      </c>
      <c r="M1157" s="1">
        <v>43907.777094907404</v>
      </c>
      <c r="N1157" t="s">
        <v>1116</v>
      </c>
      <c r="O1157" s="2">
        <f>VLOOKUP(F1157,SizeReport_16092020!C:M,11,FALSE)</f>
        <v>44089.343252314815</v>
      </c>
    </row>
    <row r="1158" spans="1:15" hidden="1" x14ac:dyDescent="0.25">
      <c r="A1158" t="s">
        <v>3203</v>
      </c>
      <c r="B1158" t="s">
        <v>3203</v>
      </c>
      <c r="C1158" t="s">
        <v>3204</v>
      </c>
      <c r="D1158" t="s">
        <v>3205</v>
      </c>
      <c r="E1158" t="s">
        <v>3206</v>
      </c>
      <c r="F1158" t="s">
        <v>3207</v>
      </c>
      <c r="G1158">
        <v>104911</v>
      </c>
      <c r="H1158">
        <v>68530277520</v>
      </c>
      <c r="J1158" t="s">
        <v>3207</v>
      </c>
      <c r="L1158" t="s">
        <v>15</v>
      </c>
      <c r="N1158" t="s">
        <v>3208</v>
      </c>
      <c r="O1158" s="2">
        <f>VLOOKUP(F1158,SizeReport_16092020!C:M,11,FALSE)</f>
        <v>44089.3440162037</v>
      </c>
    </row>
    <row r="1159" spans="1:15" hidden="1" x14ac:dyDescent="0.25">
      <c r="A1159" t="s">
        <v>10800</v>
      </c>
      <c r="B1159" t="s">
        <v>10800</v>
      </c>
      <c r="C1159" t="s">
        <v>3602</v>
      </c>
      <c r="D1159" t="s">
        <v>10801</v>
      </c>
      <c r="E1159" t="s">
        <v>10802</v>
      </c>
      <c r="F1159" t="s">
        <v>10803</v>
      </c>
      <c r="G1159">
        <v>216181</v>
      </c>
      <c r="H1159">
        <v>4131930129</v>
      </c>
      <c r="I1159" t="s">
        <v>4507</v>
      </c>
      <c r="J1159" t="s">
        <v>10803</v>
      </c>
      <c r="K1159" t="s">
        <v>618</v>
      </c>
      <c r="L1159" t="s">
        <v>21</v>
      </c>
      <c r="M1159" s="1">
        <v>43906.348067129627</v>
      </c>
      <c r="N1159" t="s">
        <v>10804</v>
      </c>
      <c r="O1159" s="2">
        <f>VLOOKUP(F1159,SizeReport_16092020!C:M,11,FALSE)</f>
        <v>44089.352592592593</v>
      </c>
    </row>
    <row r="1160" spans="1:15" hidden="1" x14ac:dyDescent="0.25">
      <c r="A1160" t="s">
        <v>10698</v>
      </c>
      <c r="B1160" t="s">
        <v>10699</v>
      </c>
      <c r="C1160" t="s">
        <v>3528</v>
      </c>
      <c r="D1160" t="s">
        <v>10700</v>
      </c>
      <c r="E1160" t="s">
        <v>10701</v>
      </c>
      <c r="F1160" t="s">
        <v>10702</v>
      </c>
      <c r="G1160">
        <v>210513</v>
      </c>
      <c r="H1160">
        <v>1613967128</v>
      </c>
      <c r="I1160" t="s">
        <v>10703</v>
      </c>
      <c r="J1160" t="s">
        <v>10702</v>
      </c>
      <c r="K1160" t="s">
        <v>611</v>
      </c>
      <c r="L1160" t="s">
        <v>21</v>
      </c>
      <c r="M1160" s="1">
        <v>43913.394444444442</v>
      </c>
      <c r="N1160" t="s">
        <v>10704</v>
      </c>
      <c r="O1160" s="2">
        <f>VLOOKUP(F1160,SizeReport_16092020!C:M,11,FALSE)</f>
        <v>44089.353159722225</v>
      </c>
    </row>
    <row r="1161" spans="1:15" hidden="1" x14ac:dyDescent="0.25">
      <c r="A1161" t="s">
        <v>8209</v>
      </c>
      <c r="B1161" t="s">
        <v>8210</v>
      </c>
      <c r="C1161" t="s">
        <v>89</v>
      </c>
      <c r="D1161" t="s">
        <v>8211</v>
      </c>
      <c r="E1161" t="s">
        <v>8212</v>
      </c>
      <c r="F1161" t="s">
        <v>8213</v>
      </c>
      <c r="G1161">
        <v>216253</v>
      </c>
      <c r="H1161">
        <v>89727525172</v>
      </c>
      <c r="I1161" t="s">
        <v>7979</v>
      </c>
      <c r="J1161" t="s">
        <v>8213</v>
      </c>
      <c r="K1161" t="s">
        <v>3725</v>
      </c>
      <c r="L1161" t="s">
        <v>15</v>
      </c>
      <c r="M1161" s="1">
        <v>43912.501145833332</v>
      </c>
      <c r="N1161" t="s">
        <v>8214</v>
      </c>
      <c r="O1161" s="2">
        <f>VLOOKUP(F1161,SizeReport_16092020!C:M,11,FALSE)</f>
        <v>44089.354583333334</v>
      </c>
    </row>
    <row r="1162" spans="1:15" hidden="1" x14ac:dyDescent="0.25">
      <c r="A1162" t="s">
        <v>3383</v>
      </c>
      <c r="B1162" t="s">
        <v>3383</v>
      </c>
      <c r="C1162" t="s">
        <v>1263</v>
      </c>
      <c r="D1162" t="s">
        <v>3384</v>
      </c>
      <c r="E1162" t="s">
        <v>3385</v>
      </c>
      <c r="F1162" t="s">
        <v>3386</v>
      </c>
      <c r="G1162">
        <v>109272</v>
      </c>
      <c r="H1162">
        <v>943205433</v>
      </c>
      <c r="J1162" t="s">
        <v>3386</v>
      </c>
      <c r="L1162" t="s">
        <v>15</v>
      </c>
      <c r="N1162" t="s">
        <v>3387</v>
      </c>
      <c r="O1162" s="2">
        <f>VLOOKUP(F1162,SizeReport_16092020!C:M,11,FALSE)</f>
        <v>44089.357164351852</v>
      </c>
    </row>
    <row r="1163" spans="1:15" hidden="1" x14ac:dyDescent="0.25">
      <c r="A1163" t="s">
        <v>18134</v>
      </c>
      <c r="B1163" t="s">
        <v>18134</v>
      </c>
      <c r="C1163" t="s">
        <v>1671</v>
      </c>
      <c r="D1163" t="s">
        <v>18135</v>
      </c>
      <c r="E1163" t="s">
        <v>18136</v>
      </c>
      <c r="F1163" t="s">
        <v>18137</v>
      </c>
      <c r="G1163">
        <v>216861</v>
      </c>
      <c r="H1163">
        <v>1416531165</v>
      </c>
      <c r="I1163" t="s">
        <v>5054</v>
      </c>
      <c r="J1163" t="s">
        <v>18137</v>
      </c>
      <c r="K1163" t="s">
        <v>1640</v>
      </c>
      <c r="L1163" t="s">
        <v>21</v>
      </c>
      <c r="M1163" s="1">
        <v>44043.496620370373</v>
      </c>
      <c r="N1163" t="s">
        <v>18138</v>
      </c>
      <c r="O1163" s="2">
        <f>VLOOKUP(F1163,SizeReport_16092020!C:M,11,FALSE)</f>
        <v>44089.359027777777</v>
      </c>
    </row>
    <row r="1164" spans="1:15" hidden="1" x14ac:dyDescent="0.25">
      <c r="A1164" t="s">
        <v>7457</v>
      </c>
      <c r="B1164" t="s">
        <v>7458</v>
      </c>
      <c r="C1164" t="s">
        <v>1671</v>
      </c>
      <c r="D1164" t="s">
        <v>7459</v>
      </c>
      <c r="E1164" t="s">
        <v>7460</v>
      </c>
      <c r="F1164" t="s">
        <v>7461</v>
      </c>
      <c r="G1164">
        <v>216699</v>
      </c>
      <c r="H1164">
        <v>4876895180</v>
      </c>
      <c r="I1164" t="s">
        <v>6804</v>
      </c>
      <c r="J1164" t="s">
        <v>7461</v>
      </c>
      <c r="K1164" t="s">
        <v>618</v>
      </c>
      <c r="L1164" t="s">
        <v>15</v>
      </c>
      <c r="N1164" t="s">
        <v>7462</v>
      </c>
      <c r="O1164" s="2">
        <f>VLOOKUP(F1164,SizeReport_16092020!C:M,11,FALSE)</f>
        <v>44089.364108796297</v>
      </c>
    </row>
    <row r="1165" spans="1:15" hidden="1" x14ac:dyDescent="0.25">
      <c r="A1165" t="s">
        <v>4245</v>
      </c>
      <c r="B1165" t="s">
        <v>4245</v>
      </c>
      <c r="C1165" t="s">
        <v>4246</v>
      </c>
      <c r="D1165" t="s">
        <v>4247</v>
      </c>
      <c r="E1165" t="s">
        <v>4248</v>
      </c>
      <c r="F1165" t="s">
        <v>4249</v>
      </c>
      <c r="G1165">
        <v>215476</v>
      </c>
      <c r="H1165">
        <v>97430382134</v>
      </c>
      <c r="I1165" t="s">
        <v>1415</v>
      </c>
      <c r="J1165" t="s">
        <v>4249</v>
      </c>
      <c r="K1165" t="s">
        <v>1389</v>
      </c>
      <c r="L1165" t="s">
        <v>15</v>
      </c>
      <c r="N1165" t="s">
        <v>4250</v>
      </c>
      <c r="O1165" s="2">
        <f>VLOOKUP(F1165,SizeReport_16092020!C:M,11,FALSE)</f>
        <v>44089.36645833333</v>
      </c>
    </row>
    <row r="1166" spans="1:15" hidden="1" x14ac:dyDescent="0.25">
      <c r="A1166" t="s">
        <v>8552</v>
      </c>
      <c r="B1166" t="s">
        <v>8553</v>
      </c>
      <c r="C1166" t="s">
        <v>8554</v>
      </c>
      <c r="D1166" t="s">
        <v>8555</v>
      </c>
      <c r="E1166" t="s">
        <v>8556</v>
      </c>
      <c r="F1166" t="s">
        <v>8557</v>
      </c>
      <c r="G1166">
        <v>217341</v>
      </c>
      <c r="H1166">
        <v>2171835141</v>
      </c>
      <c r="I1166" t="s">
        <v>8558</v>
      </c>
      <c r="J1166" t="s">
        <v>8557</v>
      </c>
      <c r="K1166" t="s">
        <v>3038</v>
      </c>
      <c r="L1166" t="s">
        <v>15</v>
      </c>
      <c r="N1166" t="s">
        <v>8559</v>
      </c>
      <c r="O1166" s="2">
        <f>VLOOKUP(F1166,SizeReport_16092020!C:M,11,FALSE)</f>
        <v>44089.367534722223</v>
      </c>
    </row>
    <row r="1167" spans="1:15" hidden="1" x14ac:dyDescent="0.25">
      <c r="A1167" t="s">
        <v>10760</v>
      </c>
      <c r="B1167" t="s">
        <v>10761</v>
      </c>
      <c r="C1167" t="s">
        <v>3542</v>
      </c>
      <c r="D1167" t="s">
        <v>10762</v>
      </c>
      <c r="E1167" t="s">
        <v>10763</v>
      </c>
      <c r="F1167" t="s">
        <v>10764</v>
      </c>
      <c r="G1167">
        <v>217792</v>
      </c>
      <c r="H1167">
        <v>3319241290</v>
      </c>
      <c r="I1167" t="s">
        <v>880</v>
      </c>
      <c r="J1167" t="s">
        <v>10764</v>
      </c>
      <c r="K1167" t="s">
        <v>3038</v>
      </c>
      <c r="L1167" t="s">
        <v>15</v>
      </c>
      <c r="M1167" s="1">
        <v>43906.357939814814</v>
      </c>
      <c r="N1167" t="s">
        <v>10765</v>
      </c>
      <c r="O1167" s="2">
        <f>VLOOKUP(F1167,SizeReport_16092020!C:M,11,FALSE)</f>
        <v>44089.367546296293</v>
      </c>
    </row>
    <row r="1168" spans="1:15" hidden="1" x14ac:dyDescent="0.25">
      <c r="A1168" t="s">
        <v>15858</v>
      </c>
      <c r="B1168" t="s">
        <v>15859</v>
      </c>
      <c r="C1168" t="s">
        <v>319</v>
      </c>
      <c r="D1168" t="s">
        <v>15860</v>
      </c>
      <c r="E1168" t="s">
        <v>15861</v>
      </c>
      <c r="F1168" t="s">
        <v>15862</v>
      </c>
      <c r="G1168">
        <v>100196</v>
      </c>
      <c r="H1168">
        <v>70068314159</v>
      </c>
      <c r="I1168" t="s">
        <v>8869</v>
      </c>
      <c r="J1168" t="s">
        <v>15862</v>
      </c>
      <c r="K1168" t="s">
        <v>618</v>
      </c>
      <c r="L1168" t="s">
        <v>15</v>
      </c>
      <c r="M1168" s="1">
        <v>44042.956770833334</v>
      </c>
      <c r="N1168" t="s">
        <v>15863</v>
      </c>
      <c r="O1168" s="2">
        <f>VLOOKUP(F1168,SizeReport_16092020!C:M,11,FALSE)</f>
        <v>44089.369872685187</v>
      </c>
    </row>
    <row r="1169" spans="1:15" hidden="1" x14ac:dyDescent="0.25">
      <c r="A1169" t="s">
        <v>12218</v>
      </c>
      <c r="B1169" t="s">
        <v>12219</v>
      </c>
      <c r="C1169" t="s">
        <v>12220</v>
      </c>
      <c r="D1169" t="s">
        <v>12221</v>
      </c>
      <c r="E1169" t="s">
        <v>12222</v>
      </c>
      <c r="F1169" t="s">
        <v>12223</v>
      </c>
      <c r="G1169">
        <v>100267</v>
      </c>
      <c r="H1169">
        <v>2347445375</v>
      </c>
      <c r="I1169" t="s">
        <v>6804</v>
      </c>
      <c r="J1169" t="s">
        <v>12223</v>
      </c>
      <c r="K1169" t="s">
        <v>618</v>
      </c>
      <c r="L1169" t="s">
        <v>15</v>
      </c>
      <c r="M1169" s="1">
        <v>44065.787951388891</v>
      </c>
      <c r="N1169" t="s">
        <v>12224</v>
      </c>
      <c r="O1169" s="2">
        <f>VLOOKUP(F1169,SizeReport_16092020!C:M,11,FALSE)</f>
        <v>44089.369872685187</v>
      </c>
    </row>
    <row r="1170" spans="1:15" hidden="1" x14ac:dyDescent="0.25">
      <c r="A1170" t="s">
        <v>3660</v>
      </c>
      <c r="B1170" t="s">
        <v>3660</v>
      </c>
      <c r="C1170" t="s">
        <v>806</v>
      </c>
      <c r="D1170" t="s">
        <v>3661</v>
      </c>
      <c r="E1170" t="s">
        <v>3662</v>
      </c>
      <c r="F1170" t="s">
        <v>3663</v>
      </c>
      <c r="G1170">
        <v>104683</v>
      </c>
      <c r="H1170">
        <v>80255116500</v>
      </c>
      <c r="I1170" t="s">
        <v>2429</v>
      </c>
      <c r="J1170" t="s">
        <v>3663</v>
      </c>
      <c r="K1170" t="s">
        <v>776</v>
      </c>
      <c r="L1170" t="s">
        <v>15</v>
      </c>
      <c r="M1170" s="1">
        <v>44083.057129629633</v>
      </c>
      <c r="N1170" t="s">
        <v>3664</v>
      </c>
      <c r="O1170" s="2">
        <f>VLOOKUP(F1170,SizeReport_16092020!C:M,11,FALSE)</f>
        <v>44089.37190972222</v>
      </c>
    </row>
    <row r="1171" spans="1:15" hidden="1" x14ac:dyDescent="0.25">
      <c r="A1171" t="s">
        <v>1385</v>
      </c>
      <c r="B1171" t="s">
        <v>1385</v>
      </c>
      <c r="C1171">
        <v>800</v>
      </c>
      <c r="D1171" t="s">
        <v>1386</v>
      </c>
      <c r="E1171" t="s">
        <v>1387</v>
      </c>
      <c r="F1171" t="s">
        <v>1388</v>
      </c>
      <c r="G1171" t="s">
        <v>28</v>
      </c>
      <c r="J1171" t="s">
        <v>1388</v>
      </c>
      <c r="K1171" t="s">
        <v>1389</v>
      </c>
      <c r="L1171" t="s">
        <v>15</v>
      </c>
      <c r="N1171" t="s">
        <v>1390</v>
      </c>
      <c r="O1171" s="2">
        <f>VLOOKUP(F1171,SizeReport_16092020!C:M,11,FALSE)</f>
        <v>44089.372118055559</v>
      </c>
    </row>
    <row r="1172" spans="1:15" hidden="1" x14ac:dyDescent="0.25">
      <c r="A1172" t="s">
        <v>12945</v>
      </c>
      <c r="B1172" t="s">
        <v>12946</v>
      </c>
      <c r="C1172" t="s">
        <v>4947</v>
      </c>
      <c r="D1172" t="s">
        <v>12947</v>
      </c>
      <c r="E1172" t="s">
        <v>12948</v>
      </c>
      <c r="F1172" t="s">
        <v>12949</v>
      </c>
      <c r="G1172">
        <v>210219</v>
      </c>
      <c r="H1172">
        <v>2732279129</v>
      </c>
      <c r="I1172" t="s">
        <v>265</v>
      </c>
      <c r="J1172" t="s">
        <v>12949</v>
      </c>
      <c r="K1172" t="s">
        <v>791</v>
      </c>
      <c r="L1172" t="s">
        <v>15</v>
      </c>
      <c r="M1172" s="1">
        <v>43913.351412037038</v>
      </c>
      <c r="N1172" t="s">
        <v>12950</v>
      </c>
      <c r="O1172" s="2">
        <f>VLOOKUP(F1172,SizeReport_16092020!C:M,11,FALSE)</f>
        <v>44089.372534722221</v>
      </c>
    </row>
    <row r="1173" spans="1:15" hidden="1" x14ac:dyDescent="0.25">
      <c r="A1173" t="s">
        <v>7774</v>
      </c>
      <c r="B1173" t="s">
        <v>7775</v>
      </c>
      <c r="C1173" t="s">
        <v>7776</v>
      </c>
      <c r="D1173" t="s">
        <v>7777</v>
      </c>
      <c r="E1173" t="s">
        <v>7778</v>
      </c>
      <c r="F1173" t="s">
        <v>7779</v>
      </c>
      <c r="G1173">
        <v>216310</v>
      </c>
      <c r="H1173">
        <v>73540552120</v>
      </c>
      <c r="I1173" t="s">
        <v>7780</v>
      </c>
      <c r="J1173" t="s">
        <v>7779</v>
      </c>
      <c r="K1173" t="s">
        <v>3038</v>
      </c>
      <c r="L1173" t="s">
        <v>15</v>
      </c>
      <c r="M1173" s="1">
        <v>43903.403657407405</v>
      </c>
      <c r="N1173" t="s">
        <v>7781</v>
      </c>
      <c r="O1173" s="2">
        <f>VLOOKUP(F1173,SizeReport_16092020!C:M,11,FALSE)</f>
        <v>44089.373310185183</v>
      </c>
    </row>
    <row r="1174" spans="1:15" hidden="1" x14ac:dyDescent="0.25">
      <c r="A1174" t="s">
        <v>9701</v>
      </c>
      <c r="B1174" t="s">
        <v>9702</v>
      </c>
      <c r="C1174" t="s">
        <v>9703</v>
      </c>
      <c r="D1174" t="s">
        <v>9704</v>
      </c>
      <c r="E1174" t="s">
        <v>9705</v>
      </c>
      <c r="F1174" t="s">
        <v>9706</v>
      </c>
      <c r="G1174">
        <v>217287</v>
      </c>
      <c r="H1174">
        <v>66283167349</v>
      </c>
      <c r="I1174" t="s">
        <v>9707</v>
      </c>
      <c r="J1174" t="s">
        <v>9706</v>
      </c>
      <c r="K1174" t="s">
        <v>3725</v>
      </c>
      <c r="L1174" t="s">
        <v>15</v>
      </c>
      <c r="N1174" t="s">
        <v>9708</v>
      </c>
      <c r="O1174" s="2">
        <f>VLOOKUP(F1174,SizeReport_16092020!C:M,11,FALSE)</f>
        <v>44089.373715277776</v>
      </c>
    </row>
    <row r="1175" spans="1:15" hidden="1" x14ac:dyDescent="0.25">
      <c r="A1175" t="s">
        <v>7131</v>
      </c>
      <c r="B1175" t="s">
        <v>7132</v>
      </c>
      <c r="C1175" t="s">
        <v>606</v>
      </c>
      <c r="D1175" t="s">
        <v>7133</v>
      </c>
      <c r="E1175" t="s">
        <v>7134</v>
      </c>
      <c r="F1175" t="s">
        <v>7135</v>
      </c>
      <c r="G1175">
        <v>217500</v>
      </c>
      <c r="H1175">
        <v>3374177506</v>
      </c>
      <c r="I1175" t="s">
        <v>7136</v>
      </c>
      <c r="J1175" t="s">
        <v>7135</v>
      </c>
      <c r="K1175" t="s">
        <v>512</v>
      </c>
      <c r="L1175" t="s">
        <v>15</v>
      </c>
      <c r="N1175" t="s">
        <v>7137</v>
      </c>
      <c r="O1175" s="2">
        <f>VLOOKUP(F1175,SizeReport_16092020!C:M,11,FALSE)</f>
        <v>44089.373726851853</v>
      </c>
    </row>
    <row r="1176" spans="1:15" hidden="1" x14ac:dyDescent="0.25">
      <c r="A1176" t="s">
        <v>6093</v>
      </c>
      <c r="B1176" t="s">
        <v>6094</v>
      </c>
      <c r="C1176" t="s">
        <v>6095</v>
      </c>
      <c r="D1176" t="s">
        <v>6096</v>
      </c>
      <c r="E1176" t="s">
        <v>6097</v>
      </c>
      <c r="F1176" t="s">
        <v>6098</v>
      </c>
      <c r="G1176">
        <v>215567</v>
      </c>
      <c r="H1176">
        <v>25176023873</v>
      </c>
      <c r="I1176" t="s">
        <v>6099</v>
      </c>
      <c r="J1176" t="s">
        <v>6098</v>
      </c>
      <c r="K1176" t="s">
        <v>1556</v>
      </c>
      <c r="L1176" t="s">
        <v>15</v>
      </c>
      <c r="M1176" s="1">
        <v>43887.407893518517</v>
      </c>
      <c r="N1176" t="s">
        <v>6100</v>
      </c>
      <c r="O1176" s="2">
        <f>VLOOKUP(F1176,SizeReport_16092020!C:M,11,FALSE)</f>
        <v>44089.395289351851</v>
      </c>
    </row>
    <row r="1177" spans="1:15" hidden="1" x14ac:dyDescent="0.25">
      <c r="A1177" t="s">
        <v>6060</v>
      </c>
      <c r="B1177" t="s">
        <v>6061</v>
      </c>
      <c r="C1177" t="s">
        <v>6062</v>
      </c>
      <c r="D1177" t="s">
        <v>6063</v>
      </c>
      <c r="E1177" t="s">
        <v>6064</v>
      </c>
      <c r="F1177" t="s">
        <v>6065</v>
      </c>
      <c r="G1177">
        <v>217174</v>
      </c>
      <c r="H1177">
        <v>4347988605</v>
      </c>
      <c r="I1177" t="s">
        <v>6066</v>
      </c>
      <c r="J1177" t="s">
        <v>6065</v>
      </c>
      <c r="K1177" t="s">
        <v>1556</v>
      </c>
      <c r="L1177" t="s">
        <v>15</v>
      </c>
      <c r="M1177" s="1">
        <v>44033.424849537034</v>
      </c>
      <c r="N1177" t="s">
        <v>6067</v>
      </c>
      <c r="O1177" s="2">
        <f>VLOOKUP(F1177,SizeReport_16092020!C:M,11,FALSE)</f>
        <v>44089.395312499997</v>
      </c>
    </row>
    <row r="1178" spans="1:15" hidden="1" x14ac:dyDescent="0.25">
      <c r="A1178" t="s">
        <v>9818</v>
      </c>
      <c r="B1178" t="s">
        <v>9818</v>
      </c>
      <c r="C1178" t="s">
        <v>9819</v>
      </c>
      <c r="D1178" t="s">
        <v>9820</v>
      </c>
      <c r="E1178" t="s">
        <v>9821</v>
      </c>
      <c r="F1178" t="s">
        <v>9822</v>
      </c>
      <c r="G1178" t="s">
        <v>7086</v>
      </c>
      <c r="I1178" t="s">
        <v>7087</v>
      </c>
      <c r="J1178" t="s">
        <v>9822</v>
      </c>
      <c r="K1178" t="s">
        <v>5758</v>
      </c>
      <c r="L1178" t="s">
        <v>21</v>
      </c>
      <c r="M1178" s="1">
        <v>43982.515659722223</v>
      </c>
      <c r="N1178" t="s">
        <v>9823</v>
      </c>
      <c r="O1178" s="2">
        <f>VLOOKUP(F1178,SizeReport_16092020!C:M,11,FALSE)</f>
        <v>44089.414004629631</v>
      </c>
    </row>
    <row r="1179" spans="1:15" hidden="1" x14ac:dyDescent="0.25">
      <c r="A1179" t="s">
        <v>17964</v>
      </c>
      <c r="B1179" t="s">
        <v>17964</v>
      </c>
      <c r="C1179" t="s">
        <v>17965</v>
      </c>
      <c r="D1179" t="s">
        <v>17966</v>
      </c>
      <c r="E1179" t="s">
        <v>17967</v>
      </c>
      <c r="F1179" t="s">
        <v>17968</v>
      </c>
      <c r="G1179">
        <v>216000</v>
      </c>
      <c r="H1179">
        <v>5809786138</v>
      </c>
      <c r="I1179" t="s">
        <v>8822</v>
      </c>
      <c r="J1179" t="s">
        <v>17968</v>
      </c>
      <c r="K1179" t="s">
        <v>5986</v>
      </c>
      <c r="L1179" t="s">
        <v>21</v>
      </c>
      <c r="N1179" t="s">
        <v>17969</v>
      </c>
      <c r="O1179" s="2">
        <f>VLOOKUP(F1179,SizeReport_16092020!C:M,11,FALSE)</f>
        <v>44089.4140162037</v>
      </c>
    </row>
    <row r="1180" spans="1:15" hidden="1" x14ac:dyDescent="0.25">
      <c r="A1180" t="s">
        <v>11312</v>
      </c>
      <c r="B1180" t="s">
        <v>11312</v>
      </c>
      <c r="C1180" t="s">
        <v>4033</v>
      </c>
      <c r="D1180" t="s">
        <v>11313</v>
      </c>
      <c r="E1180" t="s">
        <v>11314</v>
      </c>
      <c r="F1180" t="s">
        <v>11315</v>
      </c>
      <c r="G1180" t="s">
        <v>7086</v>
      </c>
      <c r="I1180" t="s">
        <v>7087</v>
      </c>
      <c r="J1180" t="s">
        <v>11315</v>
      </c>
      <c r="K1180" t="s">
        <v>5758</v>
      </c>
      <c r="L1180" t="s">
        <v>21</v>
      </c>
      <c r="N1180" t="s">
        <v>11316</v>
      </c>
      <c r="O1180" s="2">
        <f>VLOOKUP(F1180,SizeReport_16092020!C:M,11,FALSE)</f>
        <v>44089.414039351854</v>
      </c>
    </row>
    <row r="1181" spans="1:15" hidden="1" x14ac:dyDescent="0.25">
      <c r="A1181" t="s">
        <v>18144</v>
      </c>
      <c r="B1181" t="s">
        <v>18144</v>
      </c>
      <c r="C1181" t="s">
        <v>3306</v>
      </c>
      <c r="D1181" t="s">
        <v>18145</v>
      </c>
      <c r="E1181" t="s">
        <v>18146</v>
      </c>
      <c r="F1181" t="s">
        <v>18147</v>
      </c>
      <c r="G1181" t="s">
        <v>7086</v>
      </c>
      <c r="I1181" t="s">
        <v>7087</v>
      </c>
      <c r="J1181" t="s">
        <v>18147</v>
      </c>
      <c r="K1181" t="s">
        <v>5758</v>
      </c>
      <c r="L1181" t="s">
        <v>21</v>
      </c>
      <c r="M1181" s="1">
        <v>44068.533009259256</v>
      </c>
      <c r="N1181" t="s">
        <v>18148</v>
      </c>
      <c r="O1181" s="2">
        <f>VLOOKUP(F1181,SizeReport_16092020!C:M,11,FALSE)</f>
        <v>44089.417060185187</v>
      </c>
    </row>
    <row r="1182" spans="1:15" hidden="1" x14ac:dyDescent="0.25">
      <c r="A1182" t="s">
        <v>9724</v>
      </c>
      <c r="B1182" t="s">
        <v>9725</v>
      </c>
      <c r="C1182" t="s">
        <v>9726</v>
      </c>
      <c r="D1182" t="s">
        <v>9727</v>
      </c>
      <c r="E1182" t="s">
        <v>9728</v>
      </c>
      <c r="F1182" t="s">
        <v>9729</v>
      </c>
      <c r="G1182">
        <v>215851</v>
      </c>
      <c r="H1182">
        <v>71252029187</v>
      </c>
      <c r="I1182" t="s">
        <v>7712</v>
      </c>
      <c r="J1182" t="s">
        <v>9729</v>
      </c>
      <c r="K1182" t="s">
        <v>720</v>
      </c>
      <c r="L1182" t="s">
        <v>15</v>
      </c>
      <c r="M1182" s="1">
        <v>44083.845231481479</v>
      </c>
      <c r="N1182" t="s">
        <v>9730</v>
      </c>
      <c r="O1182" s="2">
        <f>VLOOKUP(F1182,SizeReport_16092020!C:M,11,FALSE)</f>
        <v>44089.440613425926</v>
      </c>
    </row>
    <row r="1183" spans="1:15" hidden="1" x14ac:dyDescent="0.25">
      <c r="A1183" t="s">
        <v>11046</v>
      </c>
      <c r="B1183" t="s">
        <v>11046</v>
      </c>
      <c r="C1183" t="s">
        <v>3827</v>
      </c>
      <c r="D1183" t="s">
        <v>11047</v>
      </c>
      <c r="E1183" t="s">
        <v>11048</v>
      </c>
      <c r="F1183" t="s">
        <v>11049</v>
      </c>
      <c r="G1183">
        <v>215354</v>
      </c>
      <c r="H1183">
        <v>10963760670</v>
      </c>
      <c r="I1183" t="s">
        <v>7420</v>
      </c>
      <c r="J1183" t="s">
        <v>11049</v>
      </c>
      <c r="K1183" t="s">
        <v>720</v>
      </c>
      <c r="L1183" t="s">
        <v>21</v>
      </c>
      <c r="M1183" s="1">
        <v>43909.546712962961</v>
      </c>
      <c r="N1183" t="s">
        <v>11050</v>
      </c>
      <c r="O1183" s="2">
        <f>VLOOKUP(F1183,SizeReport_16092020!C:M,11,FALSE)</f>
        <v>44089.449606481481</v>
      </c>
    </row>
    <row r="1184" spans="1:15" hidden="1" x14ac:dyDescent="0.25">
      <c r="A1184" t="s">
        <v>17379</v>
      </c>
      <c r="B1184" t="s">
        <v>17379</v>
      </c>
      <c r="C1184" t="s">
        <v>17380</v>
      </c>
      <c r="D1184" t="s">
        <v>11136</v>
      </c>
      <c r="E1184" t="s">
        <v>17381</v>
      </c>
      <c r="F1184" t="s">
        <v>17382</v>
      </c>
      <c r="G1184">
        <v>216917</v>
      </c>
      <c r="H1184">
        <v>3193701270</v>
      </c>
      <c r="I1184" t="s">
        <v>719</v>
      </c>
      <c r="J1184" t="s">
        <v>17382</v>
      </c>
      <c r="K1184" t="s">
        <v>720</v>
      </c>
      <c r="L1184" t="s">
        <v>21</v>
      </c>
      <c r="N1184" t="s">
        <v>17383</v>
      </c>
      <c r="O1184" s="2">
        <f>VLOOKUP(F1184,SizeReport_16092020!C:M,11,FALSE)</f>
        <v>44089.449606481481</v>
      </c>
    </row>
    <row r="1185" spans="1:15" hidden="1" x14ac:dyDescent="0.25">
      <c r="A1185" t="s">
        <v>14726</v>
      </c>
      <c r="B1185" t="s">
        <v>14726</v>
      </c>
      <c r="C1185" t="s">
        <v>2656</v>
      </c>
      <c r="D1185" t="s">
        <v>14727</v>
      </c>
      <c r="E1185" t="s">
        <v>14728</v>
      </c>
      <c r="F1185" t="s">
        <v>14729</v>
      </c>
      <c r="G1185">
        <v>214220</v>
      </c>
      <c r="H1185">
        <v>6322117173</v>
      </c>
      <c r="I1185" t="s">
        <v>719</v>
      </c>
      <c r="J1185" t="s">
        <v>14729</v>
      </c>
      <c r="K1185" t="s">
        <v>720</v>
      </c>
      <c r="L1185" t="s">
        <v>21</v>
      </c>
      <c r="N1185" t="s">
        <v>14730</v>
      </c>
      <c r="O1185" s="2">
        <f>VLOOKUP(F1185,SizeReport_16092020!C:M,11,FALSE)</f>
        <v>44089.449618055558</v>
      </c>
    </row>
    <row r="1186" spans="1:15" hidden="1" x14ac:dyDescent="0.25">
      <c r="A1186" t="s">
        <v>15152</v>
      </c>
      <c r="B1186" t="s">
        <v>15152</v>
      </c>
      <c r="C1186" t="s">
        <v>1788</v>
      </c>
      <c r="D1186" t="s">
        <v>15153</v>
      </c>
      <c r="E1186" t="s">
        <v>15154</v>
      </c>
      <c r="F1186" t="s">
        <v>15155</v>
      </c>
      <c r="G1186" t="s">
        <v>28</v>
      </c>
      <c r="J1186" t="s">
        <v>15156</v>
      </c>
      <c r="L1186" t="s">
        <v>21</v>
      </c>
      <c r="N1186" t="s">
        <v>15157</v>
      </c>
      <c r="O1186" s="2">
        <f>VLOOKUP(F1186,SizeReport_16092020!C:M,11,FALSE)</f>
        <v>44089.474224537036</v>
      </c>
    </row>
    <row r="1187" spans="1:15" hidden="1" x14ac:dyDescent="0.25">
      <c r="A1187" t="s">
        <v>17558</v>
      </c>
      <c r="B1187" t="s">
        <v>17558</v>
      </c>
      <c r="C1187" t="s">
        <v>3078</v>
      </c>
      <c r="D1187" t="s">
        <v>17559</v>
      </c>
      <c r="E1187" t="s">
        <v>17560</v>
      </c>
      <c r="F1187" t="s">
        <v>17561</v>
      </c>
      <c r="G1187">
        <v>217562</v>
      </c>
      <c r="H1187">
        <v>71081956151</v>
      </c>
      <c r="I1187" t="s">
        <v>719</v>
      </c>
      <c r="J1187" t="s">
        <v>17561</v>
      </c>
      <c r="K1187" t="s">
        <v>720</v>
      </c>
      <c r="L1187" t="s">
        <v>21</v>
      </c>
      <c r="N1187" t="s">
        <v>17562</v>
      </c>
      <c r="O1187" s="2">
        <f>VLOOKUP(F1187,SizeReport_16092020!C:M,11,FALSE)</f>
        <v>44089.548518518517</v>
      </c>
    </row>
    <row r="1188" spans="1:15" hidden="1" x14ac:dyDescent="0.25">
      <c r="A1188" t="s">
        <v>165</v>
      </c>
      <c r="B1188" t="s">
        <v>165</v>
      </c>
      <c r="C1188" t="s">
        <v>166</v>
      </c>
      <c r="D1188" t="s">
        <v>167</v>
      </c>
      <c r="E1188" t="s">
        <v>168</v>
      </c>
      <c r="F1188" t="s">
        <v>169</v>
      </c>
      <c r="G1188">
        <v>109012</v>
      </c>
      <c r="H1188">
        <v>4491557578</v>
      </c>
      <c r="I1188" t="s">
        <v>170</v>
      </c>
      <c r="J1188" t="s">
        <v>169</v>
      </c>
      <c r="K1188" t="s">
        <v>171</v>
      </c>
      <c r="L1188" t="s">
        <v>15</v>
      </c>
      <c r="M1188" s="1">
        <v>43960.795185185183</v>
      </c>
      <c r="N1188" t="s">
        <v>172</v>
      </c>
      <c r="O1188" s="2">
        <f>VLOOKUP(F1188,SizeReport_16092020!C:M,11,FALSE)</f>
        <v>44089.572256944448</v>
      </c>
    </row>
    <row r="1189" spans="1:15" hidden="1" x14ac:dyDescent="0.25">
      <c r="A1189" t="s">
        <v>17721</v>
      </c>
      <c r="B1189" t="s">
        <v>17721</v>
      </c>
      <c r="C1189" t="s">
        <v>3840</v>
      </c>
      <c r="D1189" t="s">
        <v>17722</v>
      </c>
      <c r="E1189" t="s">
        <v>17723</v>
      </c>
      <c r="F1189" t="s">
        <v>17724</v>
      </c>
      <c r="G1189">
        <v>212871</v>
      </c>
      <c r="H1189">
        <v>10857599623</v>
      </c>
      <c r="I1189" t="s">
        <v>17173</v>
      </c>
      <c r="J1189" t="s">
        <v>17724</v>
      </c>
      <c r="K1189" t="s">
        <v>3038</v>
      </c>
      <c r="L1189" t="s">
        <v>21</v>
      </c>
      <c r="N1189" t="s">
        <v>17725</v>
      </c>
      <c r="O1189" s="2">
        <f>VLOOKUP(F1189,SizeReport_16092020!C:M,11,FALSE)</f>
        <v>44089.575567129628</v>
      </c>
    </row>
    <row r="1190" spans="1:15" hidden="1" x14ac:dyDescent="0.25">
      <c r="A1190" t="s">
        <v>16940</v>
      </c>
      <c r="B1190" t="s">
        <v>16940</v>
      </c>
      <c r="C1190" t="s">
        <v>16941</v>
      </c>
      <c r="D1190" t="s">
        <v>16942</v>
      </c>
      <c r="E1190" t="s">
        <v>16943</v>
      </c>
      <c r="F1190" t="s">
        <v>16944</v>
      </c>
      <c r="G1190" t="s">
        <v>287</v>
      </c>
      <c r="J1190" t="s">
        <v>16944</v>
      </c>
      <c r="L1190" t="s">
        <v>21</v>
      </c>
      <c r="N1190" t="s">
        <v>16945</v>
      </c>
      <c r="O1190" s="2">
        <f>VLOOKUP(F1190,SizeReport_16092020!C:M,11,FALSE)</f>
        <v>44089.589247685188</v>
      </c>
    </row>
    <row r="1191" spans="1:15" hidden="1" x14ac:dyDescent="0.25">
      <c r="A1191" t="s">
        <v>15354</v>
      </c>
      <c r="B1191" t="s">
        <v>15355</v>
      </c>
      <c r="C1191" t="s">
        <v>15356</v>
      </c>
      <c r="D1191" t="s">
        <v>15357</v>
      </c>
      <c r="E1191" t="s">
        <v>15358</v>
      </c>
      <c r="F1191" t="s">
        <v>15359</v>
      </c>
      <c r="G1191" t="s">
        <v>28</v>
      </c>
      <c r="I1191" t="s">
        <v>15360</v>
      </c>
      <c r="J1191" t="s">
        <v>15361</v>
      </c>
      <c r="L1191" t="s">
        <v>21</v>
      </c>
      <c r="N1191" t="s">
        <v>15362</v>
      </c>
      <c r="O1191" s="2">
        <f>VLOOKUP(F1191,SizeReport_16092020!C:M,11,FALSE)</f>
        <v>44089.59337962963</v>
      </c>
    </row>
    <row r="1192" spans="1:15" hidden="1" x14ac:dyDescent="0.25">
      <c r="A1192" t="s">
        <v>17953</v>
      </c>
      <c r="B1192" t="s">
        <v>17953</v>
      </c>
      <c r="C1192" t="s">
        <v>17954</v>
      </c>
      <c r="D1192" t="s">
        <v>17955</v>
      </c>
      <c r="E1192" t="s">
        <v>17956</v>
      </c>
      <c r="F1192" t="s">
        <v>17957</v>
      </c>
      <c r="G1192">
        <v>217525</v>
      </c>
      <c r="H1192">
        <v>84421924687</v>
      </c>
      <c r="I1192" t="s">
        <v>11912</v>
      </c>
      <c r="J1192" t="s">
        <v>17957</v>
      </c>
      <c r="K1192" t="s">
        <v>5986</v>
      </c>
      <c r="L1192" t="s">
        <v>21</v>
      </c>
      <c r="N1192" t="s">
        <v>17958</v>
      </c>
      <c r="O1192" s="2">
        <f>VLOOKUP(F1192,SizeReport_16092020!C:M,11,FALSE)</f>
        <v>44089.59474537037</v>
      </c>
    </row>
    <row r="1193" spans="1:15" hidden="1" x14ac:dyDescent="0.25">
      <c r="A1193" t="s">
        <v>17843</v>
      </c>
      <c r="B1193" t="s">
        <v>17843</v>
      </c>
      <c r="C1193" t="s">
        <v>1060</v>
      </c>
      <c r="D1193" t="s">
        <v>17844</v>
      </c>
      <c r="E1193" t="s">
        <v>17845</v>
      </c>
      <c r="F1193" t="s">
        <v>17846</v>
      </c>
      <c r="G1193">
        <v>216238</v>
      </c>
      <c r="H1193">
        <v>38331801881</v>
      </c>
      <c r="I1193" t="s">
        <v>17847</v>
      </c>
      <c r="J1193" t="s">
        <v>17846</v>
      </c>
      <c r="K1193" t="s">
        <v>7986</v>
      </c>
      <c r="L1193" t="s">
        <v>21</v>
      </c>
      <c r="N1193" t="s">
        <v>17848</v>
      </c>
      <c r="O1193" s="2">
        <f>VLOOKUP(F1193,SizeReport_16092020!C:M,11,FALSE)</f>
        <v>44089.595219907409</v>
      </c>
    </row>
    <row r="1194" spans="1:15" hidden="1" x14ac:dyDescent="0.25">
      <c r="A1194" t="s">
        <v>413</v>
      </c>
      <c r="B1194" t="s">
        <v>413</v>
      </c>
      <c r="C1194" t="s">
        <v>414</v>
      </c>
      <c r="D1194" t="s">
        <v>415</v>
      </c>
      <c r="E1194" t="s">
        <v>416</v>
      </c>
      <c r="F1194" t="s">
        <v>417</v>
      </c>
      <c r="G1194">
        <v>100867</v>
      </c>
      <c r="H1194">
        <v>66111064568</v>
      </c>
      <c r="I1194" t="s">
        <v>411</v>
      </c>
      <c r="J1194" t="s">
        <v>417</v>
      </c>
      <c r="K1194" t="s">
        <v>266</v>
      </c>
      <c r="L1194" t="s">
        <v>21</v>
      </c>
      <c r="M1194" s="1">
        <v>44039.420636574076</v>
      </c>
      <c r="N1194" t="s">
        <v>418</v>
      </c>
      <c r="O1194" s="2">
        <f>VLOOKUP(F1194,SizeReport_16092020!C:M,11,FALSE)</f>
        <v>44089.595682870371</v>
      </c>
    </row>
    <row r="1195" spans="1:15" hidden="1" x14ac:dyDescent="0.25">
      <c r="A1195" t="s">
        <v>434</v>
      </c>
      <c r="B1195" t="s">
        <v>435</v>
      </c>
      <c r="C1195" t="s">
        <v>436</v>
      </c>
      <c r="D1195" t="s">
        <v>437</v>
      </c>
      <c r="E1195" t="s">
        <v>438</v>
      </c>
      <c r="F1195" t="s">
        <v>439</v>
      </c>
      <c r="G1195">
        <v>108219</v>
      </c>
      <c r="H1195">
        <v>796312583</v>
      </c>
      <c r="J1195" t="s">
        <v>439</v>
      </c>
      <c r="K1195" t="s">
        <v>440</v>
      </c>
      <c r="L1195" t="s">
        <v>15</v>
      </c>
      <c r="M1195" s="1">
        <v>43923.409155092595</v>
      </c>
      <c r="N1195" t="s">
        <v>441</v>
      </c>
      <c r="O1195" s="2">
        <f>VLOOKUP(F1195,SizeReport_16092020!C:M,11,FALSE)</f>
        <v>44089.595717592594</v>
      </c>
    </row>
    <row r="1196" spans="1:15" hidden="1" x14ac:dyDescent="0.25">
      <c r="A1196" t="s">
        <v>16927</v>
      </c>
      <c r="B1196" t="s">
        <v>16927</v>
      </c>
      <c r="C1196" t="s">
        <v>6904</v>
      </c>
      <c r="D1196" t="s">
        <v>67</v>
      </c>
      <c r="E1196" t="s">
        <v>16928</v>
      </c>
      <c r="F1196" t="s">
        <v>16929</v>
      </c>
      <c r="G1196" t="s">
        <v>287</v>
      </c>
      <c r="J1196" t="s">
        <v>16929</v>
      </c>
      <c r="L1196" t="s">
        <v>21</v>
      </c>
      <c r="N1196" t="s">
        <v>16930</v>
      </c>
      <c r="O1196" s="2">
        <f>VLOOKUP(F1196,SizeReport_16092020!C:M,11,FALSE)</f>
        <v>44089.595879629633</v>
      </c>
    </row>
    <row r="1197" spans="1:15" hidden="1" x14ac:dyDescent="0.25">
      <c r="A1197" t="s">
        <v>6947</v>
      </c>
      <c r="B1197" t="s">
        <v>6948</v>
      </c>
      <c r="C1197" t="s">
        <v>4972</v>
      </c>
      <c r="D1197" t="s">
        <v>6949</v>
      </c>
      <c r="E1197" t="s">
        <v>6950</v>
      </c>
      <c r="F1197" t="s">
        <v>6951</v>
      </c>
      <c r="G1197">
        <v>100436</v>
      </c>
      <c r="H1197">
        <v>3771491100</v>
      </c>
      <c r="I1197" t="s">
        <v>6952</v>
      </c>
      <c r="J1197" t="s">
        <v>6951</v>
      </c>
      <c r="K1197" t="s">
        <v>618</v>
      </c>
      <c r="L1197" t="s">
        <v>15</v>
      </c>
      <c r="M1197" s="1">
        <v>43908.88784722222</v>
      </c>
      <c r="N1197" t="s">
        <v>6953</v>
      </c>
      <c r="O1197" s="2">
        <f>VLOOKUP(F1197,SizeReport_16092020!C:M,11,FALSE)</f>
        <v>44089.595925925925</v>
      </c>
    </row>
    <row r="1198" spans="1:15" hidden="1" x14ac:dyDescent="0.25">
      <c r="A1198" t="s">
        <v>17595</v>
      </c>
      <c r="B1198" t="s">
        <v>17595</v>
      </c>
      <c r="C1198" t="s">
        <v>841</v>
      </c>
      <c r="D1198" t="s">
        <v>8293</v>
      </c>
      <c r="E1198" t="s">
        <v>17596</v>
      </c>
      <c r="F1198" t="s">
        <v>17597</v>
      </c>
      <c r="G1198">
        <v>207572</v>
      </c>
      <c r="H1198">
        <v>19251130191</v>
      </c>
      <c r="I1198" t="s">
        <v>9234</v>
      </c>
      <c r="J1198" t="s">
        <v>17597</v>
      </c>
      <c r="K1198" t="s">
        <v>4383</v>
      </c>
      <c r="L1198" t="s">
        <v>21</v>
      </c>
      <c r="N1198" t="s">
        <v>17598</v>
      </c>
      <c r="O1198" s="2">
        <f>VLOOKUP(F1198,SizeReport_16092020!C:M,11,FALSE)</f>
        <v>44089.611388888887</v>
      </c>
    </row>
    <row r="1199" spans="1:15" hidden="1" x14ac:dyDescent="0.25">
      <c r="A1199" t="s">
        <v>7811</v>
      </c>
      <c r="B1199" t="s">
        <v>7812</v>
      </c>
      <c r="C1199" t="s">
        <v>1883</v>
      </c>
      <c r="D1199" t="s">
        <v>7813</v>
      </c>
      <c r="E1199" t="s">
        <v>7814</v>
      </c>
      <c r="F1199" t="s">
        <v>7815</v>
      </c>
      <c r="G1199">
        <v>216128</v>
      </c>
      <c r="H1199">
        <v>3292861101</v>
      </c>
      <c r="I1199" t="s">
        <v>6804</v>
      </c>
      <c r="J1199" t="s">
        <v>7815</v>
      </c>
      <c r="K1199" t="s">
        <v>618</v>
      </c>
      <c r="L1199" t="s">
        <v>15</v>
      </c>
      <c r="N1199" t="s">
        <v>7816</v>
      </c>
      <c r="O1199" s="2">
        <f>VLOOKUP(F1199,SizeReport_16092020!C:M,11,FALSE)</f>
        <v>44089.637060185189</v>
      </c>
    </row>
    <row r="1200" spans="1:15" hidden="1" x14ac:dyDescent="0.25">
      <c r="A1200" t="s">
        <v>17373</v>
      </c>
      <c r="B1200" t="s">
        <v>17373</v>
      </c>
      <c r="C1200" t="s">
        <v>17374</v>
      </c>
      <c r="D1200" t="s">
        <v>17375</v>
      </c>
      <c r="E1200" t="s">
        <v>17376</v>
      </c>
      <c r="F1200" t="s">
        <v>17377</v>
      </c>
      <c r="G1200">
        <v>216858</v>
      </c>
      <c r="H1200">
        <v>3446838180</v>
      </c>
      <c r="I1200" t="s">
        <v>719</v>
      </c>
      <c r="J1200" t="s">
        <v>17377</v>
      </c>
      <c r="K1200" t="s">
        <v>720</v>
      </c>
      <c r="L1200" t="s">
        <v>21</v>
      </c>
      <c r="N1200" t="s">
        <v>17378</v>
      </c>
      <c r="O1200" s="2">
        <f>VLOOKUP(F1200,SizeReport_16092020!C:M,11,FALSE)</f>
        <v>44089.661469907405</v>
      </c>
    </row>
    <row r="1201" spans="1:15" hidden="1" x14ac:dyDescent="0.25">
      <c r="A1201" t="s">
        <v>8046</v>
      </c>
      <c r="B1201" t="s">
        <v>8046</v>
      </c>
      <c r="C1201" t="s">
        <v>8047</v>
      </c>
      <c r="D1201" t="s">
        <v>8048</v>
      </c>
      <c r="E1201" t="s">
        <v>8049</v>
      </c>
      <c r="F1201" t="s">
        <v>8050</v>
      </c>
      <c r="G1201" t="s">
        <v>287</v>
      </c>
      <c r="I1201" t="s">
        <v>8051</v>
      </c>
      <c r="J1201" t="s">
        <v>8050</v>
      </c>
      <c r="K1201" t="s">
        <v>179</v>
      </c>
      <c r="L1201" t="s">
        <v>21</v>
      </c>
      <c r="N1201" t="s">
        <v>8052</v>
      </c>
      <c r="O1201" s="2">
        <f>VLOOKUP(F1201,SizeReport_16092020!C:M,11,FALSE)</f>
        <v>44089.662766203706</v>
      </c>
    </row>
    <row r="1202" spans="1:15" hidden="1" x14ac:dyDescent="0.25">
      <c r="A1202" t="s">
        <v>11821</v>
      </c>
      <c r="B1202" t="s">
        <v>11821</v>
      </c>
      <c r="C1202" t="s">
        <v>11822</v>
      </c>
      <c r="D1202" t="s">
        <v>11823</v>
      </c>
      <c r="E1202" t="s">
        <v>11824</v>
      </c>
      <c r="F1202" t="s">
        <v>11825</v>
      </c>
      <c r="G1202">
        <v>209957</v>
      </c>
      <c r="H1202">
        <v>1664525130</v>
      </c>
      <c r="I1202" t="s">
        <v>1527</v>
      </c>
      <c r="J1202" t="s">
        <v>11825</v>
      </c>
      <c r="K1202" t="s">
        <v>1640</v>
      </c>
      <c r="L1202" t="s">
        <v>21</v>
      </c>
      <c r="N1202" t="s">
        <v>11826</v>
      </c>
      <c r="O1202" s="2">
        <f>VLOOKUP(F1202,SizeReport_16092020!C:M,11,FALSE)</f>
        <v>44089.678807870368</v>
      </c>
    </row>
    <row r="1203" spans="1:15" hidden="1" x14ac:dyDescent="0.25">
      <c r="A1203" t="s">
        <v>17096</v>
      </c>
      <c r="B1203" t="s">
        <v>17096</v>
      </c>
      <c r="C1203" t="s">
        <v>6081</v>
      </c>
      <c r="D1203" t="s">
        <v>17097</v>
      </c>
      <c r="E1203" t="s">
        <v>17098</v>
      </c>
      <c r="F1203" t="s">
        <v>17099</v>
      </c>
      <c r="G1203">
        <v>212303</v>
      </c>
      <c r="H1203">
        <v>73644420149</v>
      </c>
      <c r="I1203" t="s">
        <v>719</v>
      </c>
      <c r="J1203" t="s">
        <v>17099</v>
      </c>
      <c r="K1203" t="s">
        <v>17100</v>
      </c>
      <c r="L1203" t="s">
        <v>21</v>
      </c>
      <c r="N1203" t="s">
        <v>17101</v>
      </c>
      <c r="O1203" s="2">
        <f>VLOOKUP(F1203,SizeReport_16092020!C:M,11,FALSE)</f>
        <v>44089.683587962965</v>
      </c>
    </row>
    <row r="1204" spans="1:15" hidden="1" x14ac:dyDescent="0.25">
      <c r="A1204" t="s">
        <v>4093</v>
      </c>
      <c r="B1204" t="s">
        <v>4093</v>
      </c>
      <c r="C1204" t="s">
        <v>4094</v>
      </c>
      <c r="D1204" t="s">
        <v>4095</v>
      </c>
      <c r="E1204" t="s">
        <v>4096</v>
      </c>
      <c r="F1204" t="s">
        <v>4097</v>
      </c>
      <c r="G1204">
        <v>106941</v>
      </c>
      <c r="H1204">
        <v>2159843580</v>
      </c>
      <c r="J1204" t="s">
        <v>4097</v>
      </c>
      <c r="L1204" t="s">
        <v>15</v>
      </c>
      <c r="N1204" t="s">
        <v>4098</v>
      </c>
      <c r="O1204" s="2">
        <f>VLOOKUP(F1204,SizeReport_16092020!C:M,11,FALSE)</f>
        <v>44089.690740740742</v>
      </c>
    </row>
    <row r="1205" spans="1:15" hidden="1" x14ac:dyDescent="0.25">
      <c r="A1205" t="s">
        <v>4385</v>
      </c>
      <c r="B1205" t="s">
        <v>4385</v>
      </c>
      <c r="C1205" t="s">
        <v>4371</v>
      </c>
      <c r="D1205" t="s">
        <v>4386</v>
      </c>
      <c r="E1205" t="s">
        <v>4387</v>
      </c>
      <c r="F1205" t="s">
        <v>4388</v>
      </c>
      <c r="G1205">
        <v>109055</v>
      </c>
      <c r="H1205">
        <v>3825894592</v>
      </c>
      <c r="I1205" t="s">
        <v>1527</v>
      </c>
      <c r="J1205" t="s">
        <v>4388</v>
      </c>
      <c r="K1205" t="s">
        <v>1528</v>
      </c>
      <c r="L1205" t="s">
        <v>21</v>
      </c>
      <c r="M1205" s="1">
        <v>44079.474780092591</v>
      </c>
      <c r="N1205" t="s">
        <v>4389</v>
      </c>
      <c r="O1205" s="2">
        <f>VLOOKUP(F1205,SizeReport_16092020!C:M,11,FALSE)</f>
        <v>44089.694606481484</v>
      </c>
    </row>
    <row r="1206" spans="1:15" hidden="1" x14ac:dyDescent="0.25">
      <c r="A1206" t="s">
        <v>1900</v>
      </c>
      <c r="B1206" t="s">
        <v>1900</v>
      </c>
      <c r="C1206" t="s">
        <v>1901</v>
      </c>
      <c r="D1206" t="s">
        <v>1902</v>
      </c>
      <c r="E1206" t="s">
        <v>1903</v>
      </c>
      <c r="F1206" t="s">
        <v>1904</v>
      </c>
      <c r="G1206">
        <v>107764</v>
      </c>
      <c r="H1206">
        <v>7457084550</v>
      </c>
      <c r="I1206" t="s">
        <v>1905</v>
      </c>
      <c r="J1206" t="s">
        <v>1904</v>
      </c>
      <c r="K1206" t="s">
        <v>1528</v>
      </c>
      <c r="L1206" t="s">
        <v>15</v>
      </c>
      <c r="M1206" s="1">
        <v>44085.369375000002</v>
      </c>
      <c r="N1206" t="s">
        <v>1906</v>
      </c>
      <c r="O1206" s="2">
        <f>VLOOKUP(F1206,SizeReport_16092020!C:M,11,FALSE)</f>
        <v>44089.712523148148</v>
      </c>
    </row>
    <row r="1207" spans="1:15" hidden="1" x14ac:dyDescent="0.25">
      <c r="A1207" t="s">
        <v>18095</v>
      </c>
      <c r="B1207" t="s">
        <v>18095</v>
      </c>
      <c r="C1207" t="s">
        <v>18096</v>
      </c>
      <c r="D1207" t="s">
        <v>18089</v>
      </c>
      <c r="E1207" t="s">
        <v>18097</v>
      </c>
      <c r="F1207" t="s">
        <v>18098</v>
      </c>
      <c r="G1207" t="s">
        <v>287</v>
      </c>
      <c r="I1207" t="s">
        <v>18092</v>
      </c>
      <c r="J1207" t="s">
        <v>18098</v>
      </c>
      <c r="K1207" t="s">
        <v>18093</v>
      </c>
      <c r="L1207" t="s">
        <v>21</v>
      </c>
      <c r="N1207" t="s">
        <v>18099</v>
      </c>
      <c r="O1207" s="2">
        <f>VLOOKUP(F1207,SizeReport_16092020!C:M,11,FALSE)</f>
        <v>44089.728668981479</v>
      </c>
    </row>
    <row r="1208" spans="1:15" hidden="1" x14ac:dyDescent="0.25">
      <c r="A1208" t="s">
        <v>16951</v>
      </c>
      <c r="B1208" t="s">
        <v>16951</v>
      </c>
      <c r="C1208" t="s">
        <v>3840</v>
      </c>
      <c r="D1208" t="s">
        <v>16952</v>
      </c>
      <c r="E1208" t="s">
        <v>16953</v>
      </c>
      <c r="F1208" t="s">
        <v>16954</v>
      </c>
      <c r="G1208" t="s">
        <v>287</v>
      </c>
      <c r="J1208" t="s">
        <v>16954</v>
      </c>
      <c r="L1208" t="s">
        <v>21</v>
      </c>
      <c r="N1208" t="s">
        <v>16955</v>
      </c>
      <c r="O1208" s="2">
        <f>VLOOKUP(F1208,SizeReport_16092020!C:M,11,FALSE)</f>
        <v>44089.741377314815</v>
      </c>
    </row>
    <row r="1209" spans="1:15" hidden="1" x14ac:dyDescent="0.25">
      <c r="A1209" t="s">
        <v>3815</v>
      </c>
      <c r="B1209" t="s">
        <v>3815</v>
      </c>
      <c r="C1209" t="s">
        <v>3816</v>
      </c>
      <c r="D1209" t="s">
        <v>3817</v>
      </c>
      <c r="E1209" t="s">
        <v>3818</v>
      </c>
      <c r="F1209" t="s">
        <v>3819</v>
      </c>
      <c r="G1209">
        <v>108787</v>
      </c>
      <c r="H1209">
        <v>78512000597</v>
      </c>
      <c r="I1209" t="s">
        <v>1527</v>
      </c>
      <c r="J1209" t="s">
        <v>3819</v>
      </c>
      <c r="K1209" t="s">
        <v>1528</v>
      </c>
      <c r="L1209" t="s">
        <v>15</v>
      </c>
      <c r="M1209" s="1">
        <v>44086.395682870374</v>
      </c>
      <c r="N1209" t="s">
        <v>3820</v>
      </c>
      <c r="O1209" s="2">
        <f>VLOOKUP(F1209,SizeReport_16092020!C:M,11,FALSE)</f>
        <v>44089.75068287037</v>
      </c>
    </row>
    <row r="1210" spans="1:15" hidden="1" x14ac:dyDescent="0.25">
      <c r="A1210" t="s">
        <v>8484</v>
      </c>
      <c r="B1210" t="s">
        <v>8485</v>
      </c>
      <c r="C1210" t="s">
        <v>2834</v>
      </c>
      <c r="D1210" t="s">
        <v>8486</v>
      </c>
      <c r="E1210" t="s">
        <v>8487</v>
      </c>
      <c r="F1210" t="s">
        <v>8488</v>
      </c>
      <c r="G1210">
        <v>101563</v>
      </c>
      <c r="H1210">
        <v>19677817884</v>
      </c>
      <c r="I1210" t="s">
        <v>8489</v>
      </c>
      <c r="J1210" t="s">
        <v>8488</v>
      </c>
      <c r="K1210" t="s">
        <v>8490</v>
      </c>
      <c r="L1210" t="s">
        <v>15</v>
      </c>
      <c r="N1210" t="s">
        <v>8491</v>
      </c>
      <c r="O1210" s="2">
        <f>VLOOKUP(F1210,SizeReport_16092020!C:M,11,FALSE)</f>
        <v>44089.751111111109</v>
      </c>
    </row>
    <row r="1211" spans="1:15" hidden="1" x14ac:dyDescent="0.25">
      <c r="A1211" t="s">
        <v>7497</v>
      </c>
      <c r="B1211" t="s">
        <v>7498</v>
      </c>
      <c r="C1211" t="s">
        <v>5192</v>
      </c>
      <c r="D1211" t="s">
        <v>7499</v>
      </c>
      <c r="E1211" t="s">
        <v>7500</v>
      </c>
      <c r="F1211" t="s">
        <v>7501</v>
      </c>
      <c r="G1211">
        <v>216262</v>
      </c>
      <c r="H1211">
        <v>57665915191</v>
      </c>
      <c r="I1211" t="s">
        <v>7502</v>
      </c>
      <c r="J1211" t="s">
        <v>7501</v>
      </c>
      <c r="K1211" t="s">
        <v>1855</v>
      </c>
      <c r="L1211" t="s">
        <v>15</v>
      </c>
      <c r="M1211" s="1">
        <v>43910.395451388889</v>
      </c>
      <c r="N1211" t="s">
        <v>7503</v>
      </c>
      <c r="O1211" s="2">
        <f>VLOOKUP(F1211,SizeReport_16092020!C:M,11,FALSE)</f>
        <v>44089.751122685186</v>
      </c>
    </row>
    <row r="1212" spans="1:15" hidden="1" x14ac:dyDescent="0.25">
      <c r="A1212" t="s">
        <v>5420</v>
      </c>
      <c r="B1212" t="s">
        <v>5421</v>
      </c>
      <c r="C1212" t="s">
        <v>900</v>
      </c>
      <c r="D1212" t="s">
        <v>5422</v>
      </c>
      <c r="E1212" t="s">
        <v>5423</v>
      </c>
      <c r="F1212" t="s">
        <v>5424</v>
      </c>
      <c r="G1212">
        <v>101293</v>
      </c>
      <c r="H1212">
        <v>37252296865</v>
      </c>
      <c r="I1212" t="s">
        <v>5425</v>
      </c>
      <c r="J1212" t="s">
        <v>5424</v>
      </c>
      <c r="K1212" t="s">
        <v>1855</v>
      </c>
      <c r="L1212" t="s">
        <v>15</v>
      </c>
      <c r="M1212" s="1">
        <v>43923.640821759262</v>
      </c>
      <c r="N1212" t="s">
        <v>5426</v>
      </c>
      <c r="O1212" s="2">
        <f>VLOOKUP(F1212,SizeReport_16092020!C:M,11,FALSE)</f>
        <v>44089.751168981478</v>
      </c>
    </row>
    <row r="1213" spans="1:15" hidden="1" x14ac:dyDescent="0.25">
      <c r="A1213" t="s">
        <v>15228</v>
      </c>
      <c r="B1213" t="s">
        <v>15228</v>
      </c>
      <c r="C1213" t="s">
        <v>15229</v>
      </c>
      <c r="D1213" t="s">
        <v>11510</v>
      </c>
      <c r="E1213" t="s">
        <v>15230</v>
      </c>
      <c r="F1213" t="s">
        <v>15231</v>
      </c>
      <c r="G1213" t="s">
        <v>28</v>
      </c>
      <c r="J1213" t="s">
        <v>15231</v>
      </c>
      <c r="L1213" t="s">
        <v>21</v>
      </c>
      <c r="N1213" t="s">
        <v>15232</v>
      </c>
      <c r="O1213" s="2">
        <f>VLOOKUP(F1213,SizeReport_16092020!C:M,11,FALSE)</f>
        <v>44089.754942129628</v>
      </c>
    </row>
    <row r="1214" spans="1:15" hidden="1" x14ac:dyDescent="0.25">
      <c r="A1214" t="s">
        <v>5751</v>
      </c>
      <c r="B1214" t="s">
        <v>5752</v>
      </c>
      <c r="C1214" t="s">
        <v>5753</v>
      </c>
      <c r="D1214" t="s">
        <v>5754</v>
      </c>
      <c r="E1214" t="s">
        <v>5755</v>
      </c>
      <c r="F1214" t="s">
        <v>5756</v>
      </c>
      <c r="G1214">
        <v>101617</v>
      </c>
      <c r="H1214">
        <v>22146700840</v>
      </c>
      <c r="I1214" t="s">
        <v>5757</v>
      </c>
      <c r="J1214" t="s">
        <v>5756</v>
      </c>
      <c r="K1214" t="s">
        <v>5758</v>
      </c>
      <c r="L1214" t="s">
        <v>15</v>
      </c>
      <c r="M1214" s="1">
        <v>43899.366099537037</v>
      </c>
      <c r="N1214" t="s">
        <v>5759</v>
      </c>
      <c r="O1214" s="2">
        <f>VLOOKUP(F1214,SizeReport_16092020!C:M,11,FALSE)</f>
        <v>44089.759502314817</v>
      </c>
    </row>
    <row r="1215" spans="1:15" hidden="1" x14ac:dyDescent="0.25">
      <c r="A1215" t="s">
        <v>7271</v>
      </c>
      <c r="B1215" t="s">
        <v>7271</v>
      </c>
      <c r="C1215" t="s">
        <v>1560</v>
      </c>
      <c r="D1215" t="s">
        <v>7272</v>
      </c>
      <c r="E1215" t="s">
        <v>7273</v>
      </c>
      <c r="F1215" t="s">
        <v>7274</v>
      </c>
      <c r="G1215">
        <v>200197</v>
      </c>
      <c r="H1215">
        <v>4016727197</v>
      </c>
      <c r="I1215" t="s">
        <v>7221</v>
      </c>
      <c r="J1215" t="s">
        <v>7274</v>
      </c>
      <c r="K1215" t="s">
        <v>5107</v>
      </c>
      <c r="L1215" t="s">
        <v>15</v>
      </c>
      <c r="N1215" t="s">
        <v>7275</v>
      </c>
      <c r="O1215" s="2">
        <f>VLOOKUP(F1215,SizeReport_16092020!C:M,11,FALSE)</f>
        <v>44089.761793981481</v>
      </c>
    </row>
    <row r="1216" spans="1:15" hidden="1" x14ac:dyDescent="0.25">
      <c r="A1216" t="s">
        <v>3534</v>
      </c>
      <c r="B1216" t="s">
        <v>3535</v>
      </c>
      <c r="C1216" t="s">
        <v>3528</v>
      </c>
      <c r="D1216" t="s">
        <v>3536</v>
      </c>
      <c r="E1216" t="s">
        <v>3537</v>
      </c>
      <c r="F1216" t="s">
        <v>3538</v>
      </c>
      <c r="G1216">
        <v>218078</v>
      </c>
      <c r="H1216">
        <v>70982987196</v>
      </c>
      <c r="I1216" t="s">
        <v>3539</v>
      </c>
      <c r="J1216" t="s">
        <v>3538</v>
      </c>
      <c r="K1216" t="s">
        <v>2660</v>
      </c>
      <c r="L1216" t="s">
        <v>15</v>
      </c>
      <c r="M1216" s="1">
        <v>43913.31927083333</v>
      </c>
      <c r="N1216" t="s">
        <v>3540</v>
      </c>
      <c r="O1216" s="2">
        <f>VLOOKUP(F1216,SizeReport_16092020!C:M,11,FALSE)</f>
        <v>44089.761805555558</v>
      </c>
    </row>
    <row r="1217" spans="1:15" hidden="1" x14ac:dyDescent="0.25">
      <c r="A1217" t="s">
        <v>12081</v>
      </c>
      <c r="B1217" t="s">
        <v>12082</v>
      </c>
      <c r="C1217" t="s">
        <v>5701</v>
      </c>
      <c r="D1217" t="s">
        <v>12083</v>
      </c>
      <c r="E1217" t="s">
        <v>12084</v>
      </c>
      <c r="F1217" t="s">
        <v>12085</v>
      </c>
      <c r="G1217">
        <v>215715</v>
      </c>
      <c r="H1217">
        <v>1766336183</v>
      </c>
      <c r="I1217" t="s">
        <v>12086</v>
      </c>
      <c r="J1217" t="s">
        <v>12085</v>
      </c>
      <c r="K1217" t="s">
        <v>1640</v>
      </c>
      <c r="L1217" t="s">
        <v>15</v>
      </c>
      <c r="M1217" s="1">
        <v>44081.503101851849</v>
      </c>
      <c r="N1217" t="s">
        <v>12087</v>
      </c>
      <c r="O1217" s="2">
        <f>VLOOKUP(F1217,SizeReport_16092020!C:M,11,FALSE)</f>
        <v>44089.761828703704</v>
      </c>
    </row>
    <row r="1218" spans="1:15" hidden="1" x14ac:dyDescent="0.25">
      <c r="A1218" t="s">
        <v>4295</v>
      </c>
      <c r="B1218" t="s">
        <v>4296</v>
      </c>
      <c r="C1218" t="s">
        <v>4297</v>
      </c>
      <c r="D1218" t="s">
        <v>4298</v>
      </c>
      <c r="E1218" t="s">
        <v>4299</v>
      </c>
      <c r="F1218" t="s">
        <v>4300</v>
      </c>
      <c r="G1218">
        <v>216825</v>
      </c>
      <c r="H1218">
        <v>14896838874</v>
      </c>
      <c r="J1218" t="s">
        <v>4300</v>
      </c>
      <c r="K1218" t="s">
        <v>2193</v>
      </c>
      <c r="L1218" t="s">
        <v>15</v>
      </c>
      <c r="N1218" t="s">
        <v>4301</v>
      </c>
      <c r="O1218" s="2">
        <f>VLOOKUP(F1218,SizeReport_16092020!C:M,11,FALSE)</f>
        <v>44089.761932870373</v>
      </c>
    </row>
    <row r="1219" spans="1:15" hidden="1" x14ac:dyDescent="0.25">
      <c r="A1219" t="s">
        <v>1567</v>
      </c>
      <c r="B1219" t="s">
        <v>1568</v>
      </c>
      <c r="C1219" t="s">
        <v>1560</v>
      </c>
      <c r="D1219" t="s">
        <v>1569</v>
      </c>
      <c r="E1219" t="s">
        <v>1570</v>
      </c>
      <c r="F1219" t="s">
        <v>1571</v>
      </c>
      <c r="G1219">
        <v>109205</v>
      </c>
      <c r="H1219">
        <v>5240031576</v>
      </c>
      <c r="J1219" t="s">
        <v>1571</v>
      </c>
      <c r="L1219" t="s">
        <v>15</v>
      </c>
      <c r="M1219" s="1">
        <v>43903.696400462963</v>
      </c>
      <c r="N1219" t="s">
        <v>1572</v>
      </c>
      <c r="O1219" s="2">
        <f>VLOOKUP(F1219,SizeReport_16092020!C:M,11,FALSE)</f>
        <v>44089.761979166666</v>
      </c>
    </row>
    <row r="1220" spans="1:15" hidden="1" x14ac:dyDescent="0.25">
      <c r="A1220" t="s">
        <v>11507</v>
      </c>
      <c r="B1220" t="s">
        <v>11508</v>
      </c>
      <c r="C1220" t="s">
        <v>11509</v>
      </c>
      <c r="D1220" t="s">
        <v>11510</v>
      </c>
      <c r="E1220" t="s">
        <v>11511</v>
      </c>
      <c r="F1220" t="s">
        <v>11512</v>
      </c>
      <c r="G1220">
        <v>215351</v>
      </c>
      <c r="H1220">
        <v>3886890139</v>
      </c>
      <c r="I1220" t="s">
        <v>6623</v>
      </c>
      <c r="J1220" t="s">
        <v>11512</v>
      </c>
      <c r="K1220" t="s">
        <v>3038</v>
      </c>
      <c r="L1220" t="s">
        <v>15</v>
      </c>
      <c r="N1220" t="s">
        <v>11513</v>
      </c>
      <c r="O1220" s="2">
        <f>VLOOKUP(F1220,SizeReport_16092020!C:M,11,FALSE)</f>
        <v>44089.764768518522</v>
      </c>
    </row>
    <row r="1221" spans="1:15" hidden="1" x14ac:dyDescent="0.25">
      <c r="A1221" t="s">
        <v>3356</v>
      </c>
      <c r="B1221" t="s">
        <v>3357</v>
      </c>
      <c r="C1221" t="s">
        <v>3358</v>
      </c>
      <c r="D1221" t="s">
        <v>3359</v>
      </c>
      <c r="E1221" t="s">
        <v>3360</v>
      </c>
      <c r="F1221" t="s">
        <v>3361</v>
      </c>
      <c r="G1221">
        <v>213474</v>
      </c>
      <c r="H1221">
        <v>2601586150</v>
      </c>
      <c r="I1221" t="s">
        <v>2783</v>
      </c>
      <c r="J1221" t="s">
        <v>3361</v>
      </c>
      <c r="K1221" t="s">
        <v>512</v>
      </c>
      <c r="L1221" t="s">
        <v>15</v>
      </c>
      <c r="M1221" s="1">
        <v>44081.591874999998</v>
      </c>
      <c r="N1221" t="s">
        <v>3362</v>
      </c>
      <c r="O1221" s="2">
        <f>VLOOKUP(F1221,SizeReport_16092020!C:M,11,FALSE)</f>
        <v>44089.764849537038</v>
      </c>
    </row>
    <row r="1222" spans="1:15" hidden="1" x14ac:dyDescent="0.25">
      <c r="A1222" t="s">
        <v>17904</v>
      </c>
      <c r="B1222" t="s">
        <v>17904</v>
      </c>
      <c r="C1222" t="s">
        <v>4830</v>
      </c>
      <c r="D1222" t="s">
        <v>17905</v>
      </c>
      <c r="E1222" t="s">
        <v>17906</v>
      </c>
      <c r="F1222" t="s">
        <v>17907</v>
      </c>
      <c r="G1222">
        <v>217764</v>
      </c>
      <c r="H1222">
        <v>4322161545</v>
      </c>
      <c r="I1222" t="s">
        <v>6774</v>
      </c>
      <c r="J1222" t="s">
        <v>17907</v>
      </c>
      <c r="K1222" t="s">
        <v>3038</v>
      </c>
      <c r="L1222" t="s">
        <v>21</v>
      </c>
      <c r="N1222" t="s">
        <v>17908</v>
      </c>
      <c r="O1222" s="2">
        <f>VLOOKUP(F1222,SizeReport_16092020!C:M,11,FALSE)</f>
        <v>44089.773425925923</v>
      </c>
    </row>
    <row r="1223" spans="1:15" hidden="1" x14ac:dyDescent="0.25">
      <c r="A1223" t="s">
        <v>6770</v>
      </c>
      <c r="B1223" t="s">
        <v>6770</v>
      </c>
      <c r="C1223" t="s">
        <v>102</v>
      </c>
      <c r="D1223" t="s">
        <v>6771</v>
      </c>
      <c r="E1223" t="s">
        <v>6772</v>
      </c>
      <c r="F1223" t="s">
        <v>6773</v>
      </c>
      <c r="G1223">
        <v>218046</v>
      </c>
      <c r="H1223">
        <v>4160865194</v>
      </c>
      <c r="I1223" t="s">
        <v>6774</v>
      </c>
      <c r="J1223" t="s">
        <v>6773</v>
      </c>
      <c r="K1223" t="s">
        <v>3038</v>
      </c>
      <c r="L1223" t="s">
        <v>15</v>
      </c>
      <c r="M1223" s="1">
        <v>43904.649502314816</v>
      </c>
      <c r="N1223" t="s">
        <v>6775</v>
      </c>
      <c r="O1223" s="2">
        <f>VLOOKUP(F1223,SizeReport_16092020!C:M,11,FALSE)</f>
        <v>44089.773460648146</v>
      </c>
    </row>
    <row r="1224" spans="1:15" hidden="1" x14ac:dyDescent="0.25">
      <c r="A1224" t="s">
        <v>11637</v>
      </c>
      <c r="B1224" t="s">
        <v>11638</v>
      </c>
      <c r="C1224" t="s">
        <v>4201</v>
      </c>
      <c r="D1224" t="s">
        <v>8886</v>
      </c>
      <c r="E1224" t="s">
        <v>11639</v>
      </c>
      <c r="F1224" t="s">
        <v>11640</v>
      </c>
      <c r="G1224">
        <v>212967</v>
      </c>
      <c r="H1224">
        <v>3719708144</v>
      </c>
      <c r="I1224" t="s">
        <v>11641</v>
      </c>
      <c r="J1224" t="s">
        <v>11640</v>
      </c>
      <c r="K1224" t="s">
        <v>3038</v>
      </c>
      <c r="L1224" t="s">
        <v>15</v>
      </c>
      <c r="N1224" t="s">
        <v>11642</v>
      </c>
      <c r="O1224" s="2">
        <f>VLOOKUP(F1224,SizeReport_16092020!C:M,11,FALSE)</f>
        <v>44089.773472222223</v>
      </c>
    </row>
    <row r="1225" spans="1:15" hidden="1" x14ac:dyDescent="0.25">
      <c r="A1225" t="s">
        <v>12911</v>
      </c>
      <c r="B1225" t="s">
        <v>12912</v>
      </c>
      <c r="C1225" t="s">
        <v>4947</v>
      </c>
      <c r="D1225" t="s">
        <v>12913</v>
      </c>
      <c r="E1225" t="s">
        <v>12914</v>
      </c>
      <c r="F1225" t="s">
        <v>12915</v>
      </c>
      <c r="G1225">
        <v>213867</v>
      </c>
      <c r="H1225">
        <v>70294303103</v>
      </c>
      <c r="I1225" t="s">
        <v>1950</v>
      </c>
      <c r="J1225" t="s">
        <v>12915</v>
      </c>
      <c r="K1225" t="s">
        <v>1597</v>
      </c>
      <c r="L1225" t="s">
        <v>15</v>
      </c>
      <c r="M1225" s="1">
        <v>43904.370127314818</v>
      </c>
      <c r="N1225" t="s">
        <v>12916</v>
      </c>
      <c r="O1225" s="2">
        <f>VLOOKUP(F1225,SizeReport_16092020!C:M,11,FALSE)</f>
        <v>44089.776574074072</v>
      </c>
    </row>
    <row r="1226" spans="1:15" hidden="1" x14ac:dyDescent="0.25">
      <c r="A1226" t="s">
        <v>2879</v>
      </c>
      <c r="B1226" t="s">
        <v>2879</v>
      </c>
      <c r="C1226" t="s">
        <v>2880</v>
      </c>
      <c r="D1226" t="s">
        <v>2881</v>
      </c>
      <c r="E1226" t="s">
        <v>2882</v>
      </c>
      <c r="F1226" t="s">
        <v>2883</v>
      </c>
      <c r="G1226">
        <v>216967</v>
      </c>
      <c r="H1226">
        <v>4453305117</v>
      </c>
      <c r="J1226" t="s">
        <v>2883</v>
      </c>
      <c r="L1226" t="s">
        <v>15</v>
      </c>
      <c r="N1226" t="s">
        <v>2884</v>
      </c>
      <c r="O1226" s="2">
        <f>VLOOKUP(F1226,SizeReport_16092020!C:M,11,FALSE)</f>
        <v>44089.777650462966</v>
      </c>
    </row>
    <row r="1227" spans="1:15" hidden="1" x14ac:dyDescent="0.25">
      <c r="A1227" t="s">
        <v>12023</v>
      </c>
      <c r="B1227" t="s">
        <v>12024</v>
      </c>
      <c r="C1227" t="s">
        <v>12025</v>
      </c>
      <c r="D1227" t="s">
        <v>12026</v>
      </c>
      <c r="E1227" t="s">
        <v>12027</v>
      </c>
      <c r="F1227" t="s">
        <v>12028</v>
      </c>
      <c r="G1227">
        <v>211099</v>
      </c>
      <c r="H1227">
        <v>2276715111</v>
      </c>
      <c r="I1227" t="s">
        <v>7611</v>
      </c>
      <c r="J1227" t="s">
        <v>12028</v>
      </c>
      <c r="K1227" t="s">
        <v>1402</v>
      </c>
      <c r="L1227" t="s">
        <v>15</v>
      </c>
      <c r="M1227" s="1">
        <v>44067.4143287037</v>
      </c>
      <c r="N1227" t="s">
        <v>12029</v>
      </c>
      <c r="O1227" s="2">
        <f>VLOOKUP(F1227,SizeReport_16092020!C:M,11,FALSE)</f>
        <v>44089.777719907404</v>
      </c>
    </row>
    <row r="1228" spans="1:15" hidden="1" x14ac:dyDescent="0.25">
      <c r="A1228" t="s">
        <v>15521</v>
      </c>
      <c r="B1228" t="s">
        <v>15521</v>
      </c>
      <c r="C1228" t="s">
        <v>15522</v>
      </c>
      <c r="D1228" t="s">
        <v>15523</v>
      </c>
      <c r="E1228" t="s">
        <v>15524</v>
      </c>
      <c r="F1228" t="s">
        <v>15525</v>
      </c>
      <c r="G1228" t="s">
        <v>287</v>
      </c>
      <c r="I1228" t="s">
        <v>10008</v>
      </c>
      <c r="J1228" t="s">
        <v>15525</v>
      </c>
      <c r="K1228" t="s">
        <v>5107</v>
      </c>
      <c r="L1228" t="s">
        <v>21</v>
      </c>
      <c r="N1228" t="s">
        <v>15526</v>
      </c>
      <c r="O1228" s="2">
        <f>VLOOKUP(F1228,SizeReport_16092020!C:M,11,FALSE)</f>
        <v>44089.781064814815</v>
      </c>
    </row>
    <row r="1229" spans="1:15" hidden="1" x14ac:dyDescent="0.25">
      <c r="A1229" t="s">
        <v>12736</v>
      </c>
      <c r="B1229" t="s">
        <v>12736</v>
      </c>
      <c r="C1229" t="s">
        <v>352</v>
      </c>
      <c r="D1229" t="s">
        <v>12737</v>
      </c>
      <c r="E1229" t="s">
        <v>12738</v>
      </c>
      <c r="F1229" t="s">
        <v>12739</v>
      </c>
      <c r="G1229">
        <v>217915</v>
      </c>
      <c r="H1229">
        <v>53343301</v>
      </c>
      <c r="I1229" t="s">
        <v>12152</v>
      </c>
      <c r="J1229" t="s">
        <v>12739</v>
      </c>
      <c r="K1229" t="s">
        <v>1640</v>
      </c>
      <c r="L1229" t="s">
        <v>15</v>
      </c>
      <c r="N1229" t="s">
        <v>12740</v>
      </c>
      <c r="O1229" s="2">
        <f>VLOOKUP(F1229,SizeReport_16092020!C:M,11,FALSE)</f>
        <v>44089.784537037034</v>
      </c>
    </row>
    <row r="1230" spans="1:15" hidden="1" x14ac:dyDescent="0.25">
      <c r="A1230" t="s">
        <v>13316</v>
      </c>
      <c r="B1230" t="s">
        <v>13317</v>
      </c>
      <c r="C1230" t="s">
        <v>4850</v>
      </c>
      <c r="D1230" t="s">
        <v>13318</v>
      </c>
      <c r="E1230" t="s">
        <v>13319</v>
      </c>
      <c r="F1230" t="s">
        <v>13320</v>
      </c>
      <c r="G1230">
        <v>218006</v>
      </c>
      <c r="H1230">
        <v>5125636169</v>
      </c>
      <c r="I1230" t="s">
        <v>6271</v>
      </c>
      <c r="J1230" t="s">
        <v>13320</v>
      </c>
      <c r="K1230" t="s">
        <v>618</v>
      </c>
      <c r="L1230" t="s">
        <v>15</v>
      </c>
      <c r="N1230" t="s">
        <v>13321</v>
      </c>
      <c r="O1230" s="2">
        <f>VLOOKUP(F1230,SizeReport_16092020!C:M,11,FALSE)</f>
        <v>44089.784548611111</v>
      </c>
    </row>
    <row r="1231" spans="1:15" hidden="1" x14ac:dyDescent="0.25">
      <c r="A1231" t="s">
        <v>5100</v>
      </c>
      <c r="B1231" t="s">
        <v>5101</v>
      </c>
      <c r="C1231" t="s">
        <v>5102</v>
      </c>
      <c r="D1231" t="s">
        <v>5103</v>
      </c>
      <c r="E1231" t="s">
        <v>5104</v>
      </c>
      <c r="F1231" t="s">
        <v>5105</v>
      </c>
      <c r="G1231">
        <v>109700</v>
      </c>
      <c r="H1231">
        <v>31966073801</v>
      </c>
      <c r="I1231" t="s">
        <v>5106</v>
      </c>
      <c r="J1231" t="s">
        <v>5105</v>
      </c>
      <c r="K1231" t="s">
        <v>5107</v>
      </c>
      <c r="L1231" t="s">
        <v>15</v>
      </c>
      <c r="M1231" s="1">
        <v>43902.465844907405</v>
      </c>
      <c r="N1231" t="s">
        <v>5108</v>
      </c>
      <c r="O1231" s="2">
        <f>VLOOKUP(F1231,SizeReport_16092020!C:M,11,FALSE)</f>
        <v>44089.785000000003</v>
      </c>
    </row>
    <row r="1232" spans="1:15" hidden="1" x14ac:dyDescent="0.25">
      <c r="A1232" t="s">
        <v>7870</v>
      </c>
      <c r="B1232" t="s">
        <v>7870</v>
      </c>
      <c r="C1232" t="s">
        <v>360</v>
      </c>
      <c r="D1232" t="s">
        <v>7871</v>
      </c>
      <c r="E1232" t="s">
        <v>7872</v>
      </c>
      <c r="F1232" t="s">
        <v>7873</v>
      </c>
      <c r="G1232">
        <v>217932</v>
      </c>
      <c r="H1232">
        <v>5679608111</v>
      </c>
      <c r="I1232" t="s">
        <v>232</v>
      </c>
      <c r="J1232" t="s">
        <v>7873</v>
      </c>
      <c r="K1232" t="s">
        <v>611</v>
      </c>
      <c r="L1232" t="s">
        <v>21</v>
      </c>
      <c r="M1232" s="1">
        <v>44082.330775462964</v>
      </c>
      <c r="N1232" t="s">
        <v>7874</v>
      </c>
      <c r="O1232" s="2">
        <f>VLOOKUP(F1232,SizeReport_16092020!C:M,11,FALSE)</f>
        <v>44089.788506944446</v>
      </c>
    </row>
    <row r="1233" spans="1:15" hidden="1" x14ac:dyDescent="0.25">
      <c r="A1233" t="s">
        <v>8871</v>
      </c>
      <c r="B1233" t="s">
        <v>8872</v>
      </c>
      <c r="C1233" t="s">
        <v>6133</v>
      </c>
      <c r="D1233" t="s">
        <v>8873</v>
      </c>
      <c r="E1233" t="s">
        <v>8874</v>
      </c>
      <c r="F1233" t="s">
        <v>8875</v>
      </c>
      <c r="G1233">
        <v>207517</v>
      </c>
      <c r="H1233">
        <v>1530800196</v>
      </c>
      <c r="I1233" t="s">
        <v>7985</v>
      </c>
      <c r="J1233" t="s">
        <v>8875</v>
      </c>
      <c r="K1233" t="s">
        <v>7986</v>
      </c>
      <c r="L1233" t="s">
        <v>15</v>
      </c>
      <c r="M1233" s="1">
        <v>43902.545543981483</v>
      </c>
      <c r="N1233" t="s">
        <v>8876</v>
      </c>
      <c r="O1233" s="2">
        <f>VLOOKUP(F1233,SizeReport_16092020!C:M,11,FALSE)</f>
        <v>44089.788645833331</v>
      </c>
    </row>
    <row r="1234" spans="1:15" hidden="1" x14ac:dyDescent="0.25">
      <c r="A1234" t="s">
        <v>10102</v>
      </c>
      <c r="B1234" t="s">
        <v>10103</v>
      </c>
      <c r="C1234" t="s">
        <v>3078</v>
      </c>
      <c r="D1234" t="s">
        <v>10104</v>
      </c>
      <c r="E1234" t="s">
        <v>10105</v>
      </c>
      <c r="F1234" t="s">
        <v>10106</v>
      </c>
      <c r="G1234">
        <v>217170</v>
      </c>
      <c r="H1234">
        <v>4723729127</v>
      </c>
      <c r="I1234" t="s">
        <v>232</v>
      </c>
      <c r="J1234" t="s">
        <v>10106</v>
      </c>
      <c r="K1234" t="s">
        <v>2660</v>
      </c>
      <c r="L1234" t="s">
        <v>15</v>
      </c>
      <c r="M1234" s="1">
        <v>43920.52239583333</v>
      </c>
      <c r="N1234" t="s">
        <v>10107</v>
      </c>
      <c r="O1234" s="2">
        <f>VLOOKUP(F1234,SizeReport_16092020!C:M,11,FALSE)</f>
        <v>44089.789409722223</v>
      </c>
    </row>
    <row r="1235" spans="1:15" hidden="1" x14ac:dyDescent="0.25">
      <c r="A1235" t="s">
        <v>7386</v>
      </c>
      <c r="B1235" t="s">
        <v>7387</v>
      </c>
      <c r="C1235" t="s">
        <v>1657</v>
      </c>
      <c r="D1235" t="s">
        <v>7388</v>
      </c>
      <c r="E1235" t="s">
        <v>7389</v>
      </c>
      <c r="F1235" t="s">
        <v>7390</v>
      </c>
      <c r="G1235">
        <v>217039</v>
      </c>
      <c r="H1235">
        <v>70292667140</v>
      </c>
      <c r="I1235" t="s">
        <v>1401</v>
      </c>
      <c r="J1235" t="s">
        <v>7390</v>
      </c>
      <c r="K1235" t="s">
        <v>1402</v>
      </c>
      <c r="L1235" t="s">
        <v>15</v>
      </c>
      <c r="M1235" s="1">
        <v>43917.329583333332</v>
      </c>
      <c r="N1235" t="s">
        <v>7391</v>
      </c>
      <c r="O1235" s="2">
        <f>VLOOKUP(F1235,SizeReport_16092020!C:M,11,FALSE)</f>
        <v>44089.789490740739</v>
      </c>
    </row>
    <row r="1236" spans="1:15" hidden="1" x14ac:dyDescent="0.25">
      <c r="A1236" t="s">
        <v>9416</v>
      </c>
      <c r="B1236" t="s">
        <v>9417</v>
      </c>
      <c r="C1236" t="s">
        <v>2669</v>
      </c>
      <c r="D1236" t="s">
        <v>9418</v>
      </c>
      <c r="E1236" t="s">
        <v>9419</v>
      </c>
      <c r="F1236" t="s">
        <v>9420</v>
      </c>
      <c r="G1236">
        <v>216934</v>
      </c>
      <c r="H1236">
        <v>9550612619</v>
      </c>
      <c r="I1236" t="s">
        <v>1648</v>
      </c>
      <c r="J1236" t="s">
        <v>9420</v>
      </c>
      <c r="K1236" t="s">
        <v>1640</v>
      </c>
      <c r="L1236" t="s">
        <v>15</v>
      </c>
      <c r="M1236" s="1">
        <v>43902.490057870367</v>
      </c>
      <c r="N1236" t="s">
        <v>9421</v>
      </c>
      <c r="O1236" s="2">
        <f>VLOOKUP(F1236,SizeReport_16092020!C:M,11,FALSE)</f>
        <v>44089.789502314816</v>
      </c>
    </row>
    <row r="1237" spans="1:15" hidden="1" x14ac:dyDescent="0.25">
      <c r="A1237" t="s">
        <v>8175</v>
      </c>
      <c r="B1237" t="s">
        <v>8176</v>
      </c>
      <c r="C1237" t="s">
        <v>642</v>
      </c>
      <c r="D1237" t="s">
        <v>8177</v>
      </c>
      <c r="E1237" t="s">
        <v>8178</v>
      </c>
      <c r="F1237" t="s">
        <v>8179</v>
      </c>
      <c r="G1237">
        <v>216185</v>
      </c>
      <c r="H1237">
        <v>1004097174</v>
      </c>
      <c r="I1237" t="s">
        <v>2362</v>
      </c>
      <c r="J1237" t="s">
        <v>8179</v>
      </c>
      <c r="K1237" t="s">
        <v>1640</v>
      </c>
      <c r="L1237" t="s">
        <v>15</v>
      </c>
      <c r="M1237" s="1">
        <v>43901.370243055557</v>
      </c>
      <c r="N1237" t="s">
        <v>8180</v>
      </c>
      <c r="O1237" s="2">
        <f>VLOOKUP(F1237,SizeReport_16092020!C:M,11,FALSE)</f>
        <v>44089.797754629632</v>
      </c>
    </row>
    <row r="1238" spans="1:15" hidden="1" x14ac:dyDescent="0.25">
      <c r="A1238" t="s">
        <v>13052</v>
      </c>
      <c r="B1238" t="s">
        <v>13052</v>
      </c>
      <c r="C1238" t="s">
        <v>6107</v>
      </c>
      <c r="D1238" t="s">
        <v>13053</v>
      </c>
      <c r="E1238" t="s">
        <v>13054</v>
      </c>
      <c r="F1238" t="s">
        <v>13055</v>
      </c>
      <c r="G1238">
        <v>217068</v>
      </c>
      <c r="H1238">
        <v>5435132118</v>
      </c>
      <c r="I1238" t="s">
        <v>8389</v>
      </c>
      <c r="J1238" t="s">
        <v>13055</v>
      </c>
      <c r="K1238" t="s">
        <v>3038</v>
      </c>
      <c r="L1238" t="s">
        <v>15</v>
      </c>
      <c r="N1238" t="s">
        <v>13056</v>
      </c>
      <c r="O1238" s="2">
        <f>VLOOKUP(F1238,SizeReport_16092020!C:M,11,FALSE)</f>
        <v>44089.801076388889</v>
      </c>
    </row>
    <row r="1239" spans="1:15" hidden="1" x14ac:dyDescent="0.25">
      <c r="A1239" t="s">
        <v>17788</v>
      </c>
      <c r="B1239" t="s">
        <v>17788</v>
      </c>
      <c r="C1239" t="s">
        <v>115</v>
      </c>
      <c r="D1239" t="s">
        <v>17789</v>
      </c>
      <c r="E1239" t="s">
        <v>17790</v>
      </c>
      <c r="F1239" t="s">
        <v>17791</v>
      </c>
      <c r="G1239">
        <v>216674</v>
      </c>
      <c r="H1239">
        <v>10900524642</v>
      </c>
      <c r="I1239" t="s">
        <v>7654</v>
      </c>
      <c r="J1239" t="s">
        <v>17791</v>
      </c>
      <c r="K1239" t="s">
        <v>3038</v>
      </c>
      <c r="L1239" t="s">
        <v>21</v>
      </c>
      <c r="N1239" t="s">
        <v>17792</v>
      </c>
      <c r="O1239" s="2">
        <f>VLOOKUP(F1239,SizeReport_16092020!C:M,11,FALSE)</f>
        <v>44089.801111111112</v>
      </c>
    </row>
    <row r="1240" spans="1:15" hidden="1" x14ac:dyDescent="0.25">
      <c r="A1240" t="s">
        <v>968</v>
      </c>
      <c r="B1240" t="s">
        <v>969</v>
      </c>
      <c r="C1240" t="s">
        <v>970</v>
      </c>
      <c r="D1240" t="s">
        <v>971</v>
      </c>
      <c r="E1240" t="s">
        <v>972</v>
      </c>
      <c r="F1240" t="s">
        <v>973</v>
      </c>
      <c r="G1240">
        <v>103518</v>
      </c>
      <c r="H1240">
        <v>2499447583</v>
      </c>
      <c r="I1240" t="s">
        <v>974</v>
      </c>
      <c r="J1240" t="s">
        <v>973</v>
      </c>
      <c r="K1240" t="s">
        <v>866</v>
      </c>
      <c r="L1240" t="s">
        <v>15</v>
      </c>
      <c r="M1240" s="1">
        <v>44081.643900462965</v>
      </c>
      <c r="N1240" t="s">
        <v>975</v>
      </c>
      <c r="O1240" s="2">
        <f>VLOOKUP(F1240,SizeReport_16092020!C:M,11,FALSE)</f>
        <v>44089.801122685189</v>
      </c>
    </row>
    <row r="1241" spans="1:15" hidden="1" x14ac:dyDescent="0.25">
      <c r="A1241" t="s">
        <v>8256</v>
      </c>
      <c r="B1241" t="s">
        <v>8257</v>
      </c>
      <c r="C1241" t="s">
        <v>304</v>
      </c>
      <c r="D1241" t="s">
        <v>8258</v>
      </c>
      <c r="E1241" t="s">
        <v>8259</v>
      </c>
      <c r="F1241" t="s">
        <v>8260</v>
      </c>
      <c r="G1241">
        <v>217920</v>
      </c>
      <c r="H1241">
        <v>70591650100</v>
      </c>
      <c r="I1241" t="s">
        <v>1440</v>
      </c>
      <c r="J1241" t="s">
        <v>8260</v>
      </c>
      <c r="K1241" t="s">
        <v>1402</v>
      </c>
      <c r="L1241" t="s">
        <v>15</v>
      </c>
      <c r="M1241" s="1">
        <v>43913.319699074076</v>
      </c>
      <c r="N1241" t="s">
        <v>8261</v>
      </c>
      <c r="O1241" s="2">
        <f>VLOOKUP(F1241,SizeReport_16092020!C:M,11,FALSE)</f>
        <v>44089.803344907406</v>
      </c>
    </row>
    <row r="1242" spans="1:15" hidden="1" x14ac:dyDescent="0.25">
      <c r="A1242" t="s">
        <v>2350</v>
      </c>
      <c r="B1242" t="s">
        <v>2351</v>
      </c>
      <c r="C1242" t="s">
        <v>2352</v>
      </c>
      <c r="D1242" t="s">
        <v>2353</v>
      </c>
      <c r="E1242" t="s">
        <v>2354</v>
      </c>
      <c r="F1242" t="s">
        <v>2355</v>
      </c>
      <c r="G1242">
        <v>216557</v>
      </c>
      <c r="H1242">
        <v>5894253152</v>
      </c>
      <c r="I1242" t="s">
        <v>2356</v>
      </c>
      <c r="J1242" t="s">
        <v>2355</v>
      </c>
      <c r="K1242" t="s">
        <v>1402</v>
      </c>
      <c r="L1242" t="s">
        <v>15</v>
      </c>
      <c r="M1242" s="1">
        <v>43890.395474537036</v>
      </c>
      <c r="N1242" t="s">
        <v>2357</v>
      </c>
      <c r="O1242" s="2">
        <f>VLOOKUP(F1242,SizeReport_16092020!C:M,11,FALSE)</f>
        <v>44089.803344907406</v>
      </c>
    </row>
    <row r="1243" spans="1:15" hidden="1" x14ac:dyDescent="0.25">
      <c r="A1243" t="s">
        <v>6876</v>
      </c>
      <c r="B1243" t="s">
        <v>6877</v>
      </c>
      <c r="C1243" t="s">
        <v>3827</v>
      </c>
      <c r="D1243" t="s">
        <v>6878</v>
      </c>
      <c r="E1243" t="s">
        <v>6879</v>
      </c>
      <c r="F1243" t="s">
        <v>6880</v>
      </c>
      <c r="G1243">
        <v>217177</v>
      </c>
      <c r="H1243">
        <v>70602110122</v>
      </c>
      <c r="I1243" t="s">
        <v>3088</v>
      </c>
      <c r="J1243" t="s">
        <v>6880</v>
      </c>
      <c r="K1243" t="s">
        <v>4274</v>
      </c>
      <c r="L1243" t="s">
        <v>15</v>
      </c>
      <c r="M1243" s="1">
        <v>43889.508125</v>
      </c>
      <c r="N1243" t="s">
        <v>6881</v>
      </c>
      <c r="O1243" s="2">
        <f>VLOOKUP(F1243,SizeReport_16092020!C:M,11,FALSE)</f>
        <v>44089.806296296294</v>
      </c>
    </row>
    <row r="1244" spans="1:15" hidden="1" x14ac:dyDescent="0.25">
      <c r="A1244" t="s">
        <v>3013</v>
      </c>
      <c r="B1244" t="s">
        <v>3014</v>
      </c>
      <c r="C1244" t="s">
        <v>3015</v>
      </c>
      <c r="D1244" t="s">
        <v>3016</v>
      </c>
      <c r="E1244" t="s">
        <v>3017</v>
      </c>
      <c r="F1244" t="s">
        <v>3018</v>
      </c>
      <c r="G1244">
        <v>105116</v>
      </c>
      <c r="H1244">
        <v>5308207577</v>
      </c>
      <c r="J1244" t="s">
        <v>3018</v>
      </c>
      <c r="L1244" t="s">
        <v>15</v>
      </c>
      <c r="M1244" s="1">
        <v>43885.984907407408</v>
      </c>
      <c r="N1244" t="s">
        <v>3019</v>
      </c>
      <c r="O1244" s="2">
        <f>VLOOKUP(F1244,SizeReport_16092020!C:M,11,FALSE)</f>
        <v>44089.823206018518</v>
      </c>
    </row>
    <row r="1245" spans="1:15" hidden="1" x14ac:dyDescent="0.25">
      <c r="A1245" t="s">
        <v>3176</v>
      </c>
      <c r="B1245" t="s">
        <v>3177</v>
      </c>
      <c r="C1245" t="s">
        <v>3178</v>
      </c>
      <c r="D1245" t="s">
        <v>3179</v>
      </c>
      <c r="E1245" t="s">
        <v>3180</v>
      </c>
      <c r="F1245" t="s">
        <v>3181</v>
      </c>
      <c r="G1245">
        <v>105139</v>
      </c>
      <c r="H1245">
        <v>80521339553</v>
      </c>
      <c r="J1245" t="s">
        <v>3181</v>
      </c>
      <c r="L1245" t="s">
        <v>15</v>
      </c>
      <c r="M1245" s="1">
        <v>43803.372349537036</v>
      </c>
      <c r="N1245" t="s">
        <v>3182</v>
      </c>
      <c r="O1245" s="2">
        <f>VLOOKUP(F1245,SizeReport_16092020!C:M,11,FALSE)</f>
        <v>44089.823206018518</v>
      </c>
    </row>
    <row r="1246" spans="1:15" hidden="1" x14ac:dyDescent="0.25">
      <c r="A1246" t="s">
        <v>2038</v>
      </c>
      <c r="B1246" t="s">
        <v>2038</v>
      </c>
      <c r="C1246" t="s">
        <v>2039</v>
      </c>
      <c r="D1246" t="s">
        <v>549</v>
      </c>
      <c r="E1246" t="s">
        <v>2040</v>
      </c>
      <c r="F1246" t="s">
        <v>2041</v>
      </c>
      <c r="G1246">
        <v>104442</v>
      </c>
      <c r="H1246">
        <v>83128298572</v>
      </c>
      <c r="I1246" t="s">
        <v>2042</v>
      </c>
      <c r="J1246" t="s">
        <v>2041</v>
      </c>
      <c r="K1246" t="s">
        <v>1565</v>
      </c>
      <c r="L1246" t="s">
        <v>15</v>
      </c>
      <c r="N1246" t="s">
        <v>2043</v>
      </c>
      <c r="O1246" s="2">
        <f>VLOOKUP(F1246,SizeReport_16092020!C:M,11,FALSE)</f>
        <v>44089.823321759257</v>
      </c>
    </row>
    <row r="1247" spans="1:15" hidden="1" x14ac:dyDescent="0.25">
      <c r="A1247" t="s">
        <v>17609</v>
      </c>
      <c r="B1247" t="s">
        <v>17609</v>
      </c>
      <c r="C1247" t="s">
        <v>8520</v>
      </c>
      <c r="D1247" t="s">
        <v>17610</v>
      </c>
      <c r="E1247" t="s">
        <v>17611</v>
      </c>
      <c r="F1247" t="s">
        <v>17612</v>
      </c>
      <c r="G1247">
        <v>217669</v>
      </c>
      <c r="H1247">
        <v>70543072169</v>
      </c>
      <c r="I1247" t="s">
        <v>6623</v>
      </c>
      <c r="J1247" t="s">
        <v>17612</v>
      </c>
      <c r="K1247" t="s">
        <v>9320</v>
      </c>
      <c r="L1247" t="s">
        <v>21</v>
      </c>
      <c r="M1247" s="1">
        <v>44072.419074074074</v>
      </c>
      <c r="N1247" t="s">
        <v>17613</v>
      </c>
      <c r="O1247" s="2">
        <f>VLOOKUP(F1247,SizeReport_16092020!C:M,11,FALSE)</f>
        <v>44089.824490740742</v>
      </c>
    </row>
    <row r="1248" spans="1:15" hidden="1" x14ac:dyDescent="0.25">
      <c r="A1248" t="s">
        <v>8936</v>
      </c>
      <c r="B1248" t="s">
        <v>8937</v>
      </c>
      <c r="C1248" t="s">
        <v>8938</v>
      </c>
      <c r="D1248" t="s">
        <v>8939</v>
      </c>
      <c r="E1248" t="s">
        <v>8940</v>
      </c>
      <c r="F1248" t="s">
        <v>8941</v>
      </c>
      <c r="G1248">
        <v>212682</v>
      </c>
      <c r="H1248">
        <v>4029460143</v>
      </c>
      <c r="I1248" t="s">
        <v>7478</v>
      </c>
      <c r="J1248" t="s">
        <v>8941</v>
      </c>
      <c r="K1248" t="s">
        <v>3038</v>
      </c>
      <c r="L1248" t="s">
        <v>15</v>
      </c>
      <c r="M1248" s="1">
        <v>43903.431168981479</v>
      </c>
      <c r="N1248" t="s">
        <v>8942</v>
      </c>
      <c r="O1248" s="2">
        <f>VLOOKUP(F1248,SizeReport_16092020!C:M,11,FALSE)</f>
        <v>44089.824641203704</v>
      </c>
    </row>
    <row r="1249" spans="1:15" hidden="1" x14ac:dyDescent="0.25">
      <c r="A1249" t="s">
        <v>9709</v>
      </c>
      <c r="B1249" t="s">
        <v>9710</v>
      </c>
      <c r="C1249" t="s">
        <v>9711</v>
      </c>
      <c r="D1249" t="s">
        <v>9712</v>
      </c>
      <c r="E1249" t="s">
        <v>9713</v>
      </c>
      <c r="F1249" t="s">
        <v>9714</v>
      </c>
      <c r="G1249">
        <v>212637</v>
      </c>
      <c r="H1249">
        <v>2844476171</v>
      </c>
      <c r="I1249" t="s">
        <v>9715</v>
      </c>
      <c r="J1249" t="s">
        <v>9714</v>
      </c>
      <c r="K1249" t="s">
        <v>1640</v>
      </c>
      <c r="L1249" t="s">
        <v>15</v>
      </c>
      <c r="M1249" s="1">
        <v>43906.337291666663</v>
      </c>
      <c r="N1249" t="s">
        <v>9716</v>
      </c>
      <c r="O1249" s="2">
        <f>VLOOKUP(F1249,SizeReport_16092020!C:M,11,FALSE)</f>
        <v>44089.824641203704</v>
      </c>
    </row>
    <row r="1250" spans="1:15" hidden="1" x14ac:dyDescent="0.25">
      <c r="A1250" t="s">
        <v>6087</v>
      </c>
      <c r="B1250" t="s">
        <v>6088</v>
      </c>
      <c r="C1250" t="s">
        <v>4850</v>
      </c>
      <c r="D1250" t="s">
        <v>6089</v>
      </c>
      <c r="E1250" t="s">
        <v>6090</v>
      </c>
      <c r="F1250" t="s">
        <v>6091</v>
      </c>
      <c r="G1250">
        <v>214416</v>
      </c>
      <c r="H1250">
        <v>70141362162</v>
      </c>
      <c r="I1250" t="s">
        <v>1555</v>
      </c>
      <c r="J1250" t="s">
        <v>6091</v>
      </c>
      <c r="K1250" t="s">
        <v>1597</v>
      </c>
      <c r="L1250" t="s">
        <v>15</v>
      </c>
      <c r="M1250" s="1">
        <v>44077.332476851851</v>
      </c>
      <c r="N1250" t="s">
        <v>6092</v>
      </c>
      <c r="O1250" s="2">
        <f>VLOOKUP(F1250,SizeReport_16092020!C:M,11,FALSE)</f>
        <v>44089.824664351851</v>
      </c>
    </row>
    <row r="1251" spans="1:15" hidden="1" x14ac:dyDescent="0.25">
      <c r="A1251" t="s">
        <v>9229</v>
      </c>
      <c r="B1251" t="s">
        <v>9230</v>
      </c>
      <c r="C1251" t="s">
        <v>757</v>
      </c>
      <c r="D1251" t="s">
        <v>9231</v>
      </c>
      <c r="E1251" t="s">
        <v>9232</v>
      </c>
      <c r="F1251" t="s">
        <v>9233</v>
      </c>
      <c r="G1251">
        <v>217319</v>
      </c>
      <c r="H1251">
        <v>71887091149</v>
      </c>
      <c r="I1251" t="s">
        <v>9234</v>
      </c>
      <c r="J1251" t="s">
        <v>9233</v>
      </c>
      <c r="K1251" t="s">
        <v>4383</v>
      </c>
      <c r="L1251" t="s">
        <v>15</v>
      </c>
      <c r="M1251" s="1">
        <v>44004.374143518522</v>
      </c>
      <c r="N1251" t="s">
        <v>9235</v>
      </c>
      <c r="O1251" s="2">
        <f>VLOOKUP(F1251,SizeReport_16092020!C:M,11,FALSE)</f>
        <v>44089.824675925927</v>
      </c>
    </row>
    <row r="1252" spans="1:15" hidden="1" x14ac:dyDescent="0.25">
      <c r="A1252" t="s">
        <v>9286</v>
      </c>
      <c r="B1252" t="s">
        <v>9287</v>
      </c>
      <c r="C1252" t="s">
        <v>9288</v>
      </c>
      <c r="D1252" t="s">
        <v>9289</v>
      </c>
      <c r="E1252" t="s">
        <v>9290</v>
      </c>
      <c r="F1252" t="s">
        <v>9291</v>
      </c>
      <c r="G1252">
        <v>217220</v>
      </c>
      <c r="H1252">
        <v>3488912108</v>
      </c>
      <c r="I1252" t="s">
        <v>1564</v>
      </c>
      <c r="J1252" t="s">
        <v>9291</v>
      </c>
      <c r="K1252" t="s">
        <v>1640</v>
      </c>
      <c r="L1252" t="s">
        <v>15</v>
      </c>
      <c r="M1252" s="1">
        <v>43889.371493055558</v>
      </c>
      <c r="N1252" t="s">
        <v>9292</v>
      </c>
      <c r="O1252" s="2">
        <f>VLOOKUP(F1252,SizeReport_16092020!C:M,11,FALSE)</f>
        <v>44089.824745370373</v>
      </c>
    </row>
    <row r="1253" spans="1:15" hidden="1" x14ac:dyDescent="0.25">
      <c r="A1253" t="s">
        <v>3626</v>
      </c>
      <c r="B1253" t="s">
        <v>3627</v>
      </c>
      <c r="C1253" t="s">
        <v>576</v>
      </c>
      <c r="D1253" t="s">
        <v>3628</v>
      </c>
      <c r="E1253" t="s">
        <v>3629</v>
      </c>
      <c r="F1253" t="s">
        <v>3630</v>
      </c>
      <c r="G1253">
        <v>217352</v>
      </c>
      <c r="H1253">
        <v>73154385649</v>
      </c>
      <c r="I1253" t="s">
        <v>1472</v>
      </c>
      <c r="J1253" t="s">
        <v>3630</v>
      </c>
      <c r="K1253" t="s">
        <v>512</v>
      </c>
      <c r="L1253" t="s">
        <v>15</v>
      </c>
      <c r="M1253" s="1">
        <v>43913.367534722223</v>
      </c>
      <c r="N1253" t="s">
        <v>3631</v>
      </c>
      <c r="O1253" s="2">
        <f>VLOOKUP(F1253,SizeReport_16092020!C:M,11,FALSE)</f>
        <v>44089.829629629632</v>
      </c>
    </row>
    <row r="1254" spans="1:15" hidden="1" x14ac:dyDescent="0.25">
      <c r="A1254" t="s">
        <v>2107</v>
      </c>
      <c r="B1254" t="s">
        <v>2108</v>
      </c>
      <c r="C1254" t="s">
        <v>883</v>
      </c>
      <c r="D1254" t="s">
        <v>2109</v>
      </c>
      <c r="E1254" t="s">
        <v>2110</v>
      </c>
      <c r="F1254" t="s">
        <v>2111</v>
      </c>
      <c r="G1254">
        <v>217605</v>
      </c>
      <c r="H1254">
        <v>21823093817</v>
      </c>
      <c r="I1254" t="s">
        <v>2112</v>
      </c>
      <c r="J1254" t="s">
        <v>2111</v>
      </c>
      <c r="K1254" t="s">
        <v>512</v>
      </c>
      <c r="L1254" t="s">
        <v>15</v>
      </c>
      <c r="M1254" s="1">
        <v>43913.32408564815</v>
      </c>
      <c r="N1254" t="s">
        <v>2113</v>
      </c>
      <c r="O1254" s="2">
        <f>VLOOKUP(F1254,SizeReport_16092020!C:M,11,FALSE)</f>
        <v>44089.829722222225</v>
      </c>
    </row>
    <row r="1255" spans="1:15" hidden="1" x14ac:dyDescent="0.25">
      <c r="A1255" t="s">
        <v>2317</v>
      </c>
      <c r="B1255" t="s">
        <v>2317</v>
      </c>
      <c r="C1255" t="s">
        <v>2312</v>
      </c>
      <c r="D1255" t="s">
        <v>862</v>
      </c>
      <c r="E1255" t="s">
        <v>2318</v>
      </c>
      <c r="F1255" t="s">
        <v>2319</v>
      </c>
      <c r="G1255">
        <v>100978</v>
      </c>
      <c r="H1255">
        <v>38170205549</v>
      </c>
      <c r="J1255" t="s">
        <v>2319</v>
      </c>
      <c r="L1255" t="s">
        <v>15</v>
      </c>
      <c r="M1255" s="1">
        <v>43835.408113425925</v>
      </c>
      <c r="N1255" t="s">
        <v>2320</v>
      </c>
      <c r="O1255" s="2">
        <f>VLOOKUP(F1255,SizeReport_16092020!C:M,11,FALSE)</f>
        <v>44089.831388888888</v>
      </c>
    </row>
    <row r="1256" spans="1:15" hidden="1" x14ac:dyDescent="0.25">
      <c r="A1256" t="s">
        <v>1842</v>
      </c>
      <c r="B1256" t="s">
        <v>1843</v>
      </c>
      <c r="C1256" t="s">
        <v>1844</v>
      </c>
      <c r="D1256" t="s">
        <v>1845</v>
      </c>
      <c r="E1256" t="s">
        <v>1846</v>
      </c>
      <c r="F1256" t="s">
        <v>1847</v>
      </c>
      <c r="G1256">
        <v>216402</v>
      </c>
      <c r="H1256">
        <v>4736046120</v>
      </c>
      <c r="I1256" t="s">
        <v>1848</v>
      </c>
      <c r="J1256" t="s">
        <v>1847</v>
      </c>
      <c r="K1256" t="s">
        <v>179</v>
      </c>
      <c r="L1256" t="s">
        <v>15</v>
      </c>
      <c r="M1256" s="1">
        <v>43909.358819444446</v>
      </c>
      <c r="N1256" t="s">
        <v>1849</v>
      </c>
      <c r="O1256" s="2">
        <f>VLOOKUP(F1256,SizeReport_16092020!C:M,11,FALSE)</f>
        <v>44089.833912037036</v>
      </c>
    </row>
    <row r="1257" spans="1:15" hidden="1" x14ac:dyDescent="0.25">
      <c r="A1257" t="s">
        <v>9065</v>
      </c>
      <c r="B1257" t="s">
        <v>9066</v>
      </c>
      <c r="C1257" t="s">
        <v>9067</v>
      </c>
      <c r="D1257" t="s">
        <v>9068</v>
      </c>
      <c r="E1257" t="s">
        <v>9069</v>
      </c>
      <c r="F1257" t="s">
        <v>9070</v>
      </c>
      <c r="G1257">
        <v>206008</v>
      </c>
      <c r="H1257">
        <v>85338435187</v>
      </c>
      <c r="I1257" t="s">
        <v>9071</v>
      </c>
      <c r="J1257" t="s">
        <v>9070</v>
      </c>
      <c r="K1257" t="s">
        <v>7986</v>
      </c>
      <c r="L1257" t="s">
        <v>15</v>
      </c>
      <c r="N1257" t="s">
        <v>9072</v>
      </c>
      <c r="O1257" s="2">
        <f>VLOOKUP(F1257,SizeReport_16092020!C:M,11,FALSE)</f>
        <v>44089.833912037036</v>
      </c>
    </row>
    <row r="1258" spans="1:15" hidden="1" x14ac:dyDescent="0.25">
      <c r="A1258" t="s">
        <v>12921</v>
      </c>
      <c r="B1258" t="s">
        <v>12922</v>
      </c>
      <c r="C1258" t="s">
        <v>4947</v>
      </c>
      <c r="D1258" t="s">
        <v>12923</v>
      </c>
      <c r="E1258" t="s">
        <v>12924</v>
      </c>
      <c r="F1258" t="s">
        <v>12925</v>
      </c>
      <c r="G1258">
        <v>206329</v>
      </c>
      <c r="H1258">
        <v>91981913149</v>
      </c>
      <c r="I1258" t="s">
        <v>11924</v>
      </c>
      <c r="J1258" t="s">
        <v>12925</v>
      </c>
      <c r="K1258" t="s">
        <v>7986</v>
      </c>
      <c r="L1258" t="s">
        <v>15</v>
      </c>
      <c r="M1258" s="1">
        <v>43896.56827546296</v>
      </c>
      <c r="N1258" t="s">
        <v>12926</v>
      </c>
      <c r="O1258" s="2">
        <f>VLOOKUP(F1258,SizeReport_16092020!C:M,11,FALSE)</f>
        <v>44089.833912037036</v>
      </c>
    </row>
    <row r="1259" spans="1:15" hidden="1" x14ac:dyDescent="0.25">
      <c r="A1259" t="s">
        <v>5745</v>
      </c>
      <c r="B1259" t="s">
        <v>5746</v>
      </c>
      <c r="C1259" t="s">
        <v>4737</v>
      </c>
      <c r="D1259" t="s">
        <v>5747</v>
      </c>
      <c r="E1259" t="s">
        <v>5748</v>
      </c>
      <c r="F1259" t="s">
        <v>5749</v>
      </c>
      <c r="G1259">
        <v>101602</v>
      </c>
      <c r="H1259">
        <v>46641611825</v>
      </c>
      <c r="I1259" t="s">
        <v>4037</v>
      </c>
      <c r="J1259" t="s">
        <v>5749</v>
      </c>
      <c r="K1259" t="s">
        <v>2674</v>
      </c>
      <c r="L1259" t="s">
        <v>15</v>
      </c>
      <c r="M1259" s="1">
        <v>43926.831666666665</v>
      </c>
      <c r="N1259" t="s">
        <v>5750</v>
      </c>
      <c r="O1259" s="2">
        <f>VLOOKUP(F1259,SizeReport_16092020!C:M,11,FALSE)</f>
        <v>44089.835486111115</v>
      </c>
    </row>
    <row r="1260" spans="1:15" hidden="1" x14ac:dyDescent="0.25">
      <c r="A1260" t="s">
        <v>9114</v>
      </c>
      <c r="B1260" t="s">
        <v>9115</v>
      </c>
      <c r="C1260" t="s">
        <v>9116</v>
      </c>
      <c r="D1260" t="s">
        <v>9117</v>
      </c>
      <c r="E1260" t="s">
        <v>9118</v>
      </c>
      <c r="F1260" t="s">
        <v>9119</v>
      </c>
      <c r="G1260">
        <v>212857</v>
      </c>
      <c r="H1260">
        <v>60443664307</v>
      </c>
      <c r="I1260" t="s">
        <v>1564</v>
      </c>
      <c r="J1260" t="s">
        <v>9119</v>
      </c>
      <c r="K1260" t="s">
        <v>720</v>
      </c>
      <c r="L1260" t="s">
        <v>15</v>
      </c>
      <c r="M1260" s="1">
        <v>43911.311527777776</v>
      </c>
      <c r="N1260" t="s">
        <v>9120</v>
      </c>
      <c r="O1260" s="2">
        <f>VLOOKUP(F1260,SizeReport_16092020!C:M,11,FALSE)</f>
        <v>44089.836504629631</v>
      </c>
    </row>
    <row r="1261" spans="1:15" hidden="1" x14ac:dyDescent="0.25">
      <c r="A1261" t="s">
        <v>16204</v>
      </c>
      <c r="B1261" t="s">
        <v>16204</v>
      </c>
      <c r="C1261" t="s">
        <v>16200</v>
      </c>
      <c r="D1261" t="s">
        <v>6699</v>
      </c>
      <c r="E1261" t="s">
        <v>16205</v>
      </c>
      <c r="F1261" t="s">
        <v>16206</v>
      </c>
      <c r="G1261" t="s">
        <v>28</v>
      </c>
      <c r="J1261" t="s">
        <v>16206</v>
      </c>
      <c r="L1261" t="s">
        <v>21</v>
      </c>
      <c r="N1261" t="s">
        <v>16207</v>
      </c>
      <c r="O1261" s="2">
        <f>VLOOKUP(F1261,SizeReport_16092020!C:M,11,FALSE)</f>
        <v>44089.837685185186</v>
      </c>
    </row>
    <row r="1262" spans="1:15" hidden="1" x14ac:dyDescent="0.25">
      <c r="A1262" t="s">
        <v>1819</v>
      </c>
      <c r="B1262" t="s">
        <v>1820</v>
      </c>
      <c r="C1262" t="s">
        <v>1782</v>
      </c>
      <c r="D1262" t="s">
        <v>1821</v>
      </c>
      <c r="E1262" t="s">
        <v>1822</v>
      </c>
      <c r="F1262" t="s">
        <v>1823</v>
      </c>
      <c r="G1262">
        <v>217031</v>
      </c>
      <c r="H1262">
        <v>70509976174</v>
      </c>
      <c r="I1262" t="s">
        <v>1401</v>
      </c>
      <c r="J1262" t="s">
        <v>1823</v>
      </c>
      <c r="K1262" t="s">
        <v>1402</v>
      </c>
      <c r="L1262" t="s">
        <v>15</v>
      </c>
      <c r="M1262" s="1">
        <v>43871.326967592591</v>
      </c>
      <c r="N1262" t="s">
        <v>1824</v>
      </c>
      <c r="O1262" s="2">
        <f>VLOOKUP(F1262,SizeReport_16092020!C:M,11,FALSE)</f>
        <v>44089.841597222221</v>
      </c>
    </row>
    <row r="1263" spans="1:15" hidden="1" x14ac:dyDescent="0.25">
      <c r="A1263" t="s">
        <v>5366</v>
      </c>
      <c r="B1263" t="s">
        <v>5366</v>
      </c>
      <c r="C1263" t="s">
        <v>771</v>
      </c>
      <c r="D1263" t="s">
        <v>5367</v>
      </c>
      <c r="E1263" t="s">
        <v>5368</v>
      </c>
      <c r="F1263" t="s">
        <v>5369</v>
      </c>
      <c r="G1263">
        <v>101572</v>
      </c>
      <c r="H1263">
        <v>25997558835</v>
      </c>
      <c r="I1263" t="s">
        <v>5370</v>
      </c>
      <c r="J1263" t="s">
        <v>5369</v>
      </c>
      <c r="K1263" t="s">
        <v>2009</v>
      </c>
      <c r="L1263" t="s">
        <v>15</v>
      </c>
      <c r="N1263" t="s">
        <v>5371</v>
      </c>
      <c r="O1263" s="2">
        <f>VLOOKUP(F1263,SizeReport_16092020!C:M,11,FALSE)</f>
        <v>44089.841597222221</v>
      </c>
    </row>
    <row r="1264" spans="1:15" hidden="1" x14ac:dyDescent="0.25">
      <c r="A1264" t="s">
        <v>15092</v>
      </c>
      <c r="B1264" t="s">
        <v>15092</v>
      </c>
      <c r="C1264" t="s">
        <v>1657</v>
      </c>
      <c r="D1264" t="s">
        <v>15093</v>
      </c>
      <c r="E1264" t="s">
        <v>15094</v>
      </c>
      <c r="F1264" t="s">
        <v>15095</v>
      </c>
      <c r="G1264">
        <v>215887</v>
      </c>
      <c r="H1264">
        <v>70125294158</v>
      </c>
      <c r="I1264" t="s">
        <v>15090</v>
      </c>
      <c r="J1264" t="s">
        <v>15095</v>
      </c>
      <c r="K1264" t="s">
        <v>7021</v>
      </c>
      <c r="L1264" t="s">
        <v>15</v>
      </c>
      <c r="N1264" t="s">
        <v>15096</v>
      </c>
      <c r="O1264" s="2">
        <f>VLOOKUP(F1264,SizeReport_16092020!C:M,11,FALSE)</f>
        <v>44089.846412037034</v>
      </c>
    </row>
    <row r="1265" spans="1:15" hidden="1" x14ac:dyDescent="0.25">
      <c r="A1265" t="s">
        <v>13488</v>
      </c>
      <c r="B1265" t="s">
        <v>13489</v>
      </c>
      <c r="C1265" t="s">
        <v>2203</v>
      </c>
      <c r="D1265" t="s">
        <v>12613</v>
      </c>
      <c r="E1265" t="s">
        <v>13490</v>
      </c>
      <c r="F1265" t="s">
        <v>13491</v>
      </c>
      <c r="G1265">
        <v>218043</v>
      </c>
      <c r="H1265">
        <v>1772267147</v>
      </c>
      <c r="I1265" t="s">
        <v>1973</v>
      </c>
      <c r="J1265" t="s">
        <v>13491</v>
      </c>
      <c r="K1265" t="s">
        <v>618</v>
      </c>
      <c r="L1265" t="s">
        <v>15</v>
      </c>
      <c r="M1265" s="1">
        <v>43896.957673611112</v>
      </c>
      <c r="N1265" t="s">
        <v>13492</v>
      </c>
      <c r="O1265" s="2">
        <f>VLOOKUP(F1265,SizeReport_16092020!C:M,11,FALSE)</f>
        <v>44089.846446759257</v>
      </c>
    </row>
    <row r="1266" spans="1:15" hidden="1" x14ac:dyDescent="0.25">
      <c r="A1266" t="s">
        <v>9217</v>
      </c>
      <c r="B1266" t="s">
        <v>9218</v>
      </c>
      <c r="C1266" t="s">
        <v>757</v>
      </c>
      <c r="D1266" t="s">
        <v>9219</v>
      </c>
      <c r="E1266" t="s">
        <v>9220</v>
      </c>
      <c r="F1266" t="s">
        <v>9221</v>
      </c>
      <c r="G1266">
        <v>217345</v>
      </c>
      <c r="H1266">
        <v>4571548109</v>
      </c>
      <c r="I1266" t="s">
        <v>6804</v>
      </c>
      <c r="J1266" t="s">
        <v>9221</v>
      </c>
      <c r="K1266" t="s">
        <v>618</v>
      </c>
      <c r="L1266" t="s">
        <v>15</v>
      </c>
      <c r="N1266" t="s">
        <v>9222</v>
      </c>
      <c r="O1266" s="2">
        <f>VLOOKUP(F1266,SizeReport_16092020!C:M,11,FALSE)</f>
        <v>44089.846458333333</v>
      </c>
    </row>
    <row r="1267" spans="1:15" hidden="1" x14ac:dyDescent="0.25">
      <c r="A1267" t="s">
        <v>13415</v>
      </c>
      <c r="B1267" t="s">
        <v>13416</v>
      </c>
      <c r="C1267" t="s">
        <v>13417</v>
      </c>
      <c r="D1267" t="s">
        <v>13418</v>
      </c>
      <c r="E1267" t="s">
        <v>13419</v>
      </c>
      <c r="F1267" t="s">
        <v>13420</v>
      </c>
      <c r="G1267">
        <v>218014</v>
      </c>
      <c r="H1267">
        <v>10573423601</v>
      </c>
      <c r="I1267" t="s">
        <v>6804</v>
      </c>
      <c r="J1267" t="s">
        <v>13420</v>
      </c>
      <c r="K1267" t="s">
        <v>618</v>
      </c>
      <c r="L1267" t="s">
        <v>15</v>
      </c>
      <c r="N1267" t="s">
        <v>13421</v>
      </c>
      <c r="O1267" s="2">
        <f>VLOOKUP(F1267,SizeReport_16092020!C:M,11,FALSE)</f>
        <v>44089.84646990741</v>
      </c>
    </row>
    <row r="1268" spans="1:15" hidden="1" x14ac:dyDescent="0.25">
      <c r="A1268" t="s">
        <v>13547</v>
      </c>
      <c r="B1268" t="s">
        <v>13548</v>
      </c>
      <c r="C1268" t="s">
        <v>3008</v>
      </c>
      <c r="D1268" t="s">
        <v>13549</v>
      </c>
      <c r="E1268" t="s">
        <v>13550</v>
      </c>
      <c r="F1268" t="s">
        <v>13551</v>
      </c>
      <c r="G1268">
        <v>218042</v>
      </c>
      <c r="H1268">
        <v>70488468108</v>
      </c>
      <c r="I1268" t="s">
        <v>6804</v>
      </c>
      <c r="J1268" t="s">
        <v>13551</v>
      </c>
      <c r="K1268" t="s">
        <v>618</v>
      </c>
      <c r="L1268" t="s">
        <v>15</v>
      </c>
      <c r="N1268" t="s">
        <v>13552</v>
      </c>
      <c r="O1268" s="2">
        <f>VLOOKUP(F1268,SizeReport_16092020!C:M,11,FALSE)</f>
        <v>44089.846504629626</v>
      </c>
    </row>
    <row r="1269" spans="1:15" hidden="1" x14ac:dyDescent="0.25">
      <c r="A1269" t="s">
        <v>8518</v>
      </c>
      <c r="B1269" t="s">
        <v>8519</v>
      </c>
      <c r="C1269" t="s">
        <v>8520</v>
      </c>
      <c r="D1269" t="s">
        <v>8521</v>
      </c>
      <c r="E1269" t="s">
        <v>8522</v>
      </c>
      <c r="F1269" t="s">
        <v>8523</v>
      </c>
      <c r="G1269">
        <v>217721</v>
      </c>
      <c r="H1269">
        <v>4524851186</v>
      </c>
      <c r="I1269" t="s">
        <v>7926</v>
      </c>
      <c r="J1269" t="s">
        <v>8523</v>
      </c>
      <c r="K1269" t="s">
        <v>8335</v>
      </c>
      <c r="L1269" t="s">
        <v>15</v>
      </c>
      <c r="N1269" t="s">
        <v>8524</v>
      </c>
      <c r="O1269" s="2">
        <f>VLOOKUP(F1269,SizeReport_16092020!C:M,11,FALSE)</f>
        <v>44089.84652777778</v>
      </c>
    </row>
    <row r="1270" spans="1:15" hidden="1" x14ac:dyDescent="0.25">
      <c r="A1270" t="s">
        <v>11105</v>
      </c>
      <c r="B1270" t="s">
        <v>11106</v>
      </c>
      <c r="C1270" t="s">
        <v>3840</v>
      </c>
      <c r="D1270" t="s">
        <v>11107</v>
      </c>
      <c r="E1270" t="s">
        <v>11108</v>
      </c>
      <c r="F1270" t="s">
        <v>11109</v>
      </c>
      <c r="G1270">
        <v>217520</v>
      </c>
      <c r="H1270">
        <v>70174619162</v>
      </c>
      <c r="I1270" t="s">
        <v>3069</v>
      </c>
      <c r="J1270" t="s">
        <v>11109</v>
      </c>
      <c r="K1270" t="s">
        <v>7986</v>
      </c>
      <c r="L1270" t="s">
        <v>15</v>
      </c>
      <c r="M1270" s="1">
        <v>43902.306597222225</v>
      </c>
      <c r="N1270" t="s">
        <v>11110</v>
      </c>
      <c r="O1270" s="2">
        <f>VLOOKUP(F1270,SizeReport_16092020!C:M,11,FALSE)</f>
        <v>44089.848414351851</v>
      </c>
    </row>
    <row r="1271" spans="1:15" hidden="1" x14ac:dyDescent="0.25">
      <c r="A1271" t="s">
        <v>12455</v>
      </c>
      <c r="B1271" t="s">
        <v>12456</v>
      </c>
      <c r="C1271" t="s">
        <v>8748</v>
      </c>
      <c r="D1271" t="s">
        <v>12457</v>
      </c>
      <c r="E1271" t="s">
        <v>12458</v>
      </c>
      <c r="F1271" t="s">
        <v>12459</v>
      </c>
      <c r="G1271">
        <v>211563</v>
      </c>
      <c r="H1271">
        <v>3521713164</v>
      </c>
      <c r="I1271" t="s">
        <v>7985</v>
      </c>
      <c r="J1271" t="s">
        <v>12459</v>
      </c>
      <c r="K1271" t="s">
        <v>7986</v>
      </c>
      <c r="L1271" t="s">
        <v>15</v>
      </c>
      <c r="M1271" s="1">
        <v>43902.340381944443</v>
      </c>
      <c r="N1271" t="s">
        <v>12460</v>
      </c>
      <c r="O1271" s="2">
        <f>VLOOKUP(F1271,SizeReport_16092020!C:M,11,FALSE)</f>
        <v>44089.848425925928</v>
      </c>
    </row>
    <row r="1272" spans="1:15" hidden="1" x14ac:dyDescent="0.25">
      <c r="A1272" t="s">
        <v>10152</v>
      </c>
      <c r="B1272" t="s">
        <v>10153</v>
      </c>
      <c r="C1272" t="s">
        <v>3124</v>
      </c>
      <c r="D1272" t="s">
        <v>10154</v>
      </c>
      <c r="E1272" t="s">
        <v>10155</v>
      </c>
      <c r="F1272" t="s">
        <v>10156</v>
      </c>
      <c r="G1272">
        <v>207714</v>
      </c>
      <c r="H1272">
        <v>2102985105</v>
      </c>
      <c r="I1272" t="s">
        <v>9326</v>
      </c>
      <c r="J1272" t="s">
        <v>10156</v>
      </c>
      <c r="K1272" t="s">
        <v>720</v>
      </c>
      <c r="L1272" t="s">
        <v>15</v>
      </c>
      <c r="M1272" s="1">
        <v>43906.46162037037</v>
      </c>
      <c r="N1272" t="s">
        <v>10157</v>
      </c>
      <c r="O1272" s="2">
        <f>VLOOKUP(F1272,SizeReport_16092020!C:M,11,FALSE)</f>
        <v>44089.854513888888</v>
      </c>
    </row>
    <row r="1273" spans="1:15" hidden="1" x14ac:dyDescent="0.25">
      <c r="A1273" t="s">
        <v>11400</v>
      </c>
      <c r="B1273" t="s">
        <v>11401</v>
      </c>
      <c r="C1273" t="s">
        <v>11390</v>
      </c>
      <c r="D1273" t="s">
        <v>11402</v>
      </c>
      <c r="E1273" t="s">
        <v>11403</v>
      </c>
      <c r="F1273" t="s">
        <v>11404</v>
      </c>
      <c r="G1273">
        <v>211200</v>
      </c>
      <c r="H1273">
        <v>3304799117</v>
      </c>
      <c r="I1273" t="s">
        <v>7712</v>
      </c>
      <c r="J1273" t="s">
        <v>11404</v>
      </c>
      <c r="K1273" t="s">
        <v>720</v>
      </c>
      <c r="L1273" t="s">
        <v>15</v>
      </c>
      <c r="M1273" s="1">
        <v>44082.738263888888</v>
      </c>
      <c r="N1273" t="s">
        <v>11405</v>
      </c>
      <c r="O1273" s="2">
        <f>VLOOKUP(F1273,SizeReport_16092020!C:M,11,FALSE)</f>
        <v>44089.854548611111</v>
      </c>
    </row>
    <row r="1274" spans="1:15" hidden="1" x14ac:dyDescent="0.25">
      <c r="A1274" t="s">
        <v>11840</v>
      </c>
      <c r="B1274" t="s">
        <v>11841</v>
      </c>
      <c r="C1274" t="s">
        <v>6182</v>
      </c>
      <c r="D1274" t="s">
        <v>11842</v>
      </c>
      <c r="E1274" t="s">
        <v>11843</v>
      </c>
      <c r="F1274" t="s">
        <v>11844</v>
      </c>
      <c r="G1274">
        <v>217522</v>
      </c>
      <c r="H1274">
        <v>80299008134</v>
      </c>
      <c r="I1274" t="s">
        <v>9557</v>
      </c>
      <c r="J1274" t="s">
        <v>11844</v>
      </c>
      <c r="K1274" t="s">
        <v>720</v>
      </c>
      <c r="L1274" t="s">
        <v>15</v>
      </c>
      <c r="M1274" s="1">
        <v>43906.242245370369</v>
      </c>
      <c r="N1274" t="s">
        <v>11845</v>
      </c>
      <c r="O1274" s="2">
        <f>VLOOKUP(F1274,SizeReport_16092020!C:M,11,FALSE)</f>
        <v>44089.854594907411</v>
      </c>
    </row>
    <row r="1275" spans="1:15" hidden="1" x14ac:dyDescent="0.25">
      <c r="A1275" t="s">
        <v>12899</v>
      </c>
      <c r="B1275" t="s">
        <v>12900</v>
      </c>
      <c r="C1275" t="s">
        <v>12893</v>
      </c>
      <c r="D1275" t="s">
        <v>9289</v>
      </c>
      <c r="E1275" t="s">
        <v>12901</v>
      </c>
      <c r="F1275" t="s">
        <v>12902</v>
      </c>
      <c r="G1275">
        <v>215857</v>
      </c>
      <c r="H1275">
        <v>4602264107</v>
      </c>
      <c r="I1275" t="s">
        <v>1128</v>
      </c>
      <c r="J1275" t="s">
        <v>12902</v>
      </c>
      <c r="K1275" t="s">
        <v>720</v>
      </c>
      <c r="L1275" t="s">
        <v>15</v>
      </c>
      <c r="M1275" s="1">
        <v>43905.384884259256</v>
      </c>
      <c r="N1275" t="s">
        <v>12903</v>
      </c>
      <c r="O1275" s="2">
        <f>VLOOKUP(F1275,SizeReport_16092020!C:M,11,FALSE)</f>
        <v>44089.854594907411</v>
      </c>
    </row>
    <row r="1276" spans="1:15" hidden="1" x14ac:dyDescent="0.25">
      <c r="A1276" t="s">
        <v>3329</v>
      </c>
      <c r="B1276" t="s">
        <v>3330</v>
      </c>
      <c r="C1276" t="s">
        <v>3331</v>
      </c>
      <c r="D1276" t="s">
        <v>3332</v>
      </c>
      <c r="E1276" t="s">
        <v>3333</v>
      </c>
      <c r="F1276" t="s">
        <v>3334</v>
      </c>
      <c r="G1276">
        <v>214791</v>
      </c>
      <c r="H1276">
        <v>70093324103</v>
      </c>
      <c r="I1276" t="s">
        <v>2112</v>
      </c>
      <c r="J1276" t="s">
        <v>3334</v>
      </c>
      <c r="K1276" t="s">
        <v>512</v>
      </c>
      <c r="L1276" t="s">
        <v>15</v>
      </c>
      <c r="M1276" s="1">
        <v>44074.357291666667</v>
      </c>
      <c r="N1276" t="s">
        <v>3335</v>
      </c>
      <c r="O1276" s="2">
        <f>VLOOKUP(F1276,SizeReport_16092020!C:M,11,FALSE)</f>
        <v>44089.861539351848</v>
      </c>
    </row>
    <row r="1277" spans="1:15" hidden="1" x14ac:dyDescent="0.25">
      <c r="A1277" t="s">
        <v>12289</v>
      </c>
      <c r="B1277" t="s">
        <v>12289</v>
      </c>
      <c r="C1277" t="s">
        <v>12285</v>
      </c>
      <c r="D1277" t="s">
        <v>12290</v>
      </c>
      <c r="E1277" t="s">
        <v>12291</v>
      </c>
      <c r="F1277" t="s">
        <v>12292</v>
      </c>
      <c r="G1277">
        <v>100026</v>
      </c>
      <c r="H1277">
        <v>78795842187</v>
      </c>
      <c r="I1277" t="s">
        <v>7323</v>
      </c>
      <c r="J1277" t="s">
        <v>12292</v>
      </c>
      <c r="K1277" t="s">
        <v>618</v>
      </c>
      <c r="L1277" t="s">
        <v>21</v>
      </c>
      <c r="M1277" s="1">
        <v>43914.546759259261</v>
      </c>
      <c r="N1277" t="s">
        <v>12293</v>
      </c>
      <c r="O1277" s="2">
        <f>VLOOKUP(F1277,SizeReport_16092020!C:M,11,FALSE)</f>
        <v>44089.863680555558</v>
      </c>
    </row>
    <row r="1278" spans="1:15" hidden="1" x14ac:dyDescent="0.25">
      <c r="A1278" t="s">
        <v>9298</v>
      </c>
      <c r="B1278" t="s">
        <v>9298</v>
      </c>
      <c r="C1278" t="s">
        <v>2609</v>
      </c>
      <c r="D1278" t="s">
        <v>9299</v>
      </c>
      <c r="E1278" t="s">
        <v>9300</v>
      </c>
      <c r="F1278" t="s">
        <v>9301</v>
      </c>
      <c r="G1278">
        <v>202802</v>
      </c>
      <c r="H1278">
        <v>44026692191</v>
      </c>
      <c r="I1278" t="s">
        <v>7712</v>
      </c>
      <c r="J1278" t="s">
        <v>9301</v>
      </c>
      <c r="K1278" t="s">
        <v>720</v>
      </c>
      <c r="L1278" t="s">
        <v>21</v>
      </c>
      <c r="M1278" s="1">
        <v>43905.520578703705</v>
      </c>
      <c r="N1278" t="s">
        <v>9302</v>
      </c>
      <c r="O1278" s="2">
        <f>VLOOKUP(F1278,SizeReport_16092020!C:M,11,FALSE)</f>
        <v>44089.863703703704</v>
      </c>
    </row>
    <row r="1279" spans="1:15" hidden="1" x14ac:dyDescent="0.25">
      <c r="A1279" t="s">
        <v>16132</v>
      </c>
      <c r="B1279" t="s">
        <v>16132</v>
      </c>
      <c r="C1279" t="s">
        <v>16127</v>
      </c>
      <c r="D1279" t="s">
        <v>16133</v>
      </c>
      <c r="E1279" t="s">
        <v>16134</v>
      </c>
      <c r="F1279" t="s">
        <v>16135</v>
      </c>
      <c r="G1279">
        <v>216709</v>
      </c>
      <c r="H1279">
        <v>74961071153</v>
      </c>
      <c r="I1279" t="s">
        <v>7121</v>
      </c>
      <c r="J1279" t="s">
        <v>16135</v>
      </c>
      <c r="K1279" t="s">
        <v>720</v>
      </c>
      <c r="L1279" t="s">
        <v>15</v>
      </c>
      <c r="N1279" t="s">
        <v>16136</v>
      </c>
      <c r="O1279" s="2">
        <f>VLOOKUP(F1279,SizeReport_16092020!C:M,11,FALSE)</f>
        <v>44089.863715277781</v>
      </c>
    </row>
    <row r="1280" spans="1:15" hidden="1" x14ac:dyDescent="0.25">
      <c r="A1280" t="s">
        <v>17152</v>
      </c>
      <c r="B1280" t="s">
        <v>17152</v>
      </c>
      <c r="C1280" t="s">
        <v>17153</v>
      </c>
      <c r="D1280" t="s">
        <v>17154</v>
      </c>
      <c r="E1280" t="s">
        <v>17155</v>
      </c>
      <c r="F1280" t="s">
        <v>17156</v>
      </c>
      <c r="G1280">
        <v>216208</v>
      </c>
      <c r="H1280">
        <v>6415235133</v>
      </c>
      <c r="I1280" t="s">
        <v>719</v>
      </c>
      <c r="J1280" t="s">
        <v>17156</v>
      </c>
      <c r="K1280" t="s">
        <v>720</v>
      </c>
      <c r="L1280" t="s">
        <v>21</v>
      </c>
      <c r="N1280" t="s">
        <v>17157</v>
      </c>
      <c r="O1280" s="2">
        <f>VLOOKUP(F1280,SizeReport_16092020!C:M,11,FALSE)</f>
        <v>44089.863738425927</v>
      </c>
    </row>
    <row r="1281" spans="1:15" hidden="1" x14ac:dyDescent="0.25">
      <c r="A1281" t="s">
        <v>3409</v>
      </c>
      <c r="B1281" t="s">
        <v>3410</v>
      </c>
      <c r="C1281" t="s">
        <v>3403</v>
      </c>
      <c r="D1281" t="s">
        <v>3411</v>
      </c>
      <c r="E1281" t="s">
        <v>3412</v>
      </c>
      <c r="F1281" t="s">
        <v>3413</v>
      </c>
      <c r="G1281">
        <v>216395</v>
      </c>
      <c r="H1281">
        <v>11532628609</v>
      </c>
      <c r="I1281" t="s">
        <v>3414</v>
      </c>
      <c r="J1281" t="s">
        <v>3413</v>
      </c>
      <c r="K1281" t="s">
        <v>1919</v>
      </c>
      <c r="L1281" t="s">
        <v>15</v>
      </c>
      <c r="M1281" s="1">
        <v>44073.867164351854</v>
      </c>
      <c r="N1281" t="s">
        <v>3415</v>
      </c>
      <c r="O1281" s="2">
        <f>VLOOKUP(F1281,SizeReport_16092020!C:M,11,FALSE)</f>
        <v>44089.867129629631</v>
      </c>
    </row>
    <row r="1282" spans="1:15" hidden="1" x14ac:dyDescent="0.25">
      <c r="A1282" t="s">
        <v>16679</v>
      </c>
      <c r="B1282" t="s">
        <v>16679</v>
      </c>
      <c r="C1282" t="s">
        <v>16680</v>
      </c>
      <c r="D1282" t="s">
        <v>549</v>
      </c>
      <c r="E1282" t="s">
        <v>16681</v>
      </c>
      <c r="F1282" t="s">
        <v>16682</v>
      </c>
      <c r="G1282">
        <v>109000</v>
      </c>
      <c r="H1282">
        <v>6492156560</v>
      </c>
      <c r="I1282" t="s">
        <v>5054</v>
      </c>
      <c r="J1282" t="s">
        <v>16682</v>
      </c>
      <c r="K1282" t="s">
        <v>1528</v>
      </c>
      <c r="L1282" t="s">
        <v>21</v>
      </c>
      <c r="N1282" t="s">
        <v>16683</v>
      </c>
      <c r="O1282" s="2">
        <f>VLOOKUP(F1282,SizeReport_16092020!C:M,11,FALSE)</f>
        <v>44089.867372685185</v>
      </c>
    </row>
    <row r="1283" spans="1:15" hidden="1" x14ac:dyDescent="0.25">
      <c r="A1283" t="s">
        <v>13614</v>
      </c>
      <c r="B1283" t="s">
        <v>13615</v>
      </c>
      <c r="C1283" t="s">
        <v>13616</v>
      </c>
      <c r="D1283" t="s">
        <v>8124</v>
      </c>
      <c r="E1283" t="s">
        <v>13617</v>
      </c>
      <c r="F1283" t="s">
        <v>13618</v>
      </c>
      <c r="G1283">
        <v>217320</v>
      </c>
      <c r="H1283">
        <v>61995199303</v>
      </c>
      <c r="I1283" t="s">
        <v>13619</v>
      </c>
      <c r="J1283" t="s">
        <v>13618</v>
      </c>
      <c r="K1283" t="s">
        <v>720</v>
      </c>
      <c r="L1283" t="s">
        <v>15</v>
      </c>
      <c r="N1283" t="s">
        <v>13620</v>
      </c>
      <c r="O1283" s="2">
        <f>VLOOKUP(F1283,SizeReport_16092020!C:M,11,FALSE)</f>
        <v>44089.880902777775</v>
      </c>
    </row>
    <row r="1284" spans="1:15" hidden="1" x14ac:dyDescent="0.25">
      <c r="A1284" t="s">
        <v>17590</v>
      </c>
      <c r="B1284" t="s">
        <v>17590</v>
      </c>
      <c r="C1284" t="s">
        <v>10249</v>
      </c>
      <c r="D1284" t="s">
        <v>17591</v>
      </c>
      <c r="E1284" t="s">
        <v>17592</v>
      </c>
      <c r="F1284" t="s">
        <v>17593</v>
      </c>
      <c r="G1284">
        <v>216177</v>
      </c>
      <c r="H1284">
        <v>61460994302</v>
      </c>
      <c r="I1284" t="s">
        <v>719</v>
      </c>
      <c r="J1284" t="s">
        <v>17593</v>
      </c>
      <c r="K1284" t="s">
        <v>720</v>
      </c>
      <c r="L1284" t="s">
        <v>21</v>
      </c>
      <c r="N1284" t="s">
        <v>17594</v>
      </c>
      <c r="O1284" s="2">
        <f>VLOOKUP(F1284,SizeReport_16092020!C:M,11,FALSE)</f>
        <v>44089.880925925929</v>
      </c>
    </row>
    <row r="1285" spans="1:15" hidden="1" x14ac:dyDescent="0.25">
      <c r="A1285" t="s">
        <v>528</v>
      </c>
      <c r="B1285" t="s">
        <v>528</v>
      </c>
      <c r="C1285" t="s">
        <v>398</v>
      </c>
      <c r="D1285" t="s">
        <v>529</v>
      </c>
      <c r="E1285" t="s">
        <v>530</v>
      </c>
      <c r="F1285" t="s">
        <v>531</v>
      </c>
      <c r="G1285">
        <v>200932</v>
      </c>
      <c r="H1285">
        <v>1453903577</v>
      </c>
      <c r="J1285" t="s">
        <v>531</v>
      </c>
      <c r="L1285" t="s">
        <v>15</v>
      </c>
      <c r="M1285" s="1">
        <v>43971.604756944442</v>
      </c>
      <c r="N1285" t="s">
        <v>532</v>
      </c>
      <c r="O1285" s="2">
        <f>VLOOKUP(F1285,SizeReport_16092020!C:M,11,FALSE)</f>
        <v>44089.883252314816</v>
      </c>
    </row>
    <row r="1286" spans="1:15" hidden="1" x14ac:dyDescent="0.25">
      <c r="A1286" t="s">
        <v>2527</v>
      </c>
      <c r="B1286" t="s">
        <v>2528</v>
      </c>
      <c r="C1286" t="s">
        <v>2529</v>
      </c>
      <c r="D1286" t="s">
        <v>2530</v>
      </c>
      <c r="E1286" t="s">
        <v>2531</v>
      </c>
      <c r="F1286" t="s">
        <v>2532</v>
      </c>
      <c r="G1286">
        <v>107359</v>
      </c>
      <c r="H1286">
        <v>83977589504</v>
      </c>
      <c r="J1286" t="s">
        <v>2532</v>
      </c>
      <c r="L1286" t="s">
        <v>15</v>
      </c>
      <c r="M1286" s="1">
        <v>43909.980543981481</v>
      </c>
      <c r="N1286" t="s">
        <v>2533</v>
      </c>
      <c r="O1286" s="2">
        <f>VLOOKUP(F1286,SizeReport_16092020!C:M,11,FALSE)</f>
        <v>44089.883263888885</v>
      </c>
    </row>
    <row r="1287" spans="1:15" hidden="1" x14ac:dyDescent="0.25">
      <c r="A1287" t="s">
        <v>500</v>
      </c>
      <c r="B1287" t="s">
        <v>501</v>
      </c>
      <c r="C1287" t="s">
        <v>360</v>
      </c>
      <c r="D1287" t="s">
        <v>502</v>
      </c>
      <c r="E1287" t="s">
        <v>503</v>
      </c>
      <c r="F1287" t="s">
        <v>504</v>
      </c>
      <c r="G1287">
        <v>107675</v>
      </c>
      <c r="H1287">
        <v>1778845509</v>
      </c>
      <c r="J1287" t="s">
        <v>504</v>
      </c>
      <c r="L1287" t="s">
        <v>15</v>
      </c>
      <c r="M1287" s="1">
        <v>43924.413518518515</v>
      </c>
      <c r="N1287" t="s">
        <v>505</v>
      </c>
      <c r="O1287" s="2">
        <f>VLOOKUP(F1287,SizeReport_16092020!C:M,11,FALSE)</f>
        <v>44089.883298611108</v>
      </c>
    </row>
    <row r="1288" spans="1:15" hidden="1" x14ac:dyDescent="0.25">
      <c r="A1288" t="s">
        <v>3396</v>
      </c>
      <c r="B1288" t="s">
        <v>3396</v>
      </c>
      <c r="C1288" t="s">
        <v>3397</v>
      </c>
      <c r="D1288" t="s">
        <v>3398</v>
      </c>
      <c r="E1288" t="s">
        <v>3399</v>
      </c>
      <c r="F1288" t="s">
        <v>3400</v>
      </c>
      <c r="G1288">
        <v>106963</v>
      </c>
      <c r="H1288">
        <v>4426497540</v>
      </c>
      <c r="I1288" t="s">
        <v>1458</v>
      </c>
      <c r="J1288" t="s">
        <v>3400</v>
      </c>
      <c r="K1288" t="s">
        <v>776</v>
      </c>
      <c r="L1288" t="s">
        <v>21</v>
      </c>
      <c r="M1288" s="1">
        <v>44083.59878472222</v>
      </c>
      <c r="N1288" t="s">
        <v>3401</v>
      </c>
      <c r="O1288" s="2">
        <f>VLOOKUP(F1288,SizeReport_16092020!C:M,11,FALSE)</f>
        <v>44089.885393518518</v>
      </c>
    </row>
    <row r="1289" spans="1:15" hidden="1" x14ac:dyDescent="0.25">
      <c r="A1289" t="s">
        <v>13008</v>
      </c>
      <c r="B1289" t="s">
        <v>13009</v>
      </c>
      <c r="C1289" t="s">
        <v>6755</v>
      </c>
      <c r="D1289" t="s">
        <v>13010</v>
      </c>
      <c r="E1289" t="s">
        <v>13011</v>
      </c>
      <c r="F1289" t="s">
        <v>13012</v>
      </c>
      <c r="G1289">
        <v>216496</v>
      </c>
      <c r="H1289">
        <v>4760762183</v>
      </c>
      <c r="I1289" t="s">
        <v>7985</v>
      </c>
      <c r="J1289" t="s">
        <v>13012</v>
      </c>
      <c r="K1289" t="s">
        <v>7986</v>
      </c>
      <c r="L1289" t="s">
        <v>15</v>
      </c>
      <c r="M1289" s="1">
        <v>44070.333101851851</v>
      </c>
      <c r="N1289" t="s">
        <v>13013</v>
      </c>
      <c r="O1289" s="2">
        <f>VLOOKUP(F1289,SizeReport_16092020!C:M,11,FALSE)</f>
        <v>44089.893055555556</v>
      </c>
    </row>
    <row r="1290" spans="1:15" hidden="1" x14ac:dyDescent="0.25">
      <c r="A1290" t="s">
        <v>8986</v>
      </c>
      <c r="B1290" t="s">
        <v>8987</v>
      </c>
      <c r="C1290" t="s">
        <v>8963</v>
      </c>
      <c r="D1290" t="s">
        <v>8988</v>
      </c>
      <c r="E1290" t="s">
        <v>8989</v>
      </c>
      <c r="F1290" t="s">
        <v>8990</v>
      </c>
      <c r="G1290">
        <v>216063</v>
      </c>
      <c r="H1290">
        <v>4930648181</v>
      </c>
      <c r="I1290" t="s">
        <v>232</v>
      </c>
      <c r="J1290" t="s">
        <v>8990</v>
      </c>
      <c r="K1290" t="s">
        <v>512</v>
      </c>
      <c r="L1290" t="s">
        <v>15</v>
      </c>
      <c r="M1290" s="1">
        <v>43913.327488425923</v>
      </c>
      <c r="N1290" t="s">
        <v>8991</v>
      </c>
      <c r="O1290" s="2">
        <f>VLOOKUP(F1290,SizeReport_16092020!C:M,11,FALSE)</f>
        <v>44089.893622685187</v>
      </c>
    </row>
    <row r="1291" spans="1:15" hidden="1" x14ac:dyDescent="0.25">
      <c r="A1291" t="s">
        <v>14264</v>
      </c>
      <c r="B1291" t="s">
        <v>14264</v>
      </c>
      <c r="C1291" t="s">
        <v>10872</v>
      </c>
      <c r="D1291" t="s">
        <v>14265</v>
      </c>
      <c r="E1291" t="s">
        <v>14266</v>
      </c>
      <c r="F1291" t="s">
        <v>14267</v>
      </c>
      <c r="G1291" t="s">
        <v>287</v>
      </c>
      <c r="I1291" t="s">
        <v>13150</v>
      </c>
      <c r="J1291" t="s">
        <v>14267</v>
      </c>
      <c r="L1291" t="s">
        <v>21</v>
      </c>
      <c r="N1291" t="s">
        <v>14268</v>
      </c>
      <c r="O1291" s="2">
        <f>VLOOKUP(F1291,SizeReport_16092020!C:M,11,FALSE)</f>
        <v>44089.90730324074</v>
      </c>
    </row>
    <row r="1292" spans="1:15" hidden="1" x14ac:dyDescent="0.25">
      <c r="A1292" t="s">
        <v>13936</v>
      </c>
      <c r="B1292" t="s">
        <v>13936</v>
      </c>
      <c r="C1292" t="s">
        <v>2079</v>
      </c>
      <c r="D1292" t="s">
        <v>13937</v>
      </c>
      <c r="E1292" t="s">
        <v>13938</v>
      </c>
      <c r="F1292" t="s">
        <v>13939</v>
      </c>
      <c r="G1292">
        <v>218023</v>
      </c>
      <c r="H1292">
        <v>72498285172</v>
      </c>
      <c r="I1292" t="s">
        <v>13150</v>
      </c>
      <c r="J1292" t="s">
        <v>13940</v>
      </c>
      <c r="L1292" t="s">
        <v>15</v>
      </c>
      <c r="N1292" t="s">
        <v>13941</v>
      </c>
      <c r="O1292" s="2">
        <f>VLOOKUP(F1292,SizeReport_16092020!C:M,11,FALSE)</f>
        <v>44089.907314814816</v>
      </c>
    </row>
    <row r="1293" spans="1:15" hidden="1" x14ac:dyDescent="0.25">
      <c r="A1293" t="s">
        <v>13961</v>
      </c>
      <c r="B1293" t="s">
        <v>13961</v>
      </c>
      <c r="C1293" t="s">
        <v>642</v>
      </c>
      <c r="D1293" t="s">
        <v>13962</v>
      </c>
      <c r="E1293" t="s">
        <v>13963</v>
      </c>
      <c r="F1293" t="s">
        <v>13964</v>
      </c>
      <c r="G1293" t="s">
        <v>287</v>
      </c>
      <c r="I1293" t="s">
        <v>13150</v>
      </c>
      <c r="J1293" t="s">
        <v>13965</v>
      </c>
      <c r="L1293" t="s">
        <v>21</v>
      </c>
      <c r="N1293" t="s">
        <v>13966</v>
      </c>
      <c r="O1293" s="2">
        <f>VLOOKUP(F1293,SizeReport_16092020!C:M,11,FALSE)</f>
        <v>44089.907314814816</v>
      </c>
    </row>
    <row r="1294" spans="1:15" hidden="1" x14ac:dyDescent="0.25">
      <c r="A1294" t="s">
        <v>14183</v>
      </c>
      <c r="B1294" t="s">
        <v>14183</v>
      </c>
      <c r="C1294" t="s">
        <v>10022</v>
      </c>
      <c r="D1294" t="s">
        <v>14184</v>
      </c>
      <c r="E1294" t="s">
        <v>14185</v>
      </c>
      <c r="F1294" t="s">
        <v>14186</v>
      </c>
      <c r="G1294" t="s">
        <v>287</v>
      </c>
      <c r="I1294" t="s">
        <v>13150</v>
      </c>
      <c r="J1294" t="s">
        <v>14187</v>
      </c>
      <c r="L1294" t="s">
        <v>15</v>
      </c>
      <c r="N1294" t="s">
        <v>14188</v>
      </c>
      <c r="O1294" s="2">
        <f>VLOOKUP(F1294,SizeReport_16092020!C:M,11,FALSE)</f>
        <v>44089.907314814816</v>
      </c>
    </row>
    <row r="1295" spans="1:15" hidden="1" x14ac:dyDescent="0.25">
      <c r="A1295" t="s">
        <v>14297</v>
      </c>
      <c r="B1295" t="s">
        <v>14297</v>
      </c>
      <c r="C1295" t="s">
        <v>14298</v>
      </c>
      <c r="D1295" t="s">
        <v>14299</v>
      </c>
      <c r="E1295" t="s">
        <v>14300</v>
      </c>
      <c r="F1295" t="s">
        <v>14301</v>
      </c>
      <c r="G1295" t="s">
        <v>287</v>
      </c>
      <c r="I1295" t="s">
        <v>13150</v>
      </c>
      <c r="J1295" t="s">
        <v>14302</v>
      </c>
      <c r="L1295" t="s">
        <v>21</v>
      </c>
      <c r="N1295" t="s">
        <v>14303</v>
      </c>
      <c r="O1295" s="2">
        <f>VLOOKUP(F1295,SizeReport_16092020!C:M,11,FALSE)</f>
        <v>44089.907314814816</v>
      </c>
    </row>
    <row r="1296" spans="1:15" hidden="1" x14ac:dyDescent="0.25">
      <c r="A1296" t="s">
        <v>14382</v>
      </c>
      <c r="B1296" t="s">
        <v>14382</v>
      </c>
      <c r="C1296" t="s">
        <v>241</v>
      </c>
      <c r="D1296" t="s">
        <v>1463</v>
      </c>
      <c r="E1296" t="s">
        <v>14383</v>
      </c>
      <c r="F1296" t="s">
        <v>14384</v>
      </c>
      <c r="G1296" t="s">
        <v>287</v>
      </c>
      <c r="I1296" t="s">
        <v>13150</v>
      </c>
      <c r="J1296" t="s">
        <v>14385</v>
      </c>
      <c r="L1296" t="s">
        <v>21</v>
      </c>
      <c r="N1296" t="s">
        <v>14386</v>
      </c>
      <c r="O1296" s="2">
        <f>VLOOKUP(F1296,SizeReport_16092020!C:M,11,FALSE)</f>
        <v>44089.907314814816</v>
      </c>
    </row>
    <row r="1297" spans="1:15" hidden="1" x14ac:dyDescent="0.25">
      <c r="A1297" t="s">
        <v>14475</v>
      </c>
      <c r="B1297" t="s">
        <v>14475</v>
      </c>
      <c r="C1297" t="s">
        <v>14476</v>
      </c>
      <c r="D1297" t="s">
        <v>14477</v>
      </c>
      <c r="E1297" t="s">
        <v>14478</v>
      </c>
      <c r="F1297" t="s">
        <v>14479</v>
      </c>
      <c r="G1297">
        <v>218048</v>
      </c>
      <c r="H1297">
        <v>2960128150</v>
      </c>
      <c r="I1297" t="s">
        <v>13150</v>
      </c>
      <c r="J1297" t="s">
        <v>14480</v>
      </c>
      <c r="L1297" t="s">
        <v>15</v>
      </c>
      <c r="N1297" t="s">
        <v>14481</v>
      </c>
      <c r="O1297" s="2">
        <f>VLOOKUP(F1297,SizeReport_16092020!C:M,11,FALSE)</f>
        <v>44089.907326388886</v>
      </c>
    </row>
    <row r="1298" spans="1:15" hidden="1" x14ac:dyDescent="0.25">
      <c r="A1298" t="s">
        <v>13914</v>
      </c>
      <c r="B1298" t="s">
        <v>13914</v>
      </c>
      <c r="C1298" t="s">
        <v>1858</v>
      </c>
      <c r="D1298" t="s">
        <v>13915</v>
      </c>
      <c r="E1298" t="s">
        <v>13916</v>
      </c>
      <c r="F1298" t="s">
        <v>13917</v>
      </c>
      <c r="G1298" t="s">
        <v>287</v>
      </c>
      <c r="I1298" t="s">
        <v>13150</v>
      </c>
      <c r="J1298" t="s">
        <v>13918</v>
      </c>
      <c r="L1298" t="s">
        <v>21</v>
      </c>
      <c r="N1298" t="s">
        <v>13919</v>
      </c>
      <c r="O1298" s="2">
        <f>VLOOKUP(F1298,SizeReport_16092020!C:M,11,FALSE)</f>
        <v>44089.907337962963</v>
      </c>
    </row>
    <row r="1299" spans="1:15" hidden="1" x14ac:dyDescent="0.25">
      <c r="A1299" t="s">
        <v>14133</v>
      </c>
      <c r="B1299" t="s">
        <v>14133</v>
      </c>
      <c r="C1299" t="s">
        <v>269</v>
      </c>
      <c r="D1299" t="s">
        <v>467</v>
      </c>
      <c r="E1299" t="s">
        <v>14134</v>
      </c>
      <c r="F1299" t="s">
        <v>14135</v>
      </c>
      <c r="G1299">
        <v>217894</v>
      </c>
      <c r="H1299">
        <v>7078301170</v>
      </c>
      <c r="I1299" t="s">
        <v>13150</v>
      </c>
      <c r="J1299" t="s">
        <v>14136</v>
      </c>
      <c r="L1299" t="s">
        <v>15</v>
      </c>
      <c r="N1299" t="s">
        <v>14137</v>
      </c>
      <c r="O1299" s="2">
        <f>VLOOKUP(F1299,SizeReport_16092020!C:M,11,FALSE)</f>
        <v>44089.907349537039</v>
      </c>
    </row>
    <row r="1300" spans="1:15" hidden="1" x14ac:dyDescent="0.25">
      <c r="A1300" t="s">
        <v>14176</v>
      </c>
      <c r="B1300" t="s">
        <v>14176</v>
      </c>
      <c r="C1300" t="s">
        <v>14177</v>
      </c>
      <c r="D1300" t="s">
        <v>14178</v>
      </c>
      <c r="E1300" t="s">
        <v>14179</v>
      </c>
      <c r="F1300" t="s">
        <v>14180</v>
      </c>
      <c r="G1300" t="s">
        <v>287</v>
      </c>
      <c r="I1300" t="s">
        <v>13150</v>
      </c>
      <c r="J1300" t="s">
        <v>14181</v>
      </c>
      <c r="L1300" t="s">
        <v>21</v>
      </c>
      <c r="N1300" t="s">
        <v>14182</v>
      </c>
      <c r="O1300" s="2">
        <f>VLOOKUP(F1300,SizeReport_16092020!C:M,11,FALSE)</f>
        <v>44089.907349537039</v>
      </c>
    </row>
    <row r="1301" spans="1:15" hidden="1" x14ac:dyDescent="0.25">
      <c r="A1301" t="s">
        <v>14327</v>
      </c>
      <c r="B1301" t="s">
        <v>14327</v>
      </c>
      <c r="C1301" t="s">
        <v>14328</v>
      </c>
      <c r="D1301" t="s">
        <v>14329</v>
      </c>
      <c r="E1301" t="s">
        <v>14330</v>
      </c>
      <c r="F1301" t="s">
        <v>14331</v>
      </c>
      <c r="G1301" t="s">
        <v>287</v>
      </c>
      <c r="I1301" t="s">
        <v>13150</v>
      </c>
      <c r="J1301" t="s">
        <v>14332</v>
      </c>
      <c r="L1301" t="s">
        <v>21</v>
      </c>
      <c r="N1301" t="s">
        <v>14333</v>
      </c>
      <c r="O1301" s="2">
        <f>VLOOKUP(F1301,SizeReport_16092020!C:M,11,FALSE)</f>
        <v>44089.907349537039</v>
      </c>
    </row>
    <row r="1302" spans="1:15" hidden="1" x14ac:dyDescent="0.25">
      <c r="A1302" t="s">
        <v>14361</v>
      </c>
      <c r="B1302" t="s">
        <v>14361</v>
      </c>
      <c r="C1302" t="s">
        <v>235</v>
      </c>
      <c r="D1302" t="s">
        <v>14362</v>
      </c>
      <c r="E1302" t="s">
        <v>14363</v>
      </c>
      <c r="F1302" t="s">
        <v>14364</v>
      </c>
      <c r="G1302" t="s">
        <v>287</v>
      </c>
      <c r="I1302" t="s">
        <v>13150</v>
      </c>
      <c r="J1302" t="s">
        <v>14365</v>
      </c>
      <c r="L1302" t="s">
        <v>21</v>
      </c>
      <c r="N1302" t="s">
        <v>14366</v>
      </c>
      <c r="O1302" s="2">
        <f>VLOOKUP(F1302,SizeReport_16092020!C:M,11,FALSE)</f>
        <v>44089.907349537039</v>
      </c>
    </row>
    <row r="1303" spans="1:15" hidden="1" x14ac:dyDescent="0.25">
      <c r="A1303" t="s">
        <v>14421</v>
      </c>
      <c r="B1303" t="s">
        <v>14421</v>
      </c>
      <c r="C1303" t="s">
        <v>12257</v>
      </c>
      <c r="D1303" t="s">
        <v>14422</v>
      </c>
      <c r="E1303" t="s">
        <v>14423</v>
      </c>
      <c r="F1303" t="s">
        <v>14424</v>
      </c>
      <c r="G1303" t="s">
        <v>287</v>
      </c>
      <c r="I1303" t="s">
        <v>13150</v>
      </c>
      <c r="J1303" t="s">
        <v>14425</v>
      </c>
      <c r="L1303" t="s">
        <v>21</v>
      </c>
      <c r="N1303" t="s">
        <v>14426</v>
      </c>
      <c r="O1303" s="2">
        <f>VLOOKUP(F1303,SizeReport_16092020!C:M,11,FALSE)</f>
        <v>44089.907349537039</v>
      </c>
    </row>
    <row r="1304" spans="1:15" hidden="1" x14ac:dyDescent="0.25">
      <c r="A1304" t="s">
        <v>11140</v>
      </c>
      <c r="B1304" t="s">
        <v>11141</v>
      </c>
      <c r="C1304" t="s">
        <v>3909</v>
      </c>
      <c r="D1304" t="s">
        <v>11142</v>
      </c>
      <c r="E1304" t="s">
        <v>11143</v>
      </c>
      <c r="F1304" t="s">
        <v>11144</v>
      </c>
      <c r="G1304">
        <v>217545</v>
      </c>
      <c r="H1304">
        <v>6541359164</v>
      </c>
      <c r="I1304" t="s">
        <v>2852</v>
      </c>
      <c r="J1304" t="s">
        <v>11144</v>
      </c>
      <c r="K1304" t="s">
        <v>1640</v>
      </c>
      <c r="L1304" t="s">
        <v>15</v>
      </c>
      <c r="M1304" s="1">
        <v>43900.32304398148</v>
      </c>
      <c r="N1304" t="s">
        <v>11145</v>
      </c>
      <c r="O1304" s="2">
        <f>VLOOKUP(F1304,SizeReport_16092020!C:M,11,FALSE)</f>
        <v>44089.907384259262</v>
      </c>
    </row>
    <row r="1305" spans="1:15" hidden="1" x14ac:dyDescent="0.25">
      <c r="A1305" t="s">
        <v>15567</v>
      </c>
      <c r="B1305" t="s">
        <v>15567</v>
      </c>
      <c r="C1305" t="s">
        <v>5919</v>
      </c>
      <c r="D1305" t="s">
        <v>15568</v>
      </c>
      <c r="E1305" t="s">
        <v>15569</v>
      </c>
      <c r="F1305" t="s">
        <v>15570</v>
      </c>
      <c r="G1305">
        <v>216873</v>
      </c>
      <c r="H1305">
        <v>657521124</v>
      </c>
      <c r="I1305" t="s">
        <v>8811</v>
      </c>
      <c r="J1305" t="s">
        <v>15570</v>
      </c>
      <c r="K1305" t="s">
        <v>5758</v>
      </c>
      <c r="L1305" t="s">
        <v>15</v>
      </c>
      <c r="N1305" t="s">
        <v>15571</v>
      </c>
      <c r="O1305" s="2">
        <f>VLOOKUP(F1305,SizeReport_16092020!C:M,11,FALSE)</f>
        <v>44089.907407407409</v>
      </c>
    </row>
    <row r="1306" spans="1:15" hidden="1" x14ac:dyDescent="0.25">
      <c r="A1306" t="s">
        <v>5618</v>
      </c>
      <c r="B1306" t="s">
        <v>5619</v>
      </c>
      <c r="C1306" t="s">
        <v>5018</v>
      </c>
      <c r="D1306" t="s">
        <v>5620</v>
      </c>
      <c r="E1306" t="s">
        <v>5621</v>
      </c>
      <c r="F1306" t="s">
        <v>5622</v>
      </c>
      <c r="G1306">
        <v>101586</v>
      </c>
      <c r="H1306">
        <v>97397938000</v>
      </c>
      <c r="I1306" t="s">
        <v>5404</v>
      </c>
      <c r="J1306" t="s">
        <v>5622</v>
      </c>
      <c r="K1306" t="s">
        <v>2009</v>
      </c>
      <c r="L1306" t="s">
        <v>15</v>
      </c>
      <c r="M1306" s="1">
        <v>43937.401064814818</v>
      </c>
      <c r="N1306" t="s">
        <v>5623</v>
      </c>
      <c r="O1306" s="2">
        <f>VLOOKUP(F1306,SizeReport_16092020!C:M,11,FALSE)</f>
        <v>44089.90761574074</v>
      </c>
    </row>
    <row r="1307" spans="1:15" hidden="1" x14ac:dyDescent="0.25">
      <c r="A1307" t="s">
        <v>17947</v>
      </c>
      <c r="B1307" t="s">
        <v>17948</v>
      </c>
      <c r="C1307" t="s">
        <v>183</v>
      </c>
      <c r="D1307" t="s">
        <v>15963</v>
      </c>
      <c r="E1307" t="s">
        <v>17949</v>
      </c>
      <c r="F1307" t="s">
        <v>17950</v>
      </c>
      <c r="G1307">
        <v>217759</v>
      </c>
      <c r="H1307">
        <v>75293579134</v>
      </c>
      <c r="I1307" t="s">
        <v>17951</v>
      </c>
      <c r="J1307" t="s">
        <v>17950</v>
      </c>
      <c r="K1307" t="s">
        <v>3038</v>
      </c>
      <c r="L1307" t="s">
        <v>15</v>
      </c>
      <c r="N1307" t="s">
        <v>17952</v>
      </c>
      <c r="O1307" s="2">
        <f>VLOOKUP(F1307,SizeReport_16092020!C:M,11,FALSE)</f>
        <v>44089.908032407409</v>
      </c>
    </row>
    <row r="1308" spans="1:15" hidden="1" x14ac:dyDescent="0.25">
      <c r="A1308" t="s">
        <v>16585</v>
      </c>
      <c r="B1308" t="s">
        <v>16585</v>
      </c>
      <c r="C1308" t="s">
        <v>16586</v>
      </c>
      <c r="D1308" t="s">
        <v>16587</v>
      </c>
      <c r="E1308" t="s">
        <v>16588</v>
      </c>
      <c r="F1308" t="s">
        <v>16589</v>
      </c>
      <c r="G1308">
        <v>217881</v>
      </c>
      <c r="H1308">
        <v>70445284145</v>
      </c>
      <c r="I1308" t="s">
        <v>3088</v>
      </c>
      <c r="J1308" t="s">
        <v>16589</v>
      </c>
      <c r="K1308" t="s">
        <v>3038</v>
      </c>
      <c r="L1308" t="s">
        <v>15</v>
      </c>
      <c r="N1308" t="s">
        <v>16590</v>
      </c>
      <c r="O1308" s="2">
        <f>VLOOKUP(F1308,SizeReport_16092020!C:M,11,FALSE)</f>
        <v>44089.908101851855</v>
      </c>
    </row>
    <row r="1309" spans="1:15" hidden="1" x14ac:dyDescent="0.25">
      <c r="A1309" t="s">
        <v>13716</v>
      </c>
      <c r="B1309" t="s">
        <v>13716</v>
      </c>
      <c r="C1309" t="s">
        <v>534</v>
      </c>
      <c r="D1309" t="s">
        <v>13717</v>
      </c>
      <c r="E1309" t="s">
        <v>13718</v>
      </c>
      <c r="F1309" t="s">
        <v>13719</v>
      </c>
      <c r="G1309">
        <v>210985</v>
      </c>
      <c r="H1309">
        <v>4340831190</v>
      </c>
      <c r="I1309" t="s">
        <v>13720</v>
      </c>
      <c r="J1309" t="s">
        <v>13719</v>
      </c>
      <c r="K1309" t="s">
        <v>7986</v>
      </c>
      <c r="L1309" t="s">
        <v>21</v>
      </c>
      <c r="N1309" t="s">
        <v>13721</v>
      </c>
      <c r="O1309" s="2">
        <f>VLOOKUP(F1309,SizeReport_16092020!C:M,11,FALSE)</f>
        <v>44089.908321759256</v>
      </c>
    </row>
    <row r="1310" spans="1:15" hidden="1" x14ac:dyDescent="0.25">
      <c r="A1310" t="s">
        <v>13213</v>
      </c>
      <c r="B1310" t="s">
        <v>13214</v>
      </c>
      <c r="C1310" t="s">
        <v>13215</v>
      </c>
      <c r="D1310" t="s">
        <v>13216</v>
      </c>
      <c r="E1310" t="s">
        <v>13217</v>
      </c>
      <c r="F1310" t="s">
        <v>13218</v>
      </c>
      <c r="G1310">
        <v>217988</v>
      </c>
      <c r="H1310">
        <v>7691328397</v>
      </c>
      <c r="I1310" t="s">
        <v>6137</v>
      </c>
      <c r="J1310" t="s">
        <v>13218</v>
      </c>
      <c r="K1310" t="s">
        <v>7986</v>
      </c>
      <c r="L1310" t="s">
        <v>15</v>
      </c>
      <c r="N1310" t="s">
        <v>13219</v>
      </c>
      <c r="O1310" s="2">
        <f>VLOOKUP(F1310,SizeReport_16092020!C:M,11,FALSE)</f>
        <v>44089.908333333333</v>
      </c>
    </row>
    <row r="1311" spans="1:15" hidden="1" x14ac:dyDescent="0.25">
      <c r="A1311" t="s">
        <v>16389</v>
      </c>
      <c r="B1311" t="s">
        <v>16389</v>
      </c>
      <c r="C1311" t="s">
        <v>16390</v>
      </c>
      <c r="D1311" t="s">
        <v>16391</v>
      </c>
      <c r="E1311" t="s">
        <v>16392</v>
      </c>
      <c r="F1311" t="s">
        <v>16393</v>
      </c>
      <c r="G1311">
        <v>217864</v>
      </c>
      <c r="H1311">
        <v>2348174103</v>
      </c>
      <c r="I1311" t="s">
        <v>13619</v>
      </c>
      <c r="J1311" t="s">
        <v>16393</v>
      </c>
      <c r="K1311" t="s">
        <v>7986</v>
      </c>
      <c r="L1311" t="s">
        <v>21</v>
      </c>
      <c r="N1311" t="s">
        <v>16394</v>
      </c>
      <c r="O1311" s="2">
        <f>VLOOKUP(F1311,SizeReport_16092020!C:M,11,FALSE)</f>
        <v>44089.908356481479</v>
      </c>
    </row>
    <row r="1312" spans="1:15" hidden="1" x14ac:dyDescent="0.25">
      <c r="A1312" t="s">
        <v>324</v>
      </c>
      <c r="B1312" t="s">
        <v>324</v>
      </c>
      <c r="C1312" t="s">
        <v>325</v>
      </c>
      <c r="D1312" t="s">
        <v>326</v>
      </c>
      <c r="E1312" t="s">
        <v>327</v>
      </c>
      <c r="F1312" t="s">
        <v>328</v>
      </c>
      <c r="G1312">
        <v>109038</v>
      </c>
      <c r="H1312">
        <v>2965789596</v>
      </c>
      <c r="I1312" t="s">
        <v>308</v>
      </c>
      <c r="J1312" t="s">
        <v>328</v>
      </c>
      <c r="K1312" t="s">
        <v>301</v>
      </c>
      <c r="L1312" t="s">
        <v>21</v>
      </c>
      <c r="M1312" s="1">
        <v>44083.601354166669</v>
      </c>
      <c r="N1312" t="s">
        <v>329</v>
      </c>
      <c r="O1312" s="2">
        <f>VLOOKUP(F1312,SizeReport_16092020!C:M,11,FALSE)</f>
        <v>44089.909467592595</v>
      </c>
    </row>
    <row r="1313" spans="1:15" hidden="1" x14ac:dyDescent="0.25">
      <c r="A1313" t="s">
        <v>13057</v>
      </c>
      <c r="B1313" t="s">
        <v>13058</v>
      </c>
      <c r="C1313" t="s">
        <v>6107</v>
      </c>
      <c r="D1313" t="s">
        <v>13059</v>
      </c>
      <c r="E1313" t="s">
        <v>13060</v>
      </c>
      <c r="F1313" t="s">
        <v>13061</v>
      </c>
      <c r="G1313">
        <v>214353</v>
      </c>
      <c r="H1313">
        <v>3895946109</v>
      </c>
      <c r="I1313" t="s">
        <v>13062</v>
      </c>
      <c r="J1313" t="s">
        <v>13061</v>
      </c>
      <c r="K1313" t="s">
        <v>7986</v>
      </c>
      <c r="L1313" t="s">
        <v>15</v>
      </c>
      <c r="M1313" s="1">
        <v>43872.392488425925</v>
      </c>
      <c r="N1313" t="s">
        <v>13063</v>
      </c>
      <c r="O1313" s="2">
        <f>VLOOKUP(F1313,SizeReport_16092020!C:M,11,FALSE)</f>
        <v>44089.910601851851</v>
      </c>
    </row>
    <row r="1314" spans="1:15" hidden="1" x14ac:dyDescent="0.25">
      <c r="A1314" t="s">
        <v>7117</v>
      </c>
      <c r="B1314" t="s">
        <v>7117</v>
      </c>
      <c r="C1314" t="s">
        <v>1468</v>
      </c>
      <c r="D1314" t="s">
        <v>7118</v>
      </c>
      <c r="E1314" t="s">
        <v>7119</v>
      </c>
      <c r="F1314" t="s">
        <v>7120</v>
      </c>
      <c r="G1314">
        <v>216204</v>
      </c>
      <c r="H1314">
        <v>4515768107</v>
      </c>
      <c r="I1314" t="s">
        <v>7121</v>
      </c>
      <c r="J1314" t="s">
        <v>7120</v>
      </c>
      <c r="K1314" t="s">
        <v>7122</v>
      </c>
      <c r="L1314" t="s">
        <v>15</v>
      </c>
      <c r="N1314" t="s">
        <v>7123</v>
      </c>
      <c r="O1314" s="2">
        <f>VLOOKUP(F1314,SizeReport_16092020!C:M,11,FALSE)</f>
        <v>44089.910613425927</v>
      </c>
    </row>
    <row r="1315" spans="1:15" hidden="1" x14ac:dyDescent="0.25">
      <c r="A1315" t="s">
        <v>11249</v>
      </c>
      <c r="B1315" t="s">
        <v>11250</v>
      </c>
      <c r="C1315" t="s">
        <v>11251</v>
      </c>
      <c r="D1315" t="s">
        <v>11154</v>
      </c>
      <c r="E1315" t="s">
        <v>11252</v>
      </c>
      <c r="F1315" t="s">
        <v>11253</v>
      </c>
      <c r="G1315">
        <v>202725</v>
      </c>
      <c r="H1315">
        <v>39180948120</v>
      </c>
      <c r="I1315" t="s">
        <v>11254</v>
      </c>
      <c r="J1315" t="s">
        <v>11253</v>
      </c>
      <c r="K1315" t="s">
        <v>7986</v>
      </c>
      <c r="L1315" t="s">
        <v>15</v>
      </c>
      <c r="M1315" s="1">
        <v>43902.357453703706</v>
      </c>
      <c r="N1315" t="s">
        <v>11255</v>
      </c>
      <c r="O1315" s="2">
        <f>VLOOKUP(F1315,SizeReport_16092020!C:M,11,FALSE)</f>
        <v>44089.910613425927</v>
      </c>
    </row>
    <row r="1316" spans="1:15" hidden="1" x14ac:dyDescent="0.25">
      <c r="A1316" t="s">
        <v>13602</v>
      </c>
      <c r="B1316" t="s">
        <v>13602</v>
      </c>
      <c r="C1316" t="s">
        <v>13603</v>
      </c>
      <c r="D1316" t="s">
        <v>13604</v>
      </c>
      <c r="E1316" t="s">
        <v>13605</v>
      </c>
      <c r="F1316" t="s">
        <v>13606</v>
      </c>
      <c r="G1316">
        <v>205672</v>
      </c>
      <c r="H1316">
        <v>19658117104</v>
      </c>
      <c r="I1316" t="s">
        <v>13607</v>
      </c>
      <c r="J1316" t="s">
        <v>13606</v>
      </c>
      <c r="K1316" t="s">
        <v>7986</v>
      </c>
      <c r="L1316" t="s">
        <v>21</v>
      </c>
      <c r="N1316" t="s">
        <v>13608</v>
      </c>
      <c r="O1316" s="2">
        <f>VLOOKUP(F1316,SizeReport_16092020!C:M,11,FALSE)</f>
        <v>44089.91065972222</v>
      </c>
    </row>
    <row r="1317" spans="1:15" hidden="1" x14ac:dyDescent="0.25">
      <c r="A1317" t="s">
        <v>13722</v>
      </c>
      <c r="B1317" t="s">
        <v>13723</v>
      </c>
      <c r="C1317" t="s">
        <v>4201</v>
      </c>
      <c r="D1317" t="s">
        <v>3280</v>
      </c>
      <c r="E1317" t="s">
        <v>13724</v>
      </c>
      <c r="F1317" t="s">
        <v>13725</v>
      </c>
      <c r="G1317">
        <v>217797</v>
      </c>
      <c r="H1317">
        <v>3780000121</v>
      </c>
      <c r="I1317" t="s">
        <v>7985</v>
      </c>
      <c r="J1317" t="s">
        <v>13725</v>
      </c>
      <c r="K1317" t="s">
        <v>7986</v>
      </c>
      <c r="L1317" t="s">
        <v>15</v>
      </c>
      <c r="M1317" s="1">
        <v>43909.298090277778</v>
      </c>
      <c r="N1317" t="s">
        <v>13726</v>
      </c>
      <c r="O1317" s="2">
        <f>VLOOKUP(F1317,SizeReport_16092020!C:M,11,FALSE)</f>
        <v>44089.910671296297</v>
      </c>
    </row>
    <row r="1318" spans="1:15" hidden="1" x14ac:dyDescent="0.25">
      <c r="A1318" t="s">
        <v>3222</v>
      </c>
      <c r="B1318" t="s">
        <v>3223</v>
      </c>
      <c r="C1318" t="s">
        <v>3224</v>
      </c>
      <c r="E1318" t="s">
        <v>3225</v>
      </c>
      <c r="F1318" t="s">
        <v>3226</v>
      </c>
      <c r="G1318">
        <v>400136</v>
      </c>
      <c r="H1318">
        <v>523455569</v>
      </c>
      <c r="J1318" t="s">
        <v>3226</v>
      </c>
      <c r="L1318" t="s">
        <v>15</v>
      </c>
      <c r="M1318" s="1">
        <v>43905.325810185182</v>
      </c>
      <c r="N1318" t="s">
        <v>3227</v>
      </c>
      <c r="O1318" s="2">
        <f>VLOOKUP(F1318,SizeReport_16092020!C:M,11,FALSE)</f>
        <v>44089.911527777775</v>
      </c>
    </row>
    <row r="1319" spans="1:15" hidden="1" x14ac:dyDescent="0.25">
      <c r="A1319" t="s">
        <v>4809</v>
      </c>
      <c r="B1319" t="s">
        <v>4809</v>
      </c>
      <c r="C1319" t="s">
        <v>4810</v>
      </c>
      <c r="D1319" t="s">
        <v>4811</v>
      </c>
      <c r="E1319" t="s">
        <v>4812</v>
      </c>
      <c r="F1319" t="s">
        <v>4813</v>
      </c>
      <c r="G1319">
        <v>106208</v>
      </c>
      <c r="H1319">
        <v>61121592520</v>
      </c>
      <c r="I1319" t="s">
        <v>4814</v>
      </c>
      <c r="J1319" t="s">
        <v>4813</v>
      </c>
      <c r="K1319" t="s">
        <v>1302</v>
      </c>
      <c r="L1319" t="s">
        <v>15</v>
      </c>
      <c r="M1319" s="1">
        <v>43834.625358796293</v>
      </c>
      <c r="N1319" t="s">
        <v>4815</v>
      </c>
      <c r="O1319" s="2">
        <f>VLOOKUP(F1319,SizeReport_16092020!C:M,11,FALSE)</f>
        <v>44089.911527777775</v>
      </c>
    </row>
    <row r="1320" spans="1:15" hidden="1" x14ac:dyDescent="0.25">
      <c r="A1320" t="s">
        <v>3566</v>
      </c>
      <c r="B1320" t="s">
        <v>3567</v>
      </c>
      <c r="C1320" t="s">
        <v>228</v>
      </c>
      <c r="D1320" t="s">
        <v>3568</v>
      </c>
      <c r="E1320" t="s">
        <v>3569</v>
      </c>
      <c r="F1320" t="s">
        <v>3570</v>
      </c>
      <c r="G1320">
        <v>217709</v>
      </c>
      <c r="H1320">
        <v>3388982120</v>
      </c>
      <c r="I1320" t="s">
        <v>3088</v>
      </c>
      <c r="J1320" t="s">
        <v>3570</v>
      </c>
      <c r="K1320" t="s">
        <v>1556</v>
      </c>
      <c r="L1320" t="s">
        <v>15</v>
      </c>
      <c r="M1320" s="1">
        <v>43904.560219907406</v>
      </c>
      <c r="N1320" t="s">
        <v>3571</v>
      </c>
      <c r="O1320" s="2">
        <f>VLOOKUP(F1320,SizeReport_16092020!C:M,11,FALSE)</f>
        <v>44089.917662037034</v>
      </c>
    </row>
    <row r="1321" spans="1:15" hidden="1" x14ac:dyDescent="0.25">
      <c r="A1321" t="s">
        <v>7543</v>
      </c>
      <c r="B1321" t="s">
        <v>7544</v>
      </c>
      <c r="C1321" t="s">
        <v>5329</v>
      </c>
      <c r="D1321" t="s">
        <v>3910</v>
      </c>
      <c r="E1321" t="s">
        <v>7545</v>
      </c>
      <c r="F1321" t="s">
        <v>7546</v>
      </c>
      <c r="G1321">
        <v>213882</v>
      </c>
      <c r="H1321">
        <v>91419921134</v>
      </c>
      <c r="I1321" t="s">
        <v>6774</v>
      </c>
      <c r="J1321" t="s">
        <v>7546</v>
      </c>
      <c r="K1321" t="s">
        <v>3038</v>
      </c>
      <c r="L1321" t="s">
        <v>15</v>
      </c>
      <c r="N1321" t="s">
        <v>7547</v>
      </c>
      <c r="O1321" s="2">
        <f>VLOOKUP(F1321,SizeReport_16092020!C:M,11,FALSE)</f>
        <v>44089.91846064815</v>
      </c>
    </row>
    <row r="1322" spans="1:15" hidden="1" x14ac:dyDescent="0.25">
      <c r="A1322" t="s">
        <v>8779</v>
      </c>
      <c r="B1322" t="s">
        <v>8780</v>
      </c>
      <c r="C1322" t="s">
        <v>8781</v>
      </c>
      <c r="D1322" t="s">
        <v>8782</v>
      </c>
      <c r="E1322" t="s">
        <v>8783</v>
      </c>
      <c r="F1322" t="s">
        <v>8784</v>
      </c>
      <c r="G1322">
        <v>217570</v>
      </c>
      <c r="H1322">
        <v>4385583161</v>
      </c>
      <c r="I1322" t="s">
        <v>6774</v>
      </c>
      <c r="J1322" t="s">
        <v>8784</v>
      </c>
      <c r="K1322" t="s">
        <v>3038</v>
      </c>
      <c r="L1322" t="s">
        <v>15</v>
      </c>
      <c r="M1322" s="1">
        <v>43894.461064814815</v>
      </c>
      <c r="N1322" t="s">
        <v>8785</v>
      </c>
      <c r="O1322" s="2">
        <f>VLOOKUP(F1322,SizeReport_16092020!C:M,11,FALSE)</f>
        <v>44089.918483796297</v>
      </c>
    </row>
    <row r="1323" spans="1:15" hidden="1" x14ac:dyDescent="0.25">
      <c r="A1323" t="s">
        <v>15899</v>
      </c>
      <c r="B1323" t="s">
        <v>15899</v>
      </c>
      <c r="C1323" t="s">
        <v>15900</v>
      </c>
      <c r="D1323" t="s">
        <v>15901</v>
      </c>
      <c r="E1323" t="s">
        <v>15902</v>
      </c>
      <c r="F1323" t="s">
        <v>15903</v>
      </c>
      <c r="G1323">
        <v>217359</v>
      </c>
      <c r="H1323">
        <v>5904884141</v>
      </c>
      <c r="I1323" t="s">
        <v>15904</v>
      </c>
      <c r="J1323" t="s">
        <v>15903</v>
      </c>
      <c r="K1323" t="s">
        <v>9320</v>
      </c>
      <c r="L1323" t="s">
        <v>21</v>
      </c>
      <c r="N1323" t="s">
        <v>15905</v>
      </c>
      <c r="O1323" s="2">
        <f>VLOOKUP(F1323,SizeReport_16092020!C:M,11,FALSE)</f>
        <v>44089.91851851852</v>
      </c>
    </row>
    <row r="1324" spans="1:15" hidden="1" x14ac:dyDescent="0.25">
      <c r="A1324" t="s">
        <v>3989</v>
      </c>
      <c r="B1324" t="s">
        <v>3989</v>
      </c>
      <c r="C1324" t="s">
        <v>3990</v>
      </c>
      <c r="D1324" t="s">
        <v>3991</v>
      </c>
      <c r="E1324" t="s">
        <v>3992</v>
      </c>
      <c r="F1324" t="s">
        <v>3993</v>
      </c>
      <c r="G1324">
        <v>109519</v>
      </c>
      <c r="H1324">
        <v>6469856551</v>
      </c>
      <c r="I1324" t="s">
        <v>1564</v>
      </c>
      <c r="J1324" t="s">
        <v>3993</v>
      </c>
      <c r="K1324" t="s">
        <v>1565</v>
      </c>
      <c r="L1324" t="s">
        <v>15</v>
      </c>
      <c r="N1324" t="s">
        <v>3994</v>
      </c>
      <c r="O1324" s="2">
        <f>VLOOKUP(F1324,SizeReport_16092020!C:M,11,FALSE)</f>
        <v>44089.92015046296</v>
      </c>
    </row>
    <row r="1325" spans="1:15" hidden="1" x14ac:dyDescent="0.25">
      <c r="A1325" t="s">
        <v>2392</v>
      </c>
      <c r="B1325" t="s">
        <v>2392</v>
      </c>
      <c r="C1325" t="s">
        <v>2393</v>
      </c>
      <c r="D1325" t="s">
        <v>2394</v>
      </c>
      <c r="E1325" t="s">
        <v>2395</v>
      </c>
      <c r="F1325" t="s">
        <v>2396</v>
      </c>
      <c r="G1325">
        <v>108928</v>
      </c>
      <c r="H1325">
        <v>83585060587</v>
      </c>
      <c r="I1325" t="s">
        <v>1564</v>
      </c>
      <c r="J1325" t="s">
        <v>2396</v>
      </c>
      <c r="K1325" t="s">
        <v>1565</v>
      </c>
      <c r="L1325" t="s">
        <v>15</v>
      </c>
      <c r="M1325" s="1">
        <v>43834.746666666666</v>
      </c>
      <c r="N1325" t="s">
        <v>2397</v>
      </c>
      <c r="O1325" s="2">
        <f>VLOOKUP(F1325,SizeReport_16092020!C:M,11,FALSE)</f>
        <v>44089.920219907406</v>
      </c>
    </row>
    <row r="1326" spans="1:15" hidden="1" x14ac:dyDescent="0.25">
      <c r="A1326" t="s">
        <v>7093</v>
      </c>
      <c r="B1326" t="s">
        <v>7094</v>
      </c>
      <c r="C1326" t="s">
        <v>1002</v>
      </c>
      <c r="D1326" t="s">
        <v>7095</v>
      </c>
      <c r="E1326" t="s">
        <v>7096</v>
      </c>
      <c r="F1326" t="s">
        <v>7097</v>
      </c>
      <c r="G1326">
        <v>206558</v>
      </c>
      <c r="H1326">
        <v>52096742153</v>
      </c>
      <c r="I1326" t="s">
        <v>7098</v>
      </c>
      <c r="J1326" t="s">
        <v>7097</v>
      </c>
      <c r="K1326" t="s">
        <v>3038</v>
      </c>
      <c r="L1326" t="s">
        <v>15</v>
      </c>
      <c r="M1326" s="1">
        <v>43936.479432870372</v>
      </c>
      <c r="N1326" t="s">
        <v>7099</v>
      </c>
      <c r="O1326" s="2">
        <f>VLOOKUP(F1326,SizeReport_16092020!C:M,11,FALSE)</f>
        <v>44089.920856481483</v>
      </c>
    </row>
    <row r="1327" spans="1:15" hidden="1" x14ac:dyDescent="0.25">
      <c r="A1327" t="s">
        <v>6311</v>
      </c>
      <c r="B1327" t="s">
        <v>6312</v>
      </c>
      <c r="C1327" t="s">
        <v>6313</v>
      </c>
      <c r="D1327" t="s">
        <v>6314</v>
      </c>
      <c r="E1327" t="s">
        <v>6315</v>
      </c>
      <c r="F1327" t="s">
        <v>6316</v>
      </c>
      <c r="G1327">
        <v>216213</v>
      </c>
      <c r="H1327">
        <v>70075033143</v>
      </c>
      <c r="I1327" t="s">
        <v>5293</v>
      </c>
      <c r="J1327" t="s">
        <v>6316</v>
      </c>
      <c r="K1327" t="s">
        <v>2674</v>
      </c>
      <c r="L1327" t="s">
        <v>15</v>
      </c>
      <c r="M1327" s="1">
        <v>43916.602500000001</v>
      </c>
      <c r="N1327" t="s">
        <v>6317</v>
      </c>
      <c r="O1327" s="2">
        <f>VLOOKUP(F1327,SizeReport_16092020!C:M,11,FALSE)</f>
        <v>44089.920868055553</v>
      </c>
    </row>
    <row r="1328" spans="1:15" hidden="1" x14ac:dyDescent="0.25">
      <c r="A1328" t="s">
        <v>12337</v>
      </c>
      <c r="B1328" t="s">
        <v>12338</v>
      </c>
      <c r="C1328" t="s">
        <v>12339</v>
      </c>
      <c r="D1328" t="s">
        <v>12340</v>
      </c>
      <c r="E1328" t="s">
        <v>12341</v>
      </c>
      <c r="F1328" t="s">
        <v>12342</v>
      </c>
      <c r="G1328">
        <v>213393</v>
      </c>
      <c r="H1328">
        <v>9214611602</v>
      </c>
      <c r="I1328" t="s">
        <v>3241</v>
      </c>
      <c r="J1328" t="s">
        <v>12342</v>
      </c>
      <c r="K1328" t="s">
        <v>5986</v>
      </c>
      <c r="L1328" t="s">
        <v>15</v>
      </c>
      <c r="M1328" s="1">
        <v>43906.347407407404</v>
      </c>
      <c r="N1328" t="s">
        <v>12343</v>
      </c>
      <c r="O1328" s="2">
        <f>VLOOKUP(F1328,SizeReport_16092020!C:M,11,FALSE)</f>
        <v>44089.920868055553</v>
      </c>
    </row>
    <row r="1329" spans="1:15" hidden="1" x14ac:dyDescent="0.25">
      <c r="A1329" t="s">
        <v>8746</v>
      </c>
      <c r="B1329" t="s">
        <v>8747</v>
      </c>
      <c r="C1329" t="s">
        <v>8748</v>
      </c>
      <c r="D1329" t="s">
        <v>8749</v>
      </c>
      <c r="E1329" t="s">
        <v>8750</v>
      </c>
      <c r="F1329" t="s">
        <v>8751</v>
      </c>
      <c r="G1329">
        <v>217505</v>
      </c>
      <c r="H1329">
        <v>3091922189</v>
      </c>
      <c r="I1329" t="s">
        <v>8752</v>
      </c>
      <c r="J1329" t="s">
        <v>8751</v>
      </c>
      <c r="K1329" t="s">
        <v>1597</v>
      </c>
      <c r="L1329" t="s">
        <v>15</v>
      </c>
      <c r="N1329" t="s">
        <v>8753</v>
      </c>
      <c r="O1329" s="2">
        <f>VLOOKUP(F1329,SizeReport_16092020!C:M,11,FALSE)</f>
        <v>44089.920891203707</v>
      </c>
    </row>
    <row r="1330" spans="1:15" hidden="1" x14ac:dyDescent="0.25">
      <c r="A1330" t="s">
        <v>6349</v>
      </c>
      <c r="B1330" t="s">
        <v>6350</v>
      </c>
      <c r="C1330" t="s">
        <v>715</v>
      </c>
      <c r="D1330" t="s">
        <v>6351</v>
      </c>
      <c r="E1330" t="s">
        <v>6352</v>
      </c>
      <c r="F1330" t="s">
        <v>6353</v>
      </c>
      <c r="G1330">
        <v>217450</v>
      </c>
      <c r="H1330">
        <v>78722160</v>
      </c>
      <c r="I1330" t="s">
        <v>3088</v>
      </c>
      <c r="J1330" t="s">
        <v>6353</v>
      </c>
      <c r="K1330" t="s">
        <v>5677</v>
      </c>
      <c r="L1330" t="s">
        <v>15</v>
      </c>
      <c r="M1330" s="1">
        <v>43909.339571759258</v>
      </c>
      <c r="N1330" t="s">
        <v>6354</v>
      </c>
      <c r="O1330" s="2">
        <f>VLOOKUP(F1330,SizeReport_16092020!C:M,11,FALSE)</f>
        <v>44089.920937499999</v>
      </c>
    </row>
    <row r="1331" spans="1:15" hidden="1" x14ac:dyDescent="0.25">
      <c r="A1331" t="s">
        <v>4338</v>
      </c>
      <c r="B1331" t="s">
        <v>4339</v>
      </c>
      <c r="C1331" t="s">
        <v>1060</v>
      </c>
      <c r="D1331" t="s">
        <v>4340</v>
      </c>
      <c r="E1331" t="s">
        <v>4341</v>
      </c>
      <c r="F1331" t="s">
        <v>4342</v>
      </c>
      <c r="G1331">
        <v>101481</v>
      </c>
      <c r="H1331">
        <v>33793437817</v>
      </c>
      <c r="I1331" t="s">
        <v>1854</v>
      </c>
      <c r="J1331" t="s">
        <v>4342</v>
      </c>
      <c r="K1331" t="s">
        <v>1855</v>
      </c>
      <c r="L1331" t="s">
        <v>15</v>
      </c>
      <c r="M1331" s="1">
        <v>43937.402106481481</v>
      </c>
      <c r="N1331" t="s">
        <v>4343</v>
      </c>
      <c r="O1331" s="2">
        <f>VLOOKUP(F1331,SizeReport_16092020!C:M,11,FALSE)</f>
        <v>44089.923611111109</v>
      </c>
    </row>
    <row r="1332" spans="1:15" hidden="1" x14ac:dyDescent="0.25">
      <c r="A1332" t="s">
        <v>1650</v>
      </c>
      <c r="B1332" t="s">
        <v>1650</v>
      </c>
      <c r="C1332" t="s">
        <v>1651</v>
      </c>
      <c r="D1332" t="s">
        <v>1652</v>
      </c>
      <c r="E1332" t="s">
        <v>1653</v>
      </c>
      <c r="F1332" t="s">
        <v>1654</v>
      </c>
      <c r="G1332">
        <v>217044</v>
      </c>
      <c r="H1332">
        <v>70132012197</v>
      </c>
      <c r="J1332" t="s">
        <v>1654</v>
      </c>
      <c r="L1332" t="s">
        <v>15</v>
      </c>
      <c r="N1332" t="s">
        <v>1655</v>
      </c>
      <c r="O1332" s="2">
        <f>VLOOKUP(F1332,SizeReport_16092020!C:M,11,FALSE)</f>
        <v>44089.923796296294</v>
      </c>
    </row>
    <row r="1333" spans="1:15" hidden="1" x14ac:dyDescent="0.25">
      <c r="A1333" t="s">
        <v>6853</v>
      </c>
      <c r="B1333" t="s">
        <v>6854</v>
      </c>
      <c r="C1333" t="s">
        <v>4033</v>
      </c>
      <c r="D1333" t="s">
        <v>6855</v>
      </c>
      <c r="E1333" t="s">
        <v>6856</v>
      </c>
      <c r="F1333" t="s">
        <v>6857</v>
      </c>
      <c r="G1333">
        <v>217379</v>
      </c>
      <c r="H1333">
        <v>70723892105</v>
      </c>
      <c r="I1333" t="s">
        <v>3088</v>
      </c>
      <c r="J1333" t="s">
        <v>6857</v>
      </c>
      <c r="K1333" t="s">
        <v>512</v>
      </c>
      <c r="L1333" t="s">
        <v>15</v>
      </c>
      <c r="M1333" s="1">
        <v>43909.330011574071</v>
      </c>
      <c r="N1333" t="s">
        <v>6858</v>
      </c>
      <c r="O1333" s="2">
        <f>VLOOKUP(F1333,SizeReport_16092020!C:M,11,FALSE)</f>
        <v>44089.923831018517</v>
      </c>
    </row>
    <row r="1334" spans="1:15" hidden="1" x14ac:dyDescent="0.25">
      <c r="A1334" t="s">
        <v>5725</v>
      </c>
      <c r="B1334" t="s">
        <v>5726</v>
      </c>
      <c r="C1334" t="s">
        <v>925</v>
      </c>
      <c r="D1334" t="s">
        <v>5727</v>
      </c>
      <c r="E1334" t="s">
        <v>5728</v>
      </c>
      <c r="F1334" t="s">
        <v>5729</v>
      </c>
      <c r="G1334">
        <v>101372</v>
      </c>
      <c r="H1334">
        <v>30378720805</v>
      </c>
      <c r="I1334" t="s">
        <v>2567</v>
      </c>
      <c r="J1334" t="s">
        <v>5729</v>
      </c>
      <c r="K1334" t="s">
        <v>1402</v>
      </c>
      <c r="L1334" t="s">
        <v>15</v>
      </c>
      <c r="M1334" s="1">
        <v>43923.367569444446</v>
      </c>
      <c r="N1334" t="s">
        <v>5730</v>
      </c>
      <c r="O1334" s="2">
        <f>VLOOKUP(F1334,SizeReport_16092020!C:M,11,FALSE)</f>
        <v>44089.923854166664</v>
      </c>
    </row>
    <row r="1335" spans="1:15" hidden="1" x14ac:dyDescent="0.25">
      <c r="A1335" t="s">
        <v>15735</v>
      </c>
      <c r="B1335" t="s">
        <v>15735</v>
      </c>
      <c r="C1335" t="s">
        <v>15730</v>
      </c>
      <c r="D1335" t="s">
        <v>15736</v>
      </c>
      <c r="E1335" t="s">
        <v>15737</v>
      </c>
      <c r="F1335" t="s">
        <v>15738</v>
      </c>
      <c r="G1335">
        <v>215536</v>
      </c>
      <c r="H1335">
        <v>4216994180</v>
      </c>
      <c r="I1335" t="s">
        <v>15244</v>
      </c>
      <c r="J1335" t="s">
        <v>15738</v>
      </c>
      <c r="K1335" t="s">
        <v>1640</v>
      </c>
      <c r="L1335" t="s">
        <v>15</v>
      </c>
      <c r="N1335" t="s">
        <v>15739</v>
      </c>
      <c r="O1335" s="2">
        <f>VLOOKUP(F1335,SizeReport_16092020!C:M,11,FALSE)</f>
        <v>44089.923888888887</v>
      </c>
    </row>
    <row r="1336" spans="1:15" hidden="1" x14ac:dyDescent="0.25">
      <c r="A1336" t="s">
        <v>1612</v>
      </c>
      <c r="B1336" t="s">
        <v>1613</v>
      </c>
      <c r="C1336" t="s">
        <v>166</v>
      </c>
      <c r="D1336" t="s">
        <v>1614</v>
      </c>
      <c r="E1336" t="s">
        <v>1615</v>
      </c>
      <c r="F1336" t="s">
        <v>1616</v>
      </c>
      <c r="G1336">
        <v>217015</v>
      </c>
      <c r="H1336">
        <v>43798849889</v>
      </c>
      <c r="J1336" t="s">
        <v>1616</v>
      </c>
      <c r="L1336" t="s">
        <v>15</v>
      </c>
      <c r="N1336" t="s">
        <v>1617</v>
      </c>
      <c r="O1336" s="2">
        <f>VLOOKUP(F1336,SizeReport_16092020!C:M,11,FALSE)</f>
        <v>44089.923900462964</v>
      </c>
    </row>
    <row r="1337" spans="1:15" hidden="1" x14ac:dyDescent="0.25">
      <c r="A1337" t="s">
        <v>6413</v>
      </c>
      <c r="B1337" t="s">
        <v>6414</v>
      </c>
      <c r="C1337" t="s">
        <v>6415</v>
      </c>
      <c r="D1337" t="s">
        <v>6416</v>
      </c>
      <c r="E1337" t="s">
        <v>6417</v>
      </c>
      <c r="F1337" t="s">
        <v>6418</v>
      </c>
      <c r="G1337">
        <v>216869</v>
      </c>
      <c r="H1337">
        <v>3136415108</v>
      </c>
      <c r="I1337" t="s">
        <v>6419</v>
      </c>
      <c r="J1337" t="s">
        <v>6418</v>
      </c>
      <c r="K1337" t="s">
        <v>1514</v>
      </c>
      <c r="L1337" t="s">
        <v>15</v>
      </c>
      <c r="M1337" s="1">
        <v>43900.332361111112</v>
      </c>
      <c r="N1337" t="s">
        <v>6420</v>
      </c>
      <c r="O1337" s="2">
        <f>VLOOKUP(F1337,SizeReport_16092020!C:M,11,FALSE)</f>
        <v>44089.927152777775</v>
      </c>
    </row>
    <row r="1338" spans="1:15" hidden="1" x14ac:dyDescent="0.25">
      <c r="A1338" t="s">
        <v>4417</v>
      </c>
      <c r="B1338" t="s">
        <v>4418</v>
      </c>
      <c r="C1338" t="s">
        <v>4419</v>
      </c>
      <c r="D1338" t="s">
        <v>4420</v>
      </c>
      <c r="E1338" t="s">
        <v>4421</v>
      </c>
      <c r="F1338" t="s">
        <v>4422</v>
      </c>
      <c r="G1338">
        <v>213211</v>
      </c>
      <c r="H1338">
        <v>95965610149</v>
      </c>
      <c r="I1338" t="s">
        <v>4423</v>
      </c>
      <c r="J1338" t="s">
        <v>4422</v>
      </c>
      <c r="K1338" t="s">
        <v>1514</v>
      </c>
      <c r="L1338" t="s">
        <v>15</v>
      </c>
      <c r="M1338" s="1">
        <v>44088.532025462962</v>
      </c>
      <c r="N1338" t="s">
        <v>4424</v>
      </c>
      <c r="O1338" s="2">
        <f>VLOOKUP(F1338,SizeReport_16092020!C:M,11,FALSE)</f>
        <v>44089.927199074074</v>
      </c>
    </row>
    <row r="1339" spans="1:15" hidden="1" x14ac:dyDescent="0.25">
      <c r="A1339" t="s">
        <v>1507</v>
      </c>
      <c r="B1339" t="s">
        <v>1508</v>
      </c>
      <c r="C1339" t="s">
        <v>1509</v>
      </c>
      <c r="D1339" t="s">
        <v>1510</v>
      </c>
      <c r="E1339" t="s">
        <v>1511</v>
      </c>
      <c r="F1339" t="s">
        <v>1512</v>
      </c>
      <c r="G1339">
        <v>216404</v>
      </c>
      <c r="H1339">
        <v>77815629172</v>
      </c>
      <c r="I1339" t="s">
        <v>1513</v>
      </c>
      <c r="J1339" t="s">
        <v>1512</v>
      </c>
      <c r="K1339" t="s">
        <v>1514</v>
      </c>
      <c r="L1339" t="s">
        <v>15</v>
      </c>
      <c r="M1339" s="1">
        <v>43909.393831018519</v>
      </c>
      <c r="N1339" t="s">
        <v>1515</v>
      </c>
      <c r="O1339" s="2">
        <f>VLOOKUP(F1339,SizeReport_16092020!C:M,11,FALSE)</f>
        <v>44089.927222222221</v>
      </c>
    </row>
    <row r="1340" spans="1:15" hidden="1" x14ac:dyDescent="0.25">
      <c r="A1340" t="s">
        <v>12116</v>
      </c>
      <c r="B1340" t="s">
        <v>12117</v>
      </c>
      <c r="C1340" t="s">
        <v>5708</v>
      </c>
      <c r="D1340" t="s">
        <v>12118</v>
      </c>
      <c r="E1340" t="s">
        <v>12119</v>
      </c>
      <c r="F1340" t="s">
        <v>12120</v>
      </c>
      <c r="G1340">
        <v>216161</v>
      </c>
      <c r="H1340">
        <v>5919201150</v>
      </c>
      <c r="I1340" t="s">
        <v>6623</v>
      </c>
      <c r="J1340" t="s">
        <v>12120</v>
      </c>
      <c r="K1340" t="s">
        <v>3038</v>
      </c>
      <c r="L1340" t="s">
        <v>21</v>
      </c>
      <c r="M1340" s="1">
        <v>43901.334583333337</v>
      </c>
      <c r="N1340" t="s">
        <v>12121</v>
      </c>
      <c r="O1340" s="2">
        <f>VLOOKUP(F1340,SizeReport_16092020!C:M,11,FALSE)</f>
        <v>44089.92759259259</v>
      </c>
    </row>
    <row r="1341" spans="1:15" hidden="1" x14ac:dyDescent="0.25">
      <c r="A1341" t="s">
        <v>9922</v>
      </c>
      <c r="B1341" t="s">
        <v>9923</v>
      </c>
      <c r="C1341" t="s">
        <v>1250</v>
      </c>
      <c r="D1341" t="s">
        <v>716</v>
      </c>
      <c r="E1341" t="s">
        <v>9924</v>
      </c>
      <c r="F1341" t="s">
        <v>9925</v>
      </c>
      <c r="G1341">
        <v>217069</v>
      </c>
      <c r="H1341">
        <v>70451002482</v>
      </c>
      <c r="I1341" t="s">
        <v>1401</v>
      </c>
      <c r="J1341" t="s">
        <v>9925</v>
      </c>
      <c r="K1341" t="s">
        <v>1402</v>
      </c>
      <c r="L1341" t="s">
        <v>15</v>
      </c>
      <c r="M1341" s="1">
        <v>43909.473171296297</v>
      </c>
      <c r="N1341" t="s">
        <v>9926</v>
      </c>
      <c r="O1341" s="2">
        <f>VLOOKUP(F1341,SizeReport_16092020!C:M,11,FALSE)</f>
        <v>44089.927893518521</v>
      </c>
    </row>
    <row r="1342" spans="1:15" hidden="1" x14ac:dyDescent="0.25">
      <c r="A1342" t="s">
        <v>4013</v>
      </c>
      <c r="B1342" t="s">
        <v>4013</v>
      </c>
      <c r="C1342" t="s">
        <v>4014</v>
      </c>
      <c r="D1342" t="s">
        <v>4015</v>
      </c>
      <c r="E1342" t="s">
        <v>4016</v>
      </c>
      <c r="F1342" t="s">
        <v>4017</v>
      </c>
      <c r="G1342">
        <v>105688</v>
      </c>
      <c r="H1342">
        <v>85882163536</v>
      </c>
      <c r="I1342" t="s">
        <v>1564</v>
      </c>
      <c r="J1342" t="s">
        <v>4017</v>
      </c>
      <c r="K1342" t="s">
        <v>618</v>
      </c>
      <c r="L1342" t="s">
        <v>21</v>
      </c>
      <c r="M1342" s="1">
        <v>44078.482488425929</v>
      </c>
      <c r="N1342" t="s">
        <v>4018</v>
      </c>
      <c r="O1342" s="2">
        <f>VLOOKUP(F1342,SizeReport_16092020!C:M,11,FALSE)</f>
        <v>44089.931539351855</v>
      </c>
    </row>
    <row r="1343" spans="1:15" hidden="1" x14ac:dyDescent="0.25">
      <c r="A1343" t="s">
        <v>17003</v>
      </c>
      <c r="B1343" t="s">
        <v>17003</v>
      </c>
      <c r="C1343" t="s">
        <v>17004</v>
      </c>
      <c r="D1343" t="s">
        <v>17005</v>
      </c>
      <c r="E1343" t="s">
        <v>17006</v>
      </c>
      <c r="F1343" t="s">
        <v>17007</v>
      </c>
      <c r="G1343">
        <v>216538</v>
      </c>
      <c r="H1343">
        <v>39295419120</v>
      </c>
      <c r="I1343" t="s">
        <v>6623</v>
      </c>
      <c r="J1343" t="s">
        <v>17007</v>
      </c>
      <c r="K1343" t="s">
        <v>9320</v>
      </c>
      <c r="L1343" t="s">
        <v>21</v>
      </c>
      <c r="N1343" t="s">
        <v>17008</v>
      </c>
      <c r="O1343" s="2">
        <f>VLOOKUP(F1343,SizeReport_16092020!C:M,11,FALSE)</f>
        <v>44089.931759259256</v>
      </c>
    </row>
    <row r="1344" spans="1:15" hidden="1" x14ac:dyDescent="0.25">
      <c r="A1344" t="s">
        <v>15397</v>
      </c>
      <c r="B1344" t="s">
        <v>15397</v>
      </c>
      <c r="C1344" t="s">
        <v>15398</v>
      </c>
      <c r="D1344" t="s">
        <v>5019</v>
      </c>
      <c r="E1344" t="s">
        <v>15399</v>
      </c>
      <c r="F1344" t="s">
        <v>15400</v>
      </c>
      <c r="G1344">
        <v>200514</v>
      </c>
      <c r="H1344">
        <v>1224010183</v>
      </c>
      <c r="I1344" t="s">
        <v>15132</v>
      </c>
      <c r="J1344" t="s">
        <v>15400</v>
      </c>
      <c r="K1344" t="s">
        <v>15068</v>
      </c>
      <c r="L1344" t="s">
        <v>15</v>
      </c>
      <c r="N1344" t="s">
        <v>15401</v>
      </c>
      <c r="O1344" s="2">
        <f>VLOOKUP(F1344,SizeReport_16092020!C:M,11,FALSE)</f>
        <v>44089.943067129629</v>
      </c>
    </row>
    <row r="1345" spans="1:15" hidden="1" x14ac:dyDescent="0.25">
      <c r="A1345" t="s">
        <v>16075</v>
      </c>
      <c r="B1345" t="s">
        <v>16075</v>
      </c>
      <c r="C1345" t="s">
        <v>3827</v>
      </c>
      <c r="D1345" t="s">
        <v>16076</v>
      </c>
      <c r="E1345" t="s">
        <v>16077</v>
      </c>
      <c r="F1345" t="s">
        <v>16078</v>
      </c>
      <c r="G1345">
        <v>215634</v>
      </c>
      <c r="H1345">
        <v>4256088164</v>
      </c>
      <c r="I1345" t="s">
        <v>3874</v>
      </c>
      <c r="J1345" t="s">
        <v>16078</v>
      </c>
      <c r="K1345" t="s">
        <v>16079</v>
      </c>
      <c r="L1345" t="s">
        <v>15</v>
      </c>
      <c r="N1345" t="s">
        <v>16080</v>
      </c>
      <c r="O1345" s="2">
        <f>VLOOKUP(F1345,SizeReport_16092020!C:M,11,FALSE)</f>
        <v>44089.945625</v>
      </c>
    </row>
    <row r="1346" spans="1:15" hidden="1" x14ac:dyDescent="0.25">
      <c r="A1346" t="s">
        <v>6233</v>
      </c>
      <c r="B1346" t="s">
        <v>6234</v>
      </c>
      <c r="C1346" t="s">
        <v>534</v>
      </c>
      <c r="D1346" t="s">
        <v>6235</v>
      </c>
      <c r="E1346" t="s">
        <v>6236</v>
      </c>
      <c r="F1346" t="s">
        <v>6237</v>
      </c>
      <c r="G1346">
        <v>216717</v>
      </c>
      <c r="H1346">
        <v>4171354161</v>
      </c>
      <c r="I1346" t="s">
        <v>6222</v>
      </c>
      <c r="J1346" t="s">
        <v>6237</v>
      </c>
      <c r="K1346" t="s">
        <v>179</v>
      </c>
      <c r="L1346" t="s">
        <v>15</v>
      </c>
      <c r="M1346" s="1">
        <v>43909.327638888892</v>
      </c>
      <c r="N1346" t="s">
        <v>6238</v>
      </c>
      <c r="O1346" s="2">
        <f>VLOOKUP(F1346,SizeReport_16092020!C:M,11,FALSE)</f>
        <v>44089.945636574077</v>
      </c>
    </row>
    <row r="1347" spans="1:15" hidden="1" x14ac:dyDescent="0.25">
      <c r="A1347" t="s">
        <v>3780</v>
      </c>
      <c r="B1347" t="s">
        <v>3780</v>
      </c>
      <c r="C1347" t="s">
        <v>1085</v>
      </c>
      <c r="D1347" t="s">
        <v>3781</v>
      </c>
      <c r="E1347" t="s">
        <v>3782</v>
      </c>
      <c r="F1347" t="s">
        <v>3783</v>
      </c>
      <c r="G1347">
        <v>217285</v>
      </c>
      <c r="H1347">
        <v>70986715174</v>
      </c>
      <c r="J1347" t="s">
        <v>3783</v>
      </c>
      <c r="L1347" t="s">
        <v>15</v>
      </c>
      <c r="N1347" t="s">
        <v>3784</v>
      </c>
      <c r="O1347" s="2">
        <f>VLOOKUP(F1347,SizeReport_16092020!C:M,11,FALSE)</f>
        <v>44089.947858796295</v>
      </c>
    </row>
    <row r="1348" spans="1:15" hidden="1" x14ac:dyDescent="0.25">
      <c r="A1348" t="s">
        <v>2939</v>
      </c>
      <c r="B1348" t="s">
        <v>2940</v>
      </c>
      <c r="C1348" t="s">
        <v>2941</v>
      </c>
      <c r="D1348" t="s">
        <v>1941</v>
      </c>
      <c r="E1348" t="s">
        <v>2942</v>
      </c>
      <c r="F1348" t="s">
        <v>2943</v>
      </c>
      <c r="G1348">
        <v>109558</v>
      </c>
      <c r="H1348">
        <v>72561513572</v>
      </c>
      <c r="I1348" t="s">
        <v>2944</v>
      </c>
      <c r="J1348" t="s">
        <v>2943</v>
      </c>
      <c r="K1348" t="s">
        <v>2945</v>
      </c>
      <c r="L1348" t="s">
        <v>15</v>
      </c>
      <c r="M1348" s="1">
        <v>43913.562731481485</v>
      </c>
      <c r="N1348" t="s">
        <v>2946</v>
      </c>
      <c r="O1348" s="2">
        <f>VLOOKUP(F1348,SizeReport_16092020!C:M,11,FALSE)</f>
        <v>44089.947881944441</v>
      </c>
    </row>
    <row r="1349" spans="1:15" hidden="1" x14ac:dyDescent="0.25">
      <c r="A1349" t="s">
        <v>17512</v>
      </c>
      <c r="B1349" t="s">
        <v>17512</v>
      </c>
      <c r="C1349" t="s">
        <v>17513</v>
      </c>
      <c r="D1349" t="s">
        <v>17514</v>
      </c>
      <c r="E1349" t="s">
        <v>17515</v>
      </c>
      <c r="F1349" t="s">
        <v>17516</v>
      </c>
      <c r="G1349">
        <v>213391</v>
      </c>
      <c r="H1349">
        <v>4727595583</v>
      </c>
      <c r="I1349" t="s">
        <v>6579</v>
      </c>
      <c r="J1349" t="s">
        <v>17516</v>
      </c>
      <c r="K1349" t="s">
        <v>3038</v>
      </c>
      <c r="L1349" t="s">
        <v>21</v>
      </c>
      <c r="N1349" t="s">
        <v>17517</v>
      </c>
      <c r="O1349" s="2">
        <f>VLOOKUP(F1349,SizeReport_16092020!C:M,11,FALSE)</f>
        <v>44089.948136574072</v>
      </c>
    </row>
    <row r="1350" spans="1:15" hidden="1" x14ac:dyDescent="0.25">
      <c r="A1350" t="s">
        <v>8427</v>
      </c>
      <c r="B1350" t="s">
        <v>8428</v>
      </c>
      <c r="C1350" t="s">
        <v>8429</v>
      </c>
      <c r="D1350" t="s">
        <v>8430</v>
      </c>
      <c r="E1350" t="s">
        <v>8431</v>
      </c>
      <c r="F1350" t="s">
        <v>8432</v>
      </c>
      <c r="G1350">
        <v>101544</v>
      </c>
      <c r="H1350">
        <v>29649446877</v>
      </c>
      <c r="I1350" t="s">
        <v>8433</v>
      </c>
      <c r="J1350" t="s">
        <v>8432</v>
      </c>
      <c r="K1350" t="s">
        <v>5758</v>
      </c>
      <c r="L1350" t="s">
        <v>15</v>
      </c>
      <c r="N1350" t="s">
        <v>8434</v>
      </c>
      <c r="O1350" s="2">
        <f>VLOOKUP(F1350,SizeReport_16092020!C:M,11,FALSE)</f>
        <v>44089.950659722221</v>
      </c>
    </row>
    <row r="1351" spans="1:15" hidden="1" x14ac:dyDescent="0.25">
      <c r="A1351" t="s">
        <v>5309</v>
      </c>
      <c r="B1351" t="s">
        <v>5310</v>
      </c>
      <c r="C1351" t="s">
        <v>1657</v>
      </c>
      <c r="D1351" t="s">
        <v>5311</v>
      </c>
      <c r="E1351" t="s">
        <v>5312</v>
      </c>
      <c r="F1351" t="s">
        <v>5313</v>
      </c>
      <c r="G1351">
        <v>101510</v>
      </c>
      <c r="H1351">
        <v>16333106801</v>
      </c>
      <c r="I1351" t="s">
        <v>2567</v>
      </c>
      <c r="J1351" t="s">
        <v>5313</v>
      </c>
      <c r="K1351" t="s">
        <v>2009</v>
      </c>
      <c r="L1351" t="s">
        <v>15</v>
      </c>
      <c r="M1351" s="1">
        <v>43923.444016203706</v>
      </c>
      <c r="N1351" t="s">
        <v>5314</v>
      </c>
      <c r="O1351" s="2">
        <f>VLOOKUP(F1351,SizeReport_16092020!C:M,11,FALSE)</f>
        <v>44089.950671296298</v>
      </c>
    </row>
    <row r="1352" spans="1:15" hidden="1" x14ac:dyDescent="0.25">
      <c r="A1352" t="s">
        <v>8435</v>
      </c>
      <c r="B1352" t="s">
        <v>8436</v>
      </c>
      <c r="C1352" t="s">
        <v>8437</v>
      </c>
      <c r="D1352" t="s">
        <v>229</v>
      </c>
      <c r="E1352" t="s">
        <v>8438</v>
      </c>
      <c r="F1352" t="s">
        <v>8439</v>
      </c>
      <c r="G1352">
        <v>101412</v>
      </c>
      <c r="H1352">
        <v>42709147858</v>
      </c>
      <c r="I1352" t="s">
        <v>1513</v>
      </c>
      <c r="J1352" t="s">
        <v>8439</v>
      </c>
      <c r="K1352" t="s">
        <v>5758</v>
      </c>
      <c r="L1352" t="s">
        <v>15</v>
      </c>
      <c r="N1352" t="s">
        <v>8440</v>
      </c>
      <c r="O1352" s="2">
        <f>VLOOKUP(F1352,SizeReport_16092020!C:M,11,FALSE)</f>
        <v>44089.950671296298</v>
      </c>
    </row>
    <row r="1353" spans="1:15" hidden="1" x14ac:dyDescent="0.25">
      <c r="A1353" t="s">
        <v>3851</v>
      </c>
      <c r="B1353" t="s">
        <v>3851</v>
      </c>
      <c r="C1353" t="s">
        <v>3852</v>
      </c>
      <c r="D1353" t="s">
        <v>3853</v>
      </c>
      <c r="E1353" t="s">
        <v>3854</v>
      </c>
      <c r="F1353" t="s">
        <v>3855</v>
      </c>
      <c r="G1353">
        <v>217175</v>
      </c>
      <c r="H1353">
        <v>70454170122</v>
      </c>
      <c r="J1353" t="s">
        <v>3855</v>
      </c>
      <c r="L1353" t="s">
        <v>15</v>
      </c>
      <c r="N1353" t="s">
        <v>3856</v>
      </c>
      <c r="O1353" s="2">
        <f>VLOOKUP(F1353,SizeReport_16092020!C:M,11,FALSE)</f>
        <v>44089.950706018521</v>
      </c>
    </row>
    <row r="1354" spans="1:15" hidden="1" x14ac:dyDescent="0.25">
      <c r="A1354" t="s">
        <v>5605</v>
      </c>
      <c r="B1354" t="s">
        <v>5606</v>
      </c>
      <c r="C1354" t="s">
        <v>375</v>
      </c>
      <c r="D1354" t="s">
        <v>5607</v>
      </c>
      <c r="E1354" t="s">
        <v>5608</v>
      </c>
      <c r="F1354" t="s">
        <v>5609</v>
      </c>
      <c r="G1354">
        <v>101585</v>
      </c>
      <c r="H1354">
        <v>1342973003</v>
      </c>
      <c r="I1354" t="s">
        <v>3975</v>
      </c>
      <c r="J1354" t="s">
        <v>5609</v>
      </c>
      <c r="K1354" t="s">
        <v>2009</v>
      </c>
      <c r="L1354" t="s">
        <v>15</v>
      </c>
      <c r="M1354" s="1">
        <v>43923.466365740744</v>
      </c>
      <c r="N1354" t="s">
        <v>5610</v>
      </c>
      <c r="O1354" s="2">
        <f>VLOOKUP(F1354,SizeReport_16092020!C:M,11,FALSE)</f>
        <v>44089.950729166667</v>
      </c>
    </row>
    <row r="1355" spans="1:15" hidden="1" x14ac:dyDescent="0.25">
      <c r="A1355" t="s">
        <v>5631</v>
      </c>
      <c r="B1355" t="s">
        <v>5632</v>
      </c>
      <c r="C1355" t="s">
        <v>5633</v>
      </c>
      <c r="D1355" t="s">
        <v>5634</v>
      </c>
      <c r="E1355" t="s">
        <v>5635</v>
      </c>
      <c r="F1355" t="s">
        <v>5636</v>
      </c>
      <c r="G1355">
        <v>101553</v>
      </c>
      <c r="H1355">
        <v>92420990587</v>
      </c>
      <c r="I1355" t="s">
        <v>5637</v>
      </c>
      <c r="J1355" t="s">
        <v>5636</v>
      </c>
      <c r="K1355" t="s">
        <v>2009</v>
      </c>
      <c r="L1355" t="s">
        <v>15</v>
      </c>
      <c r="N1355" t="s">
        <v>5638</v>
      </c>
      <c r="O1355" s="2">
        <f>VLOOKUP(F1355,SizeReport_16092020!C:M,11,FALSE)</f>
        <v>44089.950752314813</v>
      </c>
    </row>
    <row r="1356" spans="1:15" hidden="1" x14ac:dyDescent="0.25">
      <c r="A1356" t="s">
        <v>5399</v>
      </c>
      <c r="B1356" t="s">
        <v>5400</v>
      </c>
      <c r="C1356" t="s">
        <v>2171</v>
      </c>
      <c r="D1356" t="s">
        <v>5401</v>
      </c>
      <c r="E1356" t="s">
        <v>5402</v>
      </c>
      <c r="F1356" t="s">
        <v>5403</v>
      </c>
      <c r="G1356">
        <v>101542</v>
      </c>
      <c r="H1356">
        <v>11646466802</v>
      </c>
      <c r="I1356" t="s">
        <v>5404</v>
      </c>
      <c r="J1356" t="s">
        <v>5403</v>
      </c>
      <c r="K1356" t="s">
        <v>2009</v>
      </c>
      <c r="L1356" t="s">
        <v>15</v>
      </c>
      <c r="M1356" s="1">
        <v>43937.332175925927</v>
      </c>
      <c r="N1356" t="s">
        <v>5405</v>
      </c>
      <c r="O1356" s="2">
        <f>VLOOKUP(F1356,SizeReport_16092020!C:M,11,FALSE)</f>
        <v>44089.95076388889</v>
      </c>
    </row>
    <row r="1357" spans="1:15" hidden="1" x14ac:dyDescent="0.25">
      <c r="A1357" t="s">
        <v>3785</v>
      </c>
      <c r="B1357" t="s">
        <v>3786</v>
      </c>
      <c r="C1357" t="s">
        <v>3787</v>
      </c>
      <c r="D1357" t="s">
        <v>3788</v>
      </c>
      <c r="E1357" t="s">
        <v>3789</v>
      </c>
      <c r="F1357" t="s">
        <v>3790</v>
      </c>
      <c r="G1357">
        <v>103926</v>
      </c>
      <c r="H1357">
        <v>81044100591</v>
      </c>
      <c r="J1357" t="s">
        <v>3790</v>
      </c>
      <c r="L1357" t="s">
        <v>15</v>
      </c>
      <c r="M1357" s="1">
        <v>43903.977916666663</v>
      </c>
      <c r="N1357" t="s">
        <v>3791</v>
      </c>
      <c r="O1357" s="2">
        <f>VLOOKUP(F1357,SizeReport_16092020!C:M,11,FALSE)</f>
        <v>44089.957430555558</v>
      </c>
    </row>
    <row r="1358" spans="1:15" hidden="1" x14ac:dyDescent="0.25">
      <c r="A1358" t="s">
        <v>2977</v>
      </c>
      <c r="B1358" t="s">
        <v>2977</v>
      </c>
      <c r="C1358" t="s">
        <v>2978</v>
      </c>
      <c r="D1358" t="s">
        <v>2979</v>
      </c>
      <c r="E1358" t="s">
        <v>2980</v>
      </c>
      <c r="F1358" t="s">
        <v>2981</v>
      </c>
      <c r="G1358">
        <v>101659</v>
      </c>
      <c r="H1358">
        <v>2663977519</v>
      </c>
      <c r="I1358" t="s">
        <v>652</v>
      </c>
      <c r="J1358" t="s">
        <v>2981</v>
      </c>
      <c r="K1358" t="s">
        <v>618</v>
      </c>
      <c r="L1358" t="s">
        <v>15</v>
      </c>
      <c r="M1358" s="1">
        <v>44077.824745370373</v>
      </c>
      <c r="N1358" t="s">
        <v>2982</v>
      </c>
      <c r="O1358" s="2">
        <f>VLOOKUP(F1358,SizeReport_16092020!C:M,11,FALSE)</f>
        <v>44089.957442129627</v>
      </c>
    </row>
    <row r="1359" spans="1:15" hidden="1" x14ac:dyDescent="0.25">
      <c r="A1359" t="s">
        <v>7056</v>
      </c>
      <c r="B1359" t="s">
        <v>7057</v>
      </c>
      <c r="C1359" t="s">
        <v>7058</v>
      </c>
      <c r="D1359" t="s">
        <v>7059</v>
      </c>
      <c r="E1359" t="s">
        <v>7060</v>
      </c>
      <c r="F1359" t="s">
        <v>7061</v>
      </c>
      <c r="G1359">
        <v>204919</v>
      </c>
      <c r="H1359">
        <v>30641497172</v>
      </c>
      <c r="I1359" t="s">
        <v>1950</v>
      </c>
      <c r="J1359" t="s">
        <v>7061</v>
      </c>
      <c r="K1359" t="s">
        <v>1597</v>
      </c>
      <c r="L1359" t="s">
        <v>15</v>
      </c>
      <c r="M1359" s="1">
        <v>44047.309224537035</v>
      </c>
      <c r="N1359" t="s">
        <v>7062</v>
      </c>
      <c r="O1359" s="2">
        <f>VLOOKUP(F1359,SizeReport_16092020!C:M,11,FALSE)</f>
        <v>44089.957465277781</v>
      </c>
    </row>
    <row r="1360" spans="1:15" hidden="1" x14ac:dyDescent="0.25">
      <c r="A1360" t="s">
        <v>1166</v>
      </c>
      <c r="B1360" t="s">
        <v>1167</v>
      </c>
      <c r="C1360" t="s">
        <v>1168</v>
      </c>
      <c r="D1360" t="s">
        <v>1169</v>
      </c>
      <c r="E1360" t="s">
        <v>1170</v>
      </c>
      <c r="F1360" t="s">
        <v>1171</v>
      </c>
      <c r="G1360">
        <v>109479</v>
      </c>
      <c r="H1360">
        <v>2523029588</v>
      </c>
      <c r="I1360" t="s">
        <v>1172</v>
      </c>
      <c r="J1360" t="s">
        <v>1171</v>
      </c>
      <c r="K1360" t="s">
        <v>1173</v>
      </c>
      <c r="L1360" t="s">
        <v>15</v>
      </c>
      <c r="M1360" s="1">
        <v>43916.576296296298</v>
      </c>
      <c r="N1360" t="s">
        <v>1174</v>
      </c>
      <c r="O1360" s="2">
        <f>VLOOKUP(F1360,SizeReport_16092020!C:M,11,FALSE)</f>
        <v>44089.957465277781</v>
      </c>
    </row>
    <row r="1361" spans="1:15" hidden="1" x14ac:dyDescent="0.25">
      <c r="A1361" t="s">
        <v>317</v>
      </c>
      <c r="B1361" t="s">
        <v>318</v>
      </c>
      <c r="C1361" t="s">
        <v>319</v>
      </c>
      <c r="D1361" t="s">
        <v>320</v>
      </c>
      <c r="E1361" t="s">
        <v>321</v>
      </c>
      <c r="F1361" t="s">
        <v>322</v>
      </c>
      <c r="G1361">
        <v>600262</v>
      </c>
      <c r="H1361">
        <v>11590909712</v>
      </c>
      <c r="J1361" t="s">
        <v>322</v>
      </c>
      <c r="L1361" t="s">
        <v>15</v>
      </c>
      <c r="M1361" s="1">
        <v>43921.496180555558</v>
      </c>
      <c r="N1361" t="s">
        <v>323</v>
      </c>
      <c r="O1361" s="2">
        <f>VLOOKUP(F1361,SizeReport_16092020!C:M,11,FALSE)</f>
        <v>44089.957476851851</v>
      </c>
    </row>
    <row r="1362" spans="1:15" hidden="1" x14ac:dyDescent="0.25">
      <c r="A1362" t="s">
        <v>8856</v>
      </c>
      <c r="B1362" t="s">
        <v>8857</v>
      </c>
      <c r="C1362" t="s">
        <v>8858</v>
      </c>
      <c r="D1362" t="s">
        <v>8859</v>
      </c>
      <c r="E1362" t="s">
        <v>8860</v>
      </c>
      <c r="F1362" t="s">
        <v>8861</v>
      </c>
      <c r="G1362">
        <v>217606</v>
      </c>
      <c r="H1362">
        <v>4104362166</v>
      </c>
      <c r="I1362" t="s">
        <v>1950</v>
      </c>
      <c r="J1362" t="s">
        <v>8861</v>
      </c>
      <c r="K1362" t="s">
        <v>1597</v>
      </c>
      <c r="L1362" t="s">
        <v>15</v>
      </c>
      <c r="M1362" s="1">
        <v>43905.97991898148</v>
      </c>
      <c r="N1362" t="s">
        <v>8862</v>
      </c>
      <c r="O1362" s="2">
        <f>VLOOKUP(F1362,SizeReport_16092020!C:M,11,FALSE)</f>
        <v>44089.957488425927</v>
      </c>
    </row>
    <row r="1363" spans="1:15" hidden="1" x14ac:dyDescent="0.25">
      <c r="A1363" t="s">
        <v>2461</v>
      </c>
      <c r="B1363" t="s">
        <v>2461</v>
      </c>
      <c r="C1363" t="s">
        <v>2456</v>
      </c>
      <c r="D1363" t="s">
        <v>2462</v>
      </c>
      <c r="E1363" t="s">
        <v>2463</v>
      </c>
      <c r="F1363" t="s">
        <v>2464</v>
      </c>
      <c r="G1363">
        <v>109378</v>
      </c>
      <c r="H1363">
        <v>4024542516</v>
      </c>
      <c r="I1363" t="s">
        <v>2465</v>
      </c>
      <c r="J1363" t="s">
        <v>2464</v>
      </c>
      <c r="K1363" t="s">
        <v>776</v>
      </c>
      <c r="L1363" t="s">
        <v>21</v>
      </c>
      <c r="M1363" s="1">
        <v>44088.660717592589</v>
      </c>
      <c r="N1363" t="s">
        <v>2466</v>
      </c>
      <c r="O1363" s="2">
        <f>VLOOKUP(F1363,SizeReport_16092020!C:M,11,FALSE)</f>
        <v>44089.957488425927</v>
      </c>
    </row>
    <row r="1364" spans="1:15" hidden="1" x14ac:dyDescent="0.25">
      <c r="A1364" t="s">
        <v>16120</v>
      </c>
      <c r="B1364" t="s">
        <v>16121</v>
      </c>
      <c r="C1364" t="s">
        <v>3816</v>
      </c>
      <c r="D1364" t="s">
        <v>16122</v>
      </c>
      <c r="E1364" t="s">
        <v>16123</v>
      </c>
      <c r="F1364" t="s">
        <v>16124</v>
      </c>
      <c r="G1364">
        <v>217849</v>
      </c>
      <c r="H1364">
        <v>1275662609</v>
      </c>
      <c r="I1364" t="s">
        <v>7402</v>
      </c>
      <c r="J1364" t="s">
        <v>16124</v>
      </c>
      <c r="K1364" t="s">
        <v>791</v>
      </c>
      <c r="L1364" t="s">
        <v>15</v>
      </c>
      <c r="N1364" t="s">
        <v>16125</v>
      </c>
      <c r="O1364" s="2">
        <f>VLOOKUP(F1364,SizeReport_16092020!C:M,11,FALSE)</f>
        <v>44089.95758101852</v>
      </c>
    </row>
    <row r="1365" spans="1:15" hidden="1" x14ac:dyDescent="0.25">
      <c r="A1365" t="s">
        <v>17909</v>
      </c>
      <c r="B1365" t="s">
        <v>17909</v>
      </c>
      <c r="C1365" t="s">
        <v>17910</v>
      </c>
      <c r="D1365" t="s">
        <v>17911</v>
      </c>
      <c r="E1365" t="s">
        <v>17912</v>
      </c>
      <c r="F1365" t="s">
        <v>17913</v>
      </c>
      <c r="G1365">
        <v>215774</v>
      </c>
      <c r="H1365">
        <v>1273414128</v>
      </c>
      <c r="I1365" t="s">
        <v>719</v>
      </c>
      <c r="J1365" t="s">
        <v>17913</v>
      </c>
      <c r="K1365" t="s">
        <v>720</v>
      </c>
      <c r="L1365" t="s">
        <v>21</v>
      </c>
      <c r="N1365" t="s">
        <v>17914</v>
      </c>
      <c r="O1365" s="2">
        <f>VLOOKUP(F1365,SizeReport_16092020!C:M,11,FALSE)</f>
        <v>44089.959965277776</v>
      </c>
    </row>
    <row r="1366" spans="1:15" hidden="1" x14ac:dyDescent="0.25">
      <c r="A1366" t="s">
        <v>16883</v>
      </c>
      <c r="B1366" t="s">
        <v>16883</v>
      </c>
      <c r="C1366" t="s">
        <v>109</v>
      </c>
      <c r="D1366" t="s">
        <v>16884</v>
      </c>
      <c r="E1366" t="s">
        <v>16885</v>
      </c>
      <c r="F1366" t="s">
        <v>16886</v>
      </c>
      <c r="G1366">
        <v>216300</v>
      </c>
      <c r="H1366">
        <v>70456622110</v>
      </c>
      <c r="I1366" t="s">
        <v>5054</v>
      </c>
      <c r="K1366" t="s">
        <v>1640</v>
      </c>
      <c r="L1366" t="s">
        <v>21</v>
      </c>
      <c r="N1366" t="s">
        <v>16887</v>
      </c>
      <c r="O1366" s="2">
        <f>VLOOKUP(F1366,SizeReport_16092020!C:M,11,FALSE)</f>
        <v>44089.964259259257</v>
      </c>
    </row>
    <row r="1367" spans="1:15" hidden="1" x14ac:dyDescent="0.25">
      <c r="A1367" t="s">
        <v>6305</v>
      </c>
      <c r="B1367" t="s">
        <v>6306</v>
      </c>
      <c r="C1367" t="s">
        <v>1684</v>
      </c>
      <c r="D1367" t="s">
        <v>6307</v>
      </c>
      <c r="E1367" t="s">
        <v>6308</v>
      </c>
      <c r="F1367" t="s">
        <v>6309</v>
      </c>
      <c r="G1367">
        <v>217837</v>
      </c>
      <c r="H1367">
        <v>2313187152</v>
      </c>
      <c r="I1367" t="s">
        <v>4733</v>
      </c>
      <c r="J1367" t="s">
        <v>6309</v>
      </c>
      <c r="K1367" t="s">
        <v>1640</v>
      </c>
      <c r="L1367" t="s">
        <v>15</v>
      </c>
      <c r="M1367" s="1">
        <v>43921.368159722224</v>
      </c>
      <c r="N1367" t="s">
        <v>6310</v>
      </c>
      <c r="O1367" s="2">
        <f>VLOOKUP(F1367,SizeReport_16092020!C:M,11,FALSE)</f>
        <v>44089.965254629627</v>
      </c>
    </row>
    <row r="1368" spans="1:15" hidden="1" x14ac:dyDescent="0.25">
      <c r="A1368" t="s">
        <v>11056</v>
      </c>
      <c r="B1368" t="s">
        <v>11057</v>
      </c>
      <c r="C1368" t="s">
        <v>3827</v>
      </c>
      <c r="D1368" t="s">
        <v>11058</v>
      </c>
      <c r="E1368" t="s">
        <v>11059</v>
      </c>
      <c r="F1368" t="s">
        <v>11060</v>
      </c>
      <c r="G1368">
        <v>217949</v>
      </c>
      <c r="H1368">
        <v>7309512197</v>
      </c>
      <c r="I1368" t="s">
        <v>3088</v>
      </c>
      <c r="J1368" t="s">
        <v>11060</v>
      </c>
      <c r="K1368" t="s">
        <v>3612</v>
      </c>
      <c r="L1368" t="s">
        <v>15</v>
      </c>
      <c r="M1368" s="1">
        <v>43899.326921296299</v>
      </c>
      <c r="N1368" t="s">
        <v>11061</v>
      </c>
      <c r="O1368" s="2">
        <f>VLOOKUP(F1368,SizeReport_16092020!C:M,11,FALSE)</f>
        <v>44089.965254629627</v>
      </c>
    </row>
    <row r="1369" spans="1:15" hidden="1" x14ac:dyDescent="0.25">
      <c r="A1369" t="s">
        <v>15363</v>
      </c>
      <c r="B1369" t="s">
        <v>15363</v>
      </c>
      <c r="C1369" t="s">
        <v>634</v>
      </c>
      <c r="D1369" t="s">
        <v>15364</v>
      </c>
      <c r="E1369" t="s">
        <v>15365</v>
      </c>
      <c r="F1369" t="s">
        <v>15366</v>
      </c>
      <c r="G1369">
        <v>212806</v>
      </c>
      <c r="H1369">
        <v>2693184533</v>
      </c>
      <c r="I1369" t="s">
        <v>3134</v>
      </c>
      <c r="J1369" t="s">
        <v>15366</v>
      </c>
      <c r="K1369" t="s">
        <v>791</v>
      </c>
      <c r="L1369" t="s">
        <v>21</v>
      </c>
      <c r="N1369" t="s">
        <v>15367</v>
      </c>
      <c r="O1369" s="2">
        <f>VLOOKUP(F1369,SizeReport_16092020!C:M,11,FALSE)</f>
        <v>44089.96775462963</v>
      </c>
    </row>
    <row r="1370" spans="1:15" hidden="1" x14ac:dyDescent="0.25">
      <c r="A1370" t="s">
        <v>8121</v>
      </c>
      <c r="B1370" t="s">
        <v>8122</v>
      </c>
      <c r="C1370" t="s">
        <v>8123</v>
      </c>
      <c r="D1370" t="s">
        <v>8124</v>
      </c>
      <c r="E1370" t="s">
        <v>8125</v>
      </c>
      <c r="F1370" t="s">
        <v>8126</v>
      </c>
      <c r="G1370">
        <v>215276</v>
      </c>
      <c r="H1370">
        <v>1222987139</v>
      </c>
      <c r="I1370" t="s">
        <v>2362</v>
      </c>
      <c r="J1370" t="s">
        <v>8126</v>
      </c>
      <c r="K1370" t="s">
        <v>1640</v>
      </c>
      <c r="L1370" t="s">
        <v>15</v>
      </c>
      <c r="N1370" t="s">
        <v>8127</v>
      </c>
      <c r="O1370" s="2">
        <f>VLOOKUP(F1370,SizeReport_16092020!C:M,11,FALSE)</f>
        <v>44089.968275462961</v>
      </c>
    </row>
    <row r="1371" spans="1:15" hidden="1" x14ac:dyDescent="0.25">
      <c r="A1371" t="s">
        <v>15962</v>
      </c>
      <c r="B1371" t="s">
        <v>15962</v>
      </c>
      <c r="C1371" t="s">
        <v>561</v>
      </c>
      <c r="D1371" t="s">
        <v>15963</v>
      </c>
      <c r="E1371" t="s">
        <v>15964</v>
      </c>
      <c r="F1371" t="s">
        <v>15965</v>
      </c>
      <c r="G1371">
        <v>215786</v>
      </c>
      <c r="H1371">
        <v>61318748321</v>
      </c>
      <c r="I1371" t="s">
        <v>7926</v>
      </c>
      <c r="J1371" t="s">
        <v>15965</v>
      </c>
      <c r="K1371" t="s">
        <v>8335</v>
      </c>
      <c r="L1371" t="s">
        <v>15</v>
      </c>
      <c r="N1371" t="s">
        <v>15966</v>
      </c>
      <c r="O1371" s="2">
        <f>VLOOKUP(F1371,SizeReport_16092020!C:M,11,FALSE)</f>
        <v>44089.968298611115</v>
      </c>
    </row>
    <row r="1372" spans="1:15" hidden="1" x14ac:dyDescent="0.25">
      <c r="A1372" t="s">
        <v>13390</v>
      </c>
      <c r="B1372" t="s">
        <v>13391</v>
      </c>
      <c r="C1372" t="s">
        <v>10872</v>
      </c>
      <c r="D1372" t="s">
        <v>13392</v>
      </c>
      <c r="E1372" t="s">
        <v>13393</v>
      </c>
      <c r="F1372" t="s">
        <v>13394</v>
      </c>
      <c r="G1372">
        <v>218019</v>
      </c>
      <c r="H1372">
        <v>6407408121</v>
      </c>
      <c r="I1372" t="s">
        <v>6271</v>
      </c>
      <c r="J1372" t="s">
        <v>13394</v>
      </c>
      <c r="K1372" t="s">
        <v>618</v>
      </c>
      <c r="L1372" t="s">
        <v>15</v>
      </c>
      <c r="N1372" t="s">
        <v>13395</v>
      </c>
      <c r="O1372" s="2">
        <f>VLOOKUP(F1372,SizeReport_16092020!C:M,11,FALSE)</f>
        <v>44089.968310185184</v>
      </c>
    </row>
    <row r="1373" spans="1:15" hidden="1" x14ac:dyDescent="0.25">
      <c r="A1373" t="s">
        <v>3323</v>
      </c>
      <c r="B1373" t="s">
        <v>3324</v>
      </c>
      <c r="C1373" t="s">
        <v>3318</v>
      </c>
      <c r="D1373" t="s">
        <v>3325</v>
      </c>
      <c r="E1373" t="s">
        <v>3326</v>
      </c>
      <c r="F1373" t="s">
        <v>3327</v>
      </c>
      <c r="G1373">
        <v>400160</v>
      </c>
      <c r="H1373">
        <v>79567428549</v>
      </c>
      <c r="J1373" t="s">
        <v>3327</v>
      </c>
      <c r="L1373" t="s">
        <v>15</v>
      </c>
      <c r="M1373" s="1">
        <v>43906.35193287037</v>
      </c>
      <c r="N1373" t="s">
        <v>3328</v>
      </c>
      <c r="O1373" s="2">
        <f>VLOOKUP(F1373,SizeReport_16092020!C:M,11,FALSE)</f>
        <v>44089.974247685182</v>
      </c>
    </row>
    <row r="1374" spans="1:15" hidden="1" x14ac:dyDescent="0.25">
      <c r="A1374" t="s">
        <v>494</v>
      </c>
      <c r="B1374" t="s">
        <v>494</v>
      </c>
      <c r="C1374" t="s">
        <v>495</v>
      </c>
      <c r="D1374" t="s">
        <v>496</v>
      </c>
      <c r="E1374" t="s">
        <v>497</v>
      </c>
      <c r="F1374" t="s">
        <v>498</v>
      </c>
      <c r="G1374">
        <v>800657</v>
      </c>
      <c r="H1374">
        <v>86411882584</v>
      </c>
      <c r="J1374" t="s">
        <v>498</v>
      </c>
      <c r="K1374" t="s">
        <v>492</v>
      </c>
      <c r="L1374" t="s">
        <v>15</v>
      </c>
      <c r="M1374" s="1">
        <v>43909.434791666667</v>
      </c>
      <c r="N1374" t="s">
        <v>499</v>
      </c>
      <c r="O1374" s="2">
        <f>VLOOKUP(F1374,SizeReport_16092020!C:M,11,FALSE)</f>
        <v>44089.974247685182</v>
      </c>
    </row>
    <row r="1375" spans="1:15" hidden="1" x14ac:dyDescent="0.25">
      <c r="A1375" t="s">
        <v>18001</v>
      </c>
      <c r="B1375" t="s">
        <v>18001</v>
      </c>
      <c r="C1375" t="s">
        <v>18002</v>
      </c>
      <c r="D1375" t="s">
        <v>18003</v>
      </c>
      <c r="E1375" t="s">
        <v>18004</v>
      </c>
      <c r="F1375" t="s">
        <v>18005</v>
      </c>
      <c r="G1375">
        <v>217481</v>
      </c>
      <c r="H1375">
        <v>177460199</v>
      </c>
      <c r="I1375" t="s">
        <v>3551</v>
      </c>
      <c r="J1375" t="s">
        <v>18005</v>
      </c>
      <c r="K1375" t="s">
        <v>1640</v>
      </c>
      <c r="L1375" t="s">
        <v>21</v>
      </c>
      <c r="N1375" t="s">
        <v>18006</v>
      </c>
      <c r="O1375" s="2">
        <f>VLOOKUP(F1375,SizeReport_16092020!C:M,11,FALSE)</f>
        <v>44089.976840277777</v>
      </c>
    </row>
    <row r="1376" spans="1:15" hidden="1" x14ac:dyDescent="0.25">
      <c r="A1376" t="s">
        <v>7335</v>
      </c>
      <c r="B1376" t="s">
        <v>7336</v>
      </c>
      <c r="C1376" t="s">
        <v>166</v>
      </c>
      <c r="D1376" t="s">
        <v>7337</v>
      </c>
      <c r="E1376" t="s">
        <v>7338</v>
      </c>
      <c r="F1376" t="s">
        <v>7339</v>
      </c>
      <c r="G1376">
        <v>217283</v>
      </c>
      <c r="H1376">
        <v>85781010220</v>
      </c>
      <c r="I1376" t="s">
        <v>3342</v>
      </c>
      <c r="J1376" t="s">
        <v>7339</v>
      </c>
      <c r="K1376" t="s">
        <v>1640</v>
      </c>
      <c r="L1376" t="s">
        <v>15</v>
      </c>
      <c r="M1376" s="1">
        <v>43903.354722222219</v>
      </c>
      <c r="N1376" t="s">
        <v>7340</v>
      </c>
      <c r="O1376" s="2">
        <f>VLOOKUP(F1376,SizeReport_16092020!C:M,11,FALSE)</f>
        <v>44089.979120370372</v>
      </c>
    </row>
    <row r="1377" spans="1:15" hidden="1" x14ac:dyDescent="0.25">
      <c r="A1377" t="s">
        <v>1642</v>
      </c>
      <c r="B1377" t="s">
        <v>1643</v>
      </c>
      <c r="C1377" t="s">
        <v>1644</v>
      </c>
      <c r="D1377" t="s">
        <v>1645</v>
      </c>
      <c r="E1377" t="s">
        <v>1646</v>
      </c>
      <c r="F1377" t="s">
        <v>1647</v>
      </c>
      <c r="G1377">
        <v>215300</v>
      </c>
      <c r="H1377">
        <v>4247145150</v>
      </c>
      <c r="I1377" t="s">
        <v>1648</v>
      </c>
      <c r="J1377" t="s">
        <v>1647</v>
      </c>
      <c r="K1377" t="s">
        <v>1640</v>
      </c>
      <c r="L1377" t="s">
        <v>15</v>
      </c>
      <c r="M1377" s="1">
        <v>43890.385682870372</v>
      </c>
      <c r="N1377" t="s">
        <v>1649</v>
      </c>
      <c r="O1377" s="2">
        <f>VLOOKUP(F1377,SizeReport_16092020!C:M,11,FALSE)</f>
        <v>44089.979143518518</v>
      </c>
    </row>
    <row r="1378" spans="1:15" hidden="1" x14ac:dyDescent="0.25">
      <c r="A1378" t="s">
        <v>13506</v>
      </c>
      <c r="B1378" t="s">
        <v>13507</v>
      </c>
      <c r="C1378" t="s">
        <v>3816</v>
      </c>
      <c r="D1378" t="s">
        <v>13508</v>
      </c>
      <c r="E1378" t="s">
        <v>13509</v>
      </c>
      <c r="F1378" t="s">
        <v>13510</v>
      </c>
      <c r="G1378">
        <v>218025</v>
      </c>
      <c r="H1378">
        <v>7077635171</v>
      </c>
      <c r="I1378" t="s">
        <v>3088</v>
      </c>
      <c r="J1378" t="s">
        <v>13510</v>
      </c>
      <c r="K1378" t="s">
        <v>1597</v>
      </c>
      <c r="L1378" t="s">
        <v>15</v>
      </c>
      <c r="N1378" t="s">
        <v>13511</v>
      </c>
      <c r="O1378" s="2">
        <f>VLOOKUP(F1378,SizeReport_16092020!C:M,11,FALSE)</f>
        <v>44089.979930555557</v>
      </c>
    </row>
    <row r="1379" spans="1:15" hidden="1" x14ac:dyDescent="0.25">
      <c r="A1379" t="s">
        <v>11525</v>
      </c>
      <c r="B1379" t="s">
        <v>11526</v>
      </c>
      <c r="C1379" t="s">
        <v>115</v>
      </c>
      <c r="D1379" t="s">
        <v>11527</v>
      </c>
      <c r="E1379" t="s">
        <v>11528</v>
      </c>
      <c r="F1379" t="s">
        <v>11529</v>
      </c>
      <c r="G1379">
        <v>217475</v>
      </c>
      <c r="H1379">
        <v>74656295191</v>
      </c>
      <c r="I1379" t="s">
        <v>1128</v>
      </c>
      <c r="J1379" t="s">
        <v>11529</v>
      </c>
      <c r="K1379" t="s">
        <v>1597</v>
      </c>
      <c r="L1379" t="s">
        <v>15</v>
      </c>
      <c r="M1379" s="1">
        <v>43913.375983796293</v>
      </c>
      <c r="N1379" t="s">
        <v>11530</v>
      </c>
      <c r="O1379" s="2">
        <f>VLOOKUP(F1379,SizeReport_16092020!C:M,11,FALSE)</f>
        <v>44089.979942129627</v>
      </c>
    </row>
    <row r="1380" spans="1:15" hidden="1" x14ac:dyDescent="0.25">
      <c r="A1380" t="s">
        <v>4045</v>
      </c>
      <c r="B1380" t="s">
        <v>4045</v>
      </c>
      <c r="C1380" t="s">
        <v>4046</v>
      </c>
      <c r="D1380" t="s">
        <v>4047</v>
      </c>
      <c r="E1380" t="s">
        <v>4048</v>
      </c>
      <c r="F1380" t="s">
        <v>4049</v>
      </c>
      <c r="G1380">
        <v>400076</v>
      </c>
      <c r="H1380">
        <v>79247202515</v>
      </c>
      <c r="I1380" t="s">
        <v>2901</v>
      </c>
      <c r="J1380" t="s">
        <v>4049</v>
      </c>
      <c r="K1380" t="s">
        <v>720</v>
      </c>
      <c r="L1380" t="s">
        <v>21</v>
      </c>
      <c r="M1380" s="1">
        <v>44083.473587962966</v>
      </c>
      <c r="N1380" t="s">
        <v>4050</v>
      </c>
      <c r="O1380" s="2">
        <f>VLOOKUP(F1380,SizeReport_16092020!C:M,11,FALSE)</f>
        <v>44089.994085648148</v>
      </c>
    </row>
    <row r="1381" spans="1:15" hidden="1" x14ac:dyDescent="0.25">
      <c r="A1381" t="s">
        <v>2959</v>
      </c>
      <c r="B1381" t="s">
        <v>2959</v>
      </c>
      <c r="C1381" t="s">
        <v>2960</v>
      </c>
      <c r="D1381" t="s">
        <v>2961</v>
      </c>
      <c r="E1381" t="s">
        <v>2962</v>
      </c>
      <c r="F1381" t="s">
        <v>2963</v>
      </c>
      <c r="G1381">
        <v>108060</v>
      </c>
      <c r="H1381">
        <v>2047919525</v>
      </c>
      <c r="I1381" t="s">
        <v>797</v>
      </c>
      <c r="J1381" t="s">
        <v>2963</v>
      </c>
      <c r="K1381" t="s">
        <v>791</v>
      </c>
      <c r="L1381" t="s">
        <v>21</v>
      </c>
      <c r="M1381" s="1">
        <v>44085.302986111114</v>
      </c>
      <c r="N1381" t="s">
        <v>2964</v>
      </c>
      <c r="O1381" s="2">
        <f>VLOOKUP(F1381,SizeReport_16092020!C:M,11,FALSE)</f>
        <v>44089.997407407405</v>
      </c>
    </row>
    <row r="1382" spans="1:15" hidden="1" x14ac:dyDescent="0.25">
      <c r="A1382" t="s">
        <v>11902</v>
      </c>
      <c r="B1382" t="s">
        <v>11902</v>
      </c>
      <c r="C1382" t="s">
        <v>4356</v>
      </c>
      <c r="D1382" t="s">
        <v>11903</v>
      </c>
      <c r="E1382" t="s">
        <v>11904</v>
      </c>
      <c r="F1382" t="s">
        <v>11905</v>
      </c>
      <c r="G1382">
        <v>217743</v>
      </c>
      <c r="H1382">
        <v>4425876784</v>
      </c>
      <c r="I1382" t="s">
        <v>7323</v>
      </c>
      <c r="J1382" t="s">
        <v>11905</v>
      </c>
      <c r="K1382" t="s">
        <v>618</v>
      </c>
      <c r="L1382" t="s">
        <v>15</v>
      </c>
      <c r="N1382" t="s">
        <v>11906</v>
      </c>
      <c r="O1382" s="2">
        <f>VLOOKUP(F1382,SizeReport_16092020!C:M,11,FALSE)</f>
        <v>44089.999618055554</v>
      </c>
    </row>
    <row r="1383" spans="1:15" hidden="1" x14ac:dyDescent="0.25">
      <c r="A1383" t="s">
        <v>13199</v>
      </c>
      <c r="B1383" t="s">
        <v>13200</v>
      </c>
      <c r="C1383" t="s">
        <v>13201</v>
      </c>
      <c r="D1383" t="s">
        <v>13202</v>
      </c>
      <c r="E1383" t="s">
        <v>13203</v>
      </c>
      <c r="F1383" t="s">
        <v>13204</v>
      </c>
      <c r="G1383">
        <v>200662</v>
      </c>
      <c r="H1383">
        <v>71160709157</v>
      </c>
      <c r="I1383" t="s">
        <v>6271</v>
      </c>
      <c r="J1383" t="s">
        <v>13204</v>
      </c>
      <c r="K1383" t="s">
        <v>618</v>
      </c>
      <c r="L1383" t="s">
        <v>15</v>
      </c>
      <c r="N1383" t="s">
        <v>13205</v>
      </c>
      <c r="O1383" s="2">
        <f>VLOOKUP(F1383,SizeReport_16092020!C:M,11,FALSE)</f>
        <v>44089.999675925923</v>
      </c>
    </row>
    <row r="1384" spans="1:15" hidden="1" x14ac:dyDescent="0.25">
      <c r="A1384" t="s">
        <v>13206</v>
      </c>
      <c r="B1384" t="s">
        <v>13207</v>
      </c>
      <c r="C1384" t="s">
        <v>13208</v>
      </c>
      <c r="D1384" t="s">
        <v>13209</v>
      </c>
      <c r="E1384" t="s">
        <v>13210</v>
      </c>
      <c r="F1384" t="s">
        <v>13211</v>
      </c>
      <c r="G1384">
        <v>200663</v>
      </c>
      <c r="H1384">
        <v>6416386127</v>
      </c>
      <c r="I1384" t="s">
        <v>6271</v>
      </c>
      <c r="J1384" t="s">
        <v>13211</v>
      </c>
      <c r="K1384" t="s">
        <v>618</v>
      </c>
      <c r="L1384" t="s">
        <v>15</v>
      </c>
      <c r="N1384" t="s">
        <v>13212</v>
      </c>
      <c r="O1384" s="2">
        <f>VLOOKUP(F1384,SizeReport_16092020!C:M,11,FALSE)</f>
        <v>44089.999722222223</v>
      </c>
    </row>
    <row r="1385" spans="1:15" hidden="1" x14ac:dyDescent="0.25">
      <c r="A1385" t="s">
        <v>13241</v>
      </c>
      <c r="B1385" t="s">
        <v>13242</v>
      </c>
      <c r="C1385" t="s">
        <v>13243</v>
      </c>
      <c r="D1385" t="s">
        <v>13244</v>
      </c>
      <c r="E1385" t="s">
        <v>13245</v>
      </c>
      <c r="F1385" t="s">
        <v>13246</v>
      </c>
      <c r="G1385">
        <v>200664</v>
      </c>
      <c r="H1385">
        <v>71047746107</v>
      </c>
      <c r="I1385" t="s">
        <v>11576</v>
      </c>
      <c r="J1385" t="s">
        <v>13246</v>
      </c>
      <c r="K1385" t="s">
        <v>618</v>
      </c>
      <c r="L1385" t="s">
        <v>15</v>
      </c>
      <c r="N1385" t="s">
        <v>13247</v>
      </c>
      <c r="O1385" s="2">
        <f>VLOOKUP(F1385,SizeReport_16092020!C:M,11,FALSE)</f>
        <v>44089.999722222223</v>
      </c>
    </row>
    <row r="1386" spans="1:15" hidden="1" x14ac:dyDescent="0.25">
      <c r="A1386" t="s">
        <v>12606</v>
      </c>
      <c r="B1386" t="s">
        <v>12607</v>
      </c>
      <c r="C1386" t="s">
        <v>715</v>
      </c>
      <c r="D1386" t="s">
        <v>12608</v>
      </c>
      <c r="E1386" t="s">
        <v>12609</v>
      </c>
      <c r="F1386" t="s">
        <v>12610</v>
      </c>
      <c r="G1386">
        <v>200623</v>
      </c>
      <c r="H1386">
        <v>2009431111</v>
      </c>
      <c r="I1386" t="s">
        <v>6804</v>
      </c>
      <c r="J1386" t="s">
        <v>12610</v>
      </c>
      <c r="K1386" t="s">
        <v>618</v>
      </c>
      <c r="L1386" t="s">
        <v>15</v>
      </c>
      <c r="N1386" t="s">
        <v>12611</v>
      </c>
      <c r="O1386" s="2">
        <f>VLOOKUP(F1386,SizeReport_16092020!C:M,11,FALSE)</f>
        <v>44089.999756944446</v>
      </c>
    </row>
    <row r="1387" spans="1:15" hidden="1" x14ac:dyDescent="0.25">
      <c r="A1387" t="s">
        <v>16966</v>
      </c>
      <c r="B1387" t="s">
        <v>16966</v>
      </c>
      <c r="C1387" t="s">
        <v>228</v>
      </c>
      <c r="D1387" t="s">
        <v>16967</v>
      </c>
      <c r="E1387" t="s">
        <v>16968</v>
      </c>
      <c r="F1387" t="s">
        <v>16969</v>
      </c>
      <c r="G1387" t="s">
        <v>287</v>
      </c>
      <c r="J1387" t="s">
        <v>16969</v>
      </c>
      <c r="L1387" t="s">
        <v>21</v>
      </c>
      <c r="N1387" t="s">
        <v>16970</v>
      </c>
      <c r="O1387" s="2">
        <f>VLOOKUP(F1387,SizeReport_16092020!C:M,11,FALSE)</f>
        <v>44090.000405092593</v>
      </c>
    </row>
    <row r="1388" spans="1:15" hidden="1" x14ac:dyDescent="0.25">
      <c r="A1388" t="s">
        <v>3228</v>
      </c>
      <c r="B1388" t="s">
        <v>3228</v>
      </c>
      <c r="C1388" t="s">
        <v>3229</v>
      </c>
      <c r="D1388" t="s">
        <v>3230</v>
      </c>
      <c r="E1388" t="s">
        <v>3231</v>
      </c>
      <c r="F1388" t="s">
        <v>3232</v>
      </c>
      <c r="G1388">
        <v>103200</v>
      </c>
      <c r="H1388">
        <v>2512927547</v>
      </c>
      <c r="I1388" t="s">
        <v>3233</v>
      </c>
      <c r="J1388" t="s">
        <v>3232</v>
      </c>
      <c r="K1388" t="s">
        <v>3234</v>
      </c>
      <c r="L1388" t="s">
        <v>15</v>
      </c>
      <c r="N1388" t="s">
        <v>3235</v>
      </c>
      <c r="O1388" s="2">
        <f>VLOOKUP(F1388,SizeReport_16092020!C:M,11,FALSE)</f>
        <v>44090.000543981485</v>
      </c>
    </row>
    <row r="1389" spans="1:15" hidden="1" x14ac:dyDescent="0.25">
      <c r="A1389" t="s">
        <v>4455</v>
      </c>
      <c r="B1389" t="s">
        <v>4455</v>
      </c>
      <c r="C1389" t="s">
        <v>4456</v>
      </c>
      <c r="D1389" t="s">
        <v>4457</v>
      </c>
      <c r="E1389" t="s">
        <v>4458</v>
      </c>
      <c r="F1389" t="s">
        <v>4459</v>
      </c>
      <c r="G1389">
        <v>600250</v>
      </c>
      <c r="H1389">
        <v>63533278549</v>
      </c>
      <c r="J1389" t="s">
        <v>4459</v>
      </c>
      <c r="L1389" t="s">
        <v>15</v>
      </c>
      <c r="N1389" t="s">
        <v>4460</v>
      </c>
      <c r="O1389" s="2">
        <f>VLOOKUP(F1389,SizeReport_16092020!C:M,11,FALSE)</f>
        <v>44090.000543981485</v>
      </c>
    </row>
    <row r="1390" spans="1:15" hidden="1" x14ac:dyDescent="0.25">
      <c r="A1390" t="s">
        <v>11169</v>
      </c>
      <c r="B1390" t="s">
        <v>11170</v>
      </c>
      <c r="C1390" t="s">
        <v>375</v>
      </c>
      <c r="D1390" t="s">
        <v>11171</v>
      </c>
      <c r="E1390" t="s">
        <v>11172</v>
      </c>
      <c r="F1390" t="s">
        <v>11173</v>
      </c>
      <c r="G1390">
        <v>100400</v>
      </c>
      <c r="H1390">
        <v>10133902617</v>
      </c>
      <c r="I1390" t="s">
        <v>1527</v>
      </c>
      <c r="J1390" t="s">
        <v>11173</v>
      </c>
      <c r="K1390" t="s">
        <v>3612</v>
      </c>
      <c r="L1390" t="s">
        <v>15</v>
      </c>
      <c r="N1390" t="s">
        <v>11174</v>
      </c>
      <c r="O1390" s="2">
        <f>VLOOKUP(F1390,SizeReport_16092020!C:M,11,FALSE)</f>
        <v>44090.002349537041</v>
      </c>
    </row>
    <row r="1391" spans="1:15" hidden="1" x14ac:dyDescent="0.25">
      <c r="A1391" t="s">
        <v>11224</v>
      </c>
      <c r="B1391" t="s">
        <v>11225</v>
      </c>
      <c r="C1391" t="s">
        <v>5018</v>
      </c>
      <c r="D1391" t="s">
        <v>11226</v>
      </c>
      <c r="E1391" t="s">
        <v>11227</v>
      </c>
      <c r="F1391" t="s">
        <v>11228</v>
      </c>
      <c r="G1391">
        <v>100403</v>
      </c>
      <c r="H1391">
        <v>35278959819</v>
      </c>
      <c r="I1391" t="s">
        <v>1527</v>
      </c>
      <c r="J1391" t="s">
        <v>11228</v>
      </c>
      <c r="K1391" t="s">
        <v>3612</v>
      </c>
      <c r="L1391" t="s">
        <v>15</v>
      </c>
      <c r="N1391" t="s">
        <v>11229</v>
      </c>
      <c r="O1391" s="2">
        <f>VLOOKUP(F1391,SizeReport_16092020!C:M,11,FALSE)</f>
        <v>44090.002372685187</v>
      </c>
    </row>
    <row r="1392" spans="1:15" hidden="1" x14ac:dyDescent="0.25">
      <c r="A1392" t="s">
        <v>10628</v>
      </c>
      <c r="B1392" t="s">
        <v>10628</v>
      </c>
      <c r="C1392" t="s">
        <v>10629</v>
      </c>
      <c r="D1392" t="s">
        <v>8630</v>
      </c>
      <c r="E1392" t="s">
        <v>10630</v>
      </c>
      <c r="F1392" t="s">
        <v>10631</v>
      </c>
      <c r="G1392">
        <v>216993</v>
      </c>
      <c r="H1392">
        <v>2813250147</v>
      </c>
      <c r="I1392" t="s">
        <v>10632</v>
      </c>
      <c r="J1392" t="s">
        <v>10631</v>
      </c>
      <c r="K1392" t="s">
        <v>2660</v>
      </c>
      <c r="L1392" t="s">
        <v>15</v>
      </c>
      <c r="N1392" t="s">
        <v>10633</v>
      </c>
      <c r="O1392" s="2">
        <f>VLOOKUP(F1392,SizeReport_16092020!C:M,11,FALSE)</f>
        <v>44090.002395833333</v>
      </c>
    </row>
    <row r="1393" spans="1:15" hidden="1" x14ac:dyDescent="0.25">
      <c r="A1393" t="s">
        <v>7700</v>
      </c>
      <c r="B1393" t="s">
        <v>7701</v>
      </c>
      <c r="C1393" t="s">
        <v>7702</v>
      </c>
      <c r="D1393" t="s">
        <v>7703</v>
      </c>
      <c r="E1393" t="s">
        <v>7704</v>
      </c>
      <c r="F1393" t="s">
        <v>7705</v>
      </c>
      <c r="G1393">
        <v>217799</v>
      </c>
      <c r="H1393">
        <v>70947088407</v>
      </c>
      <c r="I1393" t="s">
        <v>6623</v>
      </c>
      <c r="J1393" t="s">
        <v>7705</v>
      </c>
      <c r="K1393" t="s">
        <v>3038</v>
      </c>
      <c r="L1393" t="s">
        <v>15</v>
      </c>
      <c r="N1393" t="s">
        <v>7706</v>
      </c>
      <c r="O1393" s="2">
        <f>VLOOKUP(F1393,SizeReport_16092020!C:M,11,FALSE)</f>
        <v>44090.004756944443</v>
      </c>
    </row>
    <row r="1394" spans="1:15" hidden="1" x14ac:dyDescent="0.25">
      <c r="A1394" t="s">
        <v>6617</v>
      </c>
      <c r="B1394" t="s">
        <v>6618</v>
      </c>
      <c r="C1394" t="s">
        <v>6619</v>
      </c>
      <c r="D1394" t="s">
        <v>6620</v>
      </c>
      <c r="E1394" t="s">
        <v>6621</v>
      </c>
      <c r="F1394" t="s">
        <v>6622</v>
      </c>
      <c r="G1394">
        <v>217982</v>
      </c>
      <c r="H1394">
        <v>70799178160</v>
      </c>
      <c r="I1394" t="s">
        <v>6623</v>
      </c>
      <c r="J1394" t="s">
        <v>6622</v>
      </c>
      <c r="K1394" t="s">
        <v>3038</v>
      </c>
      <c r="L1394" t="s">
        <v>15</v>
      </c>
      <c r="M1394" s="1">
        <v>43890.620057870372</v>
      </c>
      <c r="N1394" t="s">
        <v>6624</v>
      </c>
      <c r="O1394" s="2">
        <f>VLOOKUP(F1394,SizeReport_16092020!C:M,11,FALSE)</f>
        <v>44090.00476851852</v>
      </c>
    </row>
    <row r="1395" spans="1:15" hidden="1" x14ac:dyDescent="0.25">
      <c r="A1395" t="s">
        <v>7511</v>
      </c>
      <c r="B1395" t="s">
        <v>7512</v>
      </c>
      <c r="C1395" t="s">
        <v>7513</v>
      </c>
      <c r="D1395" t="s">
        <v>7514</v>
      </c>
      <c r="E1395" t="s">
        <v>7515</v>
      </c>
      <c r="F1395" t="s">
        <v>7516</v>
      </c>
      <c r="G1395">
        <v>217491</v>
      </c>
      <c r="H1395">
        <v>7976234501</v>
      </c>
      <c r="I1395" t="s">
        <v>6623</v>
      </c>
      <c r="J1395" t="s">
        <v>7516</v>
      </c>
      <c r="K1395" t="s">
        <v>3038</v>
      </c>
      <c r="L1395" t="s">
        <v>15</v>
      </c>
      <c r="N1395" t="s">
        <v>7517</v>
      </c>
      <c r="O1395" s="2">
        <f>VLOOKUP(F1395,SizeReport_16092020!C:M,11,FALSE)</f>
        <v>44090.00476851852</v>
      </c>
    </row>
    <row r="1396" spans="1:15" hidden="1" x14ac:dyDescent="0.25">
      <c r="A1396" t="s">
        <v>15950</v>
      </c>
      <c r="B1396" t="s">
        <v>15950</v>
      </c>
      <c r="C1396" t="s">
        <v>15951</v>
      </c>
      <c r="D1396" t="s">
        <v>15952</v>
      </c>
      <c r="E1396" t="s">
        <v>15953</v>
      </c>
      <c r="F1396" t="s">
        <v>15954</v>
      </c>
      <c r="G1396">
        <v>215953</v>
      </c>
      <c r="H1396">
        <v>5005285199</v>
      </c>
      <c r="I1396" t="s">
        <v>15488</v>
      </c>
      <c r="J1396" t="s">
        <v>15954</v>
      </c>
      <c r="K1396" t="s">
        <v>9320</v>
      </c>
      <c r="L1396" t="s">
        <v>15</v>
      </c>
      <c r="N1396" t="s">
        <v>15955</v>
      </c>
      <c r="O1396" s="2">
        <f>VLOOKUP(F1396,SizeReport_16092020!C:M,11,FALSE)</f>
        <v>44090.004965277774</v>
      </c>
    </row>
    <row r="1397" spans="1:15" hidden="1" x14ac:dyDescent="0.25">
      <c r="A1397" t="s">
        <v>5288</v>
      </c>
      <c r="B1397" t="s">
        <v>5289</v>
      </c>
      <c r="C1397" t="s">
        <v>166</v>
      </c>
      <c r="D1397" t="s">
        <v>5290</v>
      </c>
      <c r="E1397" t="s">
        <v>5291</v>
      </c>
      <c r="F1397" t="s">
        <v>5292</v>
      </c>
      <c r="G1397">
        <v>101581</v>
      </c>
      <c r="H1397">
        <v>39806637879</v>
      </c>
      <c r="I1397" t="s">
        <v>5293</v>
      </c>
      <c r="J1397" t="s">
        <v>5292</v>
      </c>
      <c r="K1397" t="s">
        <v>2674</v>
      </c>
      <c r="L1397" t="s">
        <v>15</v>
      </c>
      <c r="M1397" s="1">
        <v>44021.750937500001</v>
      </c>
      <c r="N1397" t="s">
        <v>5294</v>
      </c>
      <c r="O1397" s="2">
        <f>VLOOKUP(F1397,SizeReport_16092020!C:M,11,FALSE)</f>
        <v>44090.008761574078</v>
      </c>
    </row>
    <row r="1398" spans="1:15" hidden="1" x14ac:dyDescent="0.25">
      <c r="A1398" t="s">
        <v>366</v>
      </c>
      <c r="B1398" t="s">
        <v>367</v>
      </c>
      <c r="C1398" t="s">
        <v>368</v>
      </c>
      <c r="D1398" t="s">
        <v>369</v>
      </c>
      <c r="E1398" t="s">
        <v>370</v>
      </c>
      <c r="F1398" t="s">
        <v>371</v>
      </c>
      <c r="G1398">
        <v>106428</v>
      </c>
      <c r="H1398">
        <v>3542813567</v>
      </c>
      <c r="I1398" t="s">
        <v>372</v>
      </c>
      <c r="J1398" t="s">
        <v>371</v>
      </c>
      <c r="L1398" t="s">
        <v>15</v>
      </c>
      <c r="M1398" s="1">
        <v>43899.389837962961</v>
      </c>
      <c r="N1398" t="s">
        <v>373</v>
      </c>
      <c r="O1398" s="2">
        <f>VLOOKUP(F1398,SizeReport_16092020!C:M,11,FALSE)</f>
        <v>44090.00886574074</v>
      </c>
    </row>
    <row r="1399" spans="1:15" hidden="1" x14ac:dyDescent="0.25">
      <c r="A1399" t="s">
        <v>16975</v>
      </c>
      <c r="B1399" t="s">
        <v>16975</v>
      </c>
      <c r="C1399" t="s">
        <v>2570</v>
      </c>
      <c r="D1399" t="s">
        <v>16976</v>
      </c>
      <c r="E1399" t="s">
        <v>16977</v>
      </c>
      <c r="F1399" t="s">
        <v>16978</v>
      </c>
      <c r="G1399" t="s">
        <v>287</v>
      </c>
      <c r="J1399" t="s">
        <v>16978</v>
      </c>
      <c r="L1399" t="s">
        <v>21</v>
      </c>
      <c r="N1399" t="s">
        <v>16979</v>
      </c>
      <c r="O1399" s="2">
        <f>VLOOKUP(F1399,SizeReport_16092020!C:M,11,FALSE)</f>
        <v>44090.017523148148</v>
      </c>
    </row>
    <row r="1400" spans="1:15" hidden="1" x14ac:dyDescent="0.25">
      <c r="A1400" t="s">
        <v>7788</v>
      </c>
      <c r="B1400" t="s">
        <v>7788</v>
      </c>
      <c r="C1400" t="s">
        <v>1865</v>
      </c>
      <c r="D1400" t="s">
        <v>7789</v>
      </c>
      <c r="E1400" t="s">
        <v>7790</v>
      </c>
      <c r="F1400" t="s">
        <v>7791</v>
      </c>
      <c r="G1400">
        <v>100445</v>
      </c>
      <c r="H1400">
        <v>13043446658</v>
      </c>
      <c r="I1400" t="s">
        <v>6804</v>
      </c>
      <c r="J1400" t="s">
        <v>7791</v>
      </c>
      <c r="K1400" t="s">
        <v>618</v>
      </c>
      <c r="L1400" t="s">
        <v>21</v>
      </c>
      <c r="N1400" t="s">
        <v>7792</v>
      </c>
      <c r="O1400" s="2">
        <f>VLOOKUP(F1400,SizeReport_16092020!C:M,11,FALSE)</f>
        <v>44090.01935185185</v>
      </c>
    </row>
    <row r="1401" spans="1:15" hidden="1" x14ac:dyDescent="0.25">
      <c r="A1401" t="s">
        <v>15828</v>
      </c>
      <c r="B1401" t="s">
        <v>15828</v>
      </c>
      <c r="C1401" t="s">
        <v>15829</v>
      </c>
      <c r="D1401" t="s">
        <v>950</v>
      </c>
      <c r="E1401" t="s">
        <v>15830</v>
      </c>
      <c r="F1401" t="s">
        <v>15831</v>
      </c>
      <c r="G1401">
        <v>101843</v>
      </c>
      <c r="H1401">
        <v>15254950544</v>
      </c>
      <c r="I1401" t="s">
        <v>790</v>
      </c>
      <c r="J1401" t="s">
        <v>15831</v>
      </c>
      <c r="K1401" t="s">
        <v>791</v>
      </c>
      <c r="L1401" t="s">
        <v>15</v>
      </c>
      <c r="N1401" t="s">
        <v>15832</v>
      </c>
      <c r="O1401" s="2">
        <f>VLOOKUP(F1401,SizeReport_16092020!C:M,11,FALSE)</f>
        <v>44090.029189814813</v>
      </c>
    </row>
    <row r="1402" spans="1:15" hidden="1" x14ac:dyDescent="0.25">
      <c r="A1402" t="s">
        <v>15696</v>
      </c>
      <c r="B1402" t="s">
        <v>15696</v>
      </c>
      <c r="C1402" t="s">
        <v>2794</v>
      </c>
      <c r="D1402" t="s">
        <v>15697</v>
      </c>
      <c r="E1402" t="s">
        <v>15698</v>
      </c>
      <c r="F1402" t="s">
        <v>15699</v>
      </c>
      <c r="G1402">
        <v>200598</v>
      </c>
      <c r="H1402">
        <v>78375312568</v>
      </c>
      <c r="I1402" t="s">
        <v>15700</v>
      </c>
      <c r="J1402" t="s">
        <v>15699</v>
      </c>
      <c r="K1402" t="s">
        <v>432</v>
      </c>
      <c r="L1402" t="s">
        <v>15</v>
      </c>
      <c r="M1402" s="1">
        <v>44082.430347222224</v>
      </c>
      <c r="N1402" t="s">
        <v>15701</v>
      </c>
      <c r="O1402" s="2">
        <f>VLOOKUP(F1402,SizeReport_16092020!C:M,11,FALSE)</f>
        <v>44090.02921296296</v>
      </c>
    </row>
    <row r="1403" spans="1:15" hidden="1" x14ac:dyDescent="0.25">
      <c r="A1403" t="s">
        <v>5406</v>
      </c>
      <c r="B1403" t="s">
        <v>5407</v>
      </c>
      <c r="C1403" t="s">
        <v>5408</v>
      </c>
      <c r="D1403" t="s">
        <v>5409</v>
      </c>
      <c r="E1403" t="s">
        <v>5410</v>
      </c>
      <c r="F1403" t="s">
        <v>5411</v>
      </c>
      <c r="G1403">
        <v>100882</v>
      </c>
      <c r="H1403">
        <v>53749413649</v>
      </c>
      <c r="I1403" t="s">
        <v>5281</v>
      </c>
      <c r="J1403" t="s">
        <v>5411</v>
      </c>
      <c r="K1403" t="s">
        <v>2009</v>
      </c>
      <c r="L1403" t="s">
        <v>15</v>
      </c>
      <c r="N1403" t="s">
        <v>5412</v>
      </c>
      <c r="O1403" s="2">
        <f>VLOOKUP(F1403,SizeReport_16092020!C:M,11,FALSE)</f>
        <v>44090.041041666664</v>
      </c>
    </row>
    <row r="1404" spans="1:15" hidden="1" x14ac:dyDescent="0.25">
      <c r="A1404" t="s">
        <v>8448</v>
      </c>
      <c r="B1404" t="s">
        <v>8449</v>
      </c>
      <c r="C1404" t="s">
        <v>8450</v>
      </c>
      <c r="D1404" t="s">
        <v>8451</v>
      </c>
      <c r="E1404" t="s">
        <v>8452</v>
      </c>
      <c r="F1404" t="s">
        <v>8453</v>
      </c>
      <c r="G1404">
        <v>101405</v>
      </c>
      <c r="H1404">
        <v>3194901907</v>
      </c>
      <c r="I1404" t="s">
        <v>8454</v>
      </c>
      <c r="J1404" t="s">
        <v>8453</v>
      </c>
      <c r="K1404" t="s">
        <v>5758</v>
      </c>
      <c r="L1404" t="s">
        <v>15</v>
      </c>
      <c r="N1404" t="s">
        <v>8455</v>
      </c>
      <c r="O1404" s="2">
        <f>VLOOKUP(F1404,SizeReport_16092020!C:M,11,FALSE)</f>
        <v>44090.04105324074</v>
      </c>
    </row>
    <row r="1405" spans="1:15" hidden="1" x14ac:dyDescent="0.25">
      <c r="A1405" t="s">
        <v>5516</v>
      </c>
      <c r="B1405" t="s">
        <v>5517</v>
      </c>
      <c r="C1405" t="s">
        <v>5518</v>
      </c>
      <c r="D1405" t="s">
        <v>5519</v>
      </c>
      <c r="E1405" t="s">
        <v>5520</v>
      </c>
      <c r="F1405" t="s">
        <v>5521</v>
      </c>
      <c r="G1405">
        <v>101556</v>
      </c>
      <c r="H1405">
        <v>16806665845</v>
      </c>
      <c r="I1405" t="s">
        <v>3975</v>
      </c>
      <c r="J1405" t="s">
        <v>5521</v>
      </c>
      <c r="K1405" t="s">
        <v>2009</v>
      </c>
      <c r="L1405" t="s">
        <v>15</v>
      </c>
      <c r="N1405" t="s">
        <v>5522</v>
      </c>
      <c r="O1405" s="2">
        <f>VLOOKUP(F1405,SizeReport_16092020!C:M,11,FALSE)</f>
        <v>44090.04105324074</v>
      </c>
    </row>
    <row r="1406" spans="1:15" hidden="1" x14ac:dyDescent="0.25">
      <c r="A1406" t="s">
        <v>2562</v>
      </c>
      <c r="B1406" t="s">
        <v>2563</v>
      </c>
      <c r="C1406" t="s">
        <v>900</v>
      </c>
      <c r="D1406" t="s">
        <v>2564</v>
      </c>
      <c r="E1406" t="s">
        <v>2565</v>
      </c>
      <c r="F1406" t="s">
        <v>2566</v>
      </c>
      <c r="G1406">
        <v>101524</v>
      </c>
      <c r="H1406">
        <v>34503266861</v>
      </c>
      <c r="I1406" t="s">
        <v>2567</v>
      </c>
      <c r="J1406" t="s">
        <v>2566</v>
      </c>
      <c r="K1406" t="s">
        <v>2009</v>
      </c>
      <c r="L1406" t="s">
        <v>15</v>
      </c>
      <c r="M1406" s="1">
        <v>44070.768229166664</v>
      </c>
      <c r="N1406" t="s">
        <v>2568</v>
      </c>
      <c r="O1406" s="2">
        <f>VLOOKUP(F1406,SizeReport_16092020!C:M,11,FALSE)</f>
        <v>44090.041064814817</v>
      </c>
    </row>
    <row r="1407" spans="1:15" hidden="1" x14ac:dyDescent="0.25">
      <c r="A1407" t="s">
        <v>10318</v>
      </c>
      <c r="B1407" t="s">
        <v>10318</v>
      </c>
      <c r="C1407" t="s">
        <v>10319</v>
      </c>
      <c r="D1407" t="s">
        <v>10320</v>
      </c>
      <c r="E1407" t="s">
        <v>10321</v>
      </c>
      <c r="F1407" t="s">
        <v>10322</v>
      </c>
      <c r="G1407" t="s">
        <v>7086</v>
      </c>
      <c r="I1407" t="s">
        <v>9800</v>
      </c>
      <c r="J1407" t="s">
        <v>10322</v>
      </c>
      <c r="K1407" t="s">
        <v>5758</v>
      </c>
      <c r="L1407" t="s">
        <v>21</v>
      </c>
      <c r="M1407" s="1">
        <v>44046.70239583333</v>
      </c>
      <c r="N1407" t="s">
        <v>10323</v>
      </c>
      <c r="O1407" s="2">
        <f>VLOOKUP(F1407,SizeReport_16092020!C:M,11,FALSE)</f>
        <v>44090.043206018519</v>
      </c>
    </row>
    <row r="1408" spans="1:15" hidden="1" x14ac:dyDescent="0.25">
      <c r="A1408" t="s">
        <v>6484</v>
      </c>
      <c r="B1408" t="s">
        <v>6485</v>
      </c>
      <c r="C1408" t="s">
        <v>352</v>
      </c>
      <c r="D1408" t="s">
        <v>6486</v>
      </c>
      <c r="E1408" t="s">
        <v>6487</v>
      </c>
      <c r="F1408" t="s">
        <v>6488</v>
      </c>
      <c r="G1408">
        <v>213779</v>
      </c>
      <c r="H1408">
        <v>2125539179</v>
      </c>
      <c r="I1408" t="s">
        <v>6489</v>
      </c>
      <c r="J1408" t="s">
        <v>6488</v>
      </c>
      <c r="K1408" t="s">
        <v>1919</v>
      </c>
      <c r="L1408" t="s">
        <v>15</v>
      </c>
      <c r="M1408" s="1">
        <v>44070.519328703704</v>
      </c>
      <c r="N1408" t="s">
        <v>6490</v>
      </c>
      <c r="O1408" s="2">
        <f>VLOOKUP(F1408,SizeReport_16092020!C:M,11,FALSE)</f>
        <v>44090.052442129629</v>
      </c>
    </row>
    <row r="1409" spans="1:15" hidden="1" x14ac:dyDescent="0.25">
      <c r="A1409" t="s">
        <v>10995</v>
      </c>
      <c r="B1409" t="s">
        <v>10995</v>
      </c>
      <c r="C1409" t="s">
        <v>3646</v>
      </c>
      <c r="D1409" t="s">
        <v>10996</v>
      </c>
      <c r="E1409" t="s">
        <v>10997</v>
      </c>
      <c r="F1409" t="s">
        <v>10998</v>
      </c>
      <c r="G1409">
        <v>100347</v>
      </c>
      <c r="H1409">
        <v>1977851150</v>
      </c>
      <c r="I1409" t="s">
        <v>4507</v>
      </c>
      <c r="J1409" t="s">
        <v>10998</v>
      </c>
      <c r="K1409" t="s">
        <v>618</v>
      </c>
      <c r="L1409" t="s">
        <v>15</v>
      </c>
      <c r="N1409" t="s">
        <v>10999</v>
      </c>
      <c r="O1409" s="2">
        <f>VLOOKUP(F1409,SizeReport_16092020!C:M,11,FALSE)</f>
        <v>44090.053912037038</v>
      </c>
    </row>
    <row r="1410" spans="1:15" hidden="1" x14ac:dyDescent="0.25">
      <c r="A1410" t="s">
        <v>10218</v>
      </c>
      <c r="B1410" t="s">
        <v>10218</v>
      </c>
      <c r="C1410" t="s">
        <v>907</v>
      </c>
      <c r="D1410" t="s">
        <v>10219</v>
      </c>
      <c r="E1410" t="s">
        <v>10220</v>
      </c>
      <c r="F1410" t="s">
        <v>10221</v>
      </c>
      <c r="G1410">
        <v>210488</v>
      </c>
      <c r="H1410">
        <v>13118002808</v>
      </c>
      <c r="I1410" t="s">
        <v>9234</v>
      </c>
      <c r="K1410" t="s">
        <v>1640</v>
      </c>
      <c r="L1410" t="s">
        <v>21</v>
      </c>
      <c r="N1410" t="s">
        <v>10222</v>
      </c>
      <c r="O1410" s="2">
        <f>VLOOKUP(F1410,SizeReport_16092020!C:M,11,FALSE)</f>
        <v>44090.056620370371</v>
      </c>
    </row>
    <row r="1411" spans="1:15" hidden="1" x14ac:dyDescent="0.25">
      <c r="A1411" t="s">
        <v>14673</v>
      </c>
      <c r="B1411" t="s">
        <v>14673</v>
      </c>
      <c r="C1411" t="s">
        <v>283</v>
      </c>
      <c r="D1411" t="s">
        <v>14674</v>
      </c>
      <c r="E1411" t="s">
        <v>14675</v>
      </c>
      <c r="F1411" t="s">
        <v>14676</v>
      </c>
      <c r="G1411" t="s">
        <v>7086</v>
      </c>
      <c r="I1411" t="s">
        <v>7087</v>
      </c>
      <c r="J1411" t="s">
        <v>14676</v>
      </c>
      <c r="K1411" t="s">
        <v>5758</v>
      </c>
      <c r="L1411" t="s">
        <v>21</v>
      </c>
      <c r="M1411" s="1">
        <v>44088.569606481484</v>
      </c>
      <c r="N1411" t="s">
        <v>14677</v>
      </c>
      <c r="O1411" s="2">
        <f>VLOOKUP(F1411,SizeReport_16092020!C:M,11,FALSE)</f>
        <v>44090.057326388887</v>
      </c>
    </row>
    <row r="1412" spans="1:15" hidden="1" x14ac:dyDescent="0.25">
      <c r="A1412" t="s">
        <v>12730</v>
      </c>
      <c r="B1412" t="s">
        <v>12731</v>
      </c>
      <c r="C1412" t="s">
        <v>352</v>
      </c>
      <c r="D1412" t="s">
        <v>12732</v>
      </c>
      <c r="E1412" t="s">
        <v>12733</v>
      </c>
      <c r="F1412" t="s">
        <v>12734</v>
      </c>
      <c r="G1412">
        <v>215011</v>
      </c>
      <c r="H1412">
        <v>4770821140</v>
      </c>
      <c r="I1412" t="s">
        <v>6623</v>
      </c>
      <c r="J1412" t="s">
        <v>12734</v>
      </c>
      <c r="K1412" t="s">
        <v>3038</v>
      </c>
      <c r="L1412" t="s">
        <v>15</v>
      </c>
      <c r="N1412" t="s">
        <v>12735</v>
      </c>
      <c r="O1412" s="2">
        <f>VLOOKUP(F1412,SizeReport_16092020!C:M,11,FALSE)</f>
        <v>44090.069432870368</v>
      </c>
    </row>
    <row r="1413" spans="1:15" hidden="1" x14ac:dyDescent="0.25">
      <c r="A1413" t="s">
        <v>2094</v>
      </c>
      <c r="B1413" t="s">
        <v>2095</v>
      </c>
      <c r="C1413" t="s">
        <v>2096</v>
      </c>
      <c r="D1413" t="s">
        <v>2097</v>
      </c>
      <c r="E1413" t="s">
        <v>2098</v>
      </c>
      <c r="F1413" t="s">
        <v>2099</v>
      </c>
      <c r="G1413">
        <v>101522</v>
      </c>
      <c r="H1413">
        <v>29154788803</v>
      </c>
      <c r="I1413" t="s">
        <v>2100</v>
      </c>
      <c r="J1413" t="s">
        <v>2099</v>
      </c>
      <c r="K1413" t="s">
        <v>2009</v>
      </c>
      <c r="L1413" t="s">
        <v>15</v>
      </c>
      <c r="M1413" s="1">
        <v>43906.429212962961</v>
      </c>
      <c r="N1413" t="s">
        <v>2101</v>
      </c>
      <c r="O1413" s="2">
        <f>VLOOKUP(F1413,SizeReport_16092020!C:M,11,FALSE)</f>
        <v>44090.073993055557</v>
      </c>
    </row>
    <row r="1414" spans="1:15" hidden="1" x14ac:dyDescent="0.25">
      <c r="A1414" t="s">
        <v>17268</v>
      </c>
      <c r="B1414" t="s">
        <v>17268</v>
      </c>
      <c r="C1414" t="s">
        <v>17269</v>
      </c>
      <c r="D1414" t="s">
        <v>3211</v>
      </c>
      <c r="E1414" t="s">
        <v>17270</v>
      </c>
      <c r="F1414" t="s">
        <v>17271</v>
      </c>
      <c r="G1414">
        <v>212902</v>
      </c>
      <c r="H1414">
        <v>3401851390</v>
      </c>
      <c r="I1414" t="s">
        <v>6999</v>
      </c>
      <c r="J1414" t="s">
        <v>17271</v>
      </c>
      <c r="K1414" t="s">
        <v>618</v>
      </c>
      <c r="L1414" t="s">
        <v>21</v>
      </c>
      <c r="N1414" t="s">
        <v>17272</v>
      </c>
      <c r="O1414" s="2">
        <f>VLOOKUP(F1414,SizeReport_16092020!C:M,11,FALSE)</f>
        <v>44090.07675925926</v>
      </c>
    </row>
    <row r="1415" spans="1:15" hidden="1" x14ac:dyDescent="0.25">
      <c r="A1415" t="s">
        <v>17322</v>
      </c>
      <c r="B1415" t="s">
        <v>17322</v>
      </c>
      <c r="C1415" t="s">
        <v>17323</v>
      </c>
      <c r="D1415" t="s">
        <v>17324</v>
      </c>
      <c r="E1415" t="s">
        <v>17325</v>
      </c>
      <c r="F1415" t="s">
        <v>17326</v>
      </c>
      <c r="G1415">
        <v>213881</v>
      </c>
      <c r="H1415">
        <v>1040864163</v>
      </c>
      <c r="I1415" t="s">
        <v>9127</v>
      </c>
      <c r="J1415" t="s">
        <v>17326</v>
      </c>
      <c r="K1415" t="s">
        <v>618</v>
      </c>
      <c r="L1415" t="s">
        <v>21</v>
      </c>
      <c r="N1415" t="s">
        <v>17327</v>
      </c>
      <c r="O1415" s="2">
        <f>VLOOKUP(F1415,SizeReport_16092020!C:M,11,FALSE)</f>
        <v>44090.076770833337</v>
      </c>
    </row>
    <row r="1416" spans="1:15" hidden="1" x14ac:dyDescent="0.25">
      <c r="A1416" t="s">
        <v>8884</v>
      </c>
      <c r="B1416" t="s">
        <v>8884</v>
      </c>
      <c r="C1416" t="s">
        <v>8885</v>
      </c>
      <c r="D1416" t="s">
        <v>8886</v>
      </c>
      <c r="E1416" t="s">
        <v>8887</v>
      </c>
      <c r="F1416" t="s">
        <v>8888</v>
      </c>
      <c r="G1416">
        <v>206484</v>
      </c>
      <c r="H1416">
        <v>91925606104</v>
      </c>
      <c r="I1416" t="s">
        <v>1973</v>
      </c>
      <c r="J1416" t="s">
        <v>8888</v>
      </c>
      <c r="K1416" t="s">
        <v>618</v>
      </c>
      <c r="L1416" t="s">
        <v>21</v>
      </c>
      <c r="M1416" s="1">
        <v>43902.576388888891</v>
      </c>
      <c r="N1416" t="s">
        <v>8889</v>
      </c>
      <c r="O1416" s="2">
        <f>VLOOKUP(F1416,SizeReport_16092020!C:M,11,FALSE)</f>
        <v>44090.076770833337</v>
      </c>
    </row>
    <row r="1417" spans="1:15" hidden="1" x14ac:dyDescent="0.25">
      <c r="A1417" t="s">
        <v>10200</v>
      </c>
      <c r="B1417" t="s">
        <v>10201</v>
      </c>
      <c r="C1417" t="s">
        <v>907</v>
      </c>
      <c r="D1417" t="s">
        <v>10202</v>
      </c>
      <c r="E1417" t="s">
        <v>10203</v>
      </c>
      <c r="F1417" t="s">
        <v>10204</v>
      </c>
      <c r="G1417">
        <v>216089</v>
      </c>
      <c r="H1417">
        <v>70397650124</v>
      </c>
      <c r="I1417" t="s">
        <v>6804</v>
      </c>
      <c r="J1417" t="s">
        <v>10204</v>
      </c>
      <c r="K1417" t="s">
        <v>618</v>
      </c>
      <c r="L1417" t="s">
        <v>15</v>
      </c>
      <c r="N1417" t="s">
        <v>10205</v>
      </c>
      <c r="O1417" s="2">
        <f>VLOOKUP(F1417,SizeReport_16092020!C:M,11,FALSE)</f>
        <v>44090.076782407406</v>
      </c>
    </row>
    <row r="1418" spans="1:15" hidden="1" x14ac:dyDescent="0.25">
      <c r="A1418" t="s">
        <v>11543</v>
      </c>
      <c r="B1418" t="s">
        <v>11543</v>
      </c>
      <c r="C1418" t="s">
        <v>115</v>
      </c>
      <c r="D1418" t="s">
        <v>11544</v>
      </c>
      <c r="E1418" t="s">
        <v>11545</v>
      </c>
      <c r="F1418" t="s">
        <v>11546</v>
      </c>
      <c r="G1418">
        <v>217939</v>
      </c>
      <c r="H1418">
        <v>3797017154</v>
      </c>
      <c r="I1418" t="s">
        <v>6804</v>
      </c>
      <c r="J1418" t="s">
        <v>11546</v>
      </c>
      <c r="K1418" t="s">
        <v>618</v>
      </c>
      <c r="L1418" t="s">
        <v>15</v>
      </c>
      <c r="N1418" t="s">
        <v>11547</v>
      </c>
      <c r="O1418" s="2">
        <f>VLOOKUP(F1418,SizeReport_16092020!C:M,11,FALSE)</f>
        <v>44090.076828703706</v>
      </c>
    </row>
    <row r="1419" spans="1:15" hidden="1" x14ac:dyDescent="0.25">
      <c r="A1419" t="s">
        <v>12687</v>
      </c>
      <c r="B1419" t="s">
        <v>12687</v>
      </c>
      <c r="C1419" t="s">
        <v>12688</v>
      </c>
      <c r="D1419" t="s">
        <v>12689</v>
      </c>
      <c r="E1419" t="s">
        <v>12690</v>
      </c>
      <c r="F1419" t="s">
        <v>12691</v>
      </c>
      <c r="G1419">
        <v>206199</v>
      </c>
      <c r="H1419">
        <v>80313051100</v>
      </c>
      <c r="I1419" t="s">
        <v>1973</v>
      </c>
      <c r="J1419" t="s">
        <v>12691</v>
      </c>
      <c r="K1419" t="s">
        <v>618</v>
      </c>
      <c r="L1419" t="s">
        <v>21</v>
      </c>
      <c r="N1419" t="s">
        <v>12692</v>
      </c>
      <c r="O1419" s="2">
        <f>VLOOKUP(F1419,SizeReport_16092020!C:M,11,FALSE)</f>
        <v>44090.076851851853</v>
      </c>
    </row>
    <row r="1420" spans="1:15" hidden="1" x14ac:dyDescent="0.25">
      <c r="A1420" t="s">
        <v>12780</v>
      </c>
      <c r="B1420" t="s">
        <v>12780</v>
      </c>
      <c r="C1420" t="s">
        <v>4850</v>
      </c>
      <c r="D1420" t="s">
        <v>12781</v>
      </c>
      <c r="E1420" t="s">
        <v>12782</v>
      </c>
      <c r="F1420" t="s">
        <v>12783</v>
      </c>
      <c r="G1420">
        <v>214745</v>
      </c>
      <c r="H1420">
        <v>75278693134</v>
      </c>
      <c r="I1420" t="s">
        <v>7926</v>
      </c>
      <c r="J1420" t="s">
        <v>12783</v>
      </c>
      <c r="K1420" t="s">
        <v>618</v>
      </c>
      <c r="L1420" t="s">
        <v>15</v>
      </c>
      <c r="N1420" t="s">
        <v>12784</v>
      </c>
      <c r="O1420" s="2">
        <f>VLOOKUP(F1420,SizeReport_16092020!C:M,11,FALSE)</f>
        <v>44090.076851851853</v>
      </c>
    </row>
    <row r="1421" spans="1:15" hidden="1" x14ac:dyDescent="0.25">
      <c r="A1421" t="s">
        <v>1573</v>
      </c>
      <c r="B1421" t="s">
        <v>1574</v>
      </c>
      <c r="C1421" t="s">
        <v>1560</v>
      </c>
      <c r="D1421" t="s">
        <v>1575</v>
      </c>
      <c r="E1421" t="s">
        <v>1576</v>
      </c>
      <c r="F1421" t="s">
        <v>1577</v>
      </c>
      <c r="G1421">
        <v>102435</v>
      </c>
      <c r="H1421">
        <v>88976785568</v>
      </c>
      <c r="J1421" t="s">
        <v>1577</v>
      </c>
      <c r="L1421" t="s">
        <v>15</v>
      </c>
      <c r="M1421" s="1">
        <v>43909.482604166667</v>
      </c>
      <c r="N1421" t="s">
        <v>1578</v>
      </c>
      <c r="O1421" s="2">
        <f>VLOOKUP(F1421,SizeReport_16092020!C:M,11,FALSE)</f>
        <v>44090.081967592596</v>
      </c>
    </row>
    <row r="1422" spans="1:15" hidden="1" x14ac:dyDescent="0.25">
      <c r="A1422" t="s">
        <v>1324</v>
      </c>
      <c r="B1422" t="s">
        <v>1325</v>
      </c>
      <c r="C1422" t="s">
        <v>1326</v>
      </c>
      <c r="D1422" t="s">
        <v>1327</v>
      </c>
      <c r="E1422" t="s">
        <v>1328</v>
      </c>
      <c r="F1422" t="s">
        <v>1329</v>
      </c>
      <c r="G1422">
        <v>101305</v>
      </c>
      <c r="H1422">
        <v>78560519491</v>
      </c>
      <c r="I1422" t="s">
        <v>1330</v>
      </c>
      <c r="J1422" t="s">
        <v>1329</v>
      </c>
      <c r="L1422" t="s">
        <v>15</v>
      </c>
      <c r="M1422" s="1">
        <v>43911.492754629631</v>
      </c>
      <c r="N1422" t="s">
        <v>1331</v>
      </c>
      <c r="O1422" s="2">
        <f>VLOOKUP(F1422,SizeReport_16092020!C:M,11,FALSE)</f>
        <v>44090.081979166665</v>
      </c>
    </row>
    <row r="1423" spans="1:15" hidden="1" x14ac:dyDescent="0.25">
      <c r="A1423" t="s">
        <v>2398</v>
      </c>
      <c r="B1423" t="s">
        <v>2399</v>
      </c>
      <c r="C1423" t="s">
        <v>2400</v>
      </c>
      <c r="D1423" t="s">
        <v>2401</v>
      </c>
      <c r="E1423" t="s">
        <v>2402</v>
      </c>
      <c r="F1423" t="s">
        <v>2403</v>
      </c>
      <c r="G1423">
        <v>108619</v>
      </c>
      <c r="H1423">
        <v>48243698515</v>
      </c>
      <c r="J1423" t="s">
        <v>2403</v>
      </c>
      <c r="L1423" t="s">
        <v>15</v>
      </c>
      <c r="M1423" s="1">
        <v>43910.852708333332</v>
      </c>
      <c r="N1423" t="s">
        <v>2404</v>
      </c>
      <c r="O1423" s="2">
        <f>VLOOKUP(F1423,SizeReport_16092020!C:M,11,FALSE)</f>
        <v>44090.08388888889</v>
      </c>
    </row>
    <row r="1424" spans="1:15" hidden="1" x14ac:dyDescent="0.25">
      <c r="A1424" t="s">
        <v>3160</v>
      </c>
      <c r="B1424" t="s">
        <v>3160</v>
      </c>
      <c r="C1424" t="s">
        <v>907</v>
      </c>
      <c r="D1424" t="s">
        <v>3161</v>
      </c>
      <c r="E1424" t="s">
        <v>3162</v>
      </c>
      <c r="F1424" t="s">
        <v>3163</v>
      </c>
      <c r="G1424">
        <v>400060</v>
      </c>
      <c r="H1424">
        <v>86038397515</v>
      </c>
      <c r="J1424" t="s">
        <v>3163</v>
      </c>
      <c r="L1424" t="s">
        <v>15</v>
      </c>
      <c r="M1424" s="1">
        <v>43822.516296296293</v>
      </c>
      <c r="N1424" t="s">
        <v>3164</v>
      </c>
      <c r="O1424" s="2">
        <f>VLOOKUP(F1424,SizeReport_16092020!C:M,11,FALSE)</f>
        <v>44090.083958333336</v>
      </c>
    </row>
    <row r="1425" spans="1:15" hidden="1" x14ac:dyDescent="0.25">
      <c r="A1425" t="s">
        <v>4099</v>
      </c>
      <c r="B1425" t="s">
        <v>4099</v>
      </c>
      <c r="C1425" t="s">
        <v>4100</v>
      </c>
      <c r="D1425" t="s">
        <v>4101</v>
      </c>
      <c r="E1425" t="s">
        <v>4102</v>
      </c>
      <c r="F1425" t="s">
        <v>4103</v>
      </c>
      <c r="G1425">
        <v>109161</v>
      </c>
      <c r="H1425">
        <v>78273781534</v>
      </c>
      <c r="I1425" t="s">
        <v>1013</v>
      </c>
      <c r="J1425" t="s">
        <v>4103</v>
      </c>
      <c r="K1425" t="s">
        <v>1014</v>
      </c>
      <c r="L1425" t="s">
        <v>15</v>
      </c>
      <c r="M1425" s="1">
        <v>43869.66028935185</v>
      </c>
      <c r="N1425" t="s">
        <v>4104</v>
      </c>
      <c r="O1425" s="2">
        <f>VLOOKUP(F1425,SizeReport_16092020!C:M,11,FALSE)</f>
        <v>44090.083958333336</v>
      </c>
    </row>
    <row r="1426" spans="1:15" hidden="1" x14ac:dyDescent="0.25">
      <c r="A1426" t="s">
        <v>4410</v>
      </c>
      <c r="B1426" t="s">
        <v>4411</v>
      </c>
      <c r="C1426" t="s">
        <v>4412</v>
      </c>
      <c r="D1426" t="s">
        <v>4413</v>
      </c>
      <c r="E1426" t="s">
        <v>4414</v>
      </c>
      <c r="F1426" t="s">
        <v>4415</v>
      </c>
      <c r="G1426">
        <v>109524</v>
      </c>
      <c r="H1426">
        <v>1642494518</v>
      </c>
      <c r="I1426" t="s">
        <v>1021</v>
      </c>
      <c r="J1426" t="s">
        <v>4415</v>
      </c>
      <c r="K1426" t="s">
        <v>1302</v>
      </c>
      <c r="L1426" t="s">
        <v>15</v>
      </c>
      <c r="M1426" s="1">
        <v>43910.088275462964</v>
      </c>
      <c r="N1426" t="s">
        <v>4416</v>
      </c>
      <c r="O1426" s="2">
        <f>VLOOKUP(F1426,SizeReport_16092020!C:M,11,FALSE)</f>
        <v>44090.083993055552</v>
      </c>
    </row>
    <row r="1427" spans="1:15" hidden="1" x14ac:dyDescent="0.25">
      <c r="A1427" t="s">
        <v>1008</v>
      </c>
      <c r="B1427" t="s">
        <v>1008</v>
      </c>
      <c r="C1427" t="s">
        <v>1009</v>
      </c>
      <c r="D1427" t="s">
        <v>1010</v>
      </c>
      <c r="E1427" t="s">
        <v>1011</v>
      </c>
      <c r="F1427" t="s">
        <v>1012</v>
      </c>
      <c r="G1427">
        <v>107956</v>
      </c>
      <c r="H1427">
        <v>64452166504</v>
      </c>
      <c r="I1427" t="s">
        <v>1013</v>
      </c>
      <c r="J1427" t="s">
        <v>1012</v>
      </c>
      <c r="K1427" t="s">
        <v>1014</v>
      </c>
      <c r="L1427" t="s">
        <v>15</v>
      </c>
      <c r="M1427" s="1">
        <v>43907.690671296295</v>
      </c>
      <c r="N1427" t="s">
        <v>1015</v>
      </c>
      <c r="O1427" s="2">
        <f>VLOOKUP(F1427,SizeReport_16092020!C:M,11,FALSE)</f>
        <v>44090.084004629629</v>
      </c>
    </row>
    <row r="1428" spans="1:15" hidden="1" x14ac:dyDescent="0.25">
      <c r="A1428" t="s">
        <v>17394</v>
      </c>
      <c r="B1428" t="s">
        <v>17394</v>
      </c>
      <c r="C1428" t="s">
        <v>2570</v>
      </c>
      <c r="D1428" t="s">
        <v>17395</v>
      </c>
      <c r="E1428" t="s">
        <v>17396</v>
      </c>
      <c r="F1428" t="s">
        <v>17397</v>
      </c>
      <c r="G1428">
        <v>213804</v>
      </c>
      <c r="H1428">
        <v>38268493100</v>
      </c>
      <c r="I1428" t="s">
        <v>6623</v>
      </c>
      <c r="J1428" t="s">
        <v>17397</v>
      </c>
      <c r="K1428" t="s">
        <v>618</v>
      </c>
      <c r="L1428" t="s">
        <v>21</v>
      </c>
      <c r="N1428" t="s">
        <v>17398</v>
      </c>
      <c r="O1428" s="2">
        <f>VLOOKUP(F1428,SizeReport_16092020!C:M,11,FALSE)</f>
        <v>44090.09033564815</v>
      </c>
    </row>
    <row r="1429" spans="1:15" hidden="1" x14ac:dyDescent="0.25">
      <c r="A1429" t="s">
        <v>2983</v>
      </c>
      <c r="B1429" t="s">
        <v>2983</v>
      </c>
      <c r="C1429" t="s">
        <v>2984</v>
      </c>
      <c r="D1429" t="s">
        <v>2985</v>
      </c>
      <c r="E1429" t="s">
        <v>2986</v>
      </c>
      <c r="F1429" t="s">
        <v>2987</v>
      </c>
      <c r="G1429">
        <v>106325</v>
      </c>
      <c r="H1429">
        <v>93897316587</v>
      </c>
      <c r="I1429" t="s">
        <v>2988</v>
      </c>
      <c r="J1429" t="s">
        <v>2987</v>
      </c>
      <c r="K1429" t="s">
        <v>720</v>
      </c>
      <c r="L1429" t="s">
        <v>21</v>
      </c>
      <c r="M1429" s="1">
        <v>44088.94017361111</v>
      </c>
      <c r="N1429" t="s">
        <v>2989</v>
      </c>
      <c r="O1429" s="2">
        <f>VLOOKUP(F1429,SizeReport_16092020!C:M,11,FALSE)</f>
        <v>44090.095497685186</v>
      </c>
    </row>
    <row r="1430" spans="1:15" hidden="1" x14ac:dyDescent="0.25">
      <c r="A1430" t="s">
        <v>3299</v>
      </c>
      <c r="B1430" t="s">
        <v>3299</v>
      </c>
      <c r="C1430" t="s">
        <v>3300</v>
      </c>
      <c r="D1430" t="s">
        <v>3301</v>
      </c>
      <c r="E1430" t="s">
        <v>3302</v>
      </c>
      <c r="F1430" t="s">
        <v>3303</v>
      </c>
      <c r="G1430">
        <v>217036</v>
      </c>
      <c r="H1430">
        <v>5739343127</v>
      </c>
      <c r="I1430" t="s">
        <v>1401</v>
      </c>
      <c r="J1430" t="s">
        <v>3303</v>
      </c>
      <c r="K1430" t="s">
        <v>1402</v>
      </c>
      <c r="L1430" t="s">
        <v>21</v>
      </c>
      <c r="M1430" s="1">
        <v>43913.407071759262</v>
      </c>
      <c r="N1430" t="s">
        <v>3304</v>
      </c>
      <c r="O1430" s="2">
        <f>VLOOKUP(F1430,SizeReport_16092020!C:M,11,FALSE)</f>
        <v>44090.106782407405</v>
      </c>
    </row>
    <row r="1431" spans="1:15" hidden="1" x14ac:dyDescent="0.25">
      <c r="A1431" t="s">
        <v>5439</v>
      </c>
      <c r="B1431" t="s">
        <v>5440</v>
      </c>
      <c r="C1431" t="s">
        <v>2583</v>
      </c>
      <c r="D1431" t="s">
        <v>5441</v>
      </c>
      <c r="E1431" t="s">
        <v>5442</v>
      </c>
      <c r="F1431" t="s">
        <v>5443</v>
      </c>
      <c r="G1431">
        <v>101461</v>
      </c>
      <c r="H1431">
        <v>30312541805</v>
      </c>
      <c r="I1431" t="s">
        <v>5444</v>
      </c>
      <c r="J1431" t="s">
        <v>5443</v>
      </c>
      <c r="K1431" t="s">
        <v>2674</v>
      </c>
      <c r="L1431" t="s">
        <v>15</v>
      </c>
      <c r="M1431" s="1">
        <v>43874.455567129633</v>
      </c>
      <c r="N1431" t="s">
        <v>5445</v>
      </c>
      <c r="O1431" s="2">
        <f>VLOOKUP(F1431,SizeReport_16092020!C:M,11,FALSE)</f>
        <v>44090.106851851851</v>
      </c>
    </row>
    <row r="1432" spans="1:15" hidden="1" x14ac:dyDescent="0.25">
      <c r="A1432" t="s">
        <v>8634</v>
      </c>
      <c r="B1432" t="s">
        <v>8635</v>
      </c>
      <c r="C1432" t="s">
        <v>561</v>
      </c>
      <c r="D1432" t="s">
        <v>8636</v>
      </c>
      <c r="E1432" t="s">
        <v>8637</v>
      </c>
      <c r="F1432" t="s">
        <v>8638</v>
      </c>
      <c r="G1432">
        <v>217270</v>
      </c>
      <c r="H1432">
        <v>83950630163</v>
      </c>
      <c r="I1432" t="s">
        <v>8639</v>
      </c>
      <c r="J1432" t="s">
        <v>8638</v>
      </c>
      <c r="K1432" t="s">
        <v>3725</v>
      </c>
      <c r="L1432" t="s">
        <v>15</v>
      </c>
      <c r="N1432" t="s">
        <v>8640</v>
      </c>
      <c r="O1432" s="2">
        <f>VLOOKUP(F1432,SizeReport_16092020!C:M,11,FALSE)</f>
        <v>44090.108148148145</v>
      </c>
    </row>
    <row r="1433" spans="1:15" hidden="1" x14ac:dyDescent="0.25">
      <c r="A1433" t="s">
        <v>12806</v>
      </c>
      <c r="B1433" t="s">
        <v>12807</v>
      </c>
      <c r="C1433" t="s">
        <v>855</v>
      </c>
      <c r="D1433" t="s">
        <v>155</v>
      </c>
      <c r="E1433" t="s">
        <v>12808</v>
      </c>
      <c r="F1433" t="s">
        <v>12809</v>
      </c>
      <c r="G1433">
        <v>217386</v>
      </c>
      <c r="H1433">
        <v>22071325877</v>
      </c>
      <c r="I1433" t="s">
        <v>12810</v>
      </c>
      <c r="J1433" t="s">
        <v>12809</v>
      </c>
      <c r="K1433" t="s">
        <v>7986</v>
      </c>
      <c r="L1433" t="s">
        <v>15</v>
      </c>
      <c r="M1433" s="1">
        <v>43902.754224537035</v>
      </c>
      <c r="N1433" t="s">
        <v>12811</v>
      </c>
      <c r="O1433" s="2">
        <f>VLOOKUP(F1433,SizeReport_16092020!C:M,11,FALSE)</f>
        <v>44090.108159722222</v>
      </c>
    </row>
    <row r="1434" spans="1:15" hidden="1" x14ac:dyDescent="0.25">
      <c r="A1434" t="s">
        <v>12436</v>
      </c>
      <c r="B1434" t="s">
        <v>12437</v>
      </c>
      <c r="C1434" t="s">
        <v>4680</v>
      </c>
      <c r="D1434" t="s">
        <v>12438</v>
      </c>
      <c r="E1434" t="s">
        <v>12439</v>
      </c>
      <c r="F1434" t="s">
        <v>12440</v>
      </c>
      <c r="G1434">
        <v>213913</v>
      </c>
      <c r="H1434">
        <v>96035480144</v>
      </c>
      <c r="I1434" t="s">
        <v>7378</v>
      </c>
      <c r="J1434" t="s">
        <v>12440</v>
      </c>
      <c r="K1434" t="s">
        <v>3725</v>
      </c>
      <c r="L1434" t="s">
        <v>15</v>
      </c>
      <c r="M1434" s="1">
        <v>43912.83525462963</v>
      </c>
      <c r="N1434" t="s">
        <v>12441</v>
      </c>
      <c r="O1434" s="2">
        <f>VLOOKUP(F1434,SizeReport_16092020!C:M,11,FALSE)</f>
        <v>44090.108206018522</v>
      </c>
    </row>
    <row r="1435" spans="1:15" hidden="1" x14ac:dyDescent="0.25">
      <c r="A1435" t="s">
        <v>1048</v>
      </c>
      <c r="B1435" t="s">
        <v>1048</v>
      </c>
      <c r="C1435" t="s">
        <v>913</v>
      </c>
      <c r="D1435" t="s">
        <v>1049</v>
      </c>
      <c r="E1435" t="s">
        <v>1050</v>
      </c>
      <c r="F1435" t="s">
        <v>1051</v>
      </c>
      <c r="G1435">
        <v>108144</v>
      </c>
      <c r="H1435">
        <v>96464534572</v>
      </c>
      <c r="I1435" t="s">
        <v>1021</v>
      </c>
      <c r="J1435" t="s">
        <v>1051</v>
      </c>
      <c r="K1435" t="s">
        <v>720</v>
      </c>
      <c r="L1435" t="s">
        <v>21</v>
      </c>
      <c r="M1435" s="1">
        <v>43907.197893518518</v>
      </c>
      <c r="N1435" t="s">
        <v>1052</v>
      </c>
      <c r="O1435" s="2">
        <f>VLOOKUP(F1435,SizeReport_16092020!C:M,11,FALSE)</f>
        <v>44090.110497685186</v>
      </c>
    </row>
    <row r="1436" spans="1:15" hidden="1" x14ac:dyDescent="0.25">
      <c r="A1436" t="s">
        <v>18159</v>
      </c>
      <c r="B1436" t="s">
        <v>18159</v>
      </c>
      <c r="C1436" t="s">
        <v>18160</v>
      </c>
      <c r="D1436" t="s">
        <v>18161</v>
      </c>
      <c r="E1436" t="s">
        <v>18162</v>
      </c>
      <c r="F1436" t="s">
        <v>18163</v>
      </c>
      <c r="G1436" t="s">
        <v>7086</v>
      </c>
      <c r="I1436" t="s">
        <v>7087</v>
      </c>
      <c r="J1436" t="s">
        <v>18163</v>
      </c>
      <c r="K1436" t="s">
        <v>5758</v>
      </c>
      <c r="L1436" t="s">
        <v>21</v>
      </c>
      <c r="M1436" s="1">
        <v>44068.716886574075</v>
      </c>
      <c r="N1436" t="s">
        <v>18164</v>
      </c>
      <c r="O1436" s="2">
        <f>VLOOKUP(F1436,SizeReport_16092020!C:M,11,FALSE)</f>
        <v>44090.128171296295</v>
      </c>
    </row>
    <row r="1437" spans="1:15" hidden="1" x14ac:dyDescent="0.25">
      <c r="A1437" t="s">
        <v>15122</v>
      </c>
      <c r="B1437" t="s">
        <v>15122</v>
      </c>
      <c r="C1437" t="s">
        <v>7554</v>
      </c>
      <c r="D1437" t="s">
        <v>15123</v>
      </c>
      <c r="E1437" t="s">
        <v>15124</v>
      </c>
      <c r="F1437" t="s">
        <v>15125</v>
      </c>
      <c r="G1437">
        <v>214438</v>
      </c>
      <c r="H1437">
        <v>4478787190</v>
      </c>
      <c r="I1437" t="s">
        <v>7723</v>
      </c>
      <c r="J1437" t="s">
        <v>15125</v>
      </c>
      <c r="K1437" t="s">
        <v>1640</v>
      </c>
      <c r="L1437" t="s">
        <v>15</v>
      </c>
      <c r="N1437" t="s">
        <v>15126</v>
      </c>
      <c r="O1437" s="2">
        <f>VLOOKUP(F1437,SizeReport_16092020!C:M,11,FALSE)</f>
        <v>44090.129363425927</v>
      </c>
    </row>
    <row r="1438" spans="1:15" hidden="1" x14ac:dyDescent="0.25">
      <c r="A1438" t="s">
        <v>15818</v>
      </c>
      <c r="B1438" t="s">
        <v>15818</v>
      </c>
      <c r="C1438" t="s">
        <v>222</v>
      </c>
      <c r="D1438" t="s">
        <v>15819</v>
      </c>
      <c r="E1438" t="s">
        <v>15820</v>
      </c>
      <c r="F1438" t="s">
        <v>15821</v>
      </c>
      <c r="G1438">
        <v>216137</v>
      </c>
      <c r="H1438">
        <v>70100032117</v>
      </c>
      <c r="I1438" t="s">
        <v>13743</v>
      </c>
      <c r="J1438" t="s">
        <v>15821</v>
      </c>
      <c r="K1438" t="s">
        <v>1640</v>
      </c>
      <c r="L1438" t="s">
        <v>15</v>
      </c>
      <c r="N1438" t="s">
        <v>15822</v>
      </c>
      <c r="O1438" s="2">
        <f>VLOOKUP(F1438,SizeReport_16092020!C:M,11,FALSE)</f>
        <v>44090.129444444443</v>
      </c>
    </row>
    <row r="1439" spans="1:15" hidden="1" x14ac:dyDescent="0.25">
      <c r="A1439" t="s">
        <v>4174</v>
      </c>
      <c r="B1439" t="s">
        <v>4175</v>
      </c>
      <c r="C1439" t="s">
        <v>4169</v>
      </c>
      <c r="D1439" t="s">
        <v>4176</v>
      </c>
      <c r="E1439" t="s">
        <v>4177</v>
      </c>
      <c r="F1439" t="s">
        <v>4178</v>
      </c>
      <c r="G1439">
        <v>217158</v>
      </c>
      <c r="H1439">
        <v>2214154167</v>
      </c>
      <c r="I1439" t="s">
        <v>2567</v>
      </c>
      <c r="J1439" t="s">
        <v>4178</v>
      </c>
      <c r="K1439" t="s">
        <v>1402</v>
      </c>
      <c r="L1439" t="s">
        <v>15</v>
      </c>
      <c r="M1439" s="1">
        <v>43902.657939814817</v>
      </c>
      <c r="N1439" t="s">
        <v>4179</v>
      </c>
      <c r="O1439" s="2">
        <f>VLOOKUP(F1439,SizeReport_16092020!C:M,11,FALSE)</f>
        <v>44090.130324074074</v>
      </c>
    </row>
    <row r="1440" spans="1:15" hidden="1" x14ac:dyDescent="0.25">
      <c r="A1440" t="s">
        <v>11919</v>
      </c>
      <c r="B1440" t="s">
        <v>11920</v>
      </c>
      <c r="C1440" t="s">
        <v>4356</v>
      </c>
      <c r="D1440" t="s">
        <v>11921</v>
      </c>
      <c r="E1440" t="s">
        <v>11922</v>
      </c>
      <c r="F1440" t="s">
        <v>11923</v>
      </c>
      <c r="G1440">
        <v>217659</v>
      </c>
      <c r="H1440">
        <v>31901780899</v>
      </c>
      <c r="I1440" t="s">
        <v>11924</v>
      </c>
      <c r="J1440" t="s">
        <v>11923</v>
      </c>
      <c r="K1440" t="s">
        <v>720</v>
      </c>
      <c r="L1440" t="s">
        <v>15</v>
      </c>
      <c r="M1440" s="1">
        <v>43903.337013888886</v>
      </c>
      <c r="N1440" t="s">
        <v>11925</v>
      </c>
      <c r="O1440" s="2">
        <f>VLOOKUP(F1440,SizeReport_16092020!C:M,11,FALSE)</f>
        <v>44090.130347222221</v>
      </c>
    </row>
    <row r="1441" spans="1:15" hidden="1" x14ac:dyDescent="0.25">
      <c r="A1441" t="s">
        <v>8142</v>
      </c>
      <c r="B1441" t="s">
        <v>8142</v>
      </c>
      <c r="C1441" t="s">
        <v>2096</v>
      </c>
      <c r="D1441" t="s">
        <v>8143</v>
      </c>
      <c r="E1441" t="s">
        <v>8144</v>
      </c>
      <c r="F1441" t="s">
        <v>8145</v>
      </c>
      <c r="G1441">
        <v>100478</v>
      </c>
      <c r="H1441">
        <v>81608403149</v>
      </c>
      <c r="I1441" t="s">
        <v>6804</v>
      </c>
      <c r="J1441" t="s">
        <v>8145</v>
      </c>
      <c r="K1441" t="s">
        <v>618</v>
      </c>
      <c r="L1441" t="s">
        <v>21</v>
      </c>
      <c r="N1441" t="s">
        <v>8146</v>
      </c>
      <c r="O1441" s="2">
        <f>VLOOKUP(F1441,SizeReport_16092020!C:M,11,FALSE)</f>
        <v>44090.137199074074</v>
      </c>
    </row>
    <row r="1442" spans="1:15" hidden="1" x14ac:dyDescent="0.25">
      <c r="A1442" t="s">
        <v>7124</v>
      </c>
      <c r="B1442" t="s">
        <v>7124</v>
      </c>
      <c r="C1442" t="s">
        <v>7125</v>
      </c>
      <c r="D1442" t="s">
        <v>7126</v>
      </c>
      <c r="E1442" t="s">
        <v>7127</v>
      </c>
      <c r="F1442" t="s">
        <v>7128</v>
      </c>
      <c r="G1442">
        <v>217202</v>
      </c>
      <c r="H1442">
        <v>70880091100</v>
      </c>
      <c r="I1442" t="s">
        <v>7129</v>
      </c>
      <c r="J1442" t="s">
        <v>7128</v>
      </c>
      <c r="K1442" t="s">
        <v>611</v>
      </c>
      <c r="L1442" t="s">
        <v>21</v>
      </c>
      <c r="N1442" t="s">
        <v>7130</v>
      </c>
      <c r="O1442" s="2">
        <f>VLOOKUP(F1442,SizeReport_16092020!C:M,11,FALSE)</f>
        <v>44090.142187500001</v>
      </c>
    </row>
    <row r="1443" spans="1:15" hidden="1" x14ac:dyDescent="0.25">
      <c r="A1443" t="s">
        <v>11778</v>
      </c>
      <c r="B1443" t="s">
        <v>11778</v>
      </c>
      <c r="C1443" t="s">
        <v>11779</v>
      </c>
      <c r="D1443" t="s">
        <v>11780</v>
      </c>
      <c r="E1443" t="s">
        <v>11781</v>
      </c>
      <c r="F1443" t="s">
        <v>11782</v>
      </c>
      <c r="G1443">
        <v>218136</v>
      </c>
      <c r="H1443">
        <v>11132138680</v>
      </c>
      <c r="I1443" t="s">
        <v>7402</v>
      </c>
      <c r="J1443" t="s">
        <v>11782</v>
      </c>
      <c r="K1443" t="s">
        <v>791</v>
      </c>
      <c r="L1443" t="s">
        <v>21</v>
      </c>
      <c r="M1443" s="1">
        <v>43900.476782407408</v>
      </c>
      <c r="N1443" t="s">
        <v>11783</v>
      </c>
      <c r="O1443" s="2">
        <f>VLOOKUP(F1443,SizeReport_16092020!C:M,11,FALSE)</f>
        <v>44090.142268518517</v>
      </c>
    </row>
    <row r="1444" spans="1:15" hidden="1" x14ac:dyDescent="0.25">
      <c r="A1444" t="s">
        <v>12535</v>
      </c>
      <c r="B1444" t="s">
        <v>12536</v>
      </c>
      <c r="C1444" t="s">
        <v>4729</v>
      </c>
      <c r="D1444" t="s">
        <v>12537</v>
      </c>
      <c r="E1444" t="s">
        <v>12538</v>
      </c>
      <c r="F1444" t="s">
        <v>12539</v>
      </c>
      <c r="G1444">
        <v>217472</v>
      </c>
      <c r="H1444">
        <v>5910629174</v>
      </c>
      <c r="I1444" t="s">
        <v>3088</v>
      </c>
      <c r="J1444" t="s">
        <v>12539</v>
      </c>
      <c r="K1444" t="s">
        <v>3038</v>
      </c>
      <c r="L1444" t="s">
        <v>15</v>
      </c>
      <c r="M1444" s="1">
        <v>43892.445370370369</v>
      </c>
      <c r="N1444" t="s">
        <v>12540</v>
      </c>
      <c r="O1444" s="2">
        <f>VLOOKUP(F1444,SizeReport_16092020!C:M,11,FALSE)</f>
        <v>44090.142291666663</v>
      </c>
    </row>
    <row r="1445" spans="1:15" hidden="1" x14ac:dyDescent="0.25">
      <c r="A1445" t="s">
        <v>7397</v>
      </c>
      <c r="B1445" t="s">
        <v>7398</v>
      </c>
      <c r="C1445" t="s">
        <v>1657</v>
      </c>
      <c r="D1445" t="s">
        <v>7399</v>
      </c>
      <c r="E1445" t="s">
        <v>7400</v>
      </c>
      <c r="F1445" t="s">
        <v>7401</v>
      </c>
      <c r="G1445">
        <v>214565</v>
      </c>
      <c r="H1445">
        <v>70238865169</v>
      </c>
      <c r="I1445" t="s">
        <v>7402</v>
      </c>
      <c r="J1445" t="s">
        <v>7401</v>
      </c>
      <c r="K1445" t="s">
        <v>791</v>
      </c>
      <c r="L1445" t="s">
        <v>15</v>
      </c>
      <c r="M1445" s="1">
        <v>43895.523738425924</v>
      </c>
      <c r="N1445" t="s">
        <v>7403</v>
      </c>
      <c r="O1445" s="2">
        <f>VLOOKUP(F1445,SizeReport_16092020!C:M,11,FALSE)</f>
        <v>44090.14230324074</v>
      </c>
    </row>
    <row r="1446" spans="1:15" hidden="1" x14ac:dyDescent="0.25">
      <c r="A1446" t="s">
        <v>15246</v>
      </c>
      <c r="B1446" t="s">
        <v>15246</v>
      </c>
      <c r="C1446" t="s">
        <v>15247</v>
      </c>
      <c r="D1446" t="s">
        <v>15248</v>
      </c>
      <c r="E1446" t="s">
        <v>15249</v>
      </c>
      <c r="F1446" t="s">
        <v>15250</v>
      </c>
      <c r="G1446">
        <v>216006</v>
      </c>
      <c r="H1446">
        <v>5771406392</v>
      </c>
      <c r="I1446" t="s">
        <v>8744</v>
      </c>
      <c r="J1446" t="s">
        <v>15250</v>
      </c>
      <c r="K1446" t="s">
        <v>3038</v>
      </c>
      <c r="L1446" t="s">
        <v>15</v>
      </c>
      <c r="N1446" t="s">
        <v>15251</v>
      </c>
      <c r="O1446" s="2">
        <f>VLOOKUP(F1446,SizeReport_16092020!C:M,11,FALSE)</f>
        <v>44090.142326388886</v>
      </c>
    </row>
    <row r="1447" spans="1:15" hidden="1" x14ac:dyDescent="0.25">
      <c r="A1447" t="s">
        <v>17256</v>
      </c>
      <c r="B1447" t="s">
        <v>17256</v>
      </c>
      <c r="C1447" t="s">
        <v>14599</v>
      </c>
      <c r="D1447" t="s">
        <v>17257</v>
      </c>
      <c r="E1447" t="s">
        <v>17258</v>
      </c>
      <c r="F1447" t="s">
        <v>17259</v>
      </c>
      <c r="G1447">
        <v>213153</v>
      </c>
      <c r="H1447">
        <v>1253164614</v>
      </c>
      <c r="I1447" t="s">
        <v>17260</v>
      </c>
      <c r="J1447" t="s">
        <v>17259</v>
      </c>
      <c r="K1447" t="s">
        <v>611</v>
      </c>
      <c r="L1447" t="s">
        <v>21</v>
      </c>
      <c r="N1447" t="s">
        <v>17261</v>
      </c>
      <c r="O1447" s="2">
        <f>VLOOKUP(F1447,SizeReport_16092020!C:M,11,FALSE)</f>
        <v>44090.142326388886</v>
      </c>
    </row>
    <row r="1448" spans="1:15" hidden="1" x14ac:dyDescent="0.25">
      <c r="A1448" t="s">
        <v>8226</v>
      </c>
      <c r="B1448" t="s">
        <v>8226</v>
      </c>
      <c r="C1448" t="s">
        <v>89</v>
      </c>
      <c r="D1448" t="s">
        <v>8227</v>
      </c>
      <c r="E1448" t="s">
        <v>8228</v>
      </c>
      <c r="F1448" t="s">
        <v>8229</v>
      </c>
      <c r="G1448">
        <v>214193</v>
      </c>
      <c r="H1448">
        <v>86417711153</v>
      </c>
      <c r="I1448" t="s">
        <v>8230</v>
      </c>
      <c r="J1448" t="s">
        <v>8229</v>
      </c>
      <c r="K1448" t="s">
        <v>8231</v>
      </c>
      <c r="L1448" t="s">
        <v>21</v>
      </c>
      <c r="N1448" t="s">
        <v>8232</v>
      </c>
      <c r="O1448" s="2">
        <f>VLOOKUP(F1448,SizeReport_16092020!C:M,11,FALSE)</f>
        <v>44090.142326388886</v>
      </c>
    </row>
    <row r="1449" spans="1:15" hidden="1" x14ac:dyDescent="0.25">
      <c r="A1449" t="s">
        <v>137</v>
      </c>
      <c r="B1449" t="s">
        <v>137</v>
      </c>
      <c r="C1449" t="s">
        <v>138</v>
      </c>
      <c r="D1449" t="s">
        <v>139</v>
      </c>
      <c r="E1449" t="s">
        <v>140</v>
      </c>
      <c r="F1449" t="s">
        <v>141</v>
      </c>
      <c r="G1449">
        <v>108991</v>
      </c>
      <c r="H1449">
        <v>82633584500</v>
      </c>
      <c r="I1449" t="s">
        <v>142</v>
      </c>
      <c r="J1449" t="s">
        <v>141</v>
      </c>
      <c r="K1449" t="s">
        <v>71</v>
      </c>
      <c r="L1449" t="s">
        <v>21</v>
      </c>
      <c r="M1449" s="1">
        <v>44087.636203703703</v>
      </c>
      <c r="N1449" t="s">
        <v>143</v>
      </c>
      <c r="O1449" s="2">
        <f>VLOOKUP(F1449,SizeReport_16092020!C:M,11,FALSE)</f>
        <v>44090.153541666667</v>
      </c>
    </row>
    <row r="1450" spans="1:15" hidden="1" x14ac:dyDescent="0.25">
      <c r="A1450" t="s">
        <v>7438</v>
      </c>
      <c r="B1450" t="s">
        <v>7439</v>
      </c>
      <c r="C1450" t="s">
        <v>1657</v>
      </c>
      <c r="D1450" t="s">
        <v>7440</v>
      </c>
      <c r="E1450" t="s">
        <v>7441</v>
      </c>
      <c r="F1450" t="s">
        <v>7442</v>
      </c>
      <c r="G1450">
        <v>217893</v>
      </c>
      <c r="H1450">
        <v>70864216181</v>
      </c>
      <c r="I1450" t="s">
        <v>7443</v>
      </c>
      <c r="J1450" t="s">
        <v>7442</v>
      </c>
      <c r="K1450" t="s">
        <v>1597</v>
      </c>
      <c r="L1450" t="s">
        <v>15</v>
      </c>
      <c r="M1450" s="1">
        <v>43913.373923611114</v>
      </c>
      <c r="N1450" t="s">
        <v>7444</v>
      </c>
      <c r="O1450" s="2">
        <f>VLOOKUP(F1450,SizeReport_16092020!C:M,11,FALSE)</f>
        <v>44090.155381944445</v>
      </c>
    </row>
    <row r="1451" spans="1:15" hidden="1" x14ac:dyDescent="0.25">
      <c r="A1451" t="s">
        <v>6927</v>
      </c>
      <c r="B1451" t="s">
        <v>6928</v>
      </c>
      <c r="C1451" t="s">
        <v>907</v>
      </c>
      <c r="D1451" t="s">
        <v>6929</v>
      </c>
      <c r="E1451" t="s">
        <v>6930</v>
      </c>
      <c r="F1451" t="s">
        <v>6931</v>
      </c>
      <c r="G1451">
        <v>206279</v>
      </c>
      <c r="H1451">
        <v>29197643149</v>
      </c>
      <c r="I1451" t="s">
        <v>6932</v>
      </c>
      <c r="J1451" t="s">
        <v>6931</v>
      </c>
      <c r="K1451" t="s">
        <v>512</v>
      </c>
      <c r="L1451" t="s">
        <v>15</v>
      </c>
      <c r="M1451" s="1">
        <v>43913.290844907409</v>
      </c>
      <c r="N1451" t="s">
        <v>6933</v>
      </c>
      <c r="O1451" s="2">
        <f>VLOOKUP(F1451,SizeReport_16092020!C:M,11,FALSE)</f>
        <v>44090.155405092592</v>
      </c>
    </row>
    <row r="1452" spans="1:15" hidden="1" x14ac:dyDescent="0.25">
      <c r="A1452" t="s">
        <v>7613</v>
      </c>
      <c r="B1452" t="s">
        <v>7614</v>
      </c>
      <c r="C1452" t="s">
        <v>7615</v>
      </c>
      <c r="D1452" t="s">
        <v>7616</v>
      </c>
      <c r="E1452" t="s">
        <v>7617</v>
      </c>
      <c r="F1452" t="s">
        <v>7618</v>
      </c>
      <c r="G1452">
        <v>214367</v>
      </c>
      <c r="H1452">
        <v>43428924134</v>
      </c>
      <c r="I1452" t="s">
        <v>7323</v>
      </c>
      <c r="J1452" t="s">
        <v>7618</v>
      </c>
      <c r="K1452" t="s">
        <v>618</v>
      </c>
      <c r="L1452" t="s">
        <v>15</v>
      </c>
      <c r="M1452" s="1">
        <v>43912.29346064815</v>
      </c>
      <c r="N1452" t="s">
        <v>7619</v>
      </c>
      <c r="O1452" s="2">
        <f>VLOOKUP(F1452,SizeReport_16092020!C:M,11,FALSE)</f>
        <v>44090.155729166669</v>
      </c>
    </row>
    <row r="1453" spans="1:15" hidden="1" x14ac:dyDescent="0.25">
      <c r="A1453" t="s">
        <v>11146</v>
      </c>
      <c r="B1453" t="s">
        <v>11147</v>
      </c>
      <c r="C1453" t="s">
        <v>3909</v>
      </c>
      <c r="D1453" t="s">
        <v>11148</v>
      </c>
      <c r="E1453" t="s">
        <v>11149</v>
      </c>
      <c r="F1453" t="s">
        <v>11150</v>
      </c>
      <c r="G1453">
        <v>217065</v>
      </c>
      <c r="H1453">
        <v>5366150124</v>
      </c>
      <c r="I1453" t="s">
        <v>265</v>
      </c>
      <c r="J1453" t="s">
        <v>11150</v>
      </c>
      <c r="K1453" t="s">
        <v>791</v>
      </c>
      <c r="L1453" t="s">
        <v>15</v>
      </c>
      <c r="M1453" s="1">
        <v>43895.418414351851</v>
      </c>
      <c r="N1453" t="s">
        <v>11151</v>
      </c>
      <c r="O1453" s="2">
        <f>VLOOKUP(F1453,SizeReport_16092020!C:M,11,FALSE)</f>
        <v>44090.155902777777</v>
      </c>
    </row>
    <row r="1454" spans="1:15" hidden="1" x14ac:dyDescent="0.25">
      <c r="A1454" t="s">
        <v>17631</v>
      </c>
      <c r="B1454" t="s">
        <v>17631</v>
      </c>
      <c r="C1454" t="s">
        <v>17632</v>
      </c>
      <c r="D1454" t="s">
        <v>17633</v>
      </c>
      <c r="E1454" t="s">
        <v>17634</v>
      </c>
      <c r="F1454" t="s">
        <v>17635</v>
      </c>
      <c r="G1454">
        <v>216561</v>
      </c>
      <c r="H1454">
        <v>8561866438</v>
      </c>
      <c r="I1454" t="s">
        <v>3551</v>
      </c>
      <c r="J1454" t="s">
        <v>17635</v>
      </c>
      <c r="K1454" t="s">
        <v>1640</v>
      </c>
      <c r="L1454" t="s">
        <v>21</v>
      </c>
      <c r="N1454" t="s">
        <v>17636</v>
      </c>
      <c r="O1454" s="2">
        <f>VLOOKUP(F1454,SizeReport_16092020!C:M,11,FALSE)</f>
        <v>44090.156701388885</v>
      </c>
    </row>
    <row r="1455" spans="1:15" hidden="1" x14ac:dyDescent="0.25">
      <c r="A1455" t="s">
        <v>5624</v>
      </c>
      <c r="B1455" t="s">
        <v>5625</v>
      </c>
      <c r="C1455" t="s">
        <v>5626</v>
      </c>
      <c r="D1455" t="s">
        <v>5627</v>
      </c>
      <c r="E1455" t="s">
        <v>5628</v>
      </c>
      <c r="F1455" t="s">
        <v>5629</v>
      </c>
      <c r="G1455">
        <v>101517</v>
      </c>
      <c r="H1455">
        <v>1219609510</v>
      </c>
      <c r="I1455" t="s">
        <v>3551</v>
      </c>
      <c r="J1455" t="s">
        <v>5629</v>
      </c>
      <c r="K1455" t="s">
        <v>1640</v>
      </c>
      <c r="L1455" t="s">
        <v>15</v>
      </c>
      <c r="N1455" t="s">
        <v>5630</v>
      </c>
      <c r="O1455" s="2">
        <f>VLOOKUP(F1455,SizeReport_16092020!C:M,11,FALSE)</f>
        <v>44090.156724537039</v>
      </c>
    </row>
    <row r="1456" spans="1:15" hidden="1" x14ac:dyDescent="0.25">
      <c r="A1456" t="s">
        <v>17798</v>
      </c>
      <c r="B1456" t="s">
        <v>17798</v>
      </c>
      <c r="C1456" t="s">
        <v>4169</v>
      </c>
      <c r="D1456" t="s">
        <v>17799</v>
      </c>
      <c r="E1456" t="s">
        <v>17800</v>
      </c>
      <c r="F1456" t="s">
        <v>17801</v>
      </c>
      <c r="G1456">
        <v>215884</v>
      </c>
      <c r="H1456">
        <v>70072324180</v>
      </c>
      <c r="I1456" t="s">
        <v>3551</v>
      </c>
      <c r="J1456" t="s">
        <v>17801</v>
      </c>
      <c r="K1456" t="s">
        <v>1640</v>
      </c>
      <c r="L1456" t="s">
        <v>21</v>
      </c>
      <c r="N1456" t="s">
        <v>17802</v>
      </c>
      <c r="O1456" s="2">
        <f>VLOOKUP(F1456,SizeReport_16092020!C:M,11,FALSE)</f>
        <v>44090.156736111108</v>
      </c>
    </row>
    <row r="1457" spans="1:15" hidden="1" x14ac:dyDescent="0.25">
      <c r="A1457" t="s">
        <v>18219</v>
      </c>
      <c r="B1457" t="s">
        <v>18219</v>
      </c>
      <c r="C1457" t="s">
        <v>18220</v>
      </c>
      <c r="D1457" t="s">
        <v>18221</v>
      </c>
      <c r="E1457" t="s">
        <v>18222</v>
      </c>
      <c r="F1457" t="s">
        <v>18223</v>
      </c>
      <c r="G1457" t="s">
        <v>7086</v>
      </c>
      <c r="I1457" t="s">
        <v>7087</v>
      </c>
      <c r="J1457" t="s">
        <v>18223</v>
      </c>
      <c r="K1457" t="s">
        <v>5758</v>
      </c>
      <c r="L1457" t="s">
        <v>21</v>
      </c>
      <c r="N1457" t="s">
        <v>18224</v>
      </c>
      <c r="O1457" s="2">
        <f>VLOOKUP(F1457,SizeReport_16092020!C:M,11,FALSE)</f>
        <v>44090.167222222219</v>
      </c>
    </row>
    <row r="1458" spans="1:15" hidden="1" x14ac:dyDescent="0.25">
      <c r="A1458" t="s">
        <v>13002</v>
      </c>
      <c r="B1458" t="s">
        <v>13003</v>
      </c>
      <c r="C1458" t="s">
        <v>13004</v>
      </c>
      <c r="D1458" t="s">
        <v>10196</v>
      </c>
      <c r="E1458" t="s">
        <v>13005</v>
      </c>
      <c r="F1458" t="s">
        <v>13006</v>
      </c>
      <c r="G1458">
        <v>205743</v>
      </c>
      <c r="H1458">
        <v>79852483668</v>
      </c>
      <c r="I1458" t="s">
        <v>1034</v>
      </c>
      <c r="J1458" t="s">
        <v>13006</v>
      </c>
      <c r="K1458" t="s">
        <v>720</v>
      </c>
      <c r="L1458" t="s">
        <v>15</v>
      </c>
      <c r="M1458" s="1">
        <v>43883.687106481484</v>
      </c>
      <c r="N1458" t="s">
        <v>13007</v>
      </c>
      <c r="O1458" s="2">
        <f>VLOOKUP(F1458,SizeReport_16092020!C:M,11,FALSE)</f>
        <v>44090.168877314813</v>
      </c>
    </row>
    <row r="1459" spans="1:15" hidden="1" x14ac:dyDescent="0.25">
      <c r="A1459" t="s">
        <v>7566</v>
      </c>
      <c r="B1459" t="s">
        <v>7566</v>
      </c>
      <c r="C1459" t="s">
        <v>7567</v>
      </c>
      <c r="D1459" t="s">
        <v>7568</v>
      </c>
      <c r="E1459" t="s">
        <v>7569</v>
      </c>
      <c r="F1459" t="s">
        <v>7570</v>
      </c>
      <c r="G1459">
        <v>216193</v>
      </c>
      <c r="H1459">
        <v>70478462123</v>
      </c>
      <c r="I1459" t="s">
        <v>719</v>
      </c>
      <c r="J1459" t="s">
        <v>7570</v>
      </c>
      <c r="K1459" t="s">
        <v>720</v>
      </c>
      <c r="L1459" t="s">
        <v>21</v>
      </c>
      <c r="M1459" s="1">
        <v>44013.604479166665</v>
      </c>
      <c r="N1459" t="s">
        <v>7571</v>
      </c>
      <c r="O1459" s="2">
        <f>VLOOKUP(F1459,SizeReport_16092020!C:M,11,FALSE)</f>
        <v>44090.168888888889</v>
      </c>
    </row>
    <row r="1460" spans="1:15" hidden="1" x14ac:dyDescent="0.25">
      <c r="A1460" t="s">
        <v>16158</v>
      </c>
      <c r="B1460" t="s">
        <v>16158</v>
      </c>
      <c r="C1460" t="s">
        <v>16159</v>
      </c>
      <c r="D1460" t="s">
        <v>16160</v>
      </c>
      <c r="E1460" t="s">
        <v>16161</v>
      </c>
      <c r="F1460" t="s">
        <v>16162</v>
      </c>
      <c r="G1460">
        <v>212705</v>
      </c>
      <c r="H1460">
        <v>70186614128</v>
      </c>
      <c r="I1460" t="s">
        <v>7121</v>
      </c>
      <c r="J1460" t="s">
        <v>16162</v>
      </c>
      <c r="K1460" t="s">
        <v>16163</v>
      </c>
      <c r="L1460" t="s">
        <v>15</v>
      </c>
      <c r="N1460" t="s">
        <v>16164</v>
      </c>
      <c r="O1460" s="2">
        <f>VLOOKUP(F1460,SizeReport_16092020!C:M,11,FALSE)</f>
        <v>44090.168958333335</v>
      </c>
    </row>
    <row r="1461" spans="1:15" hidden="1" x14ac:dyDescent="0.25">
      <c r="A1461" t="s">
        <v>8641</v>
      </c>
      <c r="B1461" t="s">
        <v>8642</v>
      </c>
      <c r="C1461" t="s">
        <v>8643</v>
      </c>
      <c r="D1461" t="s">
        <v>8644</v>
      </c>
      <c r="E1461" t="s">
        <v>8645</v>
      </c>
      <c r="F1461" t="s">
        <v>8646</v>
      </c>
      <c r="G1461">
        <v>216363</v>
      </c>
      <c r="H1461">
        <v>3621772103</v>
      </c>
      <c r="I1461" t="s">
        <v>8647</v>
      </c>
      <c r="J1461" t="s">
        <v>8646</v>
      </c>
      <c r="K1461" t="s">
        <v>720</v>
      </c>
      <c r="L1461" t="s">
        <v>15</v>
      </c>
      <c r="N1461" t="s">
        <v>8648</v>
      </c>
      <c r="O1461" s="2">
        <f>VLOOKUP(F1461,SizeReport_16092020!C:M,11,FALSE)</f>
        <v>44090.168981481482</v>
      </c>
    </row>
    <row r="1462" spans="1:15" hidden="1" x14ac:dyDescent="0.25">
      <c r="A1462" t="s">
        <v>16745</v>
      </c>
      <c r="B1462" t="s">
        <v>16745</v>
      </c>
      <c r="C1462" t="s">
        <v>5163</v>
      </c>
      <c r="D1462" t="s">
        <v>16746</v>
      </c>
      <c r="E1462" t="s">
        <v>16747</v>
      </c>
      <c r="F1462" t="s">
        <v>16748</v>
      </c>
      <c r="G1462" t="s">
        <v>28</v>
      </c>
      <c r="J1462" t="s">
        <v>16748</v>
      </c>
      <c r="L1462" t="s">
        <v>21</v>
      </c>
      <c r="N1462" t="s">
        <v>16749</v>
      </c>
      <c r="O1462" s="2">
        <f>VLOOKUP(F1462,SizeReport_16092020!C:M,11,FALSE)</f>
        <v>44090.17150462963</v>
      </c>
    </row>
    <row r="1463" spans="1:15" hidden="1" x14ac:dyDescent="0.25">
      <c r="A1463" t="s">
        <v>16419</v>
      </c>
      <c r="B1463" t="s">
        <v>16419</v>
      </c>
      <c r="E1463" t="s">
        <v>16420</v>
      </c>
      <c r="F1463" t="s">
        <v>16421</v>
      </c>
      <c r="G1463" t="s">
        <v>28</v>
      </c>
      <c r="I1463">
        <v>10</v>
      </c>
      <c r="J1463" t="s">
        <v>16421</v>
      </c>
      <c r="K1463" t="s">
        <v>16417</v>
      </c>
      <c r="L1463" t="s">
        <v>21</v>
      </c>
      <c r="N1463" t="s">
        <v>16422</v>
      </c>
      <c r="O1463" s="2">
        <f>VLOOKUP(F1463,SizeReport_16092020!C:M,11,FALSE)</f>
        <v>44090.173854166664</v>
      </c>
    </row>
    <row r="1464" spans="1:15" hidden="1" x14ac:dyDescent="0.25">
      <c r="A1464" t="s">
        <v>181</v>
      </c>
      <c r="B1464" t="s">
        <v>182</v>
      </c>
      <c r="C1464" t="s">
        <v>183</v>
      </c>
      <c r="D1464" t="s">
        <v>184</v>
      </c>
      <c r="E1464" t="s">
        <v>185</v>
      </c>
      <c r="F1464" t="s">
        <v>186</v>
      </c>
      <c r="G1464">
        <v>108188</v>
      </c>
      <c r="H1464">
        <v>6243331598</v>
      </c>
      <c r="I1464" t="s">
        <v>170</v>
      </c>
      <c r="J1464" t="s">
        <v>186</v>
      </c>
      <c r="L1464" t="s">
        <v>15</v>
      </c>
      <c r="M1464" s="1">
        <v>43959.347581018519</v>
      </c>
      <c r="N1464" t="s">
        <v>187</v>
      </c>
      <c r="O1464" s="2">
        <f>VLOOKUP(F1464,SizeReport_16092020!C:M,11,FALSE)</f>
        <v>44090.175104166665</v>
      </c>
    </row>
    <row r="1465" spans="1:15" hidden="1" x14ac:dyDescent="0.25">
      <c r="A1465" t="s">
        <v>5261</v>
      </c>
      <c r="B1465" t="s">
        <v>5261</v>
      </c>
      <c r="C1465" t="s">
        <v>5262</v>
      </c>
      <c r="D1465" t="s">
        <v>5263</v>
      </c>
      <c r="E1465" t="s">
        <v>5264</v>
      </c>
      <c r="F1465" t="s">
        <v>5265</v>
      </c>
      <c r="G1465">
        <v>101497</v>
      </c>
      <c r="H1465">
        <v>41099077800</v>
      </c>
      <c r="I1465" t="s">
        <v>5266</v>
      </c>
      <c r="J1465" t="s">
        <v>5265</v>
      </c>
      <c r="K1465" t="s">
        <v>5267</v>
      </c>
      <c r="L1465" t="s">
        <v>15</v>
      </c>
      <c r="M1465" s="1">
        <v>43839.711793981478</v>
      </c>
      <c r="N1465" t="s">
        <v>5268</v>
      </c>
      <c r="O1465" s="2">
        <f>VLOOKUP(F1465,SizeReport_16092020!C:M,11,FALSE)</f>
        <v>44090.175127314818</v>
      </c>
    </row>
    <row r="1466" spans="1:15" hidden="1" x14ac:dyDescent="0.25">
      <c r="A1466" t="s">
        <v>2667</v>
      </c>
      <c r="B1466" t="s">
        <v>2668</v>
      </c>
      <c r="C1466" t="s">
        <v>2669</v>
      </c>
      <c r="D1466" t="s">
        <v>2670</v>
      </c>
      <c r="E1466" t="s">
        <v>2671</v>
      </c>
      <c r="F1466" t="s">
        <v>2672</v>
      </c>
      <c r="G1466">
        <v>101528</v>
      </c>
      <c r="H1466">
        <v>33723319823</v>
      </c>
      <c r="I1466" t="s">
        <v>2673</v>
      </c>
      <c r="J1466" t="s">
        <v>2672</v>
      </c>
      <c r="K1466" t="s">
        <v>2674</v>
      </c>
      <c r="L1466" t="s">
        <v>15</v>
      </c>
      <c r="M1466" s="1">
        <v>43921.681018518517</v>
      </c>
      <c r="N1466" t="s">
        <v>2675</v>
      </c>
      <c r="O1466" s="2">
        <f>VLOOKUP(F1466,SizeReport_16092020!C:M,11,FALSE)</f>
        <v>44090.175162037034</v>
      </c>
    </row>
    <row r="1467" spans="1:15" hidden="1" x14ac:dyDescent="0.25">
      <c r="A1467" t="s">
        <v>18196</v>
      </c>
      <c r="B1467" t="s">
        <v>18196</v>
      </c>
      <c r="C1467" t="s">
        <v>5249</v>
      </c>
      <c r="D1467" t="s">
        <v>18197</v>
      </c>
      <c r="E1467" t="s">
        <v>18198</v>
      </c>
      <c r="F1467" t="s">
        <v>18199</v>
      </c>
      <c r="G1467">
        <v>216726</v>
      </c>
      <c r="H1467">
        <v>2430322188</v>
      </c>
      <c r="I1467" t="s">
        <v>7402</v>
      </c>
      <c r="J1467" t="s">
        <v>18199</v>
      </c>
      <c r="K1467" t="s">
        <v>791</v>
      </c>
      <c r="L1467" t="s">
        <v>21</v>
      </c>
      <c r="M1467" s="1">
        <v>44086.796875</v>
      </c>
      <c r="N1467" t="s">
        <v>18200</v>
      </c>
      <c r="O1467" s="2">
        <f>VLOOKUP(F1467,SizeReport_16092020!C:M,11,FALSE)</f>
        <v>44090.178877314815</v>
      </c>
    </row>
    <row r="1468" spans="1:15" hidden="1" x14ac:dyDescent="0.25">
      <c r="A1468" t="s">
        <v>4550</v>
      </c>
      <c r="B1468" t="s">
        <v>4550</v>
      </c>
      <c r="C1468" t="s">
        <v>925</v>
      </c>
      <c r="D1468" t="s">
        <v>4551</v>
      </c>
      <c r="E1468" t="s">
        <v>4552</v>
      </c>
      <c r="F1468" t="s">
        <v>4553</v>
      </c>
      <c r="G1468">
        <v>108797</v>
      </c>
      <c r="H1468">
        <v>80860613534</v>
      </c>
      <c r="I1468" t="s">
        <v>4507</v>
      </c>
      <c r="J1468" t="s">
        <v>4553</v>
      </c>
      <c r="K1468" t="s">
        <v>618</v>
      </c>
      <c r="L1468" t="s">
        <v>15</v>
      </c>
      <c r="M1468" s="1">
        <v>43909.33488425926</v>
      </c>
      <c r="N1468" t="s">
        <v>4554</v>
      </c>
      <c r="O1468" s="2">
        <f>VLOOKUP(F1468,SizeReport_16092020!C:M,11,FALSE)</f>
        <v>44090.185196759259</v>
      </c>
    </row>
    <row r="1469" spans="1:15" hidden="1" x14ac:dyDescent="0.25">
      <c r="A1469" t="s">
        <v>1938</v>
      </c>
      <c r="B1469" t="s">
        <v>1939</v>
      </c>
      <c r="C1469" t="s">
        <v>1940</v>
      </c>
      <c r="D1469" t="s">
        <v>1941</v>
      </c>
      <c r="E1469" t="s">
        <v>1942</v>
      </c>
      <c r="F1469" t="s">
        <v>1943</v>
      </c>
      <c r="G1469">
        <v>106780</v>
      </c>
      <c r="H1469">
        <v>6563191517</v>
      </c>
      <c r="I1469" t="s">
        <v>1564</v>
      </c>
      <c r="J1469" t="s">
        <v>1943</v>
      </c>
      <c r="K1469" t="s">
        <v>1565</v>
      </c>
      <c r="L1469" t="s">
        <v>15</v>
      </c>
      <c r="M1469" s="1">
        <v>43848.508530092593</v>
      </c>
      <c r="N1469" t="s">
        <v>1944</v>
      </c>
      <c r="O1469" s="2">
        <f>VLOOKUP(F1469,SizeReport_16092020!C:M,11,FALSE)</f>
        <v>44090.185219907406</v>
      </c>
    </row>
    <row r="1470" spans="1:15" hidden="1" x14ac:dyDescent="0.25">
      <c r="A1470" t="s">
        <v>793</v>
      </c>
      <c r="B1470" t="s">
        <v>793</v>
      </c>
      <c r="C1470" t="s">
        <v>261</v>
      </c>
      <c r="D1470" t="s">
        <v>794</v>
      </c>
      <c r="E1470" t="s">
        <v>795</v>
      </c>
      <c r="F1470" t="s">
        <v>796</v>
      </c>
      <c r="G1470">
        <v>105678</v>
      </c>
      <c r="H1470">
        <v>2085083501</v>
      </c>
      <c r="I1470" t="s">
        <v>797</v>
      </c>
      <c r="J1470" t="s">
        <v>796</v>
      </c>
      <c r="K1470" t="s">
        <v>791</v>
      </c>
      <c r="L1470" t="s">
        <v>21</v>
      </c>
      <c r="M1470" s="1">
        <v>44080.932662037034</v>
      </c>
      <c r="N1470" t="s">
        <v>798</v>
      </c>
      <c r="O1470" s="2">
        <f>VLOOKUP(F1470,SizeReport_16092020!C:M,11,FALSE)</f>
        <v>44090.190405092595</v>
      </c>
    </row>
    <row r="1471" spans="1:15" hidden="1" x14ac:dyDescent="0.25">
      <c r="A1471" t="s">
        <v>6543</v>
      </c>
      <c r="B1471" t="s">
        <v>6544</v>
      </c>
      <c r="C1471" t="s">
        <v>6545</v>
      </c>
      <c r="D1471" t="s">
        <v>6546</v>
      </c>
      <c r="E1471" t="s">
        <v>6547</v>
      </c>
      <c r="F1471" t="s">
        <v>6548</v>
      </c>
      <c r="G1471">
        <v>217152</v>
      </c>
      <c r="H1471">
        <v>4326797312</v>
      </c>
      <c r="I1471" t="s">
        <v>3414</v>
      </c>
      <c r="J1471" t="s">
        <v>6548</v>
      </c>
      <c r="K1471" t="s">
        <v>1919</v>
      </c>
      <c r="L1471" t="s">
        <v>15</v>
      </c>
      <c r="M1471" s="1">
        <v>43909.455347222225</v>
      </c>
      <c r="N1471" t="s">
        <v>6549</v>
      </c>
      <c r="O1471" s="2">
        <f>VLOOKUP(F1471,SizeReport_16092020!C:M,11,FALSE)</f>
        <v>44090.210752314815</v>
      </c>
    </row>
    <row r="1472" spans="1:15" hidden="1" x14ac:dyDescent="0.25">
      <c r="A1472" t="s">
        <v>6452</v>
      </c>
      <c r="B1472" t="s">
        <v>6453</v>
      </c>
      <c r="C1472" t="s">
        <v>6454</v>
      </c>
      <c r="D1472" t="s">
        <v>6455</v>
      </c>
      <c r="E1472" t="s">
        <v>6456</v>
      </c>
      <c r="F1472" t="s">
        <v>6457</v>
      </c>
      <c r="G1472">
        <v>217258</v>
      </c>
      <c r="H1472">
        <v>3479936130</v>
      </c>
      <c r="I1472" t="s">
        <v>6458</v>
      </c>
      <c r="J1472" t="s">
        <v>6457</v>
      </c>
      <c r="K1472" t="s">
        <v>1919</v>
      </c>
      <c r="L1472" t="s">
        <v>15</v>
      </c>
      <c r="M1472" s="1">
        <v>43909.35229166667</v>
      </c>
      <c r="N1472" t="s">
        <v>6459</v>
      </c>
      <c r="O1472" s="2">
        <f>VLOOKUP(F1472,SizeReport_16092020!C:M,11,FALSE)</f>
        <v>44090.210775462961</v>
      </c>
    </row>
    <row r="1473" spans="1:15" hidden="1" x14ac:dyDescent="0.25">
      <c r="A1473" t="s">
        <v>10368</v>
      </c>
      <c r="B1473" t="s">
        <v>10368</v>
      </c>
      <c r="C1473" t="s">
        <v>10369</v>
      </c>
      <c r="D1473" t="s">
        <v>10370</v>
      </c>
      <c r="E1473" t="s">
        <v>10371</v>
      </c>
      <c r="F1473" t="s">
        <v>10372</v>
      </c>
      <c r="G1473">
        <v>200575</v>
      </c>
      <c r="H1473">
        <v>70377762113</v>
      </c>
      <c r="I1473" t="s">
        <v>6804</v>
      </c>
      <c r="J1473" t="s">
        <v>10372</v>
      </c>
      <c r="K1473" t="s">
        <v>618</v>
      </c>
      <c r="L1473" t="s">
        <v>21</v>
      </c>
      <c r="M1473" s="1">
        <v>44084.898912037039</v>
      </c>
      <c r="N1473" t="s">
        <v>10373</v>
      </c>
      <c r="O1473" s="2">
        <f>VLOOKUP(F1473,SizeReport_16092020!C:M,11,FALSE)</f>
        <v>44090.212476851855</v>
      </c>
    </row>
    <row r="1474" spans="1:15" hidden="1" x14ac:dyDescent="0.25">
      <c r="A1474" t="s">
        <v>16564</v>
      </c>
      <c r="B1474" t="s">
        <v>16565</v>
      </c>
      <c r="C1474" t="s">
        <v>16566</v>
      </c>
      <c r="D1474" t="s">
        <v>16567</v>
      </c>
      <c r="E1474" t="s">
        <v>16568</v>
      </c>
      <c r="F1474" t="s">
        <v>16569</v>
      </c>
      <c r="G1474">
        <v>201292</v>
      </c>
      <c r="H1474">
        <v>25166573153</v>
      </c>
      <c r="I1474" t="s">
        <v>16570</v>
      </c>
      <c r="J1474" t="s">
        <v>16569</v>
      </c>
      <c r="K1474" t="s">
        <v>720</v>
      </c>
      <c r="L1474" t="s">
        <v>15</v>
      </c>
      <c r="N1474" t="s">
        <v>16571</v>
      </c>
      <c r="O1474" s="2">
        <f>VLOOKUP(F1474,SizeReport_16092020!C:M,11,FALSE)</f>
        <v>44090.213310185187</v>
      </c>
    </row>
    <row r="1475" spans="1:15" hidden="1" x14ac:dyDescent="0.25">
      <c r="A1475" t="s">
        <v>10195</v>
      </c>
      <c r="B1475" t="s">
        <v>10195</v>
      </c>
      <c r="C1475" t="s">
        <v>907</v>
      </c>
      <c r="D1475" t="s">
        <v>10196</v>
      </c>
      <c r="E1475" t="s">
        <v>10197</v>
      </c>
      <c r="F1475" t="s">
        <v>10198</v>
      </c>
      <c r="G1475">
        <v>202594</v>
      </c>
      <c r="H1475">
        <v>41890825115</v>
      </c>
      <c r="I1475" t="s">
        <v>1034</v>
      </c>
      <c r="J1475" t="s">
        <v>10198</v>
      </c>
      <c r="K1475" t="s">
        <v>720</v>
      </c>
      <c r="L1475" t="s">
        <v>21</v>
      </c>
      <c r="M1475" s="1">
        <v>44069.443159722221</v>
      </c>
      <c r="N1475" t="s">
        <v>10199</v>
      </c>
      <c r="O1475" s="2">
        <f>VLOOKUP(F1475,SizeReport_16092020!C:M,11,FALSE)</f>
        <v>44090.213333333333</v>
      </c>
    </row>
    <row r="1476" spans="1:15" hidden="1" x14ac:dyDescent="0.25">
      <c r="A1476" t="s">
        <v>16611</v>
      </c>
      <c r="B1476" t="s">
        <v>16611</v>
      </c>
      <c r="C1476" t="s">
        <v>16612</v>
      </c>
      <c r="D1476" t="s">
        <v>16613</v>
      </c>
      <c r="E1476" t="s">
        <v>16614</v>
      </c>
      <c r="F1476" t="s">
        <v>16615</v>
      </c>
      <c r="G1476">
        <v>216073</v>
      </c>
      <c r="H1476">
        <v>3486448170</v>
      </c>
      <c r="I1476" t="s">
        <v>1668</v>
      </c>
      <c r="J1476" t="s">
        <v>16615</v>
      </c>
      <c r="K1476" t="s">
        <v>7021</v>
      </c>
      <c r="L1476" t="s">
        <v>15</v>
      </c>
      <c r="N1476" t="s">
        <v>16616</v>
      </c>
      <c r="O1476" s="2">
        <f>VLOOKUP(F1476,SizeReport_16092020!C:M,11,FALSE)</f>
        <v>44090.213368055556</v>
      </c>
    </row>
    <row r="1477" spans="1:15" hidden="1" x14ac:dyDescent="0.25">
      <c r="A1477" t="s">
        <v>8943</v>
      </c>
      <c r="B1477" t="s">
        <v>8944</v>
      </c>
      <c r="C1477" t="s">
        <v>8945</v>
      </c>
      <c r="D1477" t="s">
        <v>8946</v>
      </c>
      <c r="E1477" t="s">
        <v>8947</v>
      </c>
      <c r="F1477" t="s">
        <v>8948</v>
      </c>
      <c r="G1477">
        <v>208574</v>
      </c>
      <c r="H1477">
        <v>2306002126</v>
      </c>
      <c r="I1477" t="s">
        <v>7712</v>
      </c>
      <c r="J1477" t="s">
        <v>8948</v>
      </c>
      <c r="K1477" t="s">
        <v>720</v>
      </c>
      <c r="L1477" t="s">
        <v>15</v>
      </c>
      <c r="M1477" s="1">
        <v>43904.648252314815</v>
      </c>
      <c r="N1477" t="s">
        <v>8949</v>
      </c>
      <c r="O1477" s="2">
        <f>VLOOKUP(F1477,SizeReport_16092020!C:M,11,FALSE)</f>
        <v>44090.213379629633</v>
      </c>
    </row>
    <row r="1478" spans="1:15" hidden="1" x14ac:dyDescent="0.25">
      <c r="A1478" t="s">
        <v>6740</v>
      </c>
      <c r="B1478" t="s">
        <v>6741</v>
      </c>
      <c r="C1478" t="s">
        <v>6742</v>
      </c>
      <c r="D1478" t="s">
        <v>6743</v>
      </c>
      <c r="E1478" t="s">
        <v>6744</v>
      </c>
      <c r="F1478" t="s">
        <v>6745</v>
      </c>
      <c r="G1478">
        <v>216723</v>
      </c>
      <c r="H1478">
        <v>93687826104</v>
      </c>
      <c r="I1478" t="s">
        <v>3414</v>
      </c>
      <c r="J1478" t="s">
        <v>6745</v>
      </c>
      <c r="K1478" t="s">
        <v>1919</v>
      </c>
      <c r="L1478" t="s">
        <v>15</v>
      </c>
      <c r="M1478" s="1">
        <v>43909.348923611113</v>
      </c>
      <c r="N1478" t="s">
        <v>6746</v>
      </c>
      <c r="O1478" s="2">
        <f>VLOOKUP(F1478,SizeReport_16092020!C:M,11,FALSE)</f>
        <v>44090.213414351849</v>
      </c>
    </row>
    <row r="1479" spans="1:15" hidden="1" x14ac:dyDescent="0.25">
      <c r="A1479" t="s">
        <v>2846</v>
      </c>
      <c r="B1479" t="s">
        <v>2847</v>
      </c>
      <c r="C1479" t="s">
        <v>2848</v>
      </c>
      <c r="D1479" t="s">
        <v>2849</v>
      </c>
      <c r="E1479" t="s">
        <v>2850</v>
      </c>
      <c r="F1479" t="s">
        <v>2851</v>
      </c>
      <c r="G1479">
        <v>216672</v>
      </c>
      <c r="H1479">
        <v>2217476211</v>
      </c>
      <c r="I1479" t="s">
        <v>2852</v>
      </c>
      <c r="J1479" t="s">
        <v>2851</v>
      </c>
      <c r="K1479" t="s">
        <v>1640</v>
      </c>
      <c r="L1479" t="s">
        <v>15</v>
      </c>
      <c r="M1479" s="1">
        <v>43892.35728009259</v>
      </c>
      <c r="N1479" t="s">
        <v>2853</v>
      </c>
      <c r="O1479" s="2">
        <f>VLOOKUP(F1479,SizeReport_16092020!C:M,11,FALSE)</f>
        <v>44090.214699074073</v>
      </c>
    </row>
    <row r="1480" spans="1:15" hidden="1" x14ac:dyDescent="0.25">
      <c r="A1480" t="s">
        <v>3336</v>
      </c>
      <c r="B1480" t="s">
        <v>3337</v>
      </c>
      <c r="C1480" t="s">
        <v>3338</v>
      </c>
      <c r="D1480" t="s">
        <v>3339</v>
      </c>
      <c r="E1480" t="s">
        <v>3340</v>
      </c>
      <c r="F1480" t="s">
        <v>3341</v>
      </c>
      <c r="G1480">
        <v>216582</v>
      </c>
      <c r="H1480">
        <v>542282127</v>
      </c>
      <c r="I1480" t="s">
        <v>3342</v>
      </c>
      <c r="J1480" t="s">
        <v>3341</v>
      </c>
      <c r="K1480" t="s">
        <v>1640</v>
      </c>
      <c r="L1480" t="s">
        <v>15</v>
      </c>
      <c r="M1480" s="1">
        <v>44070.443715277775</v>
      </c>
      <c r="N1480" t="s">
        <v>3343</v>
      </c>
      <c r="O1480" s="2">
        <f>VLOOKUP(F1480,SizeReport_16092020!C:M,11,FALSE)</f>
        <v>44090.214745370373</v>
      </c>
    </row>
    <row r="1481" spans="1:15" hidden="1" x14ac:dyDescent="0.25">
      <c r="A1481" t="s">
        <v>12711</v>
      </c>
      <c r="B1481" t="s">
        <v>12712</v>
      </c>
      <c r="C1481" t="s">
        <v>12700</v>
      </c>
      <c r="D1481" t="s">
        <v>12713</v>
      </c>
      <c r="E1481" t="s">
        <v>12714</v>
      </c>
      <c r="F1481" t="s">
        <v>12715</v>
      </c>
      <c r="G1481">
        <v>211498</v>
      </c>
      <c r="H1481">
        <v>59756616172</v>
      </c>
      <c r="I1481" t="s">
        <v>10361</v>
      </c>
      <c r="J1481" t="s">
        <v>12715</v>
      </c>
      <c r="K1481" t="s">
        <v>1640</v>
      </c>
      <c r="L1481" t="s">
        <v>15</v>
      </c>
      <c r="M1481" s="1">
        <v>43909.436539351853</v>
      </c>
      <c r="N1481" t="s">
        <v>12716</v>
      </c>
      <c r="O1481" s="2">
        <f>VLOOKUP(F1481,SizeReport_16092020!C:M,11,FALSE)</f>
        <v>44090.214791666665</v>
      </c>
    </row>
    <row r="1482" spans="1:15" hidden="1" x14ac:dyDescent="0.25">
      <c r="A1482" t="s">
        <v>17937</v>
      </c>
      <c r="B1482" t="s">
        <v>17937</v>
      </c>
      <c r="C1482" t="s">
        <v>17938</v>
      </c>
      <c r="D1482" t="s">
        <v>17939</v>
      </c>
      <c r="E1482" t="s">
        <v>17940</v>
      </c>
      <c r="F1482" t="s">
        <v>17941</v>
      </c>
      <c r="G1482">
        <v>217631</v>
      </c>
      <c r="H1482">
        <v>71037807146</v>
      </c>
      <c r="I1482" t="s">
        <v>719</v>
      </c>
      <c r="J1482" t="s">
        <v>17941</v>
      </c>
      <c r="K1482" t="s">
        <v>720</v>
      </c>
      <c r="L1482" t="s">
        <v>21</v>
      </c>
      <c r="N1482" t="s">
        <v>17942</v>
      </c>
      <c r="O1482" s="2">
        <f>VLOOKUP(F1482,SizeReport_16092020!C:M,11,FALSE)</f>
        <v>44090.220451388886</v>
      </c>
    </row>
    <row r="1483" spans="1:15" hidden="1" x14ac:dyDescent="0.25">
      <c r="A1483" t="s">
        <v>303</v>
      </c>
      <c r="B1483" t="s">
        <v>303</v>
      </c>
      <c r="C1483" t="s">
        <v>304</v>
      </c>
      <c r="D1483" t="s">
        <v>305</v>
      </c>
      <c r="E1483" t="s">
        <v>306</v>
      </c>
      <c r="F1483" t="s">
        <v>307</v>
      </c>
      <c r="G1483">
        <v>102257</v>
      </c>
      <c r="H1483">
        <v>94689520534</v>
      </c>
      <c r="I1483" t="s">
        <v>308</v>
      </c>
      <c r="J1483" t="s">
        <v>307</v>
      </c>
      <c r="K1483" t="s">
        <v>301</v>
      </c>
      <c r="L1483" t="s">
        <v>21</v>
      </c>
      <c r="M1483" s="1">
        <v>44082.790879629632</v>
      </c>
      <c r="N1483" t="s">
        <v>309</v>
      </c>
      <c r="O1483" s="2">
        <f>VLOOKUP(F1483,SizeReport_16092020!C:M,11,FALSE)</f>
        <v>44090.227789351855</v>
      </c>
    </row>
    <row r="1484" spans="1:15" hidden="1" x14ac:dyDescent="0.25">
      <c r="A1484" t="s">
        <v>12817</v>
      </c>
      <c r="B1484" t="s">
        <v>12818</v>
      </c>
      <c r="C1484" t="s">
        <v>6095</v>
      </c>
      <c r="D1484" t="s">
        <v>12819</v>
      </c>
      <c r="E1484" t="s">
        <v>12820</v>
      </c>
      <c r="F1484" t="s">
        <v>12821</v>
      </c>
      <c r="G1484">
        <v>207604</v>
      </c>
      <c r="H1484">
        <v>50007661134</v>
      </c>
      <c r="I1484" t="s">
        <v>1128</v>
      </c>
      <c r="J1484" t="s">
        <v>12821</v>
      </c>
      <c r="K1484" t="s">
        <v>1597</v>
      </c>
      <c r="L1484" t="s">
        <v>15</v>
      </c>
      <c r="M1484" s="1">
        <v>43913.351458333331</v>
      </c>
      <c r="N1484" t="s">
        <v>12822</v>
      </c>
      <c r="O1484" s="2">
        <f>VLOOKUP(F1484,SizeReport_16092020!C:M,11,FALSE)</f>
        <v>44090.229062500002</v>
      </c>
    </row>
    <row r="1485" spans="1:15" hidden="1" x14ac:dyDescent="0.25">
      <c r="A1485" t="s">
        <v>9053</v>
      </c>
      <c r="B1485" t="s">
        <v>9053</v>
      </c>
      <c r="C1485" t="s">
        <v>9054</v>
      </c>
      <c r="D1485" t="s">
        <v>9055</v>
      </c>
      <c r="E1485" t="s">
        <v>9056</v>
      </c>
      <c r="F1485" t="s">
        <v>9057</v>
      </c>
      <c r="G1485">
        <v>212756</v>
      </c>
      <c r="H1485">
        <v>95560106100</v>
      </c>
      <c r="I1485" t="s">
        <v>3241</v>
      </c>
      <c r="J1485" t="s">
        <v>9057</v>
      </c>
      <c r="K1485" t="s">
        <v>791</v>
      </c>
      <c r="L1485" t="s">
        <v>15</v>
      </c>
      <c r="N1485" t="s">
        <v>9058</v>
      </c>
      <c r="O1485" s="2">
        <f>VLOOKUP(F1485,SizeReport_16092020!C:M,11,FALSE)</f>
        <v>44090.229074074072</v>
      </c>
    </row>
    <row r="1486" spans="1:15" hidden="1" x14ac:dyDescent="0.25">
      <c r="A1486" t="s">
        <v>10719</v>
      </c>
      <c r="B1486" t="s">
        <v>10720</v>
      </c>
      <c r="C1486" t="s">
        <v>10721</v>
      </c>
      <c r="D1486" t="s">
        <v>6827</v>
      </c>
      <c r="E1486" t="s">
        <v>10722</v>
      </c>
      <c r="F1486" t="s">
        <v>10723</v>
      </c>
      <c r="G1486">
        <v>210057</v>
      </c>
      <c r="H1486">
        <v>3482927162</v>
      </c>
      <c r="I1486" t="s">
        <v>10724</v>
      </c>
      <c r="J1486" t="s">
        <v>10723</v>
      </c>
      <c r="K1486" t="s">
        <v>1640</v>
      </c>
      <c r="L1486" t="s">
        <v>15</v>
      </c>
      <c r="M1486" s="1">
        <v>44080.605520833335</v>
      </c>
      <c r="N1486" t="s">
        <v>10725</v>
      </c>
      <c r="O1486" s="2">
        <f>VLOOKUP(F1486,SizeReport_16092020!C:M,11,FALSE)</f>
        <v>44090.229074074072</v>
      </c>
    </row>
    <row r="1487" spans="1:15" hidden="1" x14ac:dyDescent="0.25">
      <c r="A1487" t="s">
        <v>13553</v>
      </c>
      <c r="B1487" t="s">
        <v>13554</v>
      </c>
      <c r="C1487" t="s">
        <v>6369</v>
      </c>
      <c r="D1487" t="s">
        <v>13555</v>
      </c>
      <c r="E1487" t="s">
        <v>13556</v>
      </c>
      <c r="F1487" t="s">
        <v>13557</v>
      </c>
      <c r="G1487">
        <v>218032</v>
      </c>
      <c r="H1487">
        <v>97767018172</v>
      </c>
      <c r="I1487" t="s">
        <v>13239</v>
      </c>
      <c r="J1487" t="s">
        <v>13557</v>
      </c>
      <c r="K1487" t="s">
        <v>4383</v>
      </c>
      <c r="L1487" t="s">
        <v>15</v>
      </c>
      <c r="N1487" t="s">
        <v>13558</v>
      </c>
      <c r="O1487" s="2">
        <f>VLOOKUP(F1487,SizeReport_16092020!C:M,11,FALSE)</f>
        <v>44090.229108796295</v>
      </c>
    </row>
    <row r="1488" spans="1:15" hidden="1" x14ac:dyDescent="0.25">
      <c r="A1488" t="s">
        <v>13233</v>
      </c>
      <c r="B1488" t="s">
        <v>13234</v>
      </c>
      <c r="C1488" t="s">
        <v>13235</v>
      </c>
      <c r="D1488" t="s">
        <v>13236</v>
      </c>
      <c r="E1488" t="s">
        <v>13237</v>
      </c>
      <c r="F1488" t="s">
        <v>13238</v>
      </c>
      <c r="G1488">
        <v>217990</v>
      </c>
      <c r="H1488">
        <v>73288551187</v>
      </c>
      <c r="I1488" t="s">
        <v>13239</v>
      </c>
      <c r="J1488" t="s">
        <v>13238</v>
      </c>
      <c r="K1488" t="s">
        <v>4383</v>
      </c>
      <c r="L1488" t="s">
        <v>15</v>
      </c>
      <c r="N1488" t="s">
        <v>13240</v>
      </c>
      <c r="O1488" s="2">
        <f>VLOOKUP(F1488,SizeReport_16092020!C:M,11,FALSE)</f>
        <v>44090.229108796295</v>
      </c>
    </row>
    <row r="1489" spans="1:15" hidden="1" x14ac:dyDescent="0.25">
      <c r="A1489" t="s">
        <v>17356</v>
      </c>
      <c r="B1489" t="s">
        <v>17356</v>
      </c>
      <c r="C1489" t="s">
        <v>1702</v>
      </c>
      <c r="D1489" t="s">
        <v>17357</v>
      </c>
      <c r="E1489" t="s">
        <v>17358</v>
      </c>
      <c r="F1489" t="s">
        <v>17359</v>
      </c>
      <c r="G1489">
        <v>201846</v>
      </c>
      <c r="H1489">
        <v>29195357149</v>
      </c>
      <c r="I1489" t="s">
        <v>9234</v>
      </c>
      <c r="J1489" t="s">
        <v>17359</v>
      </c>
      <c r="K1489" t="s">
        <v>4383</v>
      </c>
      <c r="L1489" t="s">
        <v>21</v>
      </c>
      <c r="N1489" t="s">
        <v>17360</v>
      </c>
      <c r="O1489" s="2">
        <f>VLOOKUP(F1489,SizeReport_16092020!C:M,11,FALSE)</f>
        <v>44090.229120370372</v>
      </c>
    </row>
    <row r="1490" spans="1:15" hidden="1" x14ac:dyDescent="0.25">
      <c r="A1490" t="s">
        <v>11000</v>
      </c>
      <c r="B1490" t="s">
        <v>11001</v>
      </c>
      <c r="C1490" t="s">
        <v>3646</v>
      </c>
      <c r="D1490" t="s">
        <v>11002</v>
      </c>
      <c r="E1490" t="s">
        <v>11003</v>
      </c>
      <c r="F1490" t="s">
        <v>11004</v>
      </c>
      <c r="G1490">
        <v>215654</v>
      </c>
      <c r="H1490">
        <v>4257734264</v>
      </c>
      <c r="I1490" t="s">
        <v>9398</v>
      </c>
      <c r="J1490" t="s">
        <v>11004</v>
      </c>
      <c r="K1490" t="s">
        <v>1640</v>
      </c>
      <c r="L1490" t="s">
        <v>15</v>
      </c>
      <c r="M1490" s="1">
        <v>44074.349942129629</v>
      </c>
      <c r="N1490" t="s">
        <v>11005</v>
      </c>
      <c r="O1490" s="2">
        <f>VLOOKUP(F1490,SizeReport_16092020!C:M,11,FALSE)</f>
        <v>44090.229143518518</v>
      </c>
    </row>
    <row r="1491" spans="1:15" hidden="1" x14ac:dyDescent="0.25">
      <c r="A1491" t="s">
        <v>15102</v>
      </c>
      <c r="B1491" t="s">
        <v>15102</v>
      </c>
      <c r="C1491" t="s">
        <v>1353</v>
      </c>
      <c r="D1491" t="s">
        <v>15103</v>
      </c>
      <c r="E1491" t="s">
        <v>15104</v>
      </c>
      <c r="F1491" t="s">
        <v>15105</v>
      </c>
      <c r="G1491">
        <v>216844</v>
      </c>
      <c r="H1491">
        <v>6987936170</v>
      </c>
      <c r="I1491" t="s">
        <v>9246</v>
      </c>
      <c r="J1491" t="s">
        <v>15105</v>
      </c>
      <c r="K1491" t="s">
        <v>720</v>
      </c>
      <c r="L1491" t="s">
        <v>15</v>
      </c>
      <c r="N1491" t="s">
        <v>15106</v>
      </c>
      <c r="O1491" s="2">
        <f>VLOOKUP(F1491,SizeReport_16092020!C:M,11,FALSE)</f>
        <v>44090.229166666664</v>
      </c>
    </row>
    <row r="1492" spans="1:15" hidden="1" x14ac:dyDescent="0.25">
      <c r="A1492" t="s">
        <v>16552</v>
      </c>
      <c r="B1492" t="s">
        <v>16552</v>
      </c>
      <c r="C1492" t="s">
        <v>16553</v>
      </c>
      <c r="D1492" t="s">
        <v>16554</v>
      </c>
      <c r="E1492" t="s">
        <v>16555</v>
      </c>
      <c r="F1492" t="s">
        <v>16556</v>
      </c>
      <c r="G1492">
        <v>300019</v>
      </c>
      <c r="H1492">
        <v>80377890472</v>
      </c>
      <c r="I1492" t="s">
        <v>16557</v>
      </c>
      <c r="J1492" t="s">
        <v>16556</v>
      </c>
      <c r="K1492" t="s">
        <v>706</v>
      </c>
      <c r="L1492" t="s">
        <v>15</v>
      </c>
      <c r="N1492" t="s">
        <v>16558</v>
      </c>
      <c r="O1492" s="2">
        <f>VLOOKUP(F1492,SizeReport_16092020!C:M,11,FALSE)</f>
        <v>44090.234664351854</v>
      </c>
    </row>
    <row r="1493" spans="1:15" hidden="1" x14ac:dyDescent="0.25">
      <c r="A1493" t="s">
        <v>253</v>
      </c>
      <c r="B1493" t="s">
        <v>253</v>
      </c>
      <c r="C1493" t="s">
        <v>254</v>
      </c>
      <c r="D1493" t="s">
        <v>255</v>
      </c>
      <c r="E1493" t="s">
        <v>256</v>
      </c>
      <c r="F1493" t="s">
        <v>257</v>
      </c>
      <c r="G1493">
        <v>109045</v>
      </c>
      <c r="H1493">
        <v>89418913534</v>
      </c>
      <c r="I1493" t="s">
        <v>258</v>
      </c>
      <c r="J1493" t="s">
        <v>257</v>
      </c>
      <c r="L1493" t="s">
        <v>15</v>
      </c>
      <c r="M1493" s="1">
        <v>43955.34684027778</v>
      </c>
      <c r="N1493" t="s">
        <v>259</v>
      </c>
      <c r="O1493" s="2">
        <f>VLOOKUP(F1493,SizeReport_16092020!C:M,11,FALSE)</f>
        <v>44090.234664351854</v>
      </c>
    </row>
    <row r="1494" spans="1:15" hidden="1" x14ac:dyDescent="0.25">
      <c r="A1494" t="s">
        <v>337</v>
      </c>
      <c r="B1494" t="s">
        <v>338</v>
      </c>
      <c r="C1494" t="s">
        <v>339</v>
      </c>
      <c r="D1494" t="s">
        <v>340</v>
      </c>
      <c r="E1494" t="s">
        <v>341</v>
      </c>
      <c r="F1494" t="s">
        <v>342</v>
      </c>
      <c r="G1494">
        <v>109693</v>
      </c>
      <c r="H1494">
        <v>91414725515</v>
      </c>
      <c r="L1494" t="s">
        <v>15</v>
      </c>
      <c r="M1494" s="1">
        <v>43909.42523148148</v>
      </c>
      <c r="N1494" t="s">
        <v>343</v>
      </c>
      <c r="O1494" s="2">
        <f>VLOOKUP(F1494,SizeReport_16092020!C:M,11,FALSE)</f>
        <v>44090.234710648147</v>
      </c>
    </row>
    <row r="1495" spans="1:15" hidden="1" x14ac:dyDescent="0.25">
      <c r="A1495" t="s">
        <v>11331</v>
      </c>
      <c r="B1495" t="s">
        <v>11332</v>
      </c>
      <c r="C1495" t="s">
        <v>11333</v>
      </c>
      <c r="D1495" t="s">
        <v>11334</v>
      </c>
      <c r="E1495" t="s">
        <v>11335</v>
      </c>
      <c r="F1495" t="s">
        <v>11336</v>
      </c>
      <c r="G1495">
        <v>217226</v>
      </c>
      <c r="H1495">
        <v>2664613103</v>
      </c>
      <c r="I1495" t="s">
        <v>9106</v>
      </c>
      <c r="J1495" t="s">
        <v>11336</v>
      </c>
      <c r="K1495" t="s">
        <v>618</v>
      </c>
      <c r="L1495" t="s">
        <v>15</v>
      </c>
      <c r="M1495" s="1">
        <v>44049.529085648152</v>
      </c>
      <c r="N1495" t="s">
        <v>11337</v>
      </c>
      <c r="O1495" s="2">
        <f>VLOOKUP(F1495,SizeReport_16092020!C:M,11,FALSE)</f>
        <v>44090.241030092591</v>
      </c>
    </row>
    <row r="1496" spans="1:15" hidden="1" x14ac:dyDescent="0.25">
      <c r="A1496" t="s">
        <v>8245</v>
      </c>
      <c r="B1496" t="s">
        <v>8246</v>
      </c>
      <c r="C1496" t="s">
        <v>304</v>
      </c>
      <c r="D1496" t="s">
        <v>8247</v>
      </c>
      <c r="E1496" t="s">
        <v>8248</v>
      </c>
      <c r="F1496" t="s">
        <v>8249</v>
      </c>
      <c r="G1496">
        <v>211967</v>
      </c>
      <c r="H1496">
        <v>2511056100</v>
      </c>
      <c r="I1496" t="s">
        <v>7323</v>
      </c>
      <c r="J1496" t="s">
        <v>8249</v>
      </c>
      <c r="K1496" t="s">
        <v>618</v>
      </c>
      <c r="L1496" t="s">
        <v>15</v>
      </c>
      <c r="M1496" s="1">
        <v>44070.555497685185</v>
      </c>
      <c r="N1496" t="s">
        <v>8250</v>
      </c>
      <c r="O1496" s="2">
        <f>VLOOKUP(F1496,SizeReport_16092020!C:M,11,FALSE)</f>
        <v>44090.241041666668</v>
      </c>
    </row>
    <row r="1497" spans="1:15" hidden="1" x14ac:dyDescent="0.25">
      <c r="A1497" t="s">
        <v>11678</v>
      </c>
      <c r="B1497" t="s">
        <v>11679</v>
      </c>
      <c r="C1497" t="s">
        <v>11680</v>
      </c>
      <c r="D1497" t="s">
        <v>11681</v>
      </c>
      <c r="E1497" t="s">
        <v>11682</v>
      </c>
      <c r="F1497" t="s">
        <v>11683</v>
      </c>
      <c r="G1497">
        <v>214872</v>
      </c>
      <c r="H1497">
        <v>26265627856</v>
      </c>
      <c r="I1497" t="s">
        <v>11684</v>
      </c>
      <c r="J1497" t="s">
        <v>11683</v>
      </c>
      <c r="K1497" t="s">
        <v>7986</v>
      </c>
      <c r="L1497" t="s">
        <v>15</v>
      </c>
      <c r="N1497" t="s">
        <v>11685</v>
      </c>
      <c r="O1497" s="2">
        <f>VLOOKUP(F1497,SizeReport_16092020!C:M,11,FALSE)</f>
        <v>44090.242303240739</v>
      </c>
    </row>
    <row r="1498" spans="1:15" hidden="1" x14ac:dyDescent="0.25">
      <c r="A1498" t="s">
        <v>9605</v>
      </c>
      <c r="B1498" t="s">
        <v>9605</v>
      </c>
      <c r="C1498" t="s">
        <v>9606</v>
      </c>
      <c r="D1498" t="s">
        <v>9607</v>
      </c>
      <c r="E1498" t="s">
        <v>9608</v>
      </c>
      <c r="F1498" t="s">
        <v>9609</v>
      </c>
      <c r="G1498">
        <v>212839</v>
      </c>
      <c r="H1498">
        <v>832364142</v>
      </c>
      <c r="I1498" t="s">
        <v>7402</v>
      </c>
      <c r="J1498" t="s">
        <v>9609</v>
      </c>
      <c r="K1498" t="s">
        <v>791</v>
      </c>
      <c r="L1498" t="s">
        <v>21</v>
      </c>
      <c r="N1498" t="s">
        <v>9610</v>
      </c>
      <c r="O1498" s="2">
        <f>VLOOKUP(F1498,SizeReport_16092020!C:M,11,FALSE)</f>
        <v>44090.242337962962</v>
      </c>
    </row>
    <row r="1499" spans="1:15" hidden="1" x14ac:dyDescent="0.25">
      <c r="A1499" t="s">
        <v>6648</v>
      </c>
      <c r="B1499" t="s">
        <v>6649</v>
      </c>
      <c r="C1499" t="s">
        <v>6650</v>
      </c>
      <c r="D1499" t="s">
        <v>6651</v>
      </c>
      <c r="E1499" t="s">
        <v>6652</v>
      </c>
      <c r="F1499" t="s">
        <v>6653</v>
      </c>
      <c r="G1499">
        <v>217974</v>
      </c>
      <c r="H1499">
        <v>41534134883</v>
      </c>
      <c r="I1499" t="s">
        <v>6579</v>
      </c>
      <c r="J1499" t="s">
        <v>6653</v>
      </c>
      <c r="K1499" t="s">
        <v>3038</v>
      </c>
      <c r="L1499" t="s">
        <v>15</v>
      </c>
      <c r="N1499" t="s">
        <v>6654</v>
      </c>
      <c r="O1499" s="2">
        <f>VLOOKUP(F1499,SizeReport_16092020!C:M,11,FALSE)</f>
        <v>44090.242395833331</v>
      </c>
    </row>
    <row r="1500" spans="1:15" hidden="1" x14ac:dyDescent="0.25">
      <c r="A1500" t="s">
        <v>12243</v>
      </c>
      <c r="B1500" t="s">
        <v>12243</v>
      </c>
      <c r="C1500" t="s">
        <v>12244</v>
      </c>
      <c r="D1500" t="s">
        <v>12245</v>
      </c>
      <c r="E1500" t="s">
        <v>12246</v>
      </c>
      <c r="F1500" t="s">
        <v>12247</v>
      </c>
      <c r="G1500">
        <v>217692</v>
      </c>
      <c r="H1500">
        <v>2565470509</v>
      </c>
      <c r="I1500" t="s">
        <v>12248</v>
      </c>
      <c r="J1500" t="s">
        <v>12247</v>
      </c>
      <c r="K1500" t="s">
        <v>720</v>
      </c>
      <c r="L1500" t="s">
        <v>15</v>
      </c>
      <c r="M1500" s="1">
        <v>43875.648229166669</v>
      </c>
      <c r="N1500" t="s">
        <v>12249</v>
      </c>
      <c r="O1500" s="2">
        <f>VLOOKUP(F1500,SizeReport_16092020!C:M,11,FALSE)</f>
        <v>44090.242418981485</v>
      </c>
    </row>
    <row r="1501" spans="1:15" hidden="1" x14ac:dyDescent="0.25">
      <c r="A1501" t="s">
        <v>17716</v>
      </c>
      <c r="B1501" t="s">
        <v>17716</v>
      </c>
      <c r="C1501" t="s">
        <v>3827</v>
      </c>
      <c r="D1501" t="s">
        <v>17717</v>
      </c>
      <c r="E1501" t="s">
        <v>17718</v>
      </c>
      <c r="F1501" t="s">
        <v>17719</v>
      </c>
      <c r="G1501">
        <v>100266</v>
      </c>
      <c r="H1501">
        <v>11794065407</v>
      </c>
      <c r="I1501" t="s">
        <v>6804</v>
      </c>
      <c r="J1501" t="s">
        <v>17719</v>
      </c>
      <c r="K1501" t="s">
        <v>618</v>
      </c>
      <c r="L1501" t="s">
        <v>21</v>
      </c>
      <c r="N1501" t="s">
        <v>17720</v>
      </c>
      <c r="O1501" s="2">
        <f>VLOOKUP(F1501,SizeReport_16092020!C:M,11,FALSE)</f>
        <v>44090.244189814817</v>
      </c>
    </row>
    <row r="1502" spans="1:15" hidden="1" x14ac:dyDescent="0.25">
      <c r="A1502" t="s">
        <v>7641</v>
      </c>
      <c r="B1502" t="s">
        <v>7641</v>
      </c>
      <c r="C1502" t="s">
        <v>1726</v>
      </c>
      <c r="D1502" t="s">
        <v>7642</v>
      </c>
      <c r="E1502" t="s">
        <v>7643</v>
      </c>
      <c r="F1502" t="s">
        <v>7644</v>
      </c>
      <c r="G1502" t="s">
        <v>7086</v>
      </c>
      <c r="I1502" t="s">
        <v>7287</v>
      </c>
      <c r="J1502" t="s">
        <v>7644</v>
      </c>
      <c r="K1502" t="s">
        <v>5758</v>
      </c>
      <c r="L1502" t="s">
        <v>15</v>
      </c>
      <c r="N1502" t="s">
        <v>7645</v>
      </c>
      <c r="O1502" s="2">
        <f>VLOOKUP(F1502,SizeReport_16092020!C:M,11,FALSE)</f>
        <v>44090.250428240739</v>
      </c>
    </row>
    <row r="1503" spans="1:15" hidden="1" x14ac:dyDescent="0.25">
      <c r="A1503" t="s">
        <v>12310</v>
      </c>
      <c r="B1503" t="s">
        <v>12310</v>
      </c>
      <c r="C1503" t="s">
        <v>8658</v>
      </c>
      <c r="D1503" t="s">
        <v>2632</v>
      </c>
      <c r="E1503" t="s">
        <v>12311</v>
      </c>
      <c r="F1503" t="s">
        <v>12312</v>
      </c>
      <c r="G1503" t="s">
        <v>287</v>
      </c>
      <c r="I1503" t="s">
        <v>287</v>
      </c>
      <c r="J1503" t="s">
        <v>12312</v>
      </c>
      <c r="K1503" t="s">
        <v>7086</v>
      </c>
      <c r="L1503" t="s">
        <v>15</v>
      </c>
      <c r="M1503" s="1">
        <v>43923.62128472222</v>
      </c>
      <c r="N1503" t="s">
        <v>12313</v>
      </c>
      <c r="O1503" s="2">
        <f>VLOOKUP(F1503,SizeReport_16092020!C:M,11,FALSE)</f>
        <v>44090.250497685185</v>
      </c>
    </row>
    <row r="1504" spans="1:15" hidden="1" x14ac:dyDescent="0.25">
      <c r="A1504" t="s">
        <v>12324</v>
      </c>
      <c r="B1504" t="s">
        <v>12324</v>
      </c>
      <c r="C1504" t="s">
        <v>12325</v>
      </c>
      <c r="D1504" t="s">
        <v>12326</v>
      </c>
      <c r="E1504" t="s">
        <v>12327</v>
      </c>
      <c r="F1504" t="s">
        <v>12328</v>
      </c>
      <c r="G1504" t="s">
        <v>7086</v>
      </c>
      <c r="I1504" t="s">
        <v>7087</v>
      </c>
      <c r="J1504" t="s">
        <v>12328</v>
      </c>
      <c r="K1504" t="s">
        <v>5758</v>
      </c>
      <c r="L1504" t="s">
        <v>21</v>
      </c>
      <c r="M1504" s="1">
        <v>43991.55872685185</v>
      </c>
      <c r="N1504" t="s">
        <v>12329</v>
      </c>
      <c r="O1504" s="2">
        <f>VLOOKUP(F1504,SizeReport_16092020!C:M,11,FALSE)</f>
        <v>44090.250509259262</v>
      </c>
    </row>
    <row r="1505" spans="1:15" hidden="1" x14ac:dyDescent="0.25">
      <c r="A1505" t="s">
        <v>11361</v>
      </c>
      <c r="B1505" t="s">
        <v>11361</v>
      </c>
      <c r="C1505" t="s">
        <v>11362</v>
      </c>
      <c r="D1505" t="s">
        <v>11363</v>
      </c>
      <c r="E1505" t="s">
        <v>11364</v>
      </c>
      <c r="F1505" t="s">
        <v>11365</v>
      </c>
      <c r="G1505" t="s">
        <v>7086</v>
      </c>
      <c r="I1505" t="s">
        <v>7087</v>
      </c>
      <c r="J1505" t="s">
        <v>11365</v>
      </c>
      <c r="K1505" t="s">
        <v>5758</v>
      </c>
      <c r="L1505" t="s">
        <v>21</v>
      </c>
      <c r="M1505" s="1">
        <v>43976.459108796298</v>
      </c>
      <c r="N1505" t="s">
        <v>11366</v>
      </c>
      <c r="O1505" s="2">
        <f>VLOOKUP(F1505,SizeReport_16092020!C:M,11,FALSE)</f>
        <v>44090.250532407408</v>
      </c>
    </row>
    <row r="1506" spans="1:15" hidden="1" x14ac:dyDescent="0.25">
      <c r="A1506" t="s">
        <v>16830</v>
      </c>
      <c r="B1506" t="s">
        <v>16831</v>
      </c>
      <c r="C1506" t="s">
        <v>360</v>
      </c>
      <c r="D1506" t="s">
        <v>16832</v>
      </c>
      <c r="E1506" t="s">
        <v>16833</v>
      </c>
      <c r="F1506" t="s">
        <v>16834</v>
      </c>
      <c r="G1506">
        <v>216301</v>
      </c>
      <c r="H1506">
        <v>72127945468</v>
      </c>
      <c r="I1506" t="s">
        <v>5054</v>
      </c>
      <c r="J1506" t="s">
        <v>16834</v>
      </c>
      <c r="K1506" t="s">
        <v>1640</v>
      </c>
      <c r="L1506" t="s">
        <v>21</v>
      </c>
      <c r="M1506" s="1">
        <v>44004.383136574077</v>
      </c>
      <c r="N1506" t="s">
        <v>16835</v>
      </c>
      <c r="O1506" s="2">
        <f>VLOOKUP(F1506,SizeReport_16092020!C:M,11,FALSE)</f>
        <v>44090.253946759258</v>
      </c>
    </row>
    <row r="1507" spans="1:15" hidden="1" x14ac:dyDescent="0.25">
      <c r="A1507" t="s">
        <v>17754</v>
      </c>
      <c r="B1507" t="s">
        <v>17754</v>
      </c>
      <c r="C1507" t="s">
        <v>11237</v>
      </c>
      <c r="D1507" t="s">
        <v>17755</v>
      </c>
      <c r="E1507" t="s">
        <v>17756</v>
      </c>
      <c r="F1507" t="s">
        <v>17757</v>
      </c>
      <c r="G1507">
        <v>216795</v>
      </c>
      <c r="H1507">
        <v>70884766144</v>
      </c>
      <c r="I1507" t="s">
        <v>11912</v>
      </c>
      <c r="J1507" t="s">
        <v>17757</v>
      </c>
      <c r="K1507" t="s">
        <v>5986</v>
      </c>
      <c r="L1507" t="s">
        <v>21</v>
      </c>
      <c r="N1507" t="s">
        <v>17758</v>
      </c>
      <c r="O1507" s="2">
        <f>VLOOKUP(F1507,SizeReport_16092020!C:M,11,FALSE)</f>
        <v>44090.263657407406</v>
      </c>
    </row>
    <row r="1508" spans="1:15" hidden="1" x14ac:dyDescent="0.25">
      <c r="A1508" t="s">
        <v>2629</v>
      </c>
      <c r="B1508" t="s">
        <v>2630</v>
      </c>
      <c r="C1508" t="s">
        <v>2631</v>
      </c>
      <c r="D1508" t="s">
        <v>2632</v>
      </c>
      <c r="E1508" t="s">
        <v>2633</v>
      </c>
      <c r="F1508" t="s">
        <v>2634</v>
      </c>
      <c r="G1508">
        <v>104680</v>
      </c>
      <c r="H1508">
        <v>4661804546</v>
      </c>
      <c r="I1508" t="s">
        <v>232</v>
      </c>
      <c r="J1508" t="s">
        <v>2634</v>
      </c>
      <c r="K1508" t="s">
        <v>866</v>
      </c>
      <c r="L1508" t="s">
        <v>15</v>
      </c>
      <c r="M1508" s="1">
        <v>43920.531608796293</v>
      </c>
      <c r="N1508" t="s">
        <v>2635</v>
      </c>
      <c r="O1508" s="2">
        <f>VLOOKUP(F1508,SizeReport_16092020!C:M,11,FALSE)</f>
        <v>44090.264120370368</v>
      </c>
    </row>
    <row r="1509" spans="1:15" hidden="1" x14ac:dyDescent="0.25">
      <c r="A1509" t="s">
        <v>4349</v>
      </c>
      <c r="B1509" t="s">
        <v>4349</v>
      </c>
      <c r="C1509" t="s">
        <v>4350</v>
      </c>
      <c r="D1509" t="s">
        <v>750</v>
      </c>
      <c r="E1509" t="s">
        <v>4351</v>
      </c>
      <c r="F1509" t="s">
        <v>4352</v>
      </c>
      <c r="G1509">
        <v>101253</v>
      </c>
      <c r="H1509">
        <v>64103625520</v>
      </c>
      <c r="I1509" t="s">
        <v>4353</v>
      </c>
      <c r="J1509" t="s">
        <v>4352</v>
      </c>
      <c r="K1509" t="s">
        <v>720</v>
      </c>
      <c r="L1509" t="s">
        <v>21</v>
      </c>
      <c r="M1509" s="1">
        <v>43920.502430555556</v>
      </c>
      <c r="N1509" t="s">
        <v>4354</v>
      </c>
      <c r="O1509" s="2">
        <f>VLOOKUP(F1509,SizeReport_16092020!C:M,11,FALSE)</f>
        <v>44090.264120370368</v>
      </c>
    </row>
    <row r="1510" spans="1:15" hidden="1" x14ac:dyDescent="0.25">
      <c r="A1510" t="s">
        <v>4782</v>
      </c>
      <c r="B1510" t="s">
        <v>4782</v>
      </c>
      <c r="C1510" t="s">
        <v>4783</v>
      </c>
      <c r="D1510" t="s">
        <v>4784</v>
      </c>
      <c r="E1510" t="s">
        <v>4785</v>
      </c>
      <c r="F1510" t="s">
        <v>4786</v>
      </c>
      <c r="G1510">
        <v>102556</v>
      </c>
      <c r="H1510">
        <v>94208905549</v>
      </c>
      <c r="I1510" t="s">
        <v>4787</v>
      </c>
      <c r="J1510" t="s">
        <v>4786</v>
      </c>
      <c r="K1510" t="s">
        <v>720</v>
      </c>
      <c r="L1510" t="s">
        <v>15</v>
      </c>
      <c r="M1510" s="1">
        <v>44080.511597222219</v>
      </c>
      <c r="N1510" t="s">
        <v>4788</v>
      </c>
      <c r="O1510" s="2">
        <f>VLOOKUP(F1510,SizeReport_16092020!C:M,11,FALSE)</f>
        <v>44090.264120370368</v>
      </c>
    </row>
    <row r="1511" spans="1:15" hidden="1" x14ac:dyDescent="0.25">
      <c r="A1511" t="s">
        <v>2721</v>
      </c>
      <c r="B1511" t="s">
        <v>2722</v>
      </c>
      <c r="C1511" t="s">
        <v>2723</v>
      </c>
      <c r="D1511" t="s">
        <v>2724</v>
      </c>
      <c r="E1511" t="s">
        <v>2725</v>
      </c>
      <c r="F1511" t="s">
        <v>2726</v>
      </c>
      <c r="G1511">
        <v>102630</v>
      </c>
      <c r="H1511">
        <v>4072246530</v>
      </c>
      <c r="J1511" t="s">
        <v>2726</v>
      </c>
      <c r="L1511" t="s">
        <v>15</v>
      </c>
      <c r="M1511" s="1">
        <v>43903.139641203707</v>
      </c>
      <c r="N1511" t="s">
        <v>2727</v>
      </c>
      <c r="O1511" s="2">
        <f>VLOOKUP(F1511,SizeReport_16092020!C:M,11,FALSE)</f>
        <v>44090.264131944445</v>
      </c>
    </row>
    <row r="1512" spans="1:15" hidden="1" x14ac:dyDescent="0.25">
      <c r="A1512" t="s">
        <v>1218</v>
      </c>
      <c r="B1512" t="s">
        <v>1218</v>
      </c>
      <c r="C1512" t="s">
        <v>1219</v>
      </c>
      <c r="D1512" t="s">
        <v>1220</v>
      </c>
      <c r="E1512" t="s">
        <v>1221</v>
      </c>
      <c r="F1512" t="s">
        <v>1222</v>
      </c>
      <c r="G1512">
        <v>103225</v>
      </c>
      <c r="H1512">
        <v>4803011583</v>
      </c>
      <c r="J1512" t="s">
        <v>1222</v>
      </c>
      <c r="L1512" t="s">
        <v>15</v>
      </c>
      <c r="M1512" s="1">
        <v>43911.005659722221</v>
      </c>
      <c r="N1512" t="s">
        <v>1223</v>
      </c>
      <c r="O1512" s="2">
        <f>VLOOKUP(F1512,SizeReport_16092020!C:M,11,FALSE)</f>
        <v>44090.264166666668</v>
      </c>
    </row>
    <row r="1513" spans="1:15" hidden="1" x14ac:dyDescent="0.25">
      <c r="A1513" t="s">
        <v>6146</v>
      </c>
      <c r="B1513" t="s">
        <v>6147</v>
      </c>
      <c r="C1513" t="s">
        <v>6148</v>
      </c>
      <c r="D1513" t="s">
        <v>6149</v>
      </c>
      <c r="E1513" t="s">
        <v>6150</v>
      </c>
      <c r="F1513" t="s">
        <v>6151</v>
      </c>
      <c r="G1513">
        <v>215391</v>
      </c>
      <c r="H1513">
        <v>7073189630</v>
      </c>
      <c r="I1513" t="s">
        <v>6152</v>
      </c>
      <c r="J1513" t="s">
        <v>6151</v>
      </c>
      <c r="K1513" t="s">
        <v>5267</v>
      </c>
      <c r="L1513" t="s">
        <v>15</v>
      </c>
      <c r="M1513" s="1">
        <v>44084.589837962965</v>
      </c>
      <c r="N1513" t="s">
        <v>6153</v>
      </c>
      <c r="O1513" s="2">
        <f>VLOOKUP(F1513,SizeReport_16092020!C:M,11,FALSE)</f>
        <v>44090.264178240737</v>
      </c>
    </row>
    <row r="1514" spans="1:15" hidden="1" x14ac:dyDescent="0.25">
      <c r="A1514" t="s">
        <v>9315</v>
      </c>
      <c r="B1514" t="s">
        <v>9315</v>
      </c>
      <c r="C1514" t="s">
        <v>9310</v>
      </c>
      <c r="D1514" t="s">
        <v>9316</v>
      </c>
      <c r="E1514" t="s">
        <v>9317</v>
      </c>
      <c r="F1514" t="s">
        <v>9318</v>
      </c>
      <c r="G1514">
        <v>217823</v>
      </c>
      <c r="H1514">
        <v>3401993186</v>
      </c>
      <c r="I1514" t="s">
        <v>9319</v>
      </c>
      <c r="J1514" t="s">
        <v>9318</v>
      </c>
      <c r="K1514" t="s">
        <v>9320</v>
      </c>
      <c r="L1514" t="s">
        <v>15</v>
      </c>
      <c r="N1514" t="s">
        <v>9321</v>
      </c>
      <c r="O1514" s="2">
        <f>VLOOKUP(F1514,SizeReport_16092020!C:M,11,FALSE)</f>
        <v>44090.264189814814</v>
      </c>
    </row>
    <row r="1515" spans="1:15" hidden="1" x14ac:dyDescent="0.25">
      <c r="A1515" t="s">
        <v>11721</v>
      </c>
      <c r="B1515" t="s">
        <v>11722</v>
      </c>
      <c r="C1515" t="s">
        <v>11723</v>
      </c>
      <c r="D1515" t="s">
        <v>11724</v>
      </c>
      <c r="E1515" t="s">
        <v>11725</v>
      </c>
      <c r="F1515" t="s">
        <v>11726</v>
      </c>
      <c r="G1515">
        <v>215944</v>
      </c>
      <c r="H1515">
        <v>6606448514</v>
      </c>
      <c r="I1515" t="s">
        <v>11727</v>
      </c>
      <c r="J1515" t="s">
        <v>11726</v>
      </c>
      <c r="K1515" t="s">
        <v>791</v>
      </c>
      <c r="L1515" t="s">
        <v>15</v>
      </c>
      <c r="M1515" s="1">
        <v>44070.509965277779</v>
      </c>
      <c r="N1515" t="s">
        <v>11728</v>
      </c>
      <c r="O1515" s="2">
        <f>VLOOKUP(F1515,SizeReport_16092020!C:M,11,FALSE)</f>
        <v>44090.264236111114</v>
      </c>
    </row>
    <row r="1516" spans="1:15" hidden="1" x14ac:dyDescent="0.25">
      <c r="A1516" t="s">
        <v>17825</v>
      </c>
      <c r="B1516" t="s">
        <v>17825</v>
      </c>
      <c r="C1516" t="s">
        <v>17826</v>
      </c>
      <c r="D1516" t="s">
        <v>17827</v>
      </c>
      <c r="E1516" t="s">
        <v>17828</v>
      </c>
      <c r="F1516" t="s">
        <v>17829</v>
      </c>
      <c r="G1516">
        <v>216568</v>
      </c>
      <c r="H1516">
        <v>4423443171</v>
      </c>
      <c r="I1516" t="s">
        <v>719</v>
      </c>
      <c r="J1516" t="s">
        <v>17829</v>
      </c>
      <c r="K1516" t="s">
        <v>1640</v>
      </c>
      <c r="L1516" t="s">
        <v>21</v>
      </c>
      <c r="N1516" t="s">
        <v>17830</v>
      </c>
      <c r="O1516" s="2">
        <f>VLOOKUP(F1516,SizeReport_16092020!C:M,11,FALSE)</f>
        <v>44090.272511574076</v>
      </c>
    </row>
    <row r="1517" spans="1:15" hidden="1" x14ac:dyDescent="0.25">
      <c r="A1517" t="s">
        <v>13322</v>
      </c>
      <c r="B1517" t="s">
        <v>13323</v>
      </c>
      <c r="C1517" t="s">
        <v>13324</v>
      </c>
      <c r="D1517" t="s">
        <v>13325</v>
      </c>
      <c r="E1517" t="s">
        <v>13326</v>
      </c>
      <c r="F1517" t="s">
        <v>13327</v>
      </c>
      <c r="G1517">
        <v>218008</v>
      </c>
      <c r="H1517">
        <v>2735607194</v>
      </c>
      <c r="I1517" t="s">
        <v>11641</v>
      </c>
      <c r="J1517" t="s">
        <v>13327</v>
      </c>
      <c r="K1517" t="s">
        <v>3038</v>
      </c>
      <c r="L1517" t="s">
        <v>15</v>
      </c>
      <c r="N1517" t="s">
        <v>13328</v>
      </c>
      <c r="O1517" s="2">
        <f>VLOOKUP(F1517,SizeReport_16092020!C:M,11,FALSE)</f>
        <v>44090.283067129632</v>
      </c>
    </row>
    <row r="1518" spans="1:15" hidden="1" x14ac:dyDescent="0.25">
      <c r="A1518" t="s">
        <v>13572</v>
      </c>
      <c r="B1518" t="s">
        <v>13573</v>
      </c>
      <c r="C1518" t="s">
        <v>1250</v>
      </c>
      <c r="D1518" t="s">
        <v>13574</v>
      </c>
      <c r="E1518" t="s">
        <v>13575</v>
      </c>
      <c r="F1518" t="s">
        <v>13576</v>
      </c>
      <c r="G1518">
        <v>218045</v>
      </c>
      <c r="H1518">
        <v>6741297170</v>
      </c>
      <c r="I1518" t="s">
        <v>6774</v>
      </c>
      <c r="J1518" t="s">
        <v>13576</v>
      </c>
      <c r="K1518" t="s">
        <v>3038</v>
      </c>
      <c r="L1518" t="s">
        <v>15</v>
      </c>
      <c r="N1518" t="s">
        <v>13577</v>
      </c>
      <c r="O1518" s="2">
        <f>VLOOKUP(F1518,SizeReport_16092020!C:M,11,FALSE)</f>
        <v>44090.283067129632</v>
      </c>
    </row>
    <row r="1519" spans="1:15" hidden="1" x14ac:dyDescent="0.25">
      <c r="A1519" t="s">
        <v>17976</v>
      </c>
      <c r="B1519" t="s">
        <v>17976</v>
      </c>
      <c r="C1519" t="s">
        <v>15900</v>
      </c>
      <c r="D1519" t="s">
        <v>17977</v>
      </c>
      <c r="E1519" t="s">
        <v>17978</v>
      </c>
      <c r="F1519" t="s">
        <v>17979</v>
      </c>
      <c r="G1519">
        <v>217359</v>
      </c>
      <c r="H1519">
        <v>5904884141</v>
      </c>
      <c r="I1519" t="s">
        <v>6774</v>
      </c>
      <c r="J1519" t="s">
        <v>17979</v>
      </c>
      <c r="K1519" t="s">
        <v>3038</v>
      </c>
      <c r="L1519" t="s">
        <v>21</v>
      </c>
      <c r="N1519" t="s">
        <v>17980</v>
      </c>
      <c r="O1519" s="2">
        <f>VLOOKUP(F1519,SizeReport_16092020!C:M,11,FALSE)</f>
        <v>44090.283078703702</v>
      </c>
    </row>
    <row r="1520" spans="1:15" hidden="1" x14ac:dyDescent="0.25">
      <c r="A1520" t="s">
        <v>7967</v>
      </c>
      <c r="B1520" t="s">
        <v>7968</v>
      </c>
      <c r="C1520" t="s">
        <v>7969</v>
      </c>
      <c r="D1520" t="s">
        <v>7970</v>
      </c>
      <c r="E1520" t="s">
        <v>7971</v>
      </c>
      <c r="F1520" t="s">
        <v>7972</v>
      </c>
      <c r="G1520">
        <v>215040</v>
      </c>
      <c r="H1520">
        <v>3748061102</v>
      </c>
      <c r="I1520" t="s">
        <v>7973</v>
      </c>
      <c r="J1520" t="s">
        <v>7972</v>
      </c>
      <c r="K1520" t="s">
        <v>3038</v>
      </c>
      <c r="L1520" t="s">
        <v>21</v>
      </c>
      <c r="M1520" s="1">
        <v>43900.450462962966</v>
      </c>
      <c r="N1520" t="s">
        <v>7974</v>
      </c>
      <c r="O1520" s="2">
        <f>VLOOKUP(F1520,SizeReport_16092020!C:M,11,FALSE)</f>
        <v>44090.283125000002</v>
      </c>
    </row>
    <row r="1521" spans="1:15" hidden="1" x14ac:dyDescent="0.25">
      <c r="A1521" t="s">
        <v>18320</v>
      </c>
      <c r="B1521" t="s">
        <v>18320</v>
      </c>
      <c r="C1521" t="s">
        <v>9166</v>
      </c>
      <c r="D1521" t="s">
        <v>18321</v>
      </c>
      <c r="E1521" t="s">
        <v>18322</v>
      </c>
      <c r="F1521" t="s">
        <v>18323</v>
      </c>
      <c r="H1521">
        <v>1396305114</v>
      </c>
      <c r="I1521" t="s">
        <v>6774</v>
      </c>
      <c r="J1521" t="s">
        <v>18323</v>
      </c>
      <c r="L1521" t="s">
        <v>21</v>
      </c>
      <c r="N1521" t="s">
        <v>18324</v>
      </c>
      <c r="O1521" s="2">
        <f>VLOOKUP(F1521,SizeReport_16092020!C:M,11,FALSE)</f>
        <v>44090.283136574071</v>
      </c>
    </row>
    <row r="1522" spans="1:15" hidden="1" x14ac:dyDescent="0.25">
      <c r="A1522" t="s">
        <v>17462</v>
      </c>
      <c r="B1522" t="s">
        <v>17462</v>
      </c>
      <c r="C1522" t="s">
        <v>17463</v>
      </c>
      <c r="D1522" t="s">
        <v>17464</v>
      </c>
      <c r="E1522" t="s">
        <v>17465</v>
      </c>
      <c r="F1522" t="s">
        <v>17466</v>
      </c>
      <c r="G1522">
        <v>217791</v>
      </c>
      <c r="H1522">
        <v>61491173327</v>
      </c>
      <c r="I1522" t="s">
        <v>6774</v>
      </c>
      <c r="J1522" t="s">
        <v>17466</v>
      </c>
      <c r="K1522" t="s">
        <v>3038</v>
      </c>
      <c r="L1522" t="s">
        <v>21</v>
      </c>
      <c r="N1522" t="s">
        <v>17467</v>
      </c>
      <c r="O1522" s="2">
        <f>VLOOKUP(F1522,SizeReport_16092020!C:M,11,FALSE)</f>
        <v>44090.283136574071</v>
      </c>
    </row>
    <row r="1523" spans="1:15" hidden="1" x14ac:dyDescent="0.25">
      <c r="A1523" t="s">
        <v>13794</v>
      </c>
      <c r="B1523" t="s">
        <v>13794</v>
      </c>
      <c r="C1523" t="s">
        <v>11231</v>
      </c>
      <c r="D1523" t="s">
        <v>13795</v>
      </c>
      <c r="E1523" t="s">
        <v>13796</v>
      </c>
      <c r="F1523" t="s">
        <v>13797</v>
      </c>
      <c r="G1523">
        <v>218047</v>
      </c>
      <c r="H1523">
        <v>4987118114</v>
      </c>
      <c r="I1523" t="s">
        <v>6774</v>
      </c>
      <c r="J1523" t="s">
        <v>13797</v>
      </c>
      <c r="K1523" t="s">
        <v>3038</v>
      </c>
      <c r="L1523" t="s">
        <v>15</v>
      </c>
      <c r="N1523" t="s">
        <v>13798</v>
      </c>
      <c r="O1523" s="2">
        <f>VLOOKUP(F1523,SizeReport_16092020!C:M,11,FALSE)</f>
        <v>44090.283194444448</v>
      </c>
    </row>
    <row r="1524" spans="1:15" hidden="1" x14ac:dyDescent="0.25">
      <c r="A1524" t="s">
        <v>9254</v>
      </c>
      <c r="B1524" t="s">
        <v>9255</v>
      </c>
      <c r="C1524" t="s">
        <v>2570</v>
      </c>
      <c r="D1524" t="s">
        <v>9256</v>
      </c>
      <c r="E1524" t="s">
        <v>9257</v>
      </c>
      <c r="F1524" t="s">
        <v>9258</v>
      </c>
      <c r="G1524">
        <v>215905</v>
      </c>
      <c r="H1524">
        <v>7571421411</v>
      </c>
      <c r="I1524" t="s">
        <v>9259</v>
      </c>
      <c r="J1524" t="s">
        <v>9258</v>
      </c>
      <c r="K1524" t="s">
        <v>1640</v>
      </c>
      <c r="L1524" t="s">
        <v>15</v>
      </c>
      <c r="M1524" s="1">
        <v>43878.617002314815</v>
      </c>
      <c r="N1524" t="s">
        <v>9260</v>
      </c>
      <c r="O1524" s="2">
        <f>VLOOKUP(F1524,SizeReport_16092020!C:M,11,FALSE)</f>
        <v>44090.290462962963</v>
      </c>
    </row>
    <row r="1525" spans="1:15" hidden="1" x14ac:dyDescent="0.25">
      <c r="A1525" t="s">
        <v>12067</v>
      </c>
      <c r="B1525" t="s">
        <v>12068</v>
      </c>
      <c r="C1525" t="s">
        <v>12069</v>
      </c>
      <c r="D1525" t="s">
        <v>12070</v>
      </c>
      <c r="E1525" t="s">
        <v>12071</v>
      </c>
      <c r="F1525" t="s">
        <v>12072</v>
      </c>
      <c r="G1525">
        <v>217306</v>
      </c>
      <c r="H1525">
        <v>70583634125</v>
      </c>
      <c r="I1525" t="s">
        <v>6222</v>
      </c>
      <c r="J1525" t="s">
        <v>12072</v>
      </c>
      <c r="K1525" t="s">
        <v>611</v>
      </c>
      <c r="L1525" t="s">
        <v>15</v>
      </c>
      <c r="M1525" s="1">
        <v>43910.366157407407</v>
      </c>
      <c r="N1525" t="s">
        <v>12073</v>
      </c>
      <c r="O1525" s="2">
        <f>VLOOKUP(F1525,SizeReport_16092020!C:M,11,FALSE)</f>
        <v>44090.290497685186</v>
      </c>
    </row>
    <row r="1526" spans="1:15" hidden="1" x14ac:dyDescent="0.25">
      <c r="A1526" t="s">
        <v>4578</v>
      </c>
      <c r="B1526" t="s">
        <v>4578</v>
      </c>
      <c r="C1526" t="s">
        <v>4579</v>
      </c>
      <c r="D1526" t="s">
        <v>4580</v>
      </c>
      <c r="E1526" t="s">
        <v>4581</v>
      </c>
      <c r="F1526" t="s">
        <v>4582</v>
      </c>
      <c r="G1526">
        <v>216569</v>
      </c>
      <c r="H1526">
        <v>4449086171</v>
      </c>
      <c r="J1526" t="s">
        <v>4582</v>
      </c>
      <c r="L1526" t="s">
        <v>15</v>
      </c>
      <c r="N1526" t="s">
        <v>4583</v>
      </c>
      <c r="O1526" s="2">
        <f>VLOOKUP(F1526,SizeReport_16092020!C:M,11,FALSE)</f>
        <v>44090.290509259263</v>
      </c>
    </row>
    <row r="1527" spans="1:15" hidden="1" x14ac:dyDescent="0.25">
      <c r="A1527" t="s">
        <v>10473</v>
      </c>
      <c r="B1527" t="s">
        <v>10474</v>
      </c>
      <c r="C1527" t="s">
        <v>10475</v>
      </c>
      <c r="D1527" t="s">
        <v>10476</v>
      </c>
      <c r="E1527" t="s">
        <v>10477</v>
      </c>
      <c r="F1527" t="s">
        <v>10478</v>
      </c>
      <c r="G1527">
        <v>208186</v>
      </c>
      <c r="H1527">
        <v>2135473170</v>
      </c>
      <c r="I1527" t="s">
        <v>10479</v>
      </c>
      <c r="J1527" t="s">
        <v>10478</v>
      </c>
      <c r="K1527" t="s">
        <v>1402</v>
      </c>
      <c r="L1527" t="s">
        <v>15</v>
      </c>
      <c r="N1527" t="s">
        <v>10480</v>
      </c>
      <c r="O1527" s="2">
        <f>VLOOKUP(F1527,SizeReport_16092020!C:M,11,FALSE)</f>
        <v>44090.290532407409</v>
      </c>
    </row>
    <row r="1528" spans="1:15" hidden="1" x14ac:dyDescent="0.25">
      <c r="A1528" t="s">
        <v>6686</v>
      </c>
      <c r="B1528" t="s">
        <v>6687</v>
      </c>
      <c r="C1528" t="s">
        <v>3827</v>
      </c>
      <c r="D1528" t="s">
        <v>6688</v>
      </c>
      <c r="E1528" t="s">
        <v>6689</v>
      </c>
      <c r="F1528" t="s">
        <v>6690</v>
      </c>
      <c r="G1528">
        <v>217765</v>
      </c>
      <c r="H1528">
        <v>70783064144</v>
      </c>
      <c r="I1528" t="s">
        <v>232</v>
      </c>
      <c r="J1528" t="s">
        <v>6690</v>
      </c>
      <c r="K1528" t="s">
        <v>1919</v>
      </c>
      <c r="L1528" t="s">
        <v>15</v>
      </c>
      <c r="M1528" s="1">
        <v>43920.32471064815</v>
      </c>
      <c r="N1528" t="s">
        <v>6691</v>
      </c>
      <c r="O1528" s="2">
        <f>VLOOKUP(F1528,SizeReport_16092020!C:M,11,FALSE)</f>
        <v>44090.290543981479</v>
      </c>
    </row>
    <row r="1529" spans="1:15" hidden="1" x14ac:dyDescent="0.25">
      <c r="A1529" t="s">
        <v>9463</v>
      </c>
      <c r="B1529" t="s">
        <v>9464</v>
      </c>
      <c r="C1529" t="s">
        <v>9465</v>
      </c>
      <c r="D1529" t="s">
        <v>9466</v>
      </c>
      <c r="E1529" t="s">
        <v>9467</v>
      </c>
      <c r="F1529" t="s">
        <v>9468</v>
      </c>
      <c r="G1529">
        <v>217362</v>
      </c>
      <c r="H1529">
        <v>70227957113</v>
      </c>
      <c r="I1529" t="s">
        <v>232</v>
      </c>
      <c r="J1529" t="s">
        <v>9468</v>
      </c>
      <c r="K1529" t="s">
        <v>5107</v>
      </c>
      <c r="L1529" t="s">
        <v>15</v>
      </c>
      <c r="M1529" s="1">
        <v>43909.439039351855</v>
      </c>
      <c r="N1529" t="s">
        <v>9469</v>
      </c>
      <c r="O1529" s="2">
        <f>VLOOKUP(F1529,SizeReport_16092020!C:M,11,FALSE)</f>
        <v>44090.290567129632</v>
      </c>
    </row>
    <row r="1530" spans="1:15" hidden="1" x14ac:dyDescent="0.25">
      <c r="A1530" t="s">
        <v>12939</v>
      </c>
      <c r="B1530" t="s">
        <v>12940</v>
      </c>
      <c r="C1530" t="s">
        <v>4947</v>
      </c>
      <c r="D1530" t="s">
        <v>12941</v>
      </c>
      <c r="E1530" t="s">
        <v>12942</v>
      </c>
      <c r="F1530" t="s">
        <v>12943</v>
      </c>
      <c r="G1530">
        <v>216872</v>
      </c>
      <c r="H1530">
        <v>2338294157</v>
      </c>
      <c r="I1530" t="s">
        <v>12152</v>
      </c>
      <c r="J1530" t="s">
        <v>12943</v>
      </c>
      <c r="K1530" t="s">
        <v>1640</v>
      </c>
      <c r="L1530" t="s">
        <v>15</v>
      </c>
      <c r="M1530" s="1">
        <v>43903.446296296293</v>
      </c>
      <c r="N1530" t="s">
        <v>12944</v>
      </c>
      <c r="O1530" s="2">
        <f>VLOOKUP(F1530,SizeReport_16092020!C:M,11,FALSE)</f>
        <v>44090.290567129632</v>
      </c>
    </row>
    <row r="1531" spans="1:15" hidden="1" x14ac:dyDescent="0.25">
      <c r="A1531" t="s">
        <v>4537</v>
      </c>
      <c r="B1531" t="s">
        <v>4537</v>
      </c>
      <c r="C1531" t="s">
        <v>4538</v>
      </c>
      <c r="D1531" t="s">
        <v>4539</v>
      </c>
      <c r="E1531" t="s">
        <v>4540</v>
      </c>
      <c r="F1531" t="s">
        <v>4541</v>
      </c>
      <c r="G1531">
        <v>216864</v>
      </c>
      <c r="H1531">
        <v>3611908169</v>
      </c>
      <c r="J1531" t="s">
        <v>4541</v>
      </c>
      <c r="L1531" t="s">
        <v>15</v>
      </c>
      <c r="N1531" t="s">
        <v>4542</v>
      </c>
      <c r="O1531" s="2">
        <f>VLOOKUP(F1531,SizeReport_16092020!C:M,11,FALSE)</f>
        <v>44090.290601851855</v>
      </c>
    </row>
    <row r="1532" spans="1:15" hidden="1" x14ac:dyDescent="0.25">
      <c r="A1532" t="s">
        <v>9003</v>
      </c>
      <c r="B1532" t="s">
        <v>9003</v>
      </c>
      <c r="C1532" t="s">
        <v>9004</v>
      </c>
      <c r="D1532" t="s">
        <v>9005</v>
      </c>
      <c r="E1532" t="s">
        <v>9006</v>
      </c>
      <c r="F1532" t="s">
        <v>9007</v>
      </c>
      <c r="G1532" t="s">
        <v>287</v>
      </c>
      <c r="I1532" t="s">
        <v>8009</v>
      </c>
      <c r="J1532" t="s">
        <v>9007</v>
      </c>
      <c r="K1532" t="s">
        <v>8010</v>
      </c>
      <c r="L1532" t="s">
        <v>21</v>
      </c>
      <c r="M1532" s="1">
        <v>43893.599236111113</v>
      </c>
      <c r="N1532" t="s">
        <v>9008</v>
      </c>
      <c r="O1532" s="2">
        <f>VLOOKUP(F1532,SizeReport_16092020!C:M,11,FALSE)</f>
        <v>44090.291620370372</v>
      </c>
    </row>
    <row r="1533" spans="1:15" hidden="1" x14ac:dyDescent="0.25">
      <c r="A1533" t="s">
        <v>8005</v>
      </c>
      <c r="B1533" t="s">
        <v>8005</v>
      </c>
      <c r="C1533" t="s">
        <v>628</v>
      </c>
      <c r="D1533" t="s">
        <v>8006</v>
      </c>
      <c r="E1533" t="s">
        <v>8007</v>
      </c>
      <c r="F1533" t="s">
        <v>8008</v>
      </c>
      <c r="G1533" t="s">
        <v>287</v>
      </c>
      <c r="I1533" t="s">
        <v>8009</v>
      </c>
      <c r="J1533" t="s">
        <v>8008</v>
      </c>
      <c r="K1533" t="s">
        <v>8010</v>
      </c>
      <c r="L1533" t="s">
        <v>21</v>
      </c>
      <c r="M1533" s="1">
        <v>43908.625960648147</v>
      </c>
      <c r="N1533" t="s">
        <v>8011</v>
      </c>
      <c r="O1533" s="2">
        <f>VLOOKUP(F1533,SizeReport_16092020!C:M,11,FALSE)</f>
        <v>44090.291631944441</v>
      </c>
    </row>
    <row r="1534" spans="1:15" hidden="1" x14ac:dyDescent="0.25">
      <c r="A1534" t="s">
        <v>11317</v>
      </c>
      <c r="B1534" t="s">
        <v>11317</v>
      </c>
      <c r="C1534" t="s">
        <v>5648</v>
      </c>
      <c r="D1534" t="s">
        <v>11318</v>
      </c>
      <c r="E1534" t="s">
        <v>11319</v>
      </c>
      <c r="F1534" t="s">
        <v>11320</v>
      </c>
      <c r="G1534" t="s">
        <v>7086</v>
      </c>
      <c r="I1534" t="s">
        <v>7087</v>
      </c>
      <c r="J1534" t="s">
        <v>11320</v>
      </c>
      <c r="K1534" t="s">
        <v>5758</v>
      </c>
      <c r="L1534" t="s">
        <v>21</v>
      </c>
      <c r="M1534" s="1">
        <v>44041.335497685184</v>
      </c>
      <c r="N1534" t="s">
        <v>11321</v>
      </c>
      <c r="O1534" s="2">
        <f>VLOOKUP(F1534,SizeReport_16092020!C:M,11,FALSE)</f>
        <v>44090.294710648152</v>
      </c>
    </row>
    <row r="1535" spans="1:15" hidden="1" x14ac:dyDescent="0.25">
      <c r="A1535" t="s">
        <v>10898</v>
      </c>
      <c r="B1535" t="s">
        <v>10899</v>
      </c>
      <c r="C1535" t="s">
        <v>3827</v>
      </c>
      <c r="D1535" t="s">
        <v>10900</v>
      </c>
      <c r="E1535" t="s">
        <v>10901</v>
      </c>
      <c r="F1535" t="s">
        <v>10902</v>
      </c>
      <c r="G1535">
        <v>205751</v>
      </c>
      <c r="H1535">
        <v>39174840134</v>
      </c>
      <c r="I1535" t="s">
        <v>7414</v>
      </c>
      <c r="J1535" t="s">
        <v>10902</v>
      </c>
      <c r="K1535" t="s">
        <v>618</v>
      </c>
      <c r="L1535" t="s">
        <v>15</v>
      </c>
      <c r="M1535" s="1">
        <v>43887.498680555553</v>
      </c>
      <c r="N1535" t="s">
        <v>10903</v>
      </c>
      <c r="O1535" s="2">
        <f>VLOOKUP(F1535,SizeReport_16092020!C:M,11,FALSE)</f>
        <v>44090.298391203702</v>
      </c>
    </row>
    <row r="1536" spans="1:15" hidden="1" x14ac:dyDescent="0.25">
      <c r="A1536" t="s">
        <v>12969</v>
      </c>
      <c r="B1536" t="s">
        <v>12970</v>
      </c>
      <c r="C1536" t="s">
        <v>1131</v>
      </c>
      <c r="D1536" t="s">
        <v>12971</v>
      </c>
      <c r="E1536" t="s">
        <v>12972</v>
      </c>
      <c r="F1536" t="s">
        <v>12973</v>
      </c>
      <c r="G1536">
        <v>217451</v>
      </c>
      <c r="H1536">
        <v>10736179631</v>
      </c>
      <c r="I1536" t="s">
        <v>12974</v>
      </c>
      <c r="J1536" t="s">
        <v>12973</v>
      </c>
      <c r="K1536" t="s">
        <v>1749</v>
      </c>
      <c r="L1536" t="s">
        <v>15</v>
      </c>
      <c r="N1536" t="s">
        <v>12975</v>
      </c>
      <c r="O1536" s="2">
        <f>VLOOKUP(F1536,SizeReport_16092020!C:M,11,FALSE)</f>
        <v>44090.298414351855</v>
      </c>
    </row>
    <row r="1537" spans="1:15" hidden="1" x14ac:dyDescent="0.25">
      <c r="A1537" t="s">
        <v>10848</v>
      </c>
      <c r="B1537" t="s">
        <v>10848</v>
      </c>
      <c r="C1537" t="s">
        <v>3757</v>
      </c>
      <c r="D1537" t="s">
        <v>10849</v>
      </c>
      <c r="E1537" t="s">
        <v>10850</v>
      </c>
      <c r="F1537" t="s">
        <v>10851</v>
      </c>
      <c r="G1537">
        <v>217793</v>
      </c>
      <c r="H1537">
        <v>71361316691</v>
      </c>
      <c r="I1537" t="s">
        <v>6804</v>
      </c>
      <c r="J1537" t="s">
        <v>10851</v>
      </c>
      <c r="K1537" t="s">
        <v>618</v>
      </c>
      <c r="L1537" t="s">
        <v>21</v>
      </c>
      <c r="N1537" t="s">
        <v>10852</v>
      </c>
      <c r="O1537" s="2">
        <f>VLOOKUP(F1537,SizeReport_16092020!C:M,11,FALSE)</f>
        <v>44090.298449074071</v>
      </c>
    </row>
    <row r="1538" spans="1:15" hidden="1" x14ac:dyDescent="0.25">
      <c r="A1538" t="s">
        <v>8412</v>
      </c>
      <c r="B1538" t="s">
        <v>8413</v>
      </c>
      <c r="C1538" t="s">
        <v>8414</v>
      </c>
      <c r="D1538" t="s">
        <v>8415</v>
      </c>
      <c r="E1538" t="s">
        <v>8416</v>
      </c>
      <c r="F1538" t="s">
        <v>8417</v>
      </c>
      <c r="G1538">
        <v>200621</v>
      </c>
      <c r="H1538">
        <v>1748701169</v>
      </c>
      <c r="I1538" t="s">
        <v>8418</v>
      </c>
      <c r="J1538" t="s">
        <v>8417</v>
      </c>
      <c r="K1538" t="s">
        <v>7021</v>
      </c>
      <c r="L1538" t="s">
        <v>15</v>
      </c>
      <c r="N1538" t="s">
        <v>8419</v>
      </c>
      <c r="O1538" s="2">
        <f>VLOOKUP(F1538,SizeReport_16092020!C:M,11,FALSE)</f>
        <v>44090.298472222225</v>
      </c>
    </row>
    <row r="1539" spans="1:15" hidden="1" x14ac:dyDescent="0.25">
      <c r="A1539" t="s">
        <v>10673</v>
      </c>
      <c r="B1539" t="s">
        <v>10674</v>
      </c>
      <c r="C1539" t="s">
        <v>5530</v>
      </c>
      <c r="D1539" t="s">
        <v>10675</v>
      </c>
      <c r="E1539" t="s">
        <v>10676</v>
      </c>
      <c r="F1539" t="s">
        <v>10677</v>
      </c>
      <c r="G1539">
        <v>215500</v>
      </c>
      <c r="H1539">
        <v>1251728693</v>
      </c>
      <c r="I1539" t="s">
        <v>7828</v>
      </c>
      <c r="J1539" t="s">
        <v>10677</v>
      </c>
      <c r="K1539" t="s">
        <v>618</v>
      </c>
      <c r="L1539" t="s">
        <v>15</v>
      </c>
      <c r="N1539" t="s">
        <v>10678</v>
      </c>
      <c r="O1539" s="2">
        <f>VLOOKUP(F1539,SizeReport_16092020!C:M,11,FALSE)</f>
        <v>44090.298483796294</v>
      </c>
    </row>
    <row r="1540" spans="1:15" hidden="1" x14ac:dyDescent="0.25">
      <c r="A1540" t="s">
        <v>8197</v>
      </c>
      <c r="B1540" t="s">
        <v>8197</v>
      </c>
      <c r="C1540" t="s">
        <v>8198</v>
      </c>
      <c r="D1540" t="s">
        <v>8199</v>
      </c>
      <c r="E1540" t="s">
        <v>8200</v>
      </c>
      <c r="F1540" t="s">
        <v>8201</v>
      </c>
      <c r="G1540">
        <v>216398</v>
      </c>
      <c r="H1540">
        <v>61839317302</v>
      </c>
      <c r="I1540" t="s">
        <v>6804</v>
      </c>
      <c r="J1540" t="s">
        <v>8201</v>
      </c>
      <c r="K1540" t="s">
        <v>618</v>
      </c>
      <c r="L1540" t="s">
        <v>21</v>
      </c>
      <c r="M1540" s="1">
        <v>44085.802812499998</v>
      </c>
      <c r="N1540" t="s">
        <v>8202</v>
      </c>
      <c r="O1540" s="2">
        <f>VLOOKUP(F1540,SizeReport_16092020!C:M,11,FALSE)</f>
        <v>44090.298587962963</v>
      </c>
    </row>
    <row r="1541" spans="1:15" hidden="1" x14ac:dyDescent="0.25">
      <c r="A1541" t="s">
        <v>8774</v>
      </c>
      <c r="B1541" t="s">
        <v>8774</v>
      </c>
      <c r="C1541" t="s">
        <v>2197</v>
      </c>
      <c r="D1541" t="s">
        <v>8775</v>
      </c>
      <c r="E1541" t="s">
        <v>8776</v>
      </c>
      <c r="F1541" t="s">
        <v>8777</v>
      </c>
      <c r="G1541">
        <v>216122</v>
      </c>
      <c r="H1541">
        <v>10883856646</v>
      </c>
      <c r="I1541" t="s">
        <v>7926</v>
      </c>
      <c r="J1541" t="s">
        <v>8777</v>
      </c>
      <c r="K1541" t="s">
        <v>8335</v>
      </c>
      <c r="L1541" t="s">
        <v>21</v>
      </c>
      <c r="M1541" s="1">
        <v>43909.373645833337</v>
      </c>
      <c r="N1541" t="s">
        <v>8778</v>
      </c>
      <c r="O1541" s="2">
        <f>VLOOKUP(F1541,SizeReport_16092020!C:M,11,FALSE)</f>
        <v>44090.298750000002</v>
      </c>
    </row>
    <row r="1542" spans="1:15" hidden="1" x14ac:dyDescent="0.25">
      <c r="A1542" t="s">
        <v>1290</v>
      </c>
      <c r="B1542" t="s">
        <v>1291</v>
      </c>
      <c r="C1542" t="s">
        <v>1292</v>
      </c>
      <c r="D1542" t="s">
        <v>1293</v>
      </c>
      <c r="E1542" t="s">
        <v>1294</v>
      </c>
      <c r="F1542" t="s">
        <v>1295</v>
      </c>
      <c r="G1542">
        <v>104222</v>
      </c>
      <c r="H1542">
        <v>72727098553</v>
      </c>
      <c r="J1542" t="s">
        <v>1295</v>
      </c>
      <c r="L1542" t="s">
        <v>15</v>
      </c>
      <c r="M1542" s="1">
        <v>43913.45648148148</v>
      </c>
      <c r="N1542" t="s">
        <v>1296</v>
      </c>
      <c r="O1542" s="2">
        <f>VLOOKUP(F1542,SizeReport_16092020!C:M,11,FALSE)</f>
        <v>44090.298842592594</v>
      </c>
    </row>
    <row r="1543" spans="1:15" hidden="1" x14ac:dyDescent="0.25">
      <c r="A1543" t="s">
        <v>1147</v>
      </c>
      <c r="B1543" t="s">
        <v>1148</v>
      </c>
      <c r="C1543" t="s">
        <v>1149</v>
      </c>
      <c r="D1543" t="s">
        <v>1150</v>
      </c>
      <c r="E1543" t="s">
        <v>1151</v>
      </c>
      <c r="F1543" t="s">
        <v>1152</v>
      </c>
      <c r="G1543">
        <v>102486</v>
      </c>
      <c r="H1543">
        <v>79751474515</v>
      </c>
      <c r="J1543" t="s">
        <v>1152</v>
      </c>
      <c r="L1543" t="s">
        <v>15</v>
      </c>
      <c r="M1543" s="1">
        <v>43907.904594907406</v>
      </c>
      <c r="N1543" t="s">
        <v>1153</v>
      </c>
      <c r="O1543" s="2">
        <f>VLOOKUP(F1543,SizeReport_16092020!C:M,11,FALSE)</f>
        <v>44090.298900462964</v>
      </c>
    </row>
    <row r="1544" spans="1:15" hidden="1" x14ac:dyDescent="0.25">
      <c r="A1544" t="s">
        <v>3083</v>
      </c>
      <c r="B1544" t="s">
        <v>3084</v>
      </c>
      <c r="C1544" t="s">
        <v>3078</v>
      </c>
      <c r="D1544" t="s">
        <v>3085</v>
      </c>
      <c r="E1544" t="s">
        <v>3086</v>
      </c>
      <c r="F1544" t="s">
        <v>3087</v>
      </c>
      <c r="G1544">
        <v>217251</v>
      </c>
      <c r="H1544">
        <v>70135538165</v>
      </c>
      <c r="I1544" t="s">
        <v>3088</v>
      </c>
      <c r="J1544" t="s">
        <v>3087</v>
      </c>
      <c r="K1544" t="s">
        <v>1556</v>
      </c>
      <c r="L1544" t="s">
        <v>15</v>
      </c>
      <c r="M1544" s="1">
        <v>43906.463958333334</v>
      </c>
      <c r="N1544" t="s">
        <v>3089</v>
      </c>
      <c r="O1544" s="2">
        <f>VLOOKUP(F1544,SizeReport_16092020!C:M,11,FALSE)</f>
        <v>44090.298958333333</v>
      </c>
    </row>
    <row r="1545" spans="1:15" hidden="1" x14ac:dyDescent="0.25">
      <c r="A1545" t="s">
        <v>15180</v>
      </c>
      <c r="B1545" t="s">
        <v>15180</v>
      </c>
      <c r="C1545" t="s">
        <v>1782</v>
      </c>
      <c r="D1545" t="s">
        <v>5096</v>
      </c>
      <c r="E1545" t="s">
        <v>15181</v>
      </c>
      <c r="F1545" t="s">
        <v>15182</v>
      </c>
      <c r="G1545">
        <v>108630</v>
      </c>
      <c r="H1545">
        <v>8178600536</v>
      </c>
      <c r="I1545" t="s">
        <v>15183</v>
      </c>
      <c r="J1545" t="s">
        <v>15182</v>
      </c>
      <c r="K1545" t="s">
        <v>1528</v>
      </c>
      <c r="L1545" t="s">
        <v>15</v>
      </c>
      <c r="M1545" s="1">
        <v>44087.517048611109</v>
      </c>
      <c r="N1545" t="s">
        <v>15184</v>
      </c>
      <c r="O1545" s="2">
        <f>VLOOKUP(F1545,SizeReport_16092020!C:M,11,FALSE)</f>
        <v>44090.299201388887</v>
      </c>
    </row>
    <row r="1546" spans="1:15" hidden="1" x14ac:dyDescent="0.25">
      <c r="A1546" t="s">
        <v>8791</v>
      </c>
      <c r="B1546" t="s">
        <v>8792</v>
      </c>
      <c r="C1546" t="s">
        <v>8793</v>
      </c>
      <c r="D1546" t="s">
        <v>8794</v>
      </c>
      <c r="E1546" t="s">
        <v>8795</v>
      </c>
      <c r="F1546" t="s">
        <v>8796</v>
      </c>
      <c r="G1546">
        <v>215443</v>
      </c>
      <c r="H1546">
        <v>70358074118</v>
      </c>
      <c r="I1546" t="s">
        <v>1034</v>
      </c>
      <c r="J1546" t="s">
        <v>8796</v>
      </c>
      <c r="K1546" t="s">
        <v>720</v>
      </c>
      <c r="L1546" t="s">
        <v>15</v>
      </c>
      <c r="M1546" s="1">
        <v>44067.957638888889</v>
      </c>
      <c r="N1546" t="s">
        <v>8797</v>
      </c>
      <c r="O1546" s="2">
        <f>VLOOKUP(F1546,SizeReport_16092020!C:M,11,FALSE)</f>
        <v>44090.299201388887</v>
      </c>
    </row>
    <row r="1547" spans="1:15" hidden="1" x14ac:dyDescent="0.25">
      <c r="A1547" t="s">
        <v>9631</v>
      </c>
      <c r="B1547" t="s">
        <v>9632</v>
      </c>
      <c r="C1547" t="s">
        <v>9633</v>
      </c>
      <c r="D1547" t="s">
        <v>9634</v>
      </c>
      <c r="E1547" t="s">
        <v>9635</v>
      </c>
      <c r="F1547" t="s">
        <v>9636</v>
      </c>
      <c r="G1547">
        <v>216565</v>
      </c>
      <c r="H1547">
        <v>3224690151</v>
      </c>
      <c r="I1547" t="s">
        <v>3241</v>
      </c>
      <c r="J1547" t="s">
        <v>9636</v>
      </c>
      <c r="K1547" t="s">
        <v>720</v>
      </c>
      <c r="L1547" t="s">
        <v>15</v>
      </c>
      <c r="M1547" s="1">
        <v>43909.341550925928</v>
      </c>
      <c r="N1547" t="s">
        <v>9637</v>
      </c>
      <c r="O1547" s="2">
        <f>VLOOKUP(F1547,SizeReport_16092020!C:M,11,FALSE)</f>
        <v>44090.299201388887</v>
      </c>
    </row>
    <row r="1548" spans="1:15" hidden="1" x14ac:dyDescent="0.25">
      <c r="A1548" t="s">
        <v>13300</v>
      </c>
      <c r="B1548" t="s">
        <v>13300</v>
      </c>
      <c r="C1548" t="s">
        <v>13301</v>
      </c>
      <c r="D1548" t="s">
        <v>13302</v>
      </c>
      <c r="E1548" t="s">
        <v>13303</v>
      </c>
      <c r="F1548" t="s">
        <v>13304</v>
      </c>
      <c r="G1548">
        <v>210926</v>
      </c>
      <c r="H1548">
        <v>2500599167</v>
      </c>
      <c r="I1548" t="s">
        <v>1527</v>
      </c>
      <c r="J1548" t="s">
        <v>13304</v>
      </c>
      <c r="K1548" t="s">
        <v>1640</v>
      </c>
      <c r="L1548" t="s">
        <v>21</v>
      </c>
      <c r="M1548" s="1">
        <v>43903.558599537035</v>
      </c>
      <c r="N1548" t="s">
        <v>13305</v>
      </c>
      <c r="O1548" s="2">
        <f>VLOOKUP(F1548,SizeReport_16092020!C:M,11,FALSE)</f>
        <v>44090.299201388887</v>
      </c>
    </row>
    <row r="1549" spans="1:15" hidden="1" x14ac:dyDescent="0.25">
      <c r="A1549" t="s">
        <v>16055</v>
      </c>
      <c r="B1549" t="s">
        <v>16056</v>
      </c>
      <c r="C1549" t="s">
        <v>16057</v>
      </c>
      <c r="D1549" t="s">
        <v>16058</v>
      </c>
      <c r="E1549" t="s">
        <v>16059</v>
      </c>
      <c r="F1549" t="s">
        <v>16060</v>
      </c>
      <c r="G1549">
        <v>109536</v>
      </c>
      <c r="H1549">
        <v>4198767580</v>
      </c>
      <c r="I1549" t="s">
        <v>3551</v>
      </c>
      <c r="J1549" t="s">
        <v>16060</v>
      </c>
      <c r="K1549" t="s">
        <v>1528</v>
      </c>
      <c r="L1549" t="s">
        <v>21</v>
      </c>
      <c r="N1549" t="s">
        <v>16061</v>
      </c>
      <c r="O1549" s="2">
        <f>VLOOKUP(F1549,SizeReport_16092020!C:M,11,FALSE)</f>
        <v>44090.299201388887</v>
      </c>
    </row>
    <row r="1550" spans="1:15" hidden="1" x14ac:dyDescent="0.25">
      <c r="A1550" t="s">
        <v>11486</v>
      </c>
      <c r="B1550" t="s">
        <v>11486</v>
      </c>
      <c r="C1550" t="s">
        <v>4106</v>
      </c>
      <c r="D1550" t="s">
        <v>11487</v>
      </c>
      <c r="E1550" t="s">
        <v>11488</v>
      </c>
      <c r="F1550" t="s">
        <v>11489</v>
      </c>
      <c r="G1550">
        <v>216724</v>
      </c>
      <c r="H1550">
        <v>11042127654</v>
      </c>
      <c r="I1550" t="s">
        <v>6804</v>
      </c>
      <c r="J1550" t="s">
        <v>11489</v>
      </c>
      <c r="K1550" t="s">
        <v>618</v>
      </c>
      <c r="L1550" t="s">
        <v>21</v>
      </c>
      <c r="N1550" t="s">
        <v>11490</v>
      </c>
      <c r="O1550" s="2">
        <f>VLOOKUP(F1550,SizeReport_16092020!C:M,11,FALSE)</f>
        <v>44090.299201388887</v>
      </c>
    </row>
    <row r="1551" spans="1:15" hidden="1" x14ac:dyDescent="0.25">
      <c r="A1551" t="s">
        <v>11896</v>
      </c>
      <c r="B1551" t="s">
        <v>11896</v>
      </c>
      <c r="C1551" t="s">
        <v>11897</v>
      </c>
      <c r="D1551" t="s">
        <v>11898</v>
      </c>
      <c r="E1551" t="s">
        <v>11899</v>
      </c>
      <c r="F1551" t="s">
        <v>11900</v>
      </c>
      <c r="G1551">
        <v>217590</v>
      </c>
      <c r="H1551">
        <v>5043575140</v>
      </c>
      <c r="I1551" t="s">
        <v>7654</v>
      </c>
      <c r="J1551" t="s">
        <v>11900</v>
      </c>
      <c r="K1551" t="s">
        <v>3038</v>
      </c>
      <c r="L1551" t="s">
        <v>21</v>
      </c>
      <c r="N1551" t="s">
        <v>11901</v>
      </c>
      <c r="O1551" s="2">
        <f>VLOOKUP(F1551,SizeReport_16092020!C:M,11,FALSE)</f>
        <v>44090.299201388887</v>
      </c>
    </row>
    <row r="1552" spans="1:15" hidden="1" x14ac:dyDescent="0.25">
      <c r="A1552" t="s">
        <v>16991</v>
      </c>
      <c r="B1552" t="s">
        <v>16991</v>
      </c>
      <c r="C1552" t="s">
        <v>1085</v>
      </c>
      <c r="D1552" t="s">
        <v>16992</v>
      </c>
      <c r="E1552" t="s">
        <v>16993</v>
      </c>
      <c r="F1552" t="s">
        <v>16994</v>
      </c>
      <c r="G1552">
        <v>214736</v>
      </c>
      <c r="H1552">
        <v>3574304170</v>
      </c>
      <c r="I1552" t="s">
        <v>3551</v>
      </c>
      <c r="J1552" t="s">
        <v>16994</v>
      </c>
      <c r="K1552" t="s">
        <v>1640</v>
      </c>
      <c r="L1552" t="s">
        <v>21</v>
      </c>
      <c r="N1552" t="s">
        <v>16995</v>
      </c>
      <c r="O1552" s="2">
        <f>VLOOKUP(F1552,SizeReport_16092020!C:M,11,FALSE)</f>
        <v>44090.299212962964</v>
      </c>
    </row>
    <row r="1553" spans="1:15" hidden="1" x14ac:dyDescent="0.25">
      <c r="A1553" t="s">
        <v>12429</v>
      </c>
      <c r="B1553" t="s">
        <v>12430</v>
      </c>
      <c r="C1553" t="s">
        <v>12431</v>
      </c>
      <c r="D1553" t="s">
        <v>12432</v>
      </c>
      <c r="E1553" t="s">
        <v>12433</v>
      </c>
      <c r="F1553" t="s">
        <v>12434</v>
      </c>
      <c r="G1553">
        <v>216252</v>
      </c>
      <c r="H1553">
        <v>96229659620</v>
      </c>
      <c r="I1553" t="s">
        <v>7535</v>
      </c>
      <c r="J1553" t="s">
        <v>12434</v>
      </c>
      <c r="K1553" t="s">
        <v>720</v>
      </c>
      <c r="L1553" t="s">
        <v>15</v>
      </c>
      <c r="M1553" s="1">
        <v>43907.604733796295</v>
      </c>
      <c r="N1553" t="s">
        <v>12435</v>
      </c>
      <c r="O1553" s="2">
        <f>VLOOKUP(F1553,SizeReport_16092020!C:M,11,FALSE)</f>
        <v>44090.299212962964</v>
      </c>
    </row>
    <row r="1554" spans="1:15" hidden="1" x14ac:dyDescent="0.25">
      <c r="A1554" t="s">
        <v>13019</v>
      </c>
      <c r="B1554" t="s">
        <v>13020</v>
      </c>
      <c r="C1554" t="s">
        <v>13021</v>
      </c>
      <c r="D1554" t="s">
        <v>13022</v>
      </c>
      <c r="E1554" t="s">
        <v>13023</v>
      </c>
      <c r="F1554" t="s">
        <v>13024</v>
      </c>
      <c r="G1554">
        <v>217354</v>
      </c>
      <c r="H1554">
        <v>23847355864</v>
      </c>
      <c r="I1554" t="s">
        <v>13025</v>
      </c>
      <c r="J1554" t="s">
        <v>13024</v>
      </c>
      <c r="K1554" t="s">
        <v>720</v>
      </c>
      <c r="L1554" t="s">
        <v>15</v>
      </c>
      <c r="M1554" s="1">
        <v>43909.414305555554</v>
      </c>
      <c r="N1554" t="s">
        <v>13026</v>
      </c>
      <c r="O1554" s="2">
        <f>VLOOKUP(F1554,SizeReport_16092020!C:M,11,FALSE)</f>
        <v>44090.299212962964</v>
      </c>
    </row>
    <row r="1555" spans="1:15" hidden="1" x14ac:dyDescent="0.25">
      <c r="A1555" t="s">
        <v>12487</v>
      </c>
      <c r="B1555" t="s">
        <v>12488</v>
      </c>
      <c r="C1555" t="s">
        <v>12489</v>
      </c>
      <c r="D1555" t="s">
        <v>12490</v>
      </c>
      <c r="E1555" t="s">
        <v>12491</v>
      </c>
      <c r="F1555" t="s">
        <v>12492</v>
      </c>
      <c r="G1555">
        <v>216616</v>
      </c>
      <c r="H1555">
        <v>5674804702</v>
      </c>
      <c r="I1555" t="s">
        <v>7535</v>
      </c>
      <c r="J1555" t="s">
        <v>12492</v>
      </c>
      <c r="K1555" t="s">
        <v>720</v>
      </c>
      <c r="L1555" t="s">
        <v>15</v>
      </c>
      <c r="M1555" s="1">
        <v>43917.871134259258</v>
      </c>
      <c r="N1555" t="s">
        <v>12493</v>
      </c>
      <c r="O1555" s="2">
        <f>VLOOKUP(F1555,SizeReport_16092020!C:M,11,FALSE)</f>
        <v>44090.299224537041</v>
      </c>
    </row>
    <row r="1556" spans="1:15" hidden="1" x14ac:dyDescent="0.25">
      <c r="A1556" t="s">
        <v>9483</v>
      </c>
      <c r="B1556" t="s">
        <v>9483</v>
      </c>
      <c r="C1556" t="s">
        <v>9484</v>
      </c>
      <c r="D1556" t="s">
        <v>9485</v>
      </c>
      <c r="E1556" t="s">
        <v>9486</v>
      </c>
      <c r="F1556" t="s">
        <v>9487</v>
      </c>
      <c r="G1556">
        <v>216134</v>
      </c>
      <c r="H1556">
        <v>99486601534</v>
      </c>
      <c r="I1556" t="s">
        <v>9488</v>
      </c>
      <c r="J1556" t="s">
        <v>9487</v>
      </c>
      <c r="K1556" t="s">
        <v>720</v>
      </c>
      <c r="L1556" t="s">
        <v>15</v>
      </c>
      <c r="M1556" s="1">
        <v>43883.747766203705</v>
      </c>
      <c r="N1556" t="s">
        <v>9489</v>
      </c>
      <c r="O1556" s="2">
        <f>VLOOKUP(F1556,SizeReport_16092020!C:M,11,FALSE)</f>
        <v>44090.29923611111</v>
      </c>
    </row>
    <row r="1557" spans="1:15" hidden="1" x14ac:dyDescent="0.25">
      <c r="A1557" t="s">
        <v>9905</v>
      </c>
      <c r="B1557" t="s">
        <v>9905</v>
      </c>
      <c r="C1557" t="s">
        <v>9906</v>
      </c>
      <c r="D1557" t="s">
        <v>9907</v>
      </c>
      <c r="E1557" t="s">
        <v>9908</v>
      </c>
      <c r="F1557" t="s">
        <v>9909</v>
      </c>
      <c r="G1557">
        <v>205915</v>
      </c>
      <c r="H1557">
        <v>25269925168</v>
      </c>
      <c r="I1557" t="s">
        <v>9910</v>
      </c>
      <c r="J1557" t="s">
        <v>9909</v>
      </c>
      <c r="K1557" t="s">
        <v>618</v>
      </c>
      <c r="L1557" t="s">
        <v>21</v>
      </c>
      <c r="N1557" t="s">
        <v>9911</v>
      </c>
      <c r="O1557" s="2">
        <f>VLOOKUP(F1557,SizeReport_16092020!C:M,11,FALSE)</f>
        <v>44090.29923611111</v>
      </c>
    </row>
    <row r="1558" spans="1:15" hidden="1" x14ac:dyDescent="0.25">
      <c r="A1558" t="s">
        <v>10657</v>
      </c>
      <c r="B1558" t="s">
        <v>10657</v>
      </c>
      <c r="C1558" t="s">
        <v>10651</v>
      </c>
      <c r="D1558" t="s">
        <v>10658</v>
      </c>
      <c r="E1558" t="s">
        <v>10659</v>
      </c>
      <c r="F1558" t="s">
        <v>10660</v>
      </c>
      <c r="G1558">
        <v>205362</v>
      </c>
      <c r="H1558">
        <v>43422632115</v>
      </c>
      <c r="I1558" t="s">
        <v>7535</v>
      </c>
      <c r="J1558" t="s">
        <v>10660</v>
      </c>
      <c r="K1558" t="s">
        <v>720</v>
      </c>
      <c r="L1558" t="s">
        <v>21</v>
      </c>
      <c r="M1558" s="1">
        <v>44083.331817129627</v>
      </c>
      <c r="N1558" t="s">
        <v>10661</v>
      </c>
      <c r="O1558" s="2">
        <f>VLOOKUP(F1558,SizeReport_16092020!C:M,11,FALSE)</f>
        <v>44090.29923611111</v>
      </c>
    </row>
    <row r="1559" spans="1:15" hidden="1" x14ac:dyDescent="0.25">
      <c r="A1559" t="s">
        <v>10662</v>
      </c>
      <c r="B1559" t="s">
        <v>10662</v>
      </c>
      <c r="C1559" t="s">
        <v>10663</v>
      </c>
      <c r="D1559" t="s">
        <v>10664</v>
      </c>
      <c r="E1559" t="s">
        <v>10665</v>
      </c>
      <c r="F1559" t="s">
        <v>10666</v>
      </c>
      <c r="G1559">
        <v>216491</v>
      </c>
      <c r="H1559">
        <v>27374944861</v>
      </c>
      <c r="I1559" t="s">
        <v>7414</v>
      </c>
      <c r="J1559" t="s">
        <v>10666</v>
      </c>
      <c r="K1559" t="s">
        <v>618</v>
      </c>
      <c r="L1559" t="s">
        <v>21</v>
      </c>
      <c r="M1559" s="1">
        <v>43896.854398148149</v>
      </c>
      <c r="N1559" t="s">
        <v>10667</v>
      </c>
      <c r="O1559" s="2">
        <f>VLOOKUP(F1559,SizeReport_16092020!C:M,11,FALSE)</f>
        <v>44090.29923611111</v>
      </c>
    </row>
    <row r="1560" spans="1:15" hidden="1" x14ac:dyDescent="0.25">
      <c r="A1560" t="s">
        <v>10892</v>
      </c>
      <c r="B1560" t="s">
        <v>10893</v>
      </c>
      <c r="C1560" t="s">
        <v>109</v>
      </c>
      <c r="D1560" t="s">
        <v>10894</v>
      </c>
      <c r="E1560" t="s">
        <v>10895</v>
      </c>
      <c r="F1560" t="s">
        <v>10896</v>
      </c>
      <c r="G1560">
        <v>214945</v>
      </c>
      <c r="H1560">
        <v>3299898124</v>
      </c>
      <c r="I1560" t="s">
        <v>1034</v>
      </c>
      <c r="J1560" t="s">
        <v>10896</v>
      </c>
      <c r="K1560" t="s">
        <v>720</v>
      </c>
      <c r="L1560" t="s">
        <v>15</v>
      </c>
      <c r="M1560" s="1">
        <v>43907.758611111109</v>
      </c>
      <c r="N1560" t="s">
        <v>10897</v>
      </c>
      <c r="O1560" s="2">
        <f>VLOOKUP(F1560,SizeReport_16092020!C:M,11,FALSE)</f>
        <v>44090.29923611111</v>
      </c>
    </row>
    <row r="1561" spans="1:15" hidden="1" x14ac:dyDescent="0.25">
      <c r="A1561" t="s">
        <v>9453</v>
      </c>
      <c r="B1561" t="s">
        <v>9453</v>
      </c>
      <c r="C1561" t="s">
        <v>9454</v>
      </c>
      <c r="D1561" t="s">
        <v>9455</v>
      </c>
      <c r="E1561" t="s">
        <v>9456</v>
      </c>
      <c r="F1561" t="s">
        <v>9457</v>
      </c>
      <c r="G1561">
        <v>214946</v>
      </c>
      <c r="H1561">
        <v>55513344220</v>
      </c>
      <c r="I1561" t="s">
        <v>6774</v>
      </c>
      <c r="J1561" t="s">
        <v>9457</v>
      </c>
      <c r="K1561" t="s">
        <v>3038</v>
      </c>
      <c r="L1561" t="s">
        <v>21</v>
      </c>
      <c r="N1561" t="s">
        <v>9458</v>
      </c>
      <c r="O1561" s="2">
        <f>VLOOKUP(F1561,SizeReport_16092020!C:M,11,FALSE)</f>
        <v>44090.299247685187</v>
      </c>
    </row>
    <row r="1562" spans="1:15" hidden="1" x14ac:dyDescent="0.25">
      <c r="A1562" t="s">
        <v>9960</v>
      </c>
      <c r="B1562" t="s">
        <v>9960</v>
      </c>
      <c r="C1562" t="s">
        <v>3008</v>
      </c>
      <c r="D1562" t="s">
        <v>9961</v>
      </c>
      <c r="E1562" t="s">
        <v>9962</v>
      </c>
      <c r="F1562" t="s">
        <v>9963</v>
      </c>
      <c r="G1562">
        <v>217548</v>
      </c>
      <c r="H1562">
        <v>5646941342</v>
      </c>
      <c r="I1562" t="s">
        <v>719</v>
      </c>
      <c r="J1562" t="s">
        <v>9963</v>
      </c>
      <c r="K1562" t="s">
        <v>720</v>
      </c>
      <c r="L1562" t="s">
        <v>21</v>
      </c>
      <c r="N1562" t="s">
        <v>9964</v>
      </c>
      <c r="O1562" s="2">
        <f>VLOOKUP(F1562,SizeReport_16092020!C:M,11,FALSE)</f>
        <v>44090.299247685187</v>
      </c>
    </row>
    <row r="1563" spans="1:15" hidden="1" x14ac:dyDescent="0.25">
      <c r="A1563" t="s">
        <v>7289</v>
      </c>
      <c r="B1563" t="s">
        <v>7290</v>
      </c>
      <c r="C1563" t="s">
        <v>7283</v>
      </c>
      <c r="D1563" t="s">
        <v>7291</v>
      </c>
      <c r="E1563" t="s">
        <v>7292</v>
      </c>
      <c r="F1563" t="s">
        <v>7293</v>
      </c>
      <c r="G1563">
        <v>217952</v>
      </c>
      <c r="H1563">
        <v>24636696832</v>
      </c>
      <c r="I1563" t="s">
        <v>7251</v>
      </c>
      <c r="J1563" t="s">
        <v>7293</v>
      </c>
      <c r="K1563" t="s">
        <v>720</v>
      </c>
      <c r="L1563" t="s">
        <v>15</v>
      </c>
      <c r="M1563" s="1">
        <v>43898.689976851849</v>
      </c>
      <c r="N1563" t="s">
        <v>7294</v>
      </c>
      <c r="O1563" s="2">
        <f>VLOOKUP(F1563,SizeReport_16092020!C:M,11,FALSE)</f>
        <v>44090.299270833333</v>
      </c>
    </row>
    <row r="1564" spans="1:15" hidden="1" x14ac:dyDescent="0.25">
      <c r="A1564" t="s">
        <v>7529</v>
      </c>
      <c r="B1564" t="s">
        <v>7530</v>
      </c>
      <c r="C1564" t="s">
        <v>7531</v>
      </c>
      <c r="D1564" t="s">
        <v>7532</v>
      </c>
      <c r="E1564" t="s">
        <v>7533</v>
      </c>
      <c r="F1564" t="s">
        <v>7534</v>
      </c>
      <c r="G1564">
        <v>206367</v>
      </c>
      <c r="H1564">
        <v>84829800178</v>
      </c>
      <c r="I1564" t="s">
        <v>7535</v>
      </c>
      <c r="J1564" t="s">
        <v>7534</v>
      </c>
      <c r="K1564" t="s">
        <v>720</v>
      </c>
      <c r="L1564" t="s">
        <v>15</v>
      </c>
      <c r="M1564" s="1">
        <v>43903.438194444447</v>
      </c>
      <c r="N1564" t="s">
        <v>7536</v>
      </c>
      <c r="O1564" s="2">
        <f>VLOOKUP(F1564,SizeReport_16092020!C:M,11,FALSE)</f>
        <v>44090.29928240741</v>
      </c>
    </row>
    <row r="1565" spans="1:15" hidden="1" x14ac:dyDescent="0.25">
      <c r="A1565" t="s">
        <v>9268</v>
      </c>
      <c r="B1565" t="s">
        <v>9269</v>
      </c>
      <c r="C1565" t="s">
        <v>2570</v>
      </c>
      <c r="D1565" t="s">
        <v>9270</v>
      </c>
      <c r="E1565" t="s">
        <v>9271</v>
      </c>
      <c r="F1565" t="s">
        <v>9272</v>
      </c>
      <c r="G1565">
        <v>213908</v>
      </c>
      <c r="H1565">
        <v>44289588034</v>
      </c>
      <c r="I1565" t="s">
        <v>1034</v>
      </c>
      <c r="J1565" t="s">
        <v>9272</v>
      </c>
      <c r="K1565" t="s">
        <v>720</v>
      </c>
      <c r="L1565" t="s">
        <v>15</v>
      </c>
      <c r="N1565" t="s">
        <v>9273</v>
      </c>
      <c r="O1565" s="2">
        <f>VLOOKUP(F1565,SizeReport_16092020!C:M,11,FALSE)</f>
        <v>44090.29928240741</v>
      </c>
    </row>
    <row r="1566" spans="1:15" hidden="1" x14ac:dyDescent="0.25">
      <c r="A1566" t="s">
        <v>5094</v>
      </c>
      <c r="B1566" t="s">
        <v>5094</v>
      </c>
      <c r="C1566" t="s">
        <v>5095</v>
      </c>
      <c r="D1566" t="s">
        <v>5096</v>
      </c>
      <c r="E1566" t="s">
        <v>5097</v>
      </c>
      <c r="F1566" t="s">
        <v>5098</v>
      </c>
      <c r="G1566">
        <v>109546</v>
      </c>
      <c r="H1566">
        <v>1993553550</v>
      </c>
      <c r="I1566" t="s">
        <v>3551</v>
      </c>
      <c r="J1566" t="s">
        <v>5098</v>
      </c>
      <c r="K1566" t="s">
        <v>1528</v>
      </c>
      <c r="L1566" t="s">
        <v>21</v>
      </c>
      <c r="N1566" t="s">
        <v>5099</v>
      </c>
      <c r="O1566" s="2">
        <f>VLOOKUP(F1566,SizeReport_16092020!C:M,11,FALSE)</f>
        <v>44090.29928240741</v>
      </c>
    </row>
    <row r="1567" spans="1:15" hidden="1" x14ac:dyDescent="0.25">
      <c r="A1567" t="s">
        <v>12588</v>
      </c>
      <c r="B1567" t="s">
        <v>12588</v>
      </c>
      <c r="C1567" t="s">
        <v>12566</v>
      </c>
      <c r="D1567" t="s">
        <v>12589</v>
      </c>
      <c r="E1567" t="s">
        <v>12590</v>
      </c>
      <c r="F1567" t="s">
        <v>12591</v>
      </c>
      <c r="G1567">
        <v>217361</v>
      </c>
      <c r="H1567">
        <v>70482581107</v>
      </c>
      <c r="I1567" t="s">
        <v>6774</v>
      </c>
      <c r="J1567" t="s">
        <v>12591</v>
      </c>
      <c r="K1567" t="s">
        <v>3038</v>
      </c>
      <c r="L1567" t="s">
        <v>21</v>
      </c>
      <c r="M1567" s="1">
        <v>43880.402291666665</v>
      </c>
      <c r="N1567" t="s">
        <v>12592</v>
      </c>
      <c r="O1567" s="2">
        <f>VLOOKUP(F1567,SizeReport_16092020!C:M,11,FALSE)</f>
        <v>44090.29928240741</v>
      </c>
    </row>
    <row r="1568" spans="1:15" hidden="1" x14ac:dyDescent="0.25">
      <c r="A1568" t="s">
        <v>12717</v>
      </c>
      <c r="B1568" t="s">
        <v>12718</v>
      </c>
      <c r="C1568" t="s">
        <v>12719</v>
      </c>
      <c r="D1568" t="s">
        <v>12720</v>
      </c>
      <c r="E1568" t="s">
        <v>12721</v>
      </c>
      <c r="F1568" t="s">
        <v>12722</v>
      </c>
      <c r="G1568">
        <v>208701</v>
      </c>
      <c r="H1568">
        <v>3450268104</v>
      </c>
      <c r="I1568" t="s">
        <v>1564</v>
      </c>
      <c r="J1568" t="s">
        <v>12722</v>
      </c>
      <c r="K1568" t="s">
        <v>720</v>
      </c>
      <c r="L1568" t="s">
        <v>15</v>
      </c>
      <c r="M1568" s="1">
        <v>43910.654965277776</v>
      </c>
      <c r="N1568" t="s">
        <v>12723</v>
      </c>
      <c r="O1568" s="2">
        <f>VLOOKUP(F1568,SizeReport_16092020!C:M,11,FALSE)</f>
        <v>44090.29928240741</v>
      </c>
    </row>
    <row r="1569" spans="1:15" hidden="1" x14ac:dyDescent="0.25">
      <c r="A1569" t="s">
        <v>7518</v>
      </c>
      <c r="B1569" t="s">
        <v>7518</v>
      </c>
      <c r="C1569" t="s">
        <v>1353</v>
      </c>
      <c r="D1569" t="s">
        <v>7519</v>
      </c>
      <c r="E1569" t="s">
        <v>7520</v>
      </c>
      <c r="F1569" t="s">
        <v>7521</v>
      </c>
      <c r="G1569">
        <v>217534</v>
      </c>
      <c r="H1569">
        <v>49599903846</v>
      </c>
      <c r="I1569" t="s">
        <v>7522</v>
      </c>
      <c r="J1569" t="s">
        <v>7521</v>
      </c>
      <c r="K1569" t="s">
        <v>3038</v>
      </c>
      <c r="L1569" t="s">
        <v>21</v>
      </c>
      <c r="N1569" t="s">
        <v>7523</v>
      </c>
      <c r="O1569" s="2">
        <f>VLOOKUP(F1569,SizeReport_16092020!C:M,11,FALSE)</f>
        <v>44090.299293981479</v>
      </c>
    </row>
    <row r="1570" spans="1:15" hidden="1" x14ac:dyDescent="0.25">
      <c r="A1570" t="s">
        <v>11735</v>
      </c>
      <c r="B1570" t="s">
        <v>11735</v>
      </c>
      <c r="C1570" t="s">
        <v>11736</v>
      </c>
      <c r="D1570" t="s">
        <v>11737</v>
      </c>
      <c r="E1570" t="s">
        <v>11738</v>
      </c>
      <c r="F1570" t="s">
        <v>11739</v>
      </c>
      <c r="G1570">
        <v>216555</v>
      </c>
      <c r="H1570">
        <v>31875895884</v>
      </c>
      <c r="I1570" t="s">
        <v>1034</v>
      </c>
      <c r="J1570" t="s">
        <v>11739</v>
      </c>
      <c r="K1570" t="s">
        <v>720</v>
      </c>
      <c r="L1570" t="s">
        <v>15</v>
      </c>
      <c r="M1570" s="1">
        <v>43881.566608796296</v>
      </c>
      <c r="N1570" t="s">
        <v>11740</v>
      </c>
      <c r="O1570" s="2">
        <f>VLOOKUP(F1570,SizeReport_16092020!C:M,11,FALSE)</f>
        <v>44090.299293981479</v>
      </c>
    </row>
    <row r="1571" spans="1:15" hidden="1" x14ac:dyDescent="0.25">
      <c r="A1571" t="s">
        <v>7433</v>
      </c>
      <c r="B1571" t="s">
        <v>7433</v>
      </c>
      <c r="C1571" t="s">
        <v>1657</v>
      </c>
      <c r="D1571" t="s">
        <v>7434</v>
      </c>
      <c r="E1571" t="s">
        <v>7435</v>
      </c>
      <c r="F1571" t="s">
        <v>7436</v>
      </c>
      <c r="G1571">
        <v>200629</v>
      </c>
      <c r="H1571">
        <v>4491031100</v>
      </c>
      <c r="I1571" t="s">
        <v>6804</v>
      </c>
      <c r="J1571" t="s">
        <v>7436</v>
      </c>
      <c r="K1571" t="s">
        <v>618</v>
      </c>
      <c r="L1571" t="s">
        <v>21</v>
      </c>
      <c r="N1571" t="s">
        <v>7437</v>
      </c>
      <c r="O1571" s="2">
        <f>VLOOKUP(F1571,SizeReport_16092020!C:M,11,FALSE)</f>
        <v>44090.299305555556</v>
      </c>
    </row>
    <row r="1572" spans="1:15" hidden="1" x14ac:dyDescent="0.25">
      <c r="A1572" t="s">
        <v>9545</v>
      </c>
      <c r="B1572" t="s">
        <v>9546</v>
      </c>
      <c r="C1572" t="s">
        <v>9547</v>
      </c>
      <c r="D1572" t="s">
        <v>9548</v>
      </c>
      <c r="E1572" t="s">
        <v>9549</v>
      </c>
      <c r="F1572" t="s">
        <v>9550</v>
      </c>
      <c r="G1572">
        <v>212067</v>
      </c>
      <c r="H1572">
        <v>4109428122</v>
      </c>
      <c r="I1572" t="s">
        <v>9551</v>
      </c>
      <c r="J1572" t="s">
        <v>9550</v>
      </c>
      <c r="K1572" t="s">
        <v>6752</v>
      </c>
      <c r="L1572" t="s">
        <v>15</v>
      </c>
      <c r="M1572" s="1">
        <v>43899.652013888888</v>
      </c>
      <c r="N1572" t="s">
        <v>9552</v>
      </c>
      <c r="O1572" s="2">
        <f>VLOOKUP(F1572,SizeReport_16092020!C:M,11,FALSE)</f>
        <v>44090.299305555556</v>
      </c>
    </row>
    <row r="1573" spans="1:15" hidden="1" x14ac:dyDescent="0.25">
      <c r="A1573" t="s">
        <v>6200</v>
      </c>
      <c r="B1573" t="s">
        <v>6200</v>
      </c>
      <c r="C1573" t="s">
        <v>6201</v>
      </c>
      <c r="D1573" t="s">
        <v>6202</v>
      </c>
      <c r="E1573" t="s">
        <v>6203</v>
      </c>
      <c r="F1573" t="s">
        <v>6204</v>
      </c>
      <c r="G1573">
        <v>600189</v>
      </c>
      <c r="H1573">
        <v>1327572575</v>
      </c>
      <c r="I1573" t="s">
        <v>5997</v>
      </c>
      <c r="J1573" t="s">
        <v>6204</v>
      </c>
      <c r="K1573" t="s">
        <v>776</v>
      </c>
      <c r="L1573" t="s">
        <v>21</v>
      </c>
      <c r="N1573" t="s">
        <v>6205</v>
      </c>
      <c r="O1573" s="2">
        <f>VLOOKUP(F1573,SizeReport_16092020!C:M,11,FALSE)</f>
        <v>44090.299351851849</v>
      </c>
    </row>
    <row r="1574" spans="1:15" hidden="1" x14ac:dyDescent="0.25">
      <c r="A1574" t="s">
        <v>11164</v>
      </c>
      <c r="B1574" t="s">
        <v>11164</v>
      </c>
      <c r="C1574" t="s">
        <v>398</v>
      </c>
      <c r="D1574" t="s">
        <v>11165</v>
      </c>
      <c r="E1574" t="s">
        <v>11166</v>
      </c>
      <c r="F1574" t="s">
        <v>11167</v>
      </c>
      <c r="G1574">
        <v>215237</v>
      </c>
      <c r="H1574">
        <v>3825838501</v>
      </c>
      <c r="I1574" t="s">
        <v>3724</v>
      </c>
      <c r="J1574" t="s">
        <v>11167</v>
      </c>
      <c r="K1574" t="s">
        <v>3725</v>
      </c>
      <c r="L1574" t="s">
        <v>21</v>
      </c>
      <c r="M1574" s="1">
        <v>44056.581875000003</v>
      </c>
      <c r="N1574" t="s">
        <v>11168</v>
      </c>
      <c r="O1574" s="2">
        <f>VLOOKUP(F1574,SizeReport_16092020!C:M,11,FALSE)</f>
        <v>44090.30228009259</v>
      </c>
    </row>
    <row r="1575" spans="1:15" hidden="1" x14ac:dyDescent="0.25">
      <c r="A1575" t="s">
        <v>7793</v>
      </c>
      <c r="B1575" t="s">
        <v>7793</v>
      </c>
      <c r="C1575" t="s">
        <v>7794</v>
      </c>
      <c r="D1575" t="s">
        <v>7795</v>
      </c>
      <c r="E1575" t="s">
        <v>7796</v>
      </c>
      <c r="F1575" t="s">
        <v>7797</v>
      </c>
      <c r="G1575">
        <v>218135</v>
      </c>
      <c r="H1575">
        <v>4798647136</v>
      </c>
      <c r="I1575" t="s">
        <v>6804</v>
      </c>
      <c r="J1575" t="s">
        <v>7797</v>
      </c>
      <c r="K1575" t="s">
        <v>618</v>
      </c>
      <c r="L1575" t="s">
        <v>21</v>
      </c>
      <c r="M1575" s="1">
        <v>44089.842314814814</v>
      </c>
      <c r="N1575" t="s">
        <v>7798</v>
      </c>
      <c r="O1575" s="2">
        <f>VLOOKUP(F1575,SizeReport_16092020!C:M,11,FALSE)</f>
        <v>44090.311203703706</v>
      </c>
    </row>
    <row r="1576" spans="1:15" hidden="1" x14ac:dyDescent="0.25">
      <c r="A1576" t="s">
        <v>6079</v>
      </c>
      <c r="B1576" t="s">
        <v>6080</v>
      </c>
      <c r="C1576" t="s">
        <v>6081</v>
      </c>
      <c r="D1576" t="s">
        <v>6082</v>
      </c>
      <c r="E1576" t="s">
        <v>6083</v>
      </c>
      <c r="F1576" t="s">
        <v>6084</v>
      </c>
      <c r="G1576">
        <v>217627</v>
      </c>
      <c r="H1576">
        <v>8024471639</v>
      </c>
      <c r="I1576" t="s">
        <v>6085</v>
      </c>
      <c r="J1576" t="s">
        <v>6084</v>
      </c>
      <c r="K1576" t="s">
        <v>1556</v>
      </c>
      <c r="L1576" t="s">
        <v>15</v>
      </c>
      <c r="M1576" s="1">
        <v>43887.534930555557</v>
      </c>
      <c r="N1576" t="s">
        <v>6086</v>
      </c>
      <c r="O1576" s="2">
        <f>VLOOKUP(F1576,SizeReport_16092020!C:M,11,FALSE)</f>
        <v>44090.319004629629</v>
      </c>
    </row>
    <row r="1577" spans="1:15" hidden="1" x14ac:dyDescent="0.25">
      <c r="A1577" t="s">
        <v>5446</v>
      </c>
      <c r="B1577" t="s">
        <v>5447</v>
      </c>
      <c r="C1577" t="s">
        <v>2656</v>
      </c>
      <c r="D1577" t="s">
        <v>1463</v>
      </c>
      <c r="E1577" t="s">
        <v>5448</v>
      </c>
      <c r="F1577" t="s">
        <v>5449</v>
      </c>
      <c r="G1577">
        <v>101260</v>
      </c>
      <c r="H1577">
        <v>427542081</v>
      </c>
      <c r="I1577" t="s">
        <v>5450</v>
      </c>
      <c r="J1577" t="s">
        <v>5449</v>
      </c>
      <c r="K1577" t="s">
        <v>1268</v>
      </c>
      <c r="L1577" t="s">
        <v>15</v>
      </c>
      <c r="N1577" t="s">
        <v>5451</v>
      </c>
      <c r="O1577" s="2">
        <f>VLOOKUP(F1577,SizeReport_16092020!C:M,11,FALSE)</f>
        <v>44090.322812500002</v>
      </c>
    </row>
    <row r="1578" spans="1:15" hidden="1" x14ac:dyDescent="0.25">
      <c r="A1578" t="s">
        <v>10285</v>
      </c>
      <c r="B1578" t="s">
        <v>10285</v>
      </c>
      <c r="C1578" t="s">
        <v>907</v>
      </c>
      <c r="D1578" t="s">
        <v>10286</v>
      </c>
      <c r="E1578" t="s">
        <v>10287</v>
      </c>
      <c r="F1578" t="s">
        <v>10288</v>
      </c>
      <c r="G1578">
        <v>217953</v>
      </c>
      <c r="H1578">
        <v>47888598587</v>
      </c>
      <c r="I1578" t="s">
        <v>10289</v>
      </c>
      <c r="J1578" t="s">
        <v>10288</v>
      </c>
      <c r="K1578" t="s">
        <v>1597</v>
      </c>
      <c r="L1578" t="s">
        <v>15</v>
      </c>
      <c r="M1578" s="1">
        <v>44063.27747685185</v>
      </c>
      <c r="N1578" t="s">
        <v>10290</v>
      </c>
      <c r="O1578" s="2">
        <f>VLOOKUP(F1578,SizeReport_16092020!C:M,11,FALSE)</f>
        <v>44090.326493055552</v>
      </c>
    </row>
    <row r="1579" spans="1:15" hidden="1" x14ac:dyDescent="0.25">
      <c r="A1579" t="s">
        <v>9059</v>
      </c>
      <c r="B1579" t="s">
        <v>9059</v>
      </c>
      <c r="C1579" t="s">
        <v>9060</v>
      </c>
      <c r="D1579" t="s">
        <v>9061</v>
      </c>
      <c r="E1579" t="s">
        <v>9062</v>
      </c>
      <c r="F1579" t="s">
        <v>9063</v>
      </c>
      <c r="G1579">
        <v>216179</v>
      </c>
      <c r="H1579">
        <v>75772329120</v>
      </c>
      <c r="I1579" t="s">
        <v>6804</v>
      </c>
      <c r="J1579" t="s">
        <v>9063</v>
      </c>
      <c r="K1579" t="s">
        <v>618</v>
      </c>
      <c r="L1579" t="s">
        <v>21</v>
      </c>
      <c r="N1579" t="s">
        <v>9064</v>
      </c>
      <c r="O1579" s="2">
        <f>VLOOKUP(F1579,SizeReport_16092020!C:M,11,FALSE)</f>
        <v>44090.3278587963</v>
      </c>
    </row>
    <row r="1580" spans="1:15" hidden="1" x14ac:dyDescent="0.25">
      <c r="A1580" t="s">
        <v>1863</v>
      </c>
      <c r="B1580" t="s">
        <v>1864</v>
      </c>
      <c r="C1580" t="s">
        <v>1865</v>
      </c>
      <c r="D1580" t="s">
        <v>1866</v>
      </c>
      <c r="E1580" t="s">
        <v>1867</v>
      </c>
      <c r="F1580" t="s">
        <v>1868</v>
      </c>
      <c r="G1580">
        <v>214604</v>
      </c>
      <c r="H1580">
        <v>3526052352</v>
      </c>
      <c r="I1580" t="s">
        <v>1440</v>
      </c>
      <c r="J1580" t="s">
        <v>1868</v>
      </c>
      <c r="K1580" t="s">
        <v>1402</v>
      </c>
      <c r="L1580" t="s">
        <v>15</v>
      </c>
      <c r="M1580" s="1">
        <v>44070.355925925927</v>
      </c>
      <c r="N1580" t="s">
        <v>1869</v>
      </c>
      <c r="O1580" s="2">
        <f>VLOOKUP(F1580,SizeReport_16092020!C:M,11,FALSE)</f>
        <v>44090.329386574071</v>
      </c>
    </row>
    <row r="1581" spans="1:15" hidden="1" x14ac:dyDescent="0.25">
      <c r="A1581" t="s">
        <v>3964</v>
      </c>
      <c r="B1581" t="s">
        <v>3965</v>
      </c>
      <c r="C1581" t="s">
        <v>3966</v>
      </c>
      <c r="D1581" t="s">
        <v>3967</v>
      </c>
      <c r="E1581" t="s">
        <v>3968</v>
      </c>
      <c r="F1581" t="s">
        <v>3969</v>
      </c>
      <c r="G1581">
        <v>216353</v>
      </c>
      <c r="H1581">
        <v>7433542655</v>
      </c>
      <c r="I1581" t="s">
        <v>1854</v>
      </c>
      <c r="J1581" t="s">
        <v>3969</v>
      </c>
      <c r="K1581" t="s">
        <v>1855</v>
      </c>
      <c r="L1581" t="s">
        <v>15</v>
      </c>
      <c r="M1581" s="1">
        <v>43923.412743055553</v>
      </c>
      <c r="N1581" t="s">
        <v>3970</v>
      </c>
      <c r="O1581" s="2">
        <f>VLOOKUP(F1581,SizeReport_16092020!C:M,11,FALSE)</f>
        <v>44090.329444444447</v>
      </c>
    </row>
    <row r="1582" spans="1:15" hidden="1" x14ac:dyDescent="0.25">
      <c r="A1582" t="s">
        <v>5335</v>
      </c>
      <c r="B1582" t="s">
        <v>5335</v>
      </c>
      <c r="C1582" t="s">
        <v>5336</v>
      </c>
      <c r="D1582" t="s">
        <v>5337</v>
      </c>
      <c r="E1582" t="s">
        <v>5338</v>
      </c>
      <c r="F1582" t="s">
        <v>5339</v>
      </c>
      <c r="G1582" t="s">
        <v>287</v>
      </c>
      <c r="I1582" t="s">
        <v>617</v>
      </c>
      <c r="J1582" t="s">
        <v>5339</v>
      </c>
      <c r="K1582" t="s">
        <v>618</v>
      </c>
      <c r="L1582" t="s">
        <v>15</v>
      </c>
      <c r="M1582" s="1">
        <v>43899.382557870369</v>
      </c>
      <c r="N1582" t="s">
        <v>5340</v>
      </c>
      <c r="O1582" s="2">
        <f>VLOOKUP(F1582,SizeReport_16092020!C:M,11,FALSE)</f>
        <v>44090.331400462965</v>
      </c>
    </row>
    <row r="1583" spans="1:15" hidden="1" x14ac:dyDescent="0.25">
      <c r="A1583" t="s">
        <v>4325</v>
      </c>
      <c r="B1583" t="s">
        <v>4325</v>
      </c>
      <c r="C1583" t="s">
        <v>4326</v>
      </c>
      <c r="D1583" t="s">
        <v>4327</v>
      </c>
      <c r="E1583" t="s">
        <v>4328</v>
      </c>
      <c r="F1583" t="s">
        <v>4329</v>
      </c>
      <c r="G1583">
        <v>109680</v>
      </c>
      <c r="H1583">
        <v>25993631520</v>
      </c>
      <c r="I1583" t="s">
        <v>4330</v>
      </c>
      <c r="J1583" t="s">
        <v>4329</v>
      </c>
      <c r="K1583" t="s">
        <v>1268</v>
      </c>
      <c r="L1583" t="s">
        <v>21</v>
      </c>
      <c r="M1583" s="1">
        <v>44057.706990740742</v>
      </c>
      <c r="N1583" t="s">
        <v>4331</v>
      </c>
      <c r="O1583" s="2">
        <f>VLOOKUP(F1583,SizeReport_16092020!C:M,11,FALSE)</f>
        <v>44090.331747685188</v>
      </c>
    </row>
    <row r="1584" spans="1:15" hidden="1" x14ac:dyDescent="0.25">
      <c r="A1584" t="s">
        <v>5796</v>
      </c>
      <c r="B1584" t="s">
        <v>5797</v>
      </c>
      <c r="C1584" t="s">
        <v>855</v>
      </c>
      <c r="D1584" t="s">
        <v>5798</v>
      </c>
      <c r="E1584" t="s">
        <v>5799</v>
      </c>
      <c r="F1584" t="s">
        <v>5800</v>
      </c>
      <c r="G1584">
        <v>101598</v>
      </c>
      <c r="H1584">
        <v>21676248838</v>
      </c>
      <c r="I1584" t="s">
        <v>5801</v>
      </c>
      <c r="J1584" t="s">
        <v>5800</v>
      </c>
      <c r="K1584" t="s">
        <v>2009</v>
      </c>
      <c r="L1584" t="s">
        <v>15</v>
      </c>
      <c r="M1584" s="1">
        <v>43906.62672453704</v>
      </c>
      <c r="N1584" t="s">
        <v>5802</v>
      </c>
      <c r="O1584" s="2">
        <f>VLOOKUP(F1584,SizeReport_16092020!C:M,11,FALSE)</f>
        <v>44090.331805555557</v>
      </c>
    </row>
    <row r="1585" spans="1:15" hidden="1" x14ac:dyDescent="0.25">
      <c r="A1585" t="s">
        <v>11236</v>
      </c>
      <c r="B1585" t="s">
        <v>11236</v>
      </c>
      <c r="C1585" t="s">
        <v>11237</v>
      </c>
      <c r="D1585" t="s">
        <v>11238</v>
      </c>
      <c r="E1585" t="s">
        <v>11239</v>
      </c>
      <c r="F1585" t="s">
        <v>11240</v>
      </c>
      <c r="G1585" t="s">
        <v>287</v>
      </c>
      <c r="I1585" t="s">
        <v>10008</v>
      </c>
      <c r="J1585" t="s">
        <v>11240</v>
      </c>
      <c r="K1585" t="s">
        <v>5107</v>
      </c>
      <c r="L1585" t="s">
        <v>21</v>
      </c>
      <c r="N1585" t="s">
        <v>11241</v>
      </c>
      <c r="O1585" s="2">
        <f>VLOOKUP(F1585,SizeReport_16092020!C:M,11,FALSE)</f>
        <v>44090.332696759258</v>
      </c>
    </row>
    <row r="1586" spans="1:15" hidden="1" x14ac:dyDescent="0.25">
      <c r="A1586" t="s">
        <v>12768</v>
      </c>
      <c r="B1586" t="s">
        <v>12768</v>
      </c>
      <c r="C1586" t="s">
        <v>12769</v>
      </c>
      <c r="D1586" t="s">
        <v>12770</v>
      </c>
      <c r="E1586" t="s">
        <v>12771</v>
      </c>
      <c r="F1586" t="s">
        <v>12772</v>
      </c>
      <c r="G1586">
        <v>217180</v>
      </c>
      <c r="H1586">
        <v>5726173139</v>
      </c>
      <c r="I1586" t="s">
        <v>12773</v>
      </c>
      <c r="J1586" t="s">
        <v>12772</v>
      </c>
      <c r="K1586" t="s">
        <v>3038</v>
      </c>
      <c r="L1586" t="s">
        <v>21</v>
      </c>
      <c r="M1586" s="1">
        <v>44083.665439814817</v>
      </c>
      <c r="N1586" t="s">
        <v>12774</v>
      </c>
      <c r="O1586" s="2">
        <f>VLOOKUP(F1586,SizeReport_16092020!C:M,11,FALSE)</f>
        <v>44090.332696759258</v>
      </c>
    </row>
    <row r="1587" spans="1:15" hidden="1" x14ac:dyDescent="0.25">
      <c r="A1587" t="s">
        <v>12854</v>
      </c>
      <c r="B1587" t="s">
        <v>12854</v>
      </c>
      <c r="C1587" t="s">
        <v>4914</v>
      </c>
      <c r="D1587" t="s">
        <v>12855</v>
      </c>
      <c r="E1587" t="s">
        <v>12856</v>
      </c>
      <c r="F1587" t="s">
        <v>12857</v>
      </c>
      <c r="G1587">
        <v>207772</v>
      </c>
      <c r="H1587">
        <v>98113135120</v>
      </c>
      <c r="I1587" t="s">
        <v>7661</v>
      </c>
      <c r="J1587" t="s">
        <v>12857</v>
      </c>
      <c r="K1587" t="s">
        <v>3038</v>
      </c>
      <c r="L1587" t="s">
        <v>21</v>
      </c>
      <c r="N1587" t="s">
        <v>12858</v>
      </c>
      <c r="O1587" s="2">
        <f>VLOOKUP(F1587,SizeReport_16092020!C:M,11,FALSE)</f>
        <v>44090.332696759258</v>
      </c>
    </row>
    <row r="1588" spans="1:15" hidden="1" x14ac:dyDescent="0.25">
      <c r="A1588" t="s">
        <v>18065</v>
      </c>
      <c r="B1588" t="s">
        <v>18065</v>
      </c>
      <c r="C1588" t="s">
        <v>11237</v>
      </c>
      <c r="D1588" t="s">
        <v>18066</v>
      </c>
      <c r="E1588" t="s">
        <v>18067</v>
      </c>
      <c r="F1588" t="s">
        <v>18068</v>
      </c>
      <c r="G1588">
        <v>109618</v>
      </c>
      <c r="H1588">
        <v>6449454512</v>
      </c>
      <c r="I1588" t="s">
        <v>5054</v>
      </c>
      <c r="J1588" t="s">
        <v>18068</v>
      </c>
      <c r="K1588" t="s">
        <v>1528</v>
      </c>
      <c r="L1588" t="s">
        <v>21</v>
      </c>
      <c r="N1588" t="s">
        <v>18069</v>
      </c>
      <c r="O1588" s="2">
        <f>VLOOKUP(F1588,SizeReport_16092020!C:M,11,FALSE)</f>
        <v>44090.332974537036</v>
      </c>
    </row>
    <row r="1589" spans="1:15" hidden="1" x14ac:dyDescent="0.25">
      <c r="A1589" t="s">
        <v>14555</v>
      </c>
      <c r="B1589" t="s">
        <v>14555</v>
      </c>
      <c r="C1589" t="s">
        <v>283</v>
      </c>
      <c r="D1589" t="s">
        <v>14556</v>
      </c>
      <c r="E1589" t="s">
        <v>14557</v>
      </c>
      <c r="F1589" t="s">
        <v>14558</v>
      </c>
      <c r="H1589">
        <v>6095805589</v>
      </c>
      <c r="I1589" t="s">
        <v>8516</v>
      </c>
      <c r="J1589" t="s">
        <v>14558</v>
      </c>
      <c r="L1589" t="s">
        <v>21</v>
      </c>
      <c r="N1589" t="s">
        <v>14559</v>
      </c>
      <c r="O1589" s="2">
        <f>VLOOKUP(F1589,SizeReport_16092020!C:M,11,FALSE)</f>
        <v>44090.332986111112</v>
      </c>
    </row>
    <row r="1590" spans="1:15" hidden="1" x14ac:dyDescent="0.25">
      <c r="A1590" t="s">
        <v>18050</v>
      </c>
      <c r="B1590" t="s">
        <v>18050</v>
      </c>
      <c r="C1590" t="s">
        <v>3143</v>
      </c>
      <c r="D1590" t="s">
        <v>18051</v>
      </c>
      <c r="E1590" t="s">
        <v>18052</v>
      </c>
      <c r="F1590" t="s">
        <v>18053</v>
      </c>
      <c r="G1590">
        <v>107950</v>
      </c>
      <c r="H1590">
        <v>8437740533</v>
      </c>
      <c r="I1590" t="s">
        <v>5054</v>
      </c>
      <c r="J1590" t="s">
        <v>18053</v>
      </c>
      <c r="K1590" t="s">
        <v>1528</v>
      </c>
      <c r="L1590" t="s">
        <v>21</v>
      </c>
      <c r="N1590" t="s">
        <v>18054</v>
      </c>
      <c r="O1590" s="2">
        <f>VLOOKUP(F1590,SizeReport_16092020!C:M,11,FALSE)</f>
        <v>44090.333460648151</v>
      </c>
    </row>
    <row r="1591" spans="1:15" hidden="1" x14ac:dyDescent="0.25">
      <c r="A1591" t="s">
        <v>18055</v>
      </c>
      <c r="B1591" t="s">
        <v>18055</v>
      </c>
      <c r="C1591" t="s">
        <v>1085</v>
      </c>
      <c r="D1591" t="s">
        <v>18056</v>
      </c>
      <c r="E1591" t="s">
        <v>18057</v>
      </c>
      <c r="F1591" t="s">
        <v>18058</v>
      </c>
      <c r="G1591">
        <v>109068</v>
      </c>
      <c r="H1591">
        <v>67733140544</v>
      </c>
      <c r="I1591" t="s">
        <v>9234</v>
      </c>
      <c r="J1591" t="s">
        <v>18058</v>
      </c>
      <c r="K1591" t="s">
        <v>1528</v>
      </c>
      <c r="L1591" t="s">
        <v>21</v>
      </c>
      <c r="N1591" t="s">
        <v>18059</v>
      </c>
      <c r="O1591" s="2">
        <f>VLOOKUP(F1591,SizeReport_16092020!C:M,11,FALSE)</f>
        <v>44090.333460648151</v>
      </c>
    </row>
    <row r="1592" spans="1:15" hidden="1" x14ac:dyDescent="0.25">
      <c r="A1592" t="s">
        <v>2873</v>
      </c>
      <c r="B1592" t="s">
        <v>2873</v>
      </c>
      <c r="C1592" t="s">
        <v>2874</v>
      </c>
      <c r="D1592" t="s">
        <v>2875</v>
      </c>
      <c r="E1592" t="s">
        <v>2876</v>
      </c>
      <c r="F1592" t="s">
        <v>2877</v>
      </c>
      <c r="G1592">
        <v>103758</v>
      </c>
      <c r="H1592">
        <v>4927253570</v>
      </c>
      <c r="I1592" t="s">
        <v>1021</v>
      </c>
      <c r="J1592" t="s">
        <v>2877</v>
      </c>
      <c r="K1592" t="s">
        <v>866</v>
      </c>
      <c r="L1592" t="s">
        <v>21</v>
      </c>
      <c r="M1592" s="1">
        <v>44083.975868055553</v>
      </c>
      <c r="N1592" t="s">
        <v>2878</v>
      </c>
      <c r="O1592" s="2">
        <f>VLOOKUP(F1592,SizeReport_16092020!C:M,11,FALSE)</f>
        <v>44090.33357638889</v>
      </c>
    </row>
    <row r="1593" spans="1:15" hidden="1" x14ac:dyDescent="0.25">
      <c r="A1593" t="s">
        <v>2947</v>
      </c>
      <c r="B1593" t="s">
        <v>2947</v>
      </c>
      <c r="C1593" t="s">
        <v>2948</v>
      </c>
      <c r="D1593" t="s">
        <v>2949</v>
      </c>
      <c r="E1593" t="s">
        <v>2950</v>
      </c>
      <c r="F1593" t="s">
        <v>2951</v>
      </c>
      <c r="G1593">
        <v>106639</v>
      </c>
      <c r="H1593">
        <v>39734617591</v>
      </c>
      <c r="I1593" t="s">
        <v>1076</v>
      </c>
      <c r="J1593" t="s">
        <v>2951</v>
      </c>
      <c r="K1593" t="s">
        <v>720</v>
      </c>
      <c r="L1593" t="s">
        <v>21</v>
      </c>
      <c r="M1593" s="1">
        <v>44071.6405787037</v>
      </c>
      <c r="N1593" t="s">
        <v>2952</v>
      </c>
      <c r="O1593" s="2">
        <f>VLOOKUP(F1593,SizeReport_16092020!C:M,11,FALSE)</f>
        <v>44090.33357638889</v>
      </c>
    </row>
    <row r="1594" spans="1:15" hidden="1" x14ac:dyDescent="0.25">
      <c r="A1594" t="s">
        <v>3809</v>
      </c>
      <c r="B1594" t="s">
        <v>3809</v>
      </c>
      <c r="C1594" t="s">
        <v>109</v>
      </c>
      <c r="D1594" t="s">
        <v>3810</v>
      </c>
      <c r="E1594" t="s">
        <v>3811</v>
      </c>
      <c r="F1594" t="s">
        <v>3812</v>
      </c>
      <c r="G1594">
        <v>109517</v>
      </c>
      <c r="H1594">
        <v>87929074587</v>
      </c>
      <c r="I1594" t="s">
        <v>3813</v>
      </c>
      <c r="J1594" t="s">
        <v>3812</v>
      </c>
      <c r="K1594" t="s">
        <v>866</v>
      </c>
      <c r="L1594" t="s">
        <v>21</v>
      </c>
      <c r="M1594" s="1">
        <v>44084.605474537035</v>
      </c>
      <c r="N1594" t="s">
        <v>3814</v>
      </c>
      <c r="O1594" s="2">
        <f>VLOOKUP(F1594,SizeReport_16092020!C:M,11,FALSE)</f>
        <v>44090.33357638889</v>
      </c>
    </row>
    <row r="1595" spans="1:15" hidden="1" x14ac:dyDescent="0.25">
      <c r="A1595" t="s">
        <v>4130</v>
      </c>
      <c r="B1595" t="s">
        <v>4130</v>
      </c>
      <c r="C1595" t="s">
        <v>4125</v>
      </c>
      <c r="D1595" t="s">
        <v>2080</v>
      </c>
      <c r="E1595" t="s">
        <v>4131</v>
      </c>
      <c r="F1595" t="s">
        <v>4132</v>
      </c>
      <c r="G1595">
        <v>102755</v>
      </c>
      <c r="H1595">
        <v>2206844567</v>
      </c>
      <c r="I1595" t="s">
        <v>2465</v>
      </c>
      <c r="J1595" t="s">
        <v>4132</v>
      </c>
      <c r="K1595" t="s">
        <v>776</v>
      </c>
      <c r="L1595" t="s">
        <v>21</v>
      </c>
      <c r="M1595" s="1">
        <v>44079.882118055553</v>
      </c>
      <c r="N1595" t="s">
        <v>4133</v>
      </c>
      <c r="O1595" s="2">
        <f>VLOOKUP(F1595,SizeReport_16092020!C:M,11,FALSE)</f>
        <v>44090.33357638889</v>
      </c>
    </row>
    <row r="1596" spans="1:15" hidden="1" x14ac:dyDescent="0.25">
      <c r="A1596" t="s">
        <v>4212</v>
      </c>
      <c r="B1596" t="s">
        <v>4213</v>
      </c>
      <c r="C1596" t="s">
        <v>4201</v>
      </c>
      <c r="D1596" t="s">
        <v>4214</v>
      </c>
      <c r="E1596" t="s">
        <v>4215</v>
      </c>
      <c r="F1596" t="s">
        <v>4216</v>
      </c>
      <c r="G1596">
        <v>104580</v>
      </c>
      <c r="H1596">
        <v>4559667535</v>
      </c>
      <c r="I1596" t="s">
        <v>1021</v>
      </c>
      <c r="J1596" t="s">
        <v>4216</v>
      </c>
      <c r="K1596" t="s">
        <v>866</v>
      </c>
      <c r="L1596" t="s">
        <v>21</v>
      </c>
      <c r="M1596" s="1">
        <v>44075.390902777777</v>
      </c>
      <c r="N1596" t="s">
        <v>4217</v>
      </c>
      <c r="O1596" s="2">
        <f>VLOOKUP(F1596,SizeReport_16092020!C:M,11,FALSE)</f>
        <v>44090.33357638889</v>
      </c>
    </row>
    <row r="1597" spans="1:15" hidden="1" x14ac:dyDescent="0.25">
      <c r="A1597" t="s">
        <v>1429</v>
      </c>
      <c r="B1597" t="s">
        <v>1429</v>
      </c>
      <c r="C1597" t="s">
        <v>1430</v>
      </c>
      <c r="D1597" t="s">
        <v>1431</v>
      </c>
      <c r="E1597" t="s">
        <v>1432</v>
      </c>
      <c r="F1597" t="s">
        <v>1433</v>
      </c>
      <c r="G1597">
        <v>300110</v>
      </c>
      <c r="H1597">
        <v>2056687550</v>
      </c>
      <c r="I1597" t="s">
        <v>1434</v>
      </c>
      <c r="J1597" t="s">
        <v>1433</v>
      </c>
      <c r="K1597" t="s">
        <v>611</v>
      </c>
      <c r="L1597" t="s">
        <v>21</v>
      </c>
      <c r="M1597" s="1">
        <v>44040.085104166668</v>
      </c>
      <c r="N1597" t="s">
        <v>1435</v>
      </c>
      <c r="O1597" s="2">
        <f>VLOOKUP(F1597,SizeReport_16092020!C:M,11,FALSE)</f>
        <v>44090.333645833336</v>
      </c>
    </row>
    <row r="1598" spans="1:15" hidden="1" x14ac:dyDescent="0.25">
      <c r="A1598" t="s">
        <v>3209</v>
      </c>
      <c r="B1598" t="s">
        <v>3209</v>
      </c>
      <c r="C1598" t="s">
        <v>3210</v>
      </c>
      <c r="D1598" t="s">
        <v>3211</v>
      </c>
      <c r="E1598" t="s">
        <v>3212</v>
      </c>
      <c r="F1598" t="s">
        <v>3213</v>
      </c>
      <c r="G1598">
        <v>103083</v>
      </c>
      <c r="H1598">
        <v>63317281553</v>
      </c>
      <c r="I1598" t="s">
        <v>712</v>
      </c>
      <c r="J1598" t="s">
        <v>3213</v>
      </c>
      <c r="K1598" t="s">
        <v>611</v>
      </c>
      <c r="L1598" t="s">
        <v>21</v>
      </c>
      <c r="M1598" s="1">
        <v>44088.360243055555</v>
      </c>
      <c r="N1598" t="s">
        <v>3214</v>
      </c>
      <c r="O1598" s="2">
        <f>VLOOKUP(F1598,SizeReport_16092020!C:M,11,FALSE)</f>
        <v>44090.333645833336</v>
      </c>
    </row>
    <row r="1599" spans="1:15" hidden="1" x14ac:dyDescent="0.25">
      <c r="A1599" t="s">
        <v>936</v>
      </c>
      <c r="B1599" t="s">
        <v>936</v>
      </c>
      <c r="C1599" t="s">
        <v>352</v>
      </c>
      <c r="D1599" t="s">
        <v>937</v>
      </c>
      <c r="E1599" t="s">
        <v>938</v>
      </c>
      <c r="F1599" t="s">
        <v>939</v>
      </c>
      <c r="G1599">
        <v>103824</v>
      </c>
      <c r="H1599">
        <v>1901287556</v>
      </c>
      <c r="I1599" t="s">
        <v>887</v>
      </c>
      <c r="J1599" t="s">
        <v>939</v>
      </c>
      <c r="K1599" t="s">
        <v>866</v>
      </c>
      <c r="L1599" t="s">
        <v>21</v>
      </c>
      <c r="M1599" s="1">
        <v>44067.358252314814</v>
      </c>
      <c r="N1599" t="s">
        <v>940</v>
      </c>
      <c r="O1599" s="2">
        <f>VLOOKUP(F1599,SizeReport_16092020!C:M,11,FALSE)</f>
        <v>44090.333645833336</v>
      </c>
    </row>
    <row r="1600" spans="1:15" hidden="1" x14ac:dyDescent="0.25">
      <c r="A1600" t="s">
        <v>13252</v>
      </c>
      <c r="B1600" t="s">
        <v>13252</v>
      </c>
      <c r="C1600" t="s">
        <v>13253</v>
      </c>
      <c r="D1600" t="s">
        <v>13254</v>
      </c>
      <c r="E1600" t="s">
        <v>13255</v>
      </c>
      <c r="F1600" t="s">
        <v>13256</v>
      </c>
      <c r="G1600">
        <v>217987</v>
      </c>
      <c r="H1600">
        <v>6805500540</v>
      </c>
      <c r="I1600" t="s">
        <v>6774</v>
      </c>
      <c r="J1600" t="s">
        <v>13256</v>
      </c>
      <c r="K1600" t="s">
        <v>3038</v>
      </c>
      <c r="L1600" t="s">
        <v>21</v>
      </c>
      <c r="N1600" t="s">
        <v>13257</v>
      </c>
      <c r="O1600" s="2">
        <f>VLOOKUP(F1600,SizeReport_16092020!C:M,11,FALSE)</f>
        <v>44090.334872685184</v>
      </c>
    </row>
    <row r="1601" spans="1:15" hidden="1" x14ac:dyDescent="0.25">
      <c r="A1601" t="s">
        <v>15252</v>
      </c>
      <c r="B1601" t="s">
        <v>15252</v>
      </c>
      <c r="C1601" t="s">
        <v>7859</v>
      </c>
      <c r="D1601" t="s">
        <v>15253</v>
      </c>
      <c r="E1601" t="s">
        <v>15254</v>
      </c>
      <c r="F1601" t="s">
        <v>15255</v>
      </c>
      <c r="G1601">
        <v>216609</v>
      </c>
      <c r="H1601">
        <v>70053713133</v>
      </c>
      <c r="I1601" t="s">
        <v>232</v>
      </c>
      <c r="J1601" t="s">
        <v>15255</v>
      </c>
      <c r="K1601" t="s">
        <v>15256</v>
      </c>
      <c r="L1601" t="s">
        <v>15</v>
      </c>
      <c r="N1601" t="s">
        <v>15257</v>
      </c>
      <c r="O1601" s="2">
        <f>VLOOKUP(F1601,SizeReport_16092020!C:M,11,FALSE)</f>
        <v>44090.337222222224</v>
      </c>
    </row>
    <row r="1602" spans="1:15" hidden="1" x14ac:dyDescent="0.25">
      <c r="A1602" t="s">
        <v>4276</v>
      </c>
      <c r="B1602" t="s">
        <v>4277</v>
      </c>
      <c r="C1602" t="s">
        <v>4278</v>
      </c>
      <c r="D1602" t="s">
        <v>4279</v>
      </c>
      <c r="E1602" t="s">
        <v>4280</v>
      </c>
      <c r="F1602" t="s">
        <v>4281</v>
      </c>
      <c r="G1602">
        <v>214646</v>
      </c>
      <c r="H1602">
        <v>70309131162</v>
      </c>
      <c r="I1602" t="s">
        <v>3241</v>
      </c>
      <c r="J1602" t="s">
        <v>4281</v>
      </c>
      <c r="K1602" t="s">
        <v>2660</v>
      </c>
      <c r="L1602" t="s">
        <v>15</v>
      </c>
      <c r="M1602" s="1">
        <v>43913.325266203705</v>
      </c>
      <c r="N1602" t="s">
        <v>4282</v>
      </c>
      <c r="O1602" s="2">
        <f>VLOOKUP(F1602,SizeReport_16092020!C:M,11,FALSE)</f>
        <v>44090.337233796294</v>
      </c>
    </row>
    <row r="1603" spans="1:15" hidden="1" x14ac:dyDescent="0.25">
      <c r="A1603" t="s">
        <v>11452</v>
      </c>
      <c r="B1603" t="s">
        <v>11453</v>
      </c>
      <c r="C1603" t="s">
        <v>11454</v>
      </c>
      <c r="D1603" t="s">
        <v>11455</v>
      </c>
      <c r="E1603" t="s">
        <v>11456</v>
      </c>
      <c r="F1603" t="s">
        <v>11457</v>
      </c>
      <c r="G1603">
        <v>209815</v>
      </c>
      <c r="H1603">
        <v>2050693125</v>
      </c>
      <c r="I1603" t="s">
        <v>11458</v>
      </c>
      <c r="J1603" t="s">
        <v>11457</v>
      </c>
      <c r="K1603" t="s">
        <v>1640</v>
      </c>
      <c r="L1603" t="s">
        <v>15</v>
      </c>
      <c r="M1603" s="1">
        <v>43878.446250000001</v>
      </c>
      <c r="N1603" t="s">
        <v>11459</v>
      </c>
      <c r="O1603" s="2">
        <f>VLOOKUP(F1603,SizeReport_16092020!C:M,11,FALSE)</f>
        <v>44090.337245370371</v>
      </c>
    </row>
    <row r="1604" spans="1:15" hidden="1" x14ac:dyDescent="0.25">
      <c r="A1604" t="s">
        <v>15813</v>
      </c>
      <c r="B1604" t="s">
        <v>15813</v>
      </c>
      <c r="C1604" t="s">
        <v>222</v>
      </c>
      <c r="D1604" t="s">
        <v>15814</v>
      </c>
      <c r="E1604" t="s">
        <v>15815</v>
      </c>
      <c r="F1604" t="s">
        <v>15816</v>
      </c>
      <c r="G1604">
        <v>216688</v>
      </c>
      <c r="H1604">
        <v>70158954122</v>
      </c>
      <c r="I1604" t="s">
        <v>7723</v>
      </c>
      <c r="J1604" t="s">
        <v>15816</v>
      </c>
      <c r="K1604" t="s">
        <v>2660</v>
      </c>
      <c r="L1604" t="s">
        <v>15</v>
      </c>
      <c r="N1604" t="s">
        <v>15817</v>
      </c>
      <c r="O1604" s="2">
        <f>VLOOKUP(F1604,SizeReport_16092020!C:M,11,FALSE)</f>
        <v>44090.337268518517</v>
      </c>
    </row>
    <row r="1605" spans="1:15" hidden="1" x14ac:dyDescent="0.25">
      <c r="A1605" t="s">
        <v>13850</v>
      </c>
      <c r="B1605" t="s">
        <v>13850</v>
      </c>
      <c r="C1605" t="s">
        <v>13851</v>
      </c>
      <c r="D1605" t="s">
        <v>13852</v>
      </c>
      <c r="E1605" t="s">
        <v>13853</v>
      </c>
      <c r="F1605" t="s">
        <v>13854</v>
      </c>
      <c r="G1605" t="s">
        <v>287</v>
      </c>
      <c r="I1605" t="s">
        <v>13150</v>
      </c>
      <c r="J1605" t="s">
        <v>13854</v>
      </c>
      <c r="L1605" t="s">
        <v>21</v>
      </c>
      <c r="N1605" t="s">
        <v>13855</v>
      </c>
      <c r="O1605" s="2">
        <f>VLOOKUP(F1605,SizeReport_16092020!C:M,11,FALSE)</f>
        <v>44090.337291666663</v>
      </c>
    </row>
    <row r="1606" spans="1:15" hidden="1" x14ac:dyDescent="0.25">
      <c r="A1606" t="s">
        <v>13891</v>
      </c>
      <c r="B1606" t="s">
        <v>13891</v>
      </c>
      <c r="C1606" t="s">
        <v>1657</v>
      </c>
      <c r="D1606" t="s">
        <v>13892</v>
      </c>
      <c r="E1606" t="s">
        <v>13893</v>
      </c>
      <c r="F1606" t="s">
        <v>13894</v>
      </c>
      <c r="G1606" t="s">
        <v>287</v>
      </c>
      <c r="I1606" t="s">
        <v>13150</v>
      </c>
      <c r="J1606" t="s">
        <v>13895</v>
      </c>
      <c r="L1606" t="s">
        <v>21</v>
      </c>
      <c r="N1606" t="s">
        <v>13896</v>
      </c>
      <c r="O1606" s="2">
        <f>VLOOKUP(F1606,SizeReport_16092020!C:M,11,FALSE)</f>
        <v>44090.33730324074</v>
      </c>
    </row>
    <row r="1607" spans="1:15" hidden="1" x14ac:dyDescent="0.25">
      <c r="A1607" t="s">
        <v>13908</v>
      </c>
      <c r="B1607" t="s">
        <v>13908</v>
      </c>
      <c r="C1607" t="s">
        <v>771</v>
      </c>
      <c r="D1607" t="s">
        <v>13909</v>
      </c>
      <c r="E1607" t="s">
        <v>13910</v>
      </c>
      <c r="F1607" t="s">
        <v>13911</v>
      </c>
      <c r="G1607" t="s">
        <v>287</v>
      </c>
      <c r="I1607" t="s">
        <v>13150</v>
      </c>
      <c r="J1607" t="s">
        <v>13912</v>
      </c>
      <c r="L1607" t="s">
        <v>21</v>
      </c>
      <c r="N1607" t="s">
        <v>13913</v>
      </c>
      <c r="O1607" s="2">
        <f>VLOOKUP(F1607,SizeReport_16092020!C:M,11,FALSE)</f>
        <v>44090.33730324074</v>
      </c>
    </row>
    <row r="1608" spans="1:15" hidden="1" x14ac:dyDescent="0.25">
      <c r="A1608" t="s">
        <v>13902</v>
      </c>
      <c r="B1608" t="s">
        <v>13902</v>
      </c>
      <c r="C1608" t="s">
        <v>13903</v>
      </c>
      <c r="D1608" t="s">
        <v>13904</v>
      </c>
      <c r="E1608" t="s">
        <v>13905</v>
      </c>
      <c r="F1608" t="s">
        <v>13906</v>
      </c>
      <c r="G1608" t="s">
        <v>287</v>
      </c>
      <c r="I1608" t="s">
        <v>13150</v>
      </c>
      <c r="J1608" t="s">
        <v>13906</v>
      </c>
      <c r="L1608" t="s">
        <v>21</v>
      </c>
      <c r="N1608" t="s">
        <v>13907</v>
      </c>
      <c r="O1608" s="2">
        <f>VLOOKUP(F1608,SizeReport_16092020!C:M,11,FALSE)</f>
        <v>44090.33730324074</v>
      </c>
    </row>
    <row r="1609" spans="1:15" hidden="1" x14ac:dyDescent="0.25">
      <c r="A1609" t="s">
        <v>13925</v>
      </c>
      <c r="B1609" t="s">
        <v>13925</v>
      </c>
      <c r="C1609" t="s">
        <v>6376</v>
      </c>
      <c r="D1609" t="s">
        <v>13926</v>
      </c>
      <c r="E1609" t="s">
        <v>13927</v>
      </c>
      <c r="F1609" t="s">
        <v>13928</v>
      </c>
      <c r="G1609" t="s">
        <v>287</v>
      </c>
      <c r="I1609" t="s">
        <v>13150</v>
      </c>
      <c r="J1609" t="s">
        <v>13929</v>
      </c>
      <c r="L1609" t="s">
        <v>21</v>
      </c>
      <c r="N1609" t="s">
        <v>13930</v>
      </c>
      <c r="O1609" s="2">
        <f>VLOOKUP(F1609,SizeReport_16092020!C:M,11,FALSE)</f>
        <v>44090.337314814817</v>
      </c>
    </row>
    <row r="1610" spans="1:15" hidden="1" x14ac:dyDescent="0.25">
      <c r="A1610" t="s">
        <v>14111</v>
      </c>
      <c r="B1610" t="s">
        <v>14112</v>
      </c>
      <c r="C1610" t="s">
        <v>14113</v>
      </c>
      <c r="D1610" t="s">
        <v>14114</v>
      </c>
      <c r="E1610" t="s">
        <v>14115</v>
      </c>
      <c r="F1610" t="s">
        <v>14116</v>
      </c>
      <c r="G1610" t="s">
        <v>287</v>
      </c>
      <c r="I1610" t="s">
        <v>287</v>
      </c>
      <c r="J1610" t="s">
        <v>14116</v>
      </c>
      <c r="L1610" t="s">
        <v>15</v>
      </c>
      <c r="N1610" t="s">
        <v>14117</v>
      </c>
      <c r="O1610" s="2">
        <f>VLOOKUP(F1610,SizeReport_16092020!C:M,11,FALSE)</f>
        <v>44090.337314814817</v>
      </c>
    </row>
    <row r="1611" spans="1:15" hidden="1" x14ac:dyDescent="0.25">
      <c r="A1611" t="s">
        <v>14123</v>
      </c>
      <c r="B1611" t="s">
        <v>14123</v>
      </c>
      <c r="C1611" t="s">
        <v>2723</v>
      </c>
      <c r="D1611" t="s">
        <v>14124</v>
      </c>
      <c r="E1611" t="s">
        <v>14125</v>
      </c>
      <c r="F1611" t="s">
        <v>14126</v>
      </c>
      <c r="G1611">
        <v>218027</v>
      </c>
      <c r="H1611">
        <v>3351703317</v>
      </c>
      <c r="I1611" t="s">
        <v>13150</v>
      </c>
      <c r="J1611" t="s">
        <v>14127</v>
      </c>
      <c r="L1611" t="s">
        <v>15</v>
      </c>
      <c r="N1611" t="s">
        <v>14128</v>
      </c>
      <c r="O1611" s="2">
        <f>VLOOKUP(F1611,SizeReport_16092020!C:M,11,FALSE)</f>
        <v>44090.337326388886</v>
      </c>
    </row>
    <row r="1612" spans="1:15" hidden="1" x14ac:dyDescent="0.25">
      <c r="A1612" t="s">
        <v>14189</v>
      </c>
      <c r="B1612" t="s">
        <v>14189</v>
      </c>
      <c r="C1612" t="s">
        <v>14190</v>
      </c>
      <c r="D1612" t="s">
        <v>14191</v>
      </c>
      <c r="E1612" t="s">
        <v>14192</v>
      </c>
      <c r="F1612" t="s">
        <v>14193</v>
      </c>
      <c r="G1612">
        <v>218038</v>
      </c>
      <c r="H1612">
        <v>4569927157</v>
      </c>
      <c r="I1612" t="s">
        <v>13150</v>
      </c>
      <c r="J1612" t="s">
        <v>14194</v>
      </c>
      <c r="L1612" t="s">
        <v>15</v>
      </c>
      <c r="N1612" t="s">
        <v>14195</v>
      </c>
      <c r="O1612" s="2">
        <f>VLOOKUP(F1612,SizeReport_16092020!C:M,11,FALSE)</f>
        <v>44090.337326388886</v>
      </c>
    </row>
    <row r="1613" spans="1:15" hidden="1" x14ac:dyDescent="0.25">
      <c r="A1613" t="s">
        <v>14226</v>
      </c>
      <c r="B1613" t="s">
        <v>14226</v>
      </c>
      <c r="C1613" t="s">
        <v>14227</v>
      </c>
      <c r="D1613" t="s">
        <v>1010</v>
      </c>
      <c r="E1613" t="s">
        <v>14228</v>
      </c>
      <c r="F1613" t="s">
        <v>14229</v>
      </c>
      <c r="G1613" t="s">
        <v>287</v>
      </c>
      <c r="I1613" t="s">
        <v>13150</v>
      </c>
      <c r="J1613" t="s">
        <v>14230</v>
      </c>
      <c r="L1613" t="s">
        <v>21</v>
      </c>
      <c r="N1613" t="s">
        <v>14231</v>
      </c>
      <c r="O1613" s="2">
        <f>VLOOKUP(F1613,SizeReport_16092020!C:M,11,FALSE)</f>
        <v>44090.337326388886</v>
      </c>
    </row>
    <row r="1614" spans="1:15" hidden="1" x14ac:dyDescent="0.25">
      <c r="A1614" t="s">
        <v>14220</v>
      </c>
      <c r="B1614" t="s">
        <v>14220</v>
      </c>
      <c r="C1614" t="s">
        <v>3450</v>
      </c>
      <c r="D1614" t="s">
        <v>14221</v>
      </c>
      <c r="E1614" t="s">
        <v>14222</v>
      </c>
      <c r="F1614" t="s">
        <v>14223</v>
      </c>
      <c r="G1614">
        <v>218035</v>
      </c>
      <c r="H1614">
        <v>95400940110</v>
      </c>
      <c r="I1614" t="s">
        <v>13150</v>
      </c>
      <c r="J1614" t="s">
        <v>14224</v>
      </c>
      <c r="L1614" t="s">
        <v>15</v>
      </c>
      <c r="N1614" t="s">
        <v>14225</v>
      </c>
      <c r="O1614" s="2">
        <f>VLOOKUP(F1614,SizeReport_16092020!C:M,11,FALSE)</f>
        <v>44090.337337962963</v>
      </c>
    </row>
    <row r="1615" spans="1:15" hidden="1" x14ac:dyDescent="0.25">
      <c r="A1615" t="s">
        <v>14238</v>
      </c>
      <c r="B1615" t="s">
        <v>14238</v>
      </c>
      <c r="C1615" t="s">
        <v>14239</v>
      </c>
      <c r="D1615" t="s">
        <v>3256</v>
      </c>
      <c r="E1615" t="s">
        <v>14240</v>
      </c>
      <c r="F1615" t="s">
        <v>14241</v>
      </c>
      <c r="G1615" t="s">
        <v>287</v>
      </c>
      <c r="I1615" t="s">
        <v>13150</v>
      </c>
      <c r="J1615" t="s">
        <v>14242</v>
      </c>
      <c r="L1615" t="s">
        <v>21</v>
      </c>
      <c r="N1615" t="s">
        <v>14243</v>
      </c>
      <c r="O1615" s="2">
        <f>VLOOKUP(F1615,SizeReport_16092020!C:M,11,FALSE)</f>
        <v>44090.337337962963</v>
      </c>
    </row>
    <row r="1616" spans="1:15" hidden="1" x14ac:dyDescent="0.25">
      <c r="A1616" t="s">
        <v>14244</v>
      </c>
      <c r="B1616" t="s">
        <v>14244</v>
      </c>
      <c r="C1616" t="s">
        <v>14245</v>
      </c>
      <c r="D1616" t="s">
        <v>14246</v>
      </c>
      <c r="E1616" t="s">
        <v>14247</v>
      </c>
      <c r="F1616" t="s">
        <v>14248</v>
      </c>
      <c r="G1616">
        <v>218013</v>
      </c>
      <c r="H1616">
        <v>31111917884</v>
      </c>
      <c r="I1616" t="s">
        <v>13150</v>
      </c>
      <c r="J1616" t="s">
        <v>14249</v>
      </c>
      <c r="L1616" t="s">
        <v>15</v>
      </c>
      <c r="N1616" t="s">
        <v>14250</v>
      </c>
      <c r="O1616" s="2">
        <f>VLOOKUP(F1616,SizeReport_16092020!C:M,11,FALSE)</f>
        <v>44090.337337962963</v>
      </c>
    </row>
    <row r="1617" spans="1:15" hidden="1" x14ac:dyDescent="0.25">
      <c r="A1617" t="s">
        <v>14251</v>
      </c>
      <c r="B1617" t="s">
        <v>14251</v>
      </c>
      <c r="C1617" t="s">
        <v>3689</v>
      </c>
      <c r="D1617" t="s">
        <v>14252</v>
      </c>
      <c r="E1617" t="s">
        <v>14253</v>
      </c>
      <c r="F1617" t="s">
        <v>14254</v>
      </c>
      <c r="G1617">
        <v>211309</v>
      </c>
      <c r="H1617">
        <v>3511729122</v>
      </c>
      <c r="I1617" t="s">
        <v>13150</v>
      </c>
      <c r="J1617" t="s">
        <v>14255</v>
      </c>
      <c r="L1617" t="s">
        <v>15</v>
      </c>
      <c r="N1617" t="s">
        <v>14256</v>
      </c>
      <c r="O1617" s="2">
        <f>VLOOKUP(F1617,SizeReport_16092020!C:M,11,FALSE)</f>
        <v>44090.33734953704</v>
      </c>
    </row>
    <row r="1618" spans="1:15" hidden="1" x14ac:dyDescent="0.25">
      <c r="A1618" t="s">
        <v>14274</v>
      </c>
      <c r="B1618" t="s">
        <v>14274</v>
      </c>
      <c r="C1618" t="s">
        <v>3827</v>
      </c>
      <c r="D1618" t="s">
        <v>14275</v>
      </c>
      <c r="E1618" t="s">
        <v>14276</v>
      </c>
      <c r="F1618" t="s">
        <v>14277</v>
      </c>
      <c r="G1618">
        <v>217719</v>
      </c>
      <c r="H1618">
        <v>70827205139</v>
      </c>
      <c r="I1618" t="s">
        <v>13150</v>
      </c>
      <c r="J1618" t="s">
        <v>14278</v>
      </c>
      <c r="L1618" t="s">
        <v>15</v>
      </c>
      <c r="N1618" t="s">
        <v>14279</v>
      </c>
      <c r="O1618" s="2">
        <f>VLOOKUP(F1618,SizeReport_16092020!C:M,11,FALSE)</f>
        <v>44090.33734953704</v>
      </c>
    </row>
    <row r="1619" spans="1:15" hidden="1" x14ac:dyDescent="0.25">
      <c r="A1619" t="s">
        <v>14334</v>
      </c>
      <c r="B1619" t="s">
        <v>14334</v>
      </c>
      <c r="C1619" t="s">
        <v>14335</v>
      </c>
      <c r="D1619" t="s">
        <v>14336</v>
      </c>
      <c r="E1619" t="s">
        <v>14337</v>
      </c>
      <c r="F1619" t="s">
        <v>14338</v>
      </c>
      <c r="G1619">
        <v>109745</v>
      </c>
      <c r="H1619">
        <v>5981056541</v>
      </c>
      <c r="I1619" t="s">
        <v>13150</v>
      </c>
      <c r="J1619" t="s">
        <v>14339</v>
      </c>
      <c r="L1619" t="s">
        <v>15</v>
      </c>
      <c r="N1619" t="s">
        <v>14340</v>
      </c>
      <c r="O1619" s="2">
        <f>VLOOKUP(F1619,SizeReport_16092020!C:M,11,FALSE)</f>
        <v>44090.33734953704</v>
      </c>
    </row>
    <row r="1620" spans="1:15" hidden="1" x14ac:dyDescent="0.25">
      <c r="A1620" t="s">
        <v>2839</v>
      </c>
      <c r="B1620" t="s">
        <v>2840</v>
      </c>
      <c r="C1620" t="s">
        <v>2841</v>
      </c>
      <c r="D1620" t="s">
        <v>2842</v>
      </c>
      <c r="E1620" t="s">
        <v>2843</v>
      </c>
      <c r="F1620" t="s">
        <v>2844</v>
      </c>
      <c r="G1620">
        <v>216467</v>
      </c>
      <c r="H1620">
        <v>69984611191</v>
      </c>
      <c r="I1620" t="s">
        <v>1527</v>
      </c>
      <c r="J1620" t="s">
        <v>2844</v>
      </c>
      <c r="K1620" t="s">
        <v>1402</v>
      </c>
      <c r="L1620" t="s">
        <v>15</v>
      </c>
      <c r="M1620" s="1">
        <v>43910.7190625</v>
      </c>
      <c r="N1620" t="s">
        <v>2845</v>
      </c>
      <c r="O1620" s="2">
        <f>VLOOKUP(F1620,SizeReport_16092020!C:M,11,FALSE)</f>
        <v>44090.338530092595</v>
      </c>
    </row>
    <row r="1621" spans="1:15" hidden="1" x14ac:dyDescent="0.25">
      <c r="A1621" t="s">
        <v>11655</v>
      </c>
      <c r="B1621" t="s">
        <v>11656</v>
      </c>
      <c r="C1621" t="s">
        <v>5667</v>
      </c>
      <c r="D1621" t="s">
        <v>11657</v>
      </c>
      <c r="E1621" t="s">
        <v>11658</v>
      </c>
      <c r="F1621" t="s">
        <v>11659</v>
      </c>
      <c r="G1621">
        <v>210668</v>
      </c>
      <c r="H1621">
        <v>3767782103</v>
      </c>
      <c r="I1621" t="s">
        <v>2362</v>
      </c>
      <c r="J1621" t="s">
        <v>11659</v>
      </c>
      <c r="K1621" t="s">
        <v>1640</v>
      </c>
      <c r="L1621" t="s">
        <v>15</v>
      </c>
      <c r="M1621" s="1">
        <v>44082.757650462961</v>
      </c>
      <c r="N1621" t="s">
        <v>11660</v>
      </c>
      <c r="O1621" s="2">
        <f>VLOOKUP(F1621,SizeReport_16092020!C:M,11,FALSE)</f>
        <v>44090.338587962964</v>
      </c>
    </row>
    <row r="1622" spans="1:15" hidden="1" x14ac:dyDescent="0.25">
      <c r="A1622" t="s">
        <v>1714</v>
      </c>
      <c r="B1622" t="s">
        <v>1714</v>
      </c>
      <c r="C1622" t="s">
        <v>1702</v>
      </c>
      <c r="D1622" t="s">
        <v>1715</v>
      </c>
      <c r="E1622" t="s">
        <v>1716</v>
      </c>
      <c r="F1622" t="s">
        <v>1717</v>
      </c>
      <c r="G1622">
        <v>102543</v>
      </c>
      <c r="H1622">
        <v>3167442557</v>
      </c>
      <c r="I1622" t="s">
        <v>831</v>
      </c>
      <c r="J1622" t="s">
        <v>1717</v>
      </c>
      <c r="K1622" t="s">
        <v>720</v>
      </c>
      <c r="L1622" t="s">
        <v>21</v>
      </c>
      <c r="M1622" s="1">
        <v>43828.338819444441</v>
      </c>
      <c r="N1622" t="s">
        <v>1718</v>
      </c>
      <c r="O1622" s="2">
        <f>VLOOKUP(F1622,SizeReport_16092020!C:M,11,FALSE)</f>
        <v>44090.339606481481</v>
      </c>
    </row>
    <row r="1623" spans="1:15" hidden="1" x14ac:dyDescent="0.25">
      <c r="A1623" t="s">
        <v>13441</v>
      </c>
      <c r="B1623" t="s">
        <v>13442</v>
      </c>
      <c r="C1623" t="s">
        <v>9335</v>
      </c>
      <c r="D1623" t="s">
        <v>13443</v>
      </c>
      <c r="E1623" t="s">
        <v>13444</v>
      </c>
      <c r="F1623" t="s">
        <v>13445</v>
      </c>
      <c r="G1623">
        <v>218017</v>
      </c>
      <c r="H1623">
        <v>61212595319</v>
      </c>
      <c r="I1623" t="s">
        <v>9575</v>
      </c>
      <c r="J1623" t="s">
        <v>13445</v>
      </c>
      <c r="K1623" t="s">
        <v>3038</v>
      </c>
      <c r="L1623" t="s">
        <v>15</v>
      </c>
      <c r="N1623" t="s">
        <v>13446</v>
      </c>
      <c r="O1623" s="2">
        <f>VLOOKUP(F1623,SizeReport_16092020!C:M,11,FALSE)</f>
        <v>44090.340578703705</v>
      </c>
    </row>
    <row r="1624" spans="1:15" hidden="1" x14ac:dyDescent="0.25">
      <c r="A1624" t="s">
        <v>8531</v>
      </c>
      <c r="B1624" t="s">
        <v>8532</v>
      </c>
      <c r="C1624" t="s">
        <v>8533</v>
      </c>
      <c r="D1624" t="s">
        <v>8534</v>
      </c>
      <c r="E1624" t="s">
        <v>8535</v>
      </c>
      <c r="F1624" t="s">
        <v>8536</v>
      </c>
      <c r="G1624">
        <v>217519</v>
      </c>
      <c r="H1624">
        <v>6950385161</v>
      </c>
      <c r="I1624" t="s">
        <v>8389</v>
      </c>
      <c r="J1624" t="s">
        <v>8536</v>
      </c>
      <c r="K1624" t="s">
        <v>3038</v>
      </c>
      <c r="L1624" t="s">
        <v>15</v>
      </c>
      <c r="N1624" t="s">
        <v>8537</v>
      </c>
      <c r="O1624" s="2">
        <f>VLOOKUP(F1624,SizeReport_16092020!C:M,11,FALSE)</f>
        <v>44090.340613425928</v>
      </c>
    </row>
    <row r="1625" spans="1:15" hidden="1" x14ac:dyDescent="0.25">
      <c r="A1625" t="s">
        <v>17970</v>
      </c>
      <c r="B1625" t="s">
        <v>17970</v>
      </c>
      <c r="C1625" t="s">
        <v>17971</v>
      </c>
      <c r="D1625" t="s">
        <v>17972</v>
      </c>
      <c r="E1625" t="s">
        <v>17973</v>
      </c>
      <c r="F1625" t="s">
        <v>17974</v>
      </c>
      <c r="G1625">
        <v>216167</v>
      </c>
      <c r="H1625">
        <v>28239138829</v>
      </c>
      <c r="I1625" t="s">
        <v>3551</v>
      </c>
      <c r="J1625" t="s">
        <v>17974</v>
      </c>
      <c r="K1625" t="s">
        <v>1640</v>
      </c>
      <c r="L1625" t="s">
        <v>21</v>
      </c>
      <c r="N1625" t="s">
        <v>17975</v>
      </c>
      <c r="O1625" s="2">
        <f>VLOOKUP(F1625,SizeReport_16092020!C:M,11,FALSE)</f>
        <v>44090.340763888889</v>
      </c>
    </row>
    <row r="1626" spans="1:15" hidden="1" x14ac:dyDescent="0.25">
      <c r="A1626" t="s">
        <v>18253</v>
      </c>
      <c r="B1626" t="s">
        <v>18253</v>
      </c>
      <c r="C1626" t="s">
        <v>18254</v>
      </c>
      <c r="D1626" t="s">
        <v>18255</v>
      </c>
      <c r="E1626" t="s">
        <v>18256</v>
      </c>
      <c r="F1626" t="s">
        <v>18257</v>
      </c>
      <c r="G1626" t="s">
        <v>7086</v>
      </c>
      <c r="I1626" t="s">
        <v>5875</v>
      </c>
      <c r="J1626" t="s">
        <v>18257</v>
      </c>
      <c r="K1626" t="s">
        <v>5758</v>
      </c>
      <c r="L1626" t="s">
        <v>21</v>
      </c>
      <c r="M1626" s="1">
        <v>44082.477280092593</v>
      </c>
      <c r="N1626" t="s">
        <v>18258</v>
      </c>
      <c r="O1626" s="2">
        <f>VLOOKUP(F1626,SizeReport_16092020!C:M,11,FALSE)</f>
        <v>44090.345289351855</v>
      </c>
    </row>
    <row r="1627" spans="1:15" hidden="1" x14ac:dyDescent="0.25">
      <c r="A1627" t="s">
        <v>6921</v>
      </c>
      <c r="B1627" t="s">
        <v>6922</v>
      </c>
      <c r="C1627" t="s">
        <v>3198</v>
      </c>
      <c r="D1627" t="s">
        <v>6923</v>
      </c>
      <c r="E1627" t="s">
        <v>6924</v>
      </c>
      <c r="F1627" t="s">
        <v>6925</v>
      </c>
      <c r="G1627">
        <v>213544</v>
      </c>
      <c r="H1627">
        <v>70134191170</v>
      </c>
      <c r="I1627" t="s">
        <v>1880</v>
      </c>
      <c r="J1627" t="s">
        <v>6925</v>
      </c>
      <c r="K1627" t="s">
        <v>512</v>
      </c>
      <c r="L1627" t="s">
        <v>15</v>
      </c>
      <c r="M1627" s="1">
        <v>44070.360034722224</v>
      </c>
      <c r="N1627" t="s">
        <v>6926</v>
      </c>
      <c r="O1627" s="2">
        <f>VLOOKUP(F1627,SizeReport_16092020!C:M,11,FALSE)</f>
        <v>44090.345486111109</v>
      </c>
    </row>
    <row r="1628" spans="1:15" hidden="1" x14ac:dyDescent="0.25">
      <c r="A1628" t="s">
        <v>10574</v>
      </c>
      <c r="B1628" t="s">
        <v>10574</v>
      </c>
      <c r="C1628" t="s">
        <v>10541</v>
      </c>
      <c r="D1628" t="s">
        <v>6268</v>
      </c>
      <c r="E1628" t="s">
        <v>10575</v>
      </c>
      <c r="F1628" t="s">
        <v>10576</v>
      </c>
      <c r="G1628">
        <v>212838</v>
      </c>
      <c r="H1628">
        <v>66248116334</v>
      </c>
      <c r="I1628" t="s">
        <v>7402</v>
      </c>
      <c r="J1628" t="s">
        <v>10576</v>
      </c>
      <c r="K1628" t="s">
        <v>791</v>
      </c>
      <c r="L1628" t="s">
        <v>21</v>
      </c>
      <c r="M1628" s="1">
        <v>44043.656481481485</v>
      </c>
      <c r="N1628" t="s">
        <v>10577</v>
      </c>
      <c r="O1628" s="2">
        <f>VLOOKUP(F1628,SizeReport_16092020!C:M,11,FALSE)</f>
        <v>44090.34684027778</v>
      </c>
    </row>
    <row r="1629" spans="1:15" hidden="1" x14ac:dyDescent="0.25">
      <c r="A1629" t="s">
        <v>7075</v>
      </c>
      <c r="B1629" t="s">
        <v>7076</v>
      </c>
      <c r="C1629" t="s">
        <v>7077</v>
      </c>
      <c r="D1629" t="s">
        <v>7078</v>
      </c>
      <c r="E1629" t="s">
        <v>7079</v>
      </c>
      <c r="F1629" t="s">
        <v>7080</v>
      </c>
      <c r="G1629">
        <v>216965</v>
      </c>
      <c r="H1629">
        <v>70816542155</v>
      </c>
      <c r="I1629" t="s">
        <v>3069</v>
      </c>
      <c r="J1629" t="s">
        <v>7080</v>
      </c>
      <c r="K1629" t="s">
        <v>791</v>
      </c>
      <c r="L1629" t="s">
        <v>15</v>
      </c>
      <c r="M1629" s="1">
        <v>43904.799722222226</v>
      </c>
      <c r="N1629" t="s">
        <v>7081</v>
      </c>
      <c r="O1629" s="2">
        <f>VLOOKUP(F1629,SizeReport_16092020!C:M,11,FALSE)</f>
        <v>44090.346921296295</v>
      </c>
    </row>
    <row r="1630" spans="1:15" hidden="1" x14ac:dyDescent="0.25">
      <c r="A1630" t="s">
        <v>11412</v>
      </c>
      <c r="B1630" t="s">
        <v>11412</v>
      </c>
      <c r="C1630" t="s">
        <v>11413</v>
      </c>
      <c r="D1630" t="s">
        <v>11414</v>
      </c>
      <c r="E1630" t="s">
        <v>11415</v>
      </c>
      <c r="F1630" t="s">
        <v>11416</v>
      </c>
      <c r="G1630">
        <v>206109</v>
      </c>
      <c r="H1630">
        <v>30298008149</v>
      </c>
      <c r="I1630" t="s">
        <v>11417</v>
      </c>
      <c r="J1630" t="s">
        <v>11416</v>
      </c>
      <c r="K1630" t="s">
        <v>791</v>
      </c>
      <c r="L1630" t="s">
        <v>21</v>
      </c>
      <c r="M1630" s="1">
        <v>44090.345648148148</v>
      </c>
      <c r="N1630" t="s">
        <v>11418</v>
      </c>
      <c r="O1630" s="2">
        <f>VLOOKUP(F1630,SizeReport_16092020!C:M,11,FALSE)</f>
        <v>44090.348645833335</v>
      </c>
    </row>
    <row r="1631" spans="1:15" hidden="1" x14ac:dyDescent="0.25">
      <c r="A1631" t="s">
        <v>2799</v>
      </c>
      <c r="B1631" t="s">
        <v>2799</v>
      </c>
      <c r="C1631" t="s">
        <v>102</v>
      </c>
      <c r="D1631" t="s">
        <v>2800</v>
      </c>
      <c r="E1631" t="s">
        <v>2801</v>
      </c>
      <c r="F1631" t="s">
        <v>2802</v>
      </c>
      <c r="G1631">
        <v>108380</v>
      </c>
      <c r="H1631">
        <v>4405205507</v>
      </c>
      <c r="I1631" t="s">
        <v>1706</v>
      </c>
      <c r="J1631" t="s">
        <v>2802</v>
      </c>
      <c r="K1631" t="s">
        <v>776</v>
      </c>
      <c r="L1631" t="s">
        <v>21</v>
      </c>
      <c r="M1631" s="1">
        <v>44088.400879629633</v>
      </c>
      <c r="N1631" t="s">
        <v>2803</v>
      </c>
      <c r="O1631" s="2">
        <f>VLOOKUP(F1631,SizeReport_16092020!C:M,11,FALSE)</f>
        <v>44090.350706018522</v>
      </c>
    </row>
    <row r="1632" spans="1:15" hidden="1" x14ac:dyDescent="0.25">
      <c r="A1632" t="s">
        <v>16980</v>
      </c>
      <c r="B1632" t="s">
        <v>16980</v>
      </c>
      <c r="C1632" t="s">
        <v>16981</v>
      </c>
      <c r="D1632" t="s">
        <v>16982</v>
      </c>
      <c r="E1632" t="s">
        <v>16983</v>
      </c>
      <c r="F1632" t="s">
        <v>16984</v>
      </c>
      <c r="G1632" t="s">
        <v>287</v>
      </c>
      <c r="J1632" t="s">
        <v>16984</v>
      </c>
      <c r="L1632" t="s">
        <v>21</v>
      </c>
      <c r="N1632" t="s">
        <v>16985</v>
      </c>
      <c r="O1632" s="2">
        <f>VLOOKUP(F1632,SizeReport_16092020!C:M,11,FALSE)</f>
        <v>44090.352210648147</v>
      </c>
    </row>
    <row r="1633" spans="1:15" hidden="1" x14ac:dyDescent="0.25">
      <c r="A1633" t="s">
        <v>693</v>
      </c>
      <c r="B1633" t="s">
        <v>693</v>
      </c>
      <c r="C1633" t="s">
        <v>694</v>
      </c>
      <c r="D1633" t="s">
        <v>695</v>
      </c>
      <c r="E1633" t="s">
        <v>696</v>
      </c>
      <c r="F1633" t="s">
        <v>697</v>
      </c>
      <c r="G1633">
        <v>105724</v>
      </c>
      <c r="H1633">
        <v>5454660590</v>
      </c>
      <c r="I1633" t="s">
        <v>652</v>
      </c>
      <c r="J1633" t="s">
        <v>697</v>
      </c>
      <c r="K1633" t="s">
        <v>618</v>
      </c>
      <c r="L1633" t="s">
        <v>21</v>
      </c>
      <c r="M1633" s="1">
        <v>43820.441817129627</v>
      </c>
      <c r="N1633" t="s">
        <v>698</v>
      </c>
      <c r="O1633" s="2">
        <f>VLOOKUP(F1633,SizeReport_16092020!C:M,11,FALSE)</f>
        <v>44090.35497685185</v>
      </c>
    </row>
    <row r="1634" spans="1:15" hidden="1" x14ac:dyDescent="0.25">
      <c r="A1634" t="s">
        <v>4901</v>
      </c>
      <c r="B1634" t="s">
        <v>4901</v>
      </c>
      <c r="C1634" t="s">
        <v>4902</v>
      </c>
      <c r="D1634" t="s">
        <v>4903</v>
      </c>
      <c r="E1634" t="s">
        <v>4904</v>
      </c>
      <c r="F1634" t="s">
        <v>4905</v>
      </c>
      <c r="G1634">
        <v>217064</v>
      </c>
      <c r="H1634">
        <v>660634180</v>
      </c>
      <c r="J1634" t="s">
        <v>4905</v>
      </c>
      <c r="L1634" t="s">
        <v>15</v>
      </c>
      <c r="N1634" t="s">
        <v>4906</v>
      </c>
      <c r="O1634" s="2">
        <f>VLOOKUP(F1634,SizeReport_16092020!C:M,11,FALSE)</f>
        <v>44090.357719907406</v>
      </c>
    </row>
    <row r="1635" spans="1:15" hidden="1" x14ac:dyDescent="0.25">
      <c r="A1635" t="s">
        <v>16996</v>
      </c>
      <c r="B1635" t="s">
        <v>16996</v>
      </c>
      <c r="C1635" t="s">
        <v>16997</v>
      </c>
      <c r="D1635" t="s">
        <v>16998</v>
      </c>
      <c r="E1635" t="s">
        <v>16999</v>
      </c>
      <c r="F1635" t="s">
        <v>17000</v>
      </c>
      <c r="G1635">
        <v>203976</v>
      </c>
      <c r="H1635">
        <v>50023632100</v>
      </c>
      <c r="I1635" t="s">
        <v>17001</v>
      </c>
      <c r="J1635" t="s">
        <v>17000</v>
      </c>
      <c r="K1635" t="s">
        <v>15445</v>
      </c>
      <c r="L1635" t="s">
        <v>21</v>
      </c>
      <c r="N1635" t="s">
        <v>17002</v>
      </c>
      <c r="O1635" s="2">
        <f>VLOOKUP(F1635,SizeReport_16092020!C:M,11,FALSE)</f>
        <v>44090.360960648148</v>
      </c>
    </row>
    <row r="1636" spans="1:15" hidden="1" x14ac:dyDescent="0.25">
      <c r="A1636" t="s">
        <v>4919</v>
      </c>
      <c r="B1636" t="s">
        <v>4920</v>
      </c>
      <c r="C1636" t="s">
        <v>4921</v>
      </c>
      <c r="D1636" t="s">
        <v>4922</v>
      </c>
      <c r="E1636" t="s">
        <v>4923</v>
      </c>
      <c r="F1636" t="s">
        <v>4924</v>
      </c>
      <c r="G1636">
        <v>216531</v>
      </c>
      <c r="H1636">
        <v>70329848194</v>
      </c>
      <c r="I1636" t="s">
        <v>1440</v>
      </c>
      <c r="J1636" t="s">
        <v>4924</v>
      </c>
      <c r="K1636" t="s">
        <v>1402</v>
      </c>
      <c r="L1636" t="s">
        <v>15</v>
      </c>
      <c r="M1636" s="1">
        <v>44070.36886574074</v>
      </c>
      <c r="N1636" t="s">
        <v>4925</v>
      </c>
      <c r="O1636" s="2">
        <f>VLOOKUP(F1636,SizeReport_16092020!C:M,11,FALSE)</f>
        <v>44090.36346064815</v>
      </c>
    </row>
    <row r="1637" spans="1:15" hidden="1" x14ac:dyDescent="0.25">
      <c r="A1637" t="s">
        <v>10399</v>
      </c>
      <c r="B1637" t="s">
        <v>10400</v>
      </c>
      <c r="C1637" t="s">
        <v>6394</v>
      </c>
      <c r="D1637" t="s">
        <v>10401</v>
      </c>
      <c r="E1637" t="s">
        <v>10402</v>
      </c>
      <c r="F1637" t="s">
        <v>10403</v>
      </c>
      <c r="G1637">
        <v>207014</v>
      </c>
      <c r="H1637">
        <v>93446128115</v>
      </c>
      <c r="I1637" t="s">
        <v>2356</v>
      </c>
      <c r="J1637" t="s">
        <v>10403</v>
      </c>
      <c r="K1637" t="s">
        <v>1402</v>
      </c>
      <c r="L1637" t="s">
        <v>15</v>
      </c>
      <c r="N1637" t="s">
        <v>10404</v>
      </c>
      <c r="O1637" s="2">
        <f>VLOOKUP(F1637,SizeReport_16092020!C:M,11,FALSE)</f>
        <v>44090.363483796296</v>
      </c>
    </row>
    <row r="1638" spans="1:15" hidden="1" x14ac:dyDescent="0.25">
      <c r="A1638" t="s">
        <v>9598</v>
      </c>
      <c r="B1638" t="s">
        <v>9599</v>
      </c>
      <c r="C1638" t="s">
        <v>9600</v>
      </c>
      <c r="D1638" t="s">
        <v>9601</v>
      </c>
      <c r="E1638" t="s">
        <v>9602</v>
      </c>
      <c r="F1638" t="s">
        <v>9603</v>
      </c>
      <c r="G1638">
        <v>215809</v>
      </c>
      <c r="H1638">
        <v>4919458410</v>
      </c>
      <c r="I1638" t="s">
        <v>7312</v>
      </c>
      <c r="J1638" t="s">
        <v>9603</v>
      </c>
      <c r="K1638" t="s">
        <v>1402</v>
      </c>
      <c r="L1638" t="s">
        <v>15</v>
      </c>
      <c r="M1638" s="1">
        <v>44080.746157407404</v>
      </c>
      <c r="N1638" t="s">
        <v>9604</v>
      </c>
      <c r="O1638" s="2">
        <f>VLOOKUP(F1638,SizeReport_16092020!C:M,11,FALSE)</f>
        <v>44090.363495370373</v>
      </c>
    </row>
    <row r="1639" spans="1:15" hidden="1" x14ac:dyDescent="0.25">
      <c r="A1639" t="s">
        <v>10020</v>
      </c>
      <c r="B1639" t="s">
        <v>10021</v>
      </c>
      <c r="C1639" t="s">
        <v>10022</v>
      </c>
      <c r="D1639" t="s">
        <v>4845</v>
      </c>
      <c r="E1639" t="s">
        <v>10023</v>
      </c>
      <c r="F1639" t="s">
        <v>10024</v>
      </c>
      <c r="G1639">
        <v>214077</v>
      </c>
      <c r="H1639">
        <v>5046342162</v>
      </c>
      <c r="I1639" t="s">
        <v>1513</v>
      </c>
      <c r="J1639" t="s">
        <v>10024</v>
      </c>
      <c r="K1639" t="s">
        <v>2660</v>
      </c>
      <c r="L1639" t="s">
        <v>15</v>
      </c>
      <c r="M1639" s="1">
        <v>43906.675462962965</v>
      </c>
      <c r="N1639" t="s">
        <v>10025</v>
      </c>
      <c r="O1639" s="2">
        <f>VLOOKUP(F1639,SizeReport_16092020!C:M,11,FALSE)</f>
        <v>44090.363495370373</v>
      </c>
    </row>
    <row r="1640" spans="1:15" hidden="1" x14ac:dyDescent="0.25">
      <c r="A1640" t="s">
        <v>8273</v>
      </c>
      <c r="B1640" t="s">
        <v>8273</v>
      </c>
      <c r="C1640" t="s">
        <v>8274</v>
      </c>
      <c r="D1640" t="s">
        <v>8275</v>
      </c>
      <c r="E1640" t="s">
        <v>8276</v>
      </c>
      <c r="F1640" t="s">
        <v>8277</v>
      </c>
      <c r="G1640">
        <v>217685</v>
      </c>
      <c r="H1640">
        <v>96195100200</v>
      </c>
      <c r="I1640" t="s">
        <v>6623</v>
      </c>
      <c r="J1640" t="s">
        <v>8277</v>
      </c>
      <c r="K1640" t="s">
        <v>3038</v>
      </c>
      <c r="L1640" t="s">
        <v>21</v>
      </c>
      <c r="N1640" t="s">
        <v>8278</v>
      </c>
      <c r="O1640" s="2">
        <f>VLOOKUP(F1640,SizeReport_16092020!C:M,11,FALSE)</f>
        <v>44090.371550925927</v>
      </c>
    </row>
    <row r="1641" spans="1:15" hidden="1" x14ac:dyDescent="0.25">
      <c r="A1641" t="s">
        <v>11344</v>
      </c>
      <c r="B1641" t="s">
        <v>11344</v>
      </c>
      <c r="C1641" t="s">
        <v>11345</v>
      </c>
      <c r="D1641" t="s">
        <v>11346</v>
      </c>
      <c r="E1641" t="s">
        <v>11347</v>
      </c>
      <c r="F1641" t="s">
        <v>11348</v>
      </c>
      <c r="G1641">
        <v>217471</v>
      </c>
      <c r="H1641">
        <v>5009437104</v>
      </c>
      <c r="I1641" t="s">
        <v>6623</v>
      </c>
      <c r="J1641" t="s">
        <v>11348</v>
      </c>
      <c r="K1641" t="s">
        <v>3038</v>
      </c>
      <c r="L1641" t="s">
        <v>21</v>
      </c>
      <c r="N1641" t="s">
        <v>11349</v>
      </c>
      <c r="O1641" s="2">
        <f>VLOOKUP(F1641,SizeReport_16092020!C:M,11,FALSE)</f>
        <v>44090.371574074074</v>
      </c>
    </row>
    <row r="1642" spans="1:15" hidden="1" x14ac:dyDescent="0.25">
      <c r="A1642" t="s">
        <v>10601</v>
      </c>
      <c r="B1642" t="s">
        <v>10602</v>
      </c>
      <c r="C1642" t="s">
        <v>10603</v>
      </c>
      <c r="D1642" t="s">
        <v>10604</v>
      </c>
      <c r="E1642" t="s">
        <v>10605</v>
      </c>
      <c r="F1642" t="s">
        <v>10606</v>
      </c>
      <c r="G1642">
        <v>213066</v>
      </c>
      <c r="H1642">
        <v>43168345687</v>
      </c>
      <c r="I1642" t="s">
        <v>6623</v>
      </c>
      <c r="J1642" t="s">
        <v>10606</v>
      </c>
      <c r="K1642" t="s">
        <v>3038</v>
      </c>
      <c r="L1642" t="s">
        <v>15</v>
      </c>
      <c r="N1642" t="s">
        <v>10607</v>
      </c>
      <c r="O1642" s="2">
        <f>VLOOKUP(F1642,SizeReport_16092020!C:M,11,FALSE)</f>
        <v>44090.37159722222</v>
      </c>
    </row>
    <row r="1643" spans="1:15" hidden="1" x14ac:dyDescent="0.25">
      <c r="A1643" t="s">
        <v>9212</v>
      </c>
      <c r="B1643" t="s">
        <v>9212</v>
      </c>
      <c r="C1643" t="s">
        <v>757</v>
      </c>
      <c r="D1643" t="s">
        <v>9213</v>
      </c>
      <c r="E1643" t="s">
        <v>9214</v>
      </c>
      <c r="F1643" t="s">
        <v>9215</v>
      </c>
      <c r="G1643">
        <v>217242</v>
      </c>
      <c r="H1643">
        <v>46304074808</v>
      </c>
      <c r="I1643" t="s">
        <v>6623</v>
      </c>
      <c r="J1643" t="s">
        <v>9215</v>
      </c>
      <c r="K1643" t="s">
        <v>3038</v>
      </c>
      <c r="L1643" t="s">
        <v>21</v>
      </c>
      <c r="N1643" t="s">
        <v>9216</v>
      </c>
      <c r="O1643" s="2">
        <f>VLOOKUP(F1643,SizeReport_16092020!C:M,11,FALSE)</f>
        <v>44090.371620370373</v>
      </c>
    </row>
    <row r="1644" spans="1:15" hidden="1" x14ac:dyDescent="0.25">
      <c r="A1644" t="s">
        <v>6776</v>
      </c>
      <c r="B1644" t="s">
        <v>6776</v>
      </c>
      <c r="C1644" t="s">
        <v>2583</v>
      </c>
      <c r="D1644" t="s">
        <v>6777</v>
      </c>
      <c r="E1644" t="s">
        <v>6778</v>
      </c>
      <c r="F1644" t="s">
        <v>6779</v>
      </c>
      <c r="G1644">
        <v>216349</v>
      </c>
      <c r="H1644">
        <v>1979202176</v>
      </c>
      <c r="I1644" t="s">
        <v>6623</v>
      </c>
      <c r="J1644" t="s">
        <v>6779</v>
      </c>
      <c r="K1644" t="s">
        <v>3038</v>
      </c>
      <c r="L1644" t="s">
        <v>21</v>
      </c>
      <c r="M1644" s="1">
        <v>44046.588368055556</v>
      </c>
      <c r="N1644" t="s">
        <v>6780</v>
      </c>
      <c r="O1644" s="2">
        <f>VLOOKUP(F1644,SizeReport_16092020!C:M,11,FALSE)</f>
        <v>44090.371620370373</v>
      </c>
    </row>
    <row r="1645" spans="1:15" hidden="1" x14ac:dyDescent="0.25">
      <c r="A1645" t="s">
        <v>9570</v>
      </c>
      <c r="B1645" t="s">
        <v>9570</v>
      </c>
      <c r="C1645" t="s">
        <v>9571</v>
      </c>
      <c r="D1645" t="s">
        <v>9572</v>
      </c>
      <c r="E1645" t="s">
        <v>9573</v>
      </c>
      <c r="F1645" t="s">
        <v>9574</v>
      </c>
      <c r="G1645">
        <v>217210</v>
      </c>
      <c r="H1645">
        <v>3168003174</v>
      </c>
      <c r="I1645" t="s">
        <v>9575</v>
      </c>
      <c r="J1645" t="s">
        <v>9574</v>
      </c>
      <c r="K1645" t="s">
        <v>3038</v>
      </c>
      <c r="L1645" t="s">
        <v>21</v>
      </c>
      <c r="N1645" t="s">
        <v>9576</v>
      </c>
      <c r="O1645" s="2">
        <f>VLOOKUP(F1645,SizeReport_16092020!C:M,11,FALSE)</f>
        <v>44090.371631944443</v>
      </c>
    </row>
    <row r="1646" spans="1:15" hidden="1" x14ac:dyDescent="0.25">
      <c r="A1646" t="s">
        <v>17625</v>
      </c>
      <c r="B1646" t="s">
        <v>17625</v>
      </c>
      <c r="C1646" t="s">
        <v>17626</v>
      </c>
      <c r="D1646" t="s">
        <v>17627</v>
      </c>
      <c r="E1646" t="s">
        <v>17628</v>
      </c>
      <c r="F1646" t="s">
        <v>17629</v>
      </c>
      <c r="G1646">
        <v>216662</v>
      </c>
      <c r="H1646">
        <v>70343088100</v>
      </c>
      <c r="I1646" t="s">
        <v>6623</v>
      </c>
      <c r="J1646" t="s">
        <v>17629</v>
      </c>
      <c r="K1646" t="s">
        <v>3038</v>
      </c>
      <c r="L1646" t="s">
        <v>21</v>
      </c>
      <c r="N1646" t="s">
        <v>17630</v>
      </c>
      <c r="O1646" s="2">
        <f>VLOOKUP(F1646,SizeReport_16092020!C:M,11,FALSE)</f>
        <v>44090.371631944443</v>
      </c>
    </row>
    <row r="1647" spans="1:15" hidden="1" x14ac:dyDescent="0.25">
      <c r="A1647" t="s">
        <v>16097</v>
      </c>
      <c r="B1647" t="s">
        <v>16097</v>
      </c>
      <c r="C1647" t="s">
        <v>3827</v>
      </c>
      <c r="D1647" t="s">
        <v>16098</v>
      </c>
      <c r="E1647" t="s">
        <v>16099</v>
      </c>
      <c r="F1647" t="s">
        <v>16100</v>
      </c>
      <c r="G1647">
        <v>217128</v>
      </c>
      <c r="H1647">
        <v>4681127582</v>
      </c>
      <c r="I1647" t="s">
        <v>16101</v>
      </c>
      <c r="J1647" t="s">
        <v>16100</v>
      </c>
      <c r="K1647" t="s">
        <v>3038</v>
      </c>
      <c r="L1647" t="s">
        <v>15</v>
      </c>
      <c r="N1647" t="s">
        <v>16102</v>
      </c>
      <c r="O1647" s="2">
        <f>VLOOKUP(F1647,SizeReport_16092020!C:M,11,FALSE)</f>
        <v>44090.371631944443</v>
      </c>
    </row>
    <row r="1648" spans="1:15" hidden="1" x14ac:dyDescent="0.25">
      <c r="A1648" t="s">
        <v>16961</v>
      </c>
      <c r="B1648" t="s">
        <v>16961</v>
      </c>
      <c r="C1648" t="s">
        <v>4169</v>
      </c>
      <c r="D1648" t="s">
        <v>16962</v>
      </c>
      <c r="E1648" t="s">
        <v>16963</v>
      </c>
      <c r="F1648" t="s">
        <v>16964</v>
      </c>
      <c r="G1648" t="s">
        <v>287</v>
      </c>
      <c r="J1648" t="s">
        <v>16964</v>
      </c>
      <c r="L1648" t="s">
        <v>21</v>
      </c>
      <c r="N1648" t="s">
        <v>16965</v>
      </c>
      <c r="O1648" s="2">
        <f>VLOOKUP(F1648,SizeReport_16092020!C:M,11,FALSE)</f>
        <v>44090.373113425929</v>
      </c>
    </row>
    <row r="1649" spans="1:15" hidden="1" x14ac:dyDescent="0.25">
      <c r="A1649" t="s">
        <v>11643</v>
      </c>
      <c r="B1649" t="s">
        <v>11644</v>
      </c>
      <c r="C1649" t="s">
        <v>4201</v>
      </c>
      <c r="D1649" t="s">
        <v>11645</v>
      </c>
      <c r="E1649" t="s">
        <v>11646</v>
      </c>
      <c r="F1649" t="s">
        <v>11647</v>
      </c>
      <c r="G1649">
        <v>211066</v>
      </c>
      <c r="H1649">
        <v>5672258794</v>
      </c>
      <c r="I1649" t="s">
        <v>11648</v>
      </c>
      <c r="J1649" t="s">
        <v>11647</v>
      </c>
      <c r="K1649" t="s">
        <v>179</v>
      </c>
      <c r="L1649" t="s">
        <v>15</v>
      </c>
      <c r="N1649" t="s">
        <v>11649</v>
      </c>
      <c r="O1649" s="2">
        <f>VLOOKUP(F1649,SizeReport_16092020!C:M,11,FALSE)</f>
        <v>44090.373773148145</v>
      </c>
    </row>
    <row r="1650" spans="1:15" hidden="1" x14ac:dyDescent="0.25">
      <c r="A1650" t="s">
        <v>2169</v>
      </c>
      <c r="B1650" t="s">
        <v>2170</v>
      </c>
      <c r="C1650" t="s">
        <v>2171</v>
      </c>
      <c r="D1650" t="s">
        <v>2172</v>
      </c>
      <c r="E1650" t="s">
        <v>2173</v>
      </c>
      <c r="F1650" t="s">
        <v>2174</v>
      </c>
      <c r="G1650">
        <v>217037</v>
      </c>
      <c r="H1650">
        <v>70624112136</v>
      </c>
      <c r="I1650" t="s">
        <v>1401</v>
      </c>
      <c r="J1650" t="s">
        <v>2174</v>
      </c>
      <c r="K1650" t="s">
        <v>1402</v>
      </c>
      <c r="L1650" t="s">
        <v>15</v>
      </c>
      <c r="M1650" s="1">
        <v>44074.569467592592</v>
      </c>
      <c r="N1650" t="s">
        <v>2175</v>
      </c>
      <c r="O1650" s="2">
        <f>VLOOKUP(F1650,SizeReport_16092020!C:M,11,FALSE)</f>
        <v>44090.375879629632</v>
      </c>
    </row>
    <row r="1651" spans="1:15" hidden="1" x14ac:dyDescent="0.25">
      <c r="A1651" t="s">
        <v>6355</v>
      </c>
      <c r="B1651" t="s">
        <v>6356</v>
      </c>
      <c r="C1651" t="s">
        <v>628</v>
      </c>
      <c r="D1651" t="s">
        <v>6357</v>
      </c>
      <c r="E1651" t="s">
        <v>6358</v>
      </c>
      <c r="F1651" t="s">
        <v>6359</v>
      </c>
      <c r="G1651">
        <v>214693</v>
      </c>
      <c r="H1651">
        <v>8802375623</v>
      </c>
      <c r="I1651" t="s">
        <v>6347</v>
      </c>
      <c r="J1651" t="s">
        <v>6359</v>
      </c>
      <c r="K1651" t="s">
        <v>5677</v>
      </c>
      <c r="L1651" t="s">
        <v>15</v>
      </c>
      <c r="M1651" s="1">
        <v>44087.681400462963</v>
      </c>
      <c r="N1651" t="s">
        <v>6360</v>
      </c>
      <c r="O1651" s="2">
        <f>VLOOKUP(F1651,SizeReport_16092020!C:M,11,FALSE)</f>
        <v>44090.379907407405</v>
      </c>
    </row>
    <row r="1652" spans="1:15" hidden="1" x14ac:dyDescent="0.25">
      <c r="A1652" t="s">
        <v>6824</v>
      </c>
      <c r="B1652" t="s">
        <v>6825</v>
      </c>
      <c r="C1652" t="s">
        <v>6826</v>
      </c>
      <c r="D1652" t="s">
        <v>6827</v>
      </c>
      <c r="E1652" t="s">
        <v>6828</v>
      </c>
      <c r="F1652" t="s">
        <v>6829</v>
      </c>
      <c r="G1652">
        <v>209173</v>
      </c>
      <c r="H1652">
        <v>32649395842</v>
      </c>
      <c r="I1652" t="s">
        <v>4068</v>
      </c>
      <c r="J1652" t="s">
        <v>6829</v>
      </c>
      <c r="K1652" t="s">
        <v>512</v>
      </c>
      <c r="L1652" t="s">
        <v>15</v>
      </c>
      <c r="M1652" s="1">
        <v>44070.354016203702</v>
      </c>
      <c r="N1652" t="s">
        <v>6830</v>
      </c>
      <c r="O1652" s="2">
        <f>VLOOKUP(F1652,SizeReport_16092020!C:M,11,FALSE)</f>
        <v>44090.385729166665</v>
      </c>
    </row>
    <row r="1653" spans="1:15" hidden="1" x14ac:dyDescent="0.25">
      <c r="A1653" t="s">
        <v>12617</v>
      </c>
      <c r="B1653" t="s">
        <v>12617</v>
      </c>
      <c r="C1653" t="s">
        <v>715</v>
      </c>
      <c r="D1653" t="s">
        <v>12618</v>
      </c>
      <c r="E1653" t="s">
        <v>12619</v>
      </c>
      <c r="F1653" t="s">
        <v>12620</v>
      </c>
      <c r="G1653" t="s">
        <v>287</v>
      </c>
      <c r="J1653" t="s">
        <v>12620</v>
      </c>
      <c r="L1653" t="s">
        <v>21</v>
      </c>
      <c r="M1653" s="1">
        <v>44082.360879629632</v>
      </c>
      <c r="N1653" t="s">
        <v>12621</v>
      </c>
      <c r="O1653" s="2">
        <f>VLOOKUP(F1653,SizeReport_16092020!C:M,11,FALSE)</f>
        <v>44090.387361111112</v>
      </c>
    </row>
    <row r="1654" spans="1:15" hidden="1" x14ac:dyDescent="0.25">
      <c r="A1654" t="s">
        <v>10092</v>
      </c>
      <c r="B1654" t="s">
        <v>10092</v>
      </c>
      <c r="C1654" t="s">
        <v>3078</v>
      </c>
      <c r="D1654" t="s">
        <v>10093</v>
      </c>
      <c r="E1654" t="s">
        <v>10094</v>
      </c>
      <c r="F1654" t="s">
        <v>10095</v>
      </c>
      <c r="G1654">
        <v>213649</v>
      </c>
      <c r="H1654">
        <v>70072709138</v>
      </c>
      <c r="I1654" t="s">
        <v>7541</v>
      </c>
      <c r="J1654" t="s">
        <v>10095</v>
      </c>
      <c r="K1654" t="s">
        <v>720</v>
      </c>
      <c r="L1654" t="s">
        <v>21</v>
      </c>
      <c r="M1654" s="1">
        <v>44034.298564814817</v>
      </c>
      <c r="N1654" t="s">
        <v>10096</v>
      </c>
      <c r="O1654" s="2">
        <f>VLOOKUP(F1654,SizeReport_16092020!C:M,11,FALSE)</f>
        <v>44090.387499999997</v>
      </c>
    </row>
    <row r="1655" spans="1:15" hidden="1" x14ac:dyDescent="0.25">
      <c r="A1655" t="s">
        <v>16918</v>
      </c>
      <c r="B1655" t="s">
        <v>16918</v>
      </c>
      <c r="C1655" t="s">
        <v>16919</v>
      </c>
      <c r="D1655" t="s">
        <v>5013</v>
      </c>
      <c r="E1655" t="s">
        <v>16920</v>
      </c>
      <c r="F1655" t="s">
        <v>16921</v>
      </c>
      <c r="G1655" t="s">
        <v>287</v>
      </c>
      <c r="J1655" t="s">
        <v>16921</v>
      </c>
      <c r="L1655" t="s">
        <v>21</v>
      </c>
      <c r="N1655" t="s">
        <v>16922</v>
      </c>
      <c r="O1655" s="2">
        <f>VLOOKUP(F1655,SizeReport_16092020!C:M,11,FALSE)</f>
        <v>44090.390567129631</v>
      </c>
    </row>
    <row r="1656" spans="1:15" hidden="1" x14ac:dyDescent="0.25">
      <c r="A1656" t="s">
        <v>3821</v>
      </c>
      <c r="B1656" t="s">
        <v>3821</v>
      </c>
      <c r="C1656" t="s">
        <v>436</v>
      </c>
      <c r="D1656" t="s">
        <v>3822</v>
      </c>
      <c r="E1656" t="s">
        <v>3823</v>
      </c>
      <c r="F1656" t="s">
        <v>3824</v>
      </c>
      <c r="G1656">
        <v>300078</v>
      </c>
      <c r="H1656">
        <v>3097598545</v>
      </c>
      <c r="I1656" t="s">
        <v>845</v>
      </c>
      <c r="J1656" t="s">
        <v>3824</v>
      </c>
      <c r="K1656" t="s">
        <v>720</v>
      </c>
      <c r="L1656" t="s">
        <v>21</v>
      </c>
      <c r="M1656" s="1">
        <v>43905.101412037038</v>
      </c>
      <c r="N1656" t="s">
        <v>3825</v>
      </c>
      <c r="O1656" s="2">
        <f>VLOOKUP(F1656,SizeReport_16092020!C:M,11,FALSE)</f>
        <v>44090.392546296294</v>
      </c>
    </row>
    <row r="1657" spans="1:15" hidden="1" x14ac:dyDescent="0.25">
      <c r="A1657" t="s">
        <v>2623</v>
      </c>
      <c r="B1657" t="s">
        <v>2623</v>
      </c>
      <c r="C1657" t="s">
        <v>2624</v>
      </c>
      <c r="D1657" t="s">
        <v>2625</v>
      </c>
      <c r="E1657" t="s">
        <v>2626</v>
      </c>
      <c r="F1657" t="s">
        <v>2627</v>
      </c>
      <c r="G1657">
        <v>109351</v>
      </c>
      <c r="H1657">
        <v>2992107581</v>
      </c>
      <c r="I1657" t="s">
        <v>1564</v>
      </c>
      <c r="J1657" t="s">
        <v>2627</v>
      </c>
      <c r="K1657" t="s">
        <v>618</v>
      </c>
      <c r="L1657" t="s">
        <v>15</v>
      </c>
      <c r="M1657" s="1">
        <v>44084.659930555557</v>
      </c>
      <c r="N1657" t="s">
        <v>2628</v>
      </c>
      <c r="O1657" s="2">
        <f>VLOOKUP(F1657,SizeReport_16092020!C:M,11,FALSE)</f>
        <v>44090.395729166667</v>
      </c>
    </row>
    <row r="1658" spans="1:15" hidden="1" x14ac:dyDescent="0.25">
      <c r="A1658" t="s">
        <v>15906</v>
      </c>
      <c r="B1658" t="s">
        <v>15906</v>
      </c>
      <c r="C1658" t="s">
        <v>15907</v>
      </c>
      <c r="D1658" t="s">
        <v>15908</v>
      </c>
      <c r="E1658" t="s">
        <v>15909</v>
      </c>
      <c r="F1658" t="s">
        <v>15910</v>
      </c>
      <c r="G1658">
        <v>216800</v>
      </c>
      <c r="H1658">
        <v>962789194</v>
      </c>
      <c r="I1658" t="s">
        <v>265</v>
      </c>
      <c r="J1658" t="s">
        <v>15910</v>
      </c>
      <c r="K1658" t="s">
        <v>8231</v>
      </c>
      <c r="L1658" t="s">
        <v>15</v>
      </c>
      <c r="N1658" t="s">
        <v>15911</v>
      </c>
      <c r="O1658" s="2">
        <f>VLOOKUP(F1658,SizeReport_16092020!C:M,11,FALSE)</f>
        <v>44090.397581018522</v>
      </c>
    </row>
    <row r="1659" spans="1:15" hidden="1" x14ac:dyDescent="0.25">
      <c r="A1659" t="s">
        <v>16867</v>
      </c>
      <c r="B1659" t="s">
        <v>16867</v>
      </c>
      <c r="C1659" t="s">
        <v>11237</v>
      </c>
      <c r="D1659" t="s">
        <v>16868</v>
      </c>
      <c r="E1659" t="s">
        <v>16869</v>
      </c>
      <c r="F1659" t="s">
        <v>16870</v>
      </c>
      <c r="G1659">
        <v>216868</v>
      </c>
      <c r="H1659">
        <v>2753971579</v>
      </c>
      <c r="I1659" t="s">
        <v>5054</v>
      </c>
      <c r="K1659" t="s">
        <v>1640</v>
      </c>
      <c r="L1659" t="s">
        <v>21</v>
      </c>
      <c r="N1659" t="s">
        <v>16871</v>
      </c>
      <c r="O1659" s="2">
        <f>VLOOKUP(F1659,SizeReport_16092020!C:M,11,FALSE)</f>
        <v>44090.397824074076</v>
      </c>
    </row>
    <row r="1660" spans="1:15" hidden="1" x14ac:dyDescent="0.25">
      <c r="A1660" t="s">
        <v>5276</v>
      </c>
      <c r="B1660" t="s">
        <v>5277</v>
      </c>
      <c r="C1660" t="s">
        <v>1532</v>
      </c>
      <c r="D1660" t="s">
        <v>5278</v>
      </c>
      <c r="E1660" t="s">
        <v>5279</v>
      </c>
      <c r="F1660" t="s">
        <v>5280</v>
      </c>
      <c r="G1660">
        <v>101536</v>
      </c>
      <c r="H1660">
        <v>26531942878</v>
      </c>
      <c r="I1660" t="s">
        <v>5281</v>
      </c>
      <c r="J1660" t="s">
        <v>5280</v>
      </c>
      <c r="K1660" t="s">
        <v>2009</v>
      </c>
      <c r="L1660" t="s">
        <v>15</v>
      </c>
      <c r="N1660" t="s">
        <v>5282</v>
      </c>
      <c r="O1660" s="2">
        <f>VLOOKUP(F1660,SizeReport_16092020!C:M,11,FALSE)</f>
        <v>44090.400104166663</v>
      </c>
    </row>
    <row r="1661" spans="1:15" hidden="1" x14ac:dyDescent="0.25">
      <c r="A1661" t="s">
        <v>11963</v>
      </c>
      <c r="B1661" t="s">
        <v>11964</v>
      </c>
      <c r="C1661" t="s">
        <v>4371</v>
      </c>
      <c r="D1661" t="s">
        <v>11965</v>
      </c>
      <c r="E1661" t="s">
        <v>11966</v>
      </c>
      <c r="F1661" t="s">
        <v>11967</v>
      </c>
      <c r="G1661">
        <v>208627</v>
      </c>
      <c r="H1661">
        <v>2265261190</v>
      </c>
      <c r="I1661" t="s">
        <v>7046</v>
      </c>
      <c r="J1661" t="s">
        <v>11967</v>
      </c>
      <c r="K1661" t="s">
        <v>791</v>
      </c>
      <c r="L1661" t="s">
        <v>15</v>
      </c>
      <c r="M1661" s="1">
        <v>44067.848738425928</v>
      </c>
      <c r="N1661" t="s">
        <v>11968</v>
      </c>
      <c r="O1661" s="2">
        <f>VLOOKUP(F1661,SizeReport_16092020!C:M,11,FALSE)</f>
        <v>44090.400694444441</v>
      </c>
    </row>
    <row r="1662" spans="1:15" hidden="1" x14ac:dyDescent="0.25">
      <c r="A1662" t="s">
        <v>11436</v>
      </c>
      <c r="B1662" t="s">
        <v>11436</v>
      </c>
      <c r="C1662" t="s">
        <v>11437</v>
      </c>
      <c r="D1662" t="s">
        <v>11438</v>
      </c>
      <c r="E1662" t="s">
        <v>11439</v>
      </c>
      <c r="F1662" t="s">
        <v>11440</v>
      </c>
      <c r="G1662">
        <v>215557</v>
      </c>
      <c r="H1662">
        <v>5294663333</v>
      </c>
      <c r="I1662" t="s">
        <v>11441</v>
      </c>
      <c r="J1662" t="s">
        <v>11440</v>
      </c>
      <c r="K1662" t="s">
        <v>3038</v>
      </c>
      <c r="L1662" t="s">
        <v>21</v>
      </c>
      <c r="M1662" s="1">
        <v>44061.453738425924</v>
      </c>
      <c r="N1662" t="s">
        <v>11442</v>
      </c>
      <c r="O1662" s="2">
        <f>VLOOKUP(F1662,SizeReport_16092020!C:M,11,FALSE)</f>
        <v>44090.407939814817</v>
      </c>
    </row>
    <row r="1663" spans="1:15" hidden="1" x14ac:dyDescent="0.25">
      <c r="A1663" t="s">
        <v>4377</v>
      </c>
      <c r="B1663" t="s">
        <v>4378</v>
      </c>
      <c r="C1663" t="s">
        <v>4371</v>
      </c>
      <c r="D1663" t="s">
        <v>4379</v>
      </c>
      <c r="E1663" t="s">
        <v>4380</v>
      </c>
      <c r="F1663" t="s">
        <v>4381</v>
      </c>
      <c r="G1663">
        <v>207046</v>
      </c>
      <c r="H1663">
        <v>85469912191</v>
      </c>
      <c r="I1663" t="s">
        <v>4382</v>
      </c>
      <c r="J1663" t="s">
        <v>4381</v>
      </c>
      <c r="K1663" t="s">
        <v>4383</v>
      </c>
      <c r="L1663" t="s">
        <v>15</v>
      </c>
      <c r="M1663" s="1">
        <v>44061.381284722222</v>
      </c>
      <c r="N1663" t="s">
        <v>4384</v>
      </c>
      <c r="O1663" s="2">
        <f>VLOOKUP(F1663,SizeReport_16092020!C:M,11,FALSE)</f>
        <v>44090.408946759257</v>
      </c>
    </row>
    <row r="1664" spans="1:15" hidden="1" x14ac:dyDescent="0.25">
      <c r="A1664" t="s">
        <v>3930</v>
      </c>
      <c r="B1664" t="s">
        <v>3930</v>
      </c>
      <c r="C1664" t="s">
        <v>3931</v>
      </c>
      <c r="D1664" t="s">
        <v>3932</v>
      </c>
      <c r="E1664" t="s">
        <v>3933</v>
      </c>
      <c r="F1664" t="s">
        <v>3934</v>
      </c>
      <c r="G1664">
        <v>102094</v>
      </c>
      <c r="H1664">
        <v>448323702</v>
      </c>
      <c r="I1664" t="s">
        <v>2894</v>
      </c>
      <c r="J1664" t="s">
        <v>3934</v>
      </c>
      <c r="K1664" t="s">
        <v>1749</v>
      </c>
      <c r="L1664" t="s">
        <v>21</v>
      </c>
      <c r="M1664" s="1">
        <v>44084.514606481483</v>
      </c>
      <c r="N1664" t="s">
        <v>3935</v>
      </c>
      <c r="O1664" s="2">
        <f>VLOOKUP(F1664,SizeReport_16092020!C:M,11,FALSE)</f>
        <v>44090.409178240741</v>
      </c>
    </row>
    <row r="1665" spans="1:15" hidden="1" x14ac:dyDescent="0.25">
      <c r="A1665" t="s">
        <v>11548</v>
      </c>
      <c r="B1665" t="s">
        <v>11549</v>
      </c>
      <c r="C1665" t="s">
        <v>115</v>
      </c>
      <c r="D1665" t="s">
        <v>11550</v>
      </c>
      <c r="E1665" t="s">
        <v>11551</v>
      </c>
      <c r="F1665" t="s">
        <v>11552</v>
      </c>
      <c r="G1665">
        <v>500055</v>
      </c>
      <c r="H1665">
        <v>80804560110</v>
      </c>
      <c r="I1665" t="s">
        <v>11553</v>
      </c>
      <c r="J1665" t="s">
        <v>11552</v>
      </c>
      <c r="K1665" t="s">
        <v>1749</v>
      </c>
      <c r="L1665" t="s">
        <v>15</v>
      </c>
      <c r="M1665" s="1">
        <v>44069.597141203703</v>
      </c>
      <c r="N1665" t="s">
        <v>11554</v>
      </c>
      <c r="O1665" s="2">
        <f>VLOOKUP(F1665,SizeReport_16092020!C:M,11,FALSE)</f>
        <v>44090.40960648148</v>
      </c>
    </row>
    <row r="1666" spans="1:15" hidden="1" x14ac:dyDescent="0.25">
      <c r="A1666" t="s">
        <v>12680</v>
      </c>
      <c r="B1666" t="s">
        <v>12680</v>
      </c>
      <c r="C1666" t="s">
        <v>12681</v>
      </c>
      <c r="D1666" t="s">
        <v>12682</v>
      </c>
      <c r="E1666" t="s">
        <v>12683</v>
      </c>
      <c r="F1666" t="s">
        <v>12684</v>
      </c>
      <c r="G1666">
        <v>210457</v>
      </c>
      <c r="H1666">
        <v>2668000173</v>
      </c>
      <c r="I1666" t="s">
        <v>12685</v>
      </c>
      <c r="J1666" t="s">
        <v>12684</v>
      </c>
      <c r="K1666" t="s">
        <v>3038</v>
      </c>
      <c r="L1666" t="s">
        <v>21</v>
      </c>
      <c r="M1666" s="1">
        <v>44031.627638888887</v>
      </c>
      <c r="N1666" t="s">
        <v>12686</v>
      </c>
      <c r="O1666" s="2">
        <f>VLOOKUP(F1666,SizeReport_16092020!C:M,11,FALSE)</f>
        <v>44090.413124999999</v>
      </c>
    </row>
    <row r="1667" spans="1:15" hidden="1" x14ac:dyDescent="0.25">
      <c r="A1667" t="s">
        <v>5295</v>
      </c>
      <c r="B1667" t="s">
        <v>5296</v>
      </c>
      <c r="C1667" t="s">
        <v>1544</v>
      </c>
      <c r="D1667" t="s">
        <v>5297</v>
      </c>
      <c r="E1667" t="s">
        <v>5298</v>
      </c>
      <c r="F1667" t="s">
        <v>5299</v>
      </c>
      <c r="G1667" t="s">
        <v>5300</v>
      </c>
      <c r="H1667">
        <v>5100881801</v>
      </c>
      <c r="I1667" t="s">
        <v>5301</v>
      </c>
      <c r="J1667" t="s">
        <v>5299</v>
      </c>
      <c r="K1667" t="s">
        <v>4274</v>
      </c>
      <c r="L1667" t="s">
        <v>15</v>
      </c>
      <c r="N1667" t="s">
        <v>5302</v>
      </c>
      <c r="O1667" s="2">
        <f>VLOOKUP(F1667,SizeReport_16092020!C:M,11,FALSE)</f>
        <v>44090.419328703705</v>
      </c>
    </row>
    <row r="1668" spans="1:15" hidden="1" x14ac:dyDescent="0.25">
      <c r="A1668" t="s">
        <v>10487</v>
      </c>
      <c r="B1668" t="s">
        <v>10488</v>
      </c>
      <c r="C1668" t="s">
        <v>10482</v>
      </c>
      <c r="D1668" t="s">
        <v>10489</v>
      </c>
      <c r="E1668" t="s">
        <v>10490</v>
      </c>
      <c r="F1668" t="s">
        <v>10491</v>
      </c>
      <c r="G1668">
        <v>200149</v>
      </c>
      <c r="H1668">
        <v>71422544168</v>
      </c>
      <c r="I1668" t="s">
        <v>10492</v>
      </c>
      <c r="J1668" t="s">
        <v>10491</v>
      </c>
      <c r="K1668" t="s">
        <v>2674</v>
      </c>
      <c r="L1668" t="s">
        <v>15</v>
      </c>
      <c r="N1668" t="s">
        <v>10493</v>
      </c>
      <c r="O1668" s="2">
        <f>VLOOKUP(F1668,SizeReport_16092020!C:M,11,FALSE)</f>
        <v>44090.420486111114</v>
      </c>
    </row>
    <row r="1669" spans="1:15" hidden="1" x14ac:dyDescent="0.25">
      <c r="A1669" t="s">
        <v>5372</v>
      </c>
      <c r="B1669" t="s">
        <v>5373</v>
      </c>
      <c r="C1669" t="s">
        <v>5374</v>
      </c>
      <c r="D1669" t="s">
        <v>5375</v>
      </c>
      <c r="E1669" t="s">
        <v>5376</v>
      </c>
      <c r="F1669" t="s">
        <v>5377</v>
      </c>
      <c r="G1669">
        <v>101444</v>
      </c>
      <c r="H1669">
        <v>37667547858</v>
      </c>
      <c r="I1669" t="s">
        <v>5293</v>
      </c>
      <c r="J1669" t="s">
        <v>5377</v>
      </c>
      <c r="K1669" t="s">
        <v>2674</v>
      </c>
      <c r="L1669" t="s">
        <v>15</v>
      </c>
      <c r="M1669" s="1">
        <v>43937.407326388886</v>
      </c>
      <c r="N1669" t="s">
        <v>5378</v>
      </c>
      <c r="O1669" s="2">
        <f>VLOOKUP(F1669,SizeReport_16092020!C:M,11,FALSE)</f>
        <v>44090.420497685183</v>
      </c>
    </row>
    <row r="1670" spans="1:15" hidden="1" x14ac:dyDescent="0.25">
      <c r="A1670" t="s">
        <v>5504</v>
      </c>
      <c r="B1670" t="s">
        <v>5505</v>
      </c>
      <c r="C1670" t="s">
        <v>3306</v>
      </c>
      <c r="D1670" t="s">
        <v>5506</v>
      </c>
      <c r="E1670" t="s">
        <v>5507</v>
      </c>
      <c r="F1670" t="s">
        <v>5508</v>
      </c>
      <c r="G1670">
        <v>101614</v>
      </c>
      <c r="H1670">
        <v>28274200829</v>
      </c>
      <c r="I1670" t="s">
        <v>5352</v>
      </c>
      <c r="J1670" t="s">
        <v>5508</v>
      </c>
      <c r="K1670" t="s">
        <v>2674</v>
      </c>
      <c r="L1670" t="s">
        <v>15</v>
      </c>
      <c r="M1670" s="1">
        <v>43899.400405092594</v>
      </c>
      <c r="N1670" t="s">
        <v>5509</v>
      </c>
      <c r="O1670" s="2">
        <f>VLOOKUP(F1670,SizeReport_16092020!C:M,11,FALSE)</f>
        <v>44090.420497685183</v>
      </c>
    </row>
    <row r="1671" spans="1:15" hidden="1" x14ac:dyDescent="0.25">
      <c r="A1671" t="s">
        <v>3316</v>
      </c>
      <c r="B1671" t="s">
        <v>3317</v>
      </c>
      <c r="C1671" t="s">
        <v>3318</v>
      </c>
      <c r="D1671" t="s">
        <v>3319</v>
      </c>
      <c r="E1671" t="s">
        <v>3320</v>
      </c>
      <c r="F1671" t="s">
        <v>3321</v>
      </c>
      <c r="G1671">
        <v>109036</v>
      </c>
      <c r="H1671">
        <v>78499070515</v>
      </c>
      <c r="J1671" t="s">
        <v>3321</v>
      </c>
      <c r="L1671" t="s">
        <v>15</v>
      </c>
      <c r="M1671" s="1">
        <v>43937.469618055555</v>
      </c>
      <c r="N1671" t="s">
        <v>3322</v>
      </c>
      <c r="O1671" s="2">
        <f>VLOOKUP(F1671,SizeReport_16092020!C:M,11,FALSE)</f>
        <v>44090.420497685183</v>
      </c>
    </row>
    <row r="1672" spans="1:15" hidden="1" x14ac:dyDescent="0.25">
      <c r="A1672" t="s">
        <v>5686</v>
      </c>
      <c r="B1672" t="s">
        <v>5687</v>
      </c>
      <c r="C1672" t="s">
        <v>4356</v>
      </c>
      <c r="D1672" t="s">
        <v>5688</v>
      </c>
      <c r="E1672" t="s">
        <v>5689</v>
      </c>
      <c r="F1672" t="s">
        <v>5690</v>
      </c>
      <c r="G1672">
        <v>101424</v>
      </c>
      <c r="H1672">
        <v>1215867662</v>
      </c>
      <c r="I1672" t="s">
        <v>5489</v>
      </c>
      <c r="J1672" t="s">
        <v>5690</v>
      </c>
      <c r="K1672" t="s">
        <v>2674</v>
      </c>
      <c r="L1672" t="s">
        <v>15</v>
      </c>
      <c r="N1672" t="s">
        <v>5691</v>
      </c>
      <c r="O1672" s="2">
        <f>VLOOKUP(F1672,SizeReport_16092020!C:M,11,FALSE)</f>
        <v>44090.420543981483</v>
      </c>
    </row>
    <row r="1673" spans="1:15" hidden="1" x14ac:dyDescent="0.25">
      <c r="A1673" t="s">
        <v>3957</v>
      </c>
      <c r="B1673" t="s">
        <v>3958</v>
      </c>
      <c r="C1673" t="s">
        <v>3959</v>
      </c>
      <c r="D1673" t="s">
        <v>3960</v>
      </c>
      <c r="E1673" t="s">
        <v>3961</v>
      </c>
      <c r="F1673" t="s">
        <v>3962</v>
      </c>
      <c r="G1673">
        <v>101534</v>
      </c>
      <c r="H1673">
        <v>31960887823</v>
      </c>
      <c r="I1673" t="s">
        <v>3407</v>
      </c>
      <c r="J1673" t="s">
        <v>3962</v>
      </c>
      <c r="K1673" t="s">
        <v>2674</v>
      </c>
      <c r="L1673" t="s">
        <v>15</v>
      </c>
      <c r="M1673" s="1">
        <v>43926.041678240741</v>
      </c>
      <c r="N1673" t="s">
        <v>3963</v>
      </c>
      <c r="O1673" s="2">
        <f>VLOOKUP(F1673,SizeReport_16092020!C:M,11,FALSE)</f>
        <v>44090.420555555553</v>
      </c>
    </row>
    <row r="1674" spans="1:15" hidden="1" x14ac:dyDescent="0.25">
      <c r="A1674" t="s">
        <v>6006</v>
      </c>
      <c r="B1674" t="s">
        <v>6007</v>
      </c>
      <c r="C1674" t="s">
        <v>1353</v>
      </c>
      <c r="D1674" t="s">
        <v>5337</v>
      </c>
      <c r="E1674" t="s">
        <v>6008</v>
      </c>
      <c r="F1674" t="s">
        <v>6009</v>
      </c>
      <c r="G1674">
        <v>217674</v>
      </c>
      <c r="H1674">
        <v>70027096157</v>
      </c>
      <c r="I1674" t="s">
        <v>2673</v>
      </c>
      <c r="J1674" t="s">
        <v>6009</v>
      </c>
      <c r="K1674" t="s">
        <v>2674</v>
      </c>
      <c r="L1674" t="s">
        <v>15</v>
      </c>
      <c r="M1674" s="1">
        <v>43902.429699074077</v>
      </c>
      <c r="N1674" t="s">
        <v>6010</v>
      </c>
      <c r="O1674" s="2">
        <f>VLOOKUP(F1674,SizeReport_16092020!C:M,11,FALSE)</f>
        <v>44090.420590277776</v>
      </c>
    </row>
    <row r="1675" spans="1:15" hidden="1" x14ac:dyDescent="0.25">
      <c r="A1675" t="s">
        <v>1701</v>
      </c>
      <c r="B1675" t="s">
        <v>1701</v>
      </c>
      <c r="C1675" t="s">
        <v>1702</v>
      </c>
      <c r="D1675" t="s">
        <v>1703</v>
      </c>
      <c r="E1675" t="s">
        <v>1704</v>
      </c>
      <c r="F1675" t="s">
        <v>1705</v>
      </c>
      <c r="G1675">
        <v>102018</v>
      </c>
      <c r="H1675">
        <v>1252465521</v>
      </c>
      <c r="I1675" t="s">
        <v>1706</v>
      </c>
      <c r="J1675" t="s">
        <v>1705</v>
      </c>
      <c r="K1675" t="s">
        <v>776</v>
      </c>
      <c r="L1675" t="s">
        <v>21</v>
      </c>
      <c r="M1675" s="1">
        <v>44087.309652777774</v>
      </c>
      <c r="N1675" t="s">
        <v>1707</v>
      </c>
      <c r="O1675" s="2">
        <f>VLOOKUP(F1675,SizeReport_16092020!C:M,11,FALSE)</f>
        <v>44090.422881944447</v>
      </c>
    </row>
    <row r="1676" spans="1:15" hidden="1" x14ac:dyDescent="0.25">
      <c r="A1676" t="s">
        <v>5254</v>
      </c>
      <c r="B1676" t="s">
        <v>5255</v>
      </c>
      <c r="C1676" t="s">
        <v>5256</v>
      </c>
      <c r="D1676" t="s">
        <v>5257</v>
      </c>
      <c r="E1676" t="s">
        <v>5258</v>
      </c>
      <c r="F1676" t="s">
        <v>5259</v>
      </c>
      <c r="G1676">
        <v>101162</v>
      </c>
      <c r="H1676">
        <v>38141054864</v>
      </c>
      <c r="I1676" t="s">
        <v>2227</v>
      </c>
      <c r="J1676" t="s">
        <v>5259</v>
      </c>
      <c r="K1676" t="s">
        <v>512</v>
      </c>
      <c r="L1676" t="s">
        <v>15</v>
      </c>
      <c r="M1676" s="1">
        <v>43937.348622685182</v>
      </c>
      <c r="N1676" t="s">
        <v>5260</v>
      </c>
      <c r="O1676" s="2">
        <f>VLOOKUP(F1676,SizeReport_16092020!C:M,11,FALSE)</f>
        <v>44090.42796296296</v>
      </c>
    </row>
    <row r="1677" spans="1:15" hidden="1" x14ac:dyDescent="0.25">
      <c r="A1677" t="s">
        <v>5241</v>
      </c>
      <c r="B1677" t="s">
        <v>5242</v>
      </c>
      <c r="C1677" t="s">
        <v>5192</v>
      </c>
      <c r="D1677" t="s">
        <v>5243</v>
      </c>
      <c r="E1677" t="s">
        <v>5244</v>
      </c>
      <c r="F1677" t="s">
        <v>5245</v>
      </c>
      <c r="G1677">
        <v>100784</v>
      </c>
      <c r="H1677">
        <v>18475166881</v>
      </c>
      <c r="I1677" t="s">
        <v>2227</v>
      </c>
      <c r="J1677" t="s">
        <v>5245</v>
      </c>
      <c r="K1677" t="s">
        <v>512</v>
      </c>
      <c r="L1677" t="s">
        <v>15</v>
      </c>
      <c r="M1677" s="1">
        <v>43937.331203703703</v>
      </c>
      <c r="N1677" t="s">
        <v>5246</v>
      </c>
      <c r="O1677" s="2">
        <f>VLOOKUP(F1677,SizeReport_16092020!C:M,11,FALSE)</f>
        <v>44090.428923611114</v>
      </c>
    </row>
    <row r="1678" spans="1:15" hidden="1" x14ac:dyDescent="0.25">
      <c r="A1678" t="s">
        <v>7041</v>
      </c>
      <c r="B1678" t="s">
        <v>7041</v>
      </c>
      <c r="C1678" t="s">
        <v>7042</v>
      </c>
      <c r="D1678" t="s">
        <v>7043</v>
      </c>
      <c r="E1678" t="s">
        <v>7044</v>
      </c>
      <c r="F1678" t="s">
        <v>7045</v>
      </c>
      <c r="G1678">
        <v>207675</v>
      </c>
      <c r="H1678">
        <v>86737724191</v>
      </c>
      <c r="I1678" t="s">
        <v>7046</v>
      </c>
      <c r="J1678" t="s">
        <v>7045</v>
      </c>
      <c r="K1678" t="s">
        <v>791</v>
      </c>
      <c r="L1678" t="s">
        <v>21</v>
      </c>
      <c r="M1678" s="1">
        <v>44086.087384259263</v>
      </c>
      <c r="N1678" t="s">
        <v>7047</v>
      </c>
      <c r="O1678" s="2">
        <f>VLOOKUP(F1678,SizeReport_16092020!C:M,11,FALSE)</f>
        <v>44090.439513888887</v>
      </c>
    </row>
    <row r="1679" spans="1:15" hidden="1" x14ac:dyDescent="0.25">
      <c r="A1679" t="s">
        <v>5464</v>
      </c>
      <c r="B1679" t="s">
        <v>5465</v>
      </c>
      <c r="C1679" t="s">
        <v>5466</v>
      </c>
      <c r="D1679" t="s">
        <v>5467</v>
      </c>
      <c r="E1679" t="s">
        <v>5468</v>
      </c>
      <c r="F1679" t="s">
        <v>5469</v>
      </c>
      <c r="G1679" t="s">
        <v>5470</v>
      </c>
      <c r="H1679">
        <v>5519540861</v>
      </c>
      <c r="I1679" t="s">
        <v>5471</v>
      </c>
      <c r="J1679" t="s">
        <v>5469</v>
      </c>
      <c r="K1679" t="s">
        <v>5472</v>
      </c>
      <c r="L1679" t="s">
        <v>15</v>
      </c>
      <c r="M1679" s="1">
        <v>44011.59988425926</v>
      </c>
      <c r="N1679" t="s">
        <v>5473</v>
      </c>
      <c r="O1679" s="2">
        <f>VLOOKUP(F1679,SizeReport_16092020!C:M,11,FALSE)</f>
        <v>44090.43959490741</v>
      </c>
    </row>
    <row r="1680" spans="1:15" hidden="1" x14ac:dyDescent="0.25">
      <c r="A1680" t="s">
        <v>5327</v>
      </c>
      <c r="B1680" t="s">
        <v>5328</v>
      </c>
      <c r="C1680" t="s">
        <v>5329</v>
      </c>
      <c r="D1680" t="s">
        <v>5330</v>
      </c>
      <c r="E1680" t="s">
        <v>5331</v>
      </c>
      <c r="F1680" t="s">
        <v>5332</v>
      </c>
      <c r="G1680">
        <v>101507</v>
      </c>
      <c r="H1680">
        <v>8900296957</v>
      </c>
      <c r="I1680" t="s">
        <v>5333</v>
      </c>
      <c r="J1680" t="s">
        <v>5332</v>
      </c>
      <c r="K1680" t="s">
        <v>2674</v>
      </c>
      <c r="L1680" t="s">
        <v>15</v>
      </c>
      <c r="N1680" t="s">
        <v>5334</v>
      </c>
      <c r="O1680" s="2">
        <f>VLOOKUP(F1680,SizeReport_16092020!C:M,11,FALSE)</f>
        <v>44090.441701388889</v>
      </c>
    </row>
    <row r="1681" spans="1:15" hidden="1" x14ac:dyDescent="0.25">
      <c r="A1681" t="s">
        <v>5341</v>
      </c>
      <c r="B1681" t="s">
        <v>5341</v>
      </c>
      <c r="C1681" t="s">
        <v>1865</v>
      </c>
      <c r="D1681" t="s">
        <v>5342</v>
      </c>
      <c r="E1681" t="s">
        <v>5343</v>
      </c>
      <c r="F1681" t="s">
        <v>5344</v>
      </c>
      <c r="G1681">
        <v>101378</v>
      </c>
      <c r="H1681">
        <v>39790763859</v>
      </c>
      <c r="I1681" t="s">
        <v>3407</v>
      </c>
      <c r="J1681" t="s">
        <v>5345</v>
      </c>
      <c r="K1681" t="s">
        <v>2674</v>
      </c>
      <c r="L1681" t="s">
        <v>15</v>
      </c>
      <c r="M1681" s="1">
        <v>43899.390740740739</v>
      </c>
      <c r="N1681" t="s">
        <v>5346</v>
      </c>
      <c r="O1681" s="2">
        <f>VLOOKUP(F1681,SizeReport_16092020!C:M,11,FALSE)</f>
        <v>44090.441701388889</v>
      </c>
    </row>
    <row r="1682" spans="1:15" hidden="1" x14ac:dyDescent="0.25">
      <c r="A1682" t="s">
        <v>6367</v>
      </c>
      <c r="B1682" t="s">
        <v>6368</v>
      </c>
      <c r="C1682" t="s">
        <v>6369</v>
      </c>
      <c r="D1682" t="s">
        <v>6370</v>
      </c>
      <c r="E1682" t="s">
        <v>6371</v>
      </c>
      <c r="F1682" t="s">
        <v>6372</v>
      </c>
      <c r="G1682">
        <v>214165</v>
      </c>
      <c r="H1682">
        <v>64392384187</v>
      </c>
      <c r="I1682" t="s">
        <v>6373</v>
      </c>
      <c r="J1682" t="s">
        <v>6372</v>
      </c>
      <c r="K1682" t="s">
        <v>1514</v>
      </c>
      <c r="L1682" t="s">
        <v>15</v>
      </c>
      <c r="M1682" s="1">
        <v>43909.32980324074</v>
      </c>
      <c r="N1682" t="s">
        <v>6374</v>
      </c>
      <c r="O1682" s="2">
        <f>VLOOKUP(F1682,SizeReport_16092020!C:M,11,FALSE)</f>
        <v>44090.441701388889</v>
      </c>
    </row>
    <row r="1683" spans="1:15" hidden="1" x14ac:dyDescent="0.25">
      <c r="A1683" t="s">
        <v>8950</v>
      </c>
      <c r="B1683" t="s">
        <v>8951</v>
      </c>
      <c r="C1683" t="s">
        <v>8952</v>
      </c>
      <c r="D1683" t="s">
        <v>8953</v>
      </c>
      <c r="E1683" t="s">
        <v>8954</v>
      </c>
      <c r="F1683" t="s">
        <v>8955</v>
      </c>
      <c r="G1683">
        <v>215951</v>
      </c>
      <c r="H1683">
        <v>19281551896</v>
      </c>
      <c r="I1683" t="s">
        <v>6339</v>
      </c>
      <c r="J1683" t="s">
        <v>8955</v>
      </c>
      <c r="K1683" t="s">
        <v>5677</v>
      </c>
      <c r="L1683" t="s">
        <v>15</v>
      </c>
      <c r="M1683" s="1">
        <v>43913.533726851849</v>
      </c>
      <c r="N1683" t="s">
        <v>8956</v>
      </c>
      <c r="O1683" s="2">
        <f>VLOOKUP(F1683,SizeReport_16092020!C:M,11,FALSE)</f>
        <v>44090.441701388889</v>
      </c>
    </row>
    <row r="1684" spans="1:15" hidden="1" x14ac:dyDescent="0.25">
      <c r="A1684" t="s">
        <v>9080</v>
      </c>
      <c r="B1684" t="s">
        <v>9081</v>
      </c>
      <c r="C1684" t="s">
        <v>2456</v>
      </c>
      <c r="D1684" t="s">
        <v>9082</v>
      </c>
      <c r="E1684" t="s">
        <v>9083</v>
      </c>
      <c r="F1684" t="s">
        <v>9084</v>
      </c>
      <c r="G1684">
        <v>217307</v>
      </c>
      <c r="H1684">
        <v>31022201859</v>
      </c>
      <c r="I1684" t="s">
        <v>9085</v>
      </c>
      <c r="J1684" t="s">
        <v>9084</v>
      </c>
      <c r="K1684" t="s">
        <v>6752</v>
      </c>
      <c r="L1684" t="s">
        <v>15</v>
      </c>
      <c r="M1684" s="1">
        <v>43899.365555555552</v>
      </c>
      <c r="N1684" t="s">
        <v>9086</v>
      </c>
      <c r="O1684" s="2">
        <f>VLOOKUP(F1684,SizeReport_16092020!C:M,11,FALSE)</f>
        <v>44090.441701388889</v>
      </c>
    </row>
    <row r="1685" spans="1:15" hidden="1" x14ac:dyDescent="0.25">
      <c r="A1685" t="s">
        <v>6406</v>
      </c>
      <c r="B1685" t="s">
        <v>6407</v>
      </c>
      <c r="C1685" t="s">
        <v>5018</v>
      </c>
      <c r="D1685" t="s">
        <v>6408</v>
      </c>
      <c r="E1685" t="s">
        <v>6409</v>
      </c>
      <c r="F1685" t="s">
        <v>6410</v>
      </c>
      <c r="G1685">
        <v>216504</v>
      </c>
      <c r="H1685">
        <v>38281344830</v>
      </c>
      <c r="I1685" t="s">
        <v>6411</v>
      </c>
      <c r="J1685" t="s">
        <v>6410</v>
      </c>
      <c r="K1685" t="s">
        <v>1514</v>
      </c>
      <c r="L1685" t="s">
        <v>15</v>
      </c>
      <c r="M1685" s="1">
        <v>43899.465266203704</v>
      </c>
      <c r="N1685" t="s">
        <v>6412</v>
      </c>
      <c r="O1685" s="2">
        <f>VLOOKUP(F1685,SizeReport_16092020!C:M,11,FALSE)</f>
        <v>44090.441701388889</v>
      </c>
    </row>
    <row r="1686" spans="1:15" hidden="1" x14ac:dyDescent="0.25">
      <c r="A1686" t="s">
        <v>7673</v>
      </c>
      <c r="B1686" t="s">
        <v>7674</v>
      </c>
      <c r="C1686" t="s">
        <v>7675</v>
      </c>
      <c r="D1686" t="s">
        <v>7676</v>
      </c>
      <c r="E1686" t="s">
        <v>7677</v>
      </c>
      <c r="F1686" t="s">
        <v>7678</v>
      </c>
      <c r="G1686">
        <v>210822</v>
      </c>
      <c r="H1686">
        <v>78735556668</v>
      </c>
      <c r="I1686" t="s">
        <v>7679</v>
      </c>
      <c r="J1686" t="s">
        <v>7678</v>
      </c>
      <c r="K1686" t="s">
        <v>611</v>
      </c>
      <c r="L1686" t="s">
        <v>15</v>
      </c>
      <c r="M1686" s="1">
        <v>44065.485081018516</v>
      </c>
      <c r="N1686" t="s">
        <v>7680</v>
      </c>
      <c r="O1686" s="2">
        <f>VLOOKUP(F1686,SizeReport_16092020!C:M,11,FALSE)</f>
        <v>44090.441712962966</v>
      </c>
    </row>
    <row r="1687" spans="1:15" hidden="1" x14ac:dyDescent="0.25">
      <c r="A1687" t="s">
        <v>6537</v>
      </c>
      <c r="B1687" t="s">
        <v>6538</v>
      </c>
      <c r="C1687" t="s">
        <v>3022</v>
      </c>
      <c r="D1687" t="s">
        <v>6539</v>
      </c>
      <c r="E1687" t="s">
        <v>6540</v>
      </c>
      <c r="F1687" t="s">
        <v>6541</v>
      </c>
      <c r="G1687">
        <v>216799</v>
      </c>
      <c r="H1687">
        <v>70023061111</v>
      </c>
      <c r="I1687" t="s">
        <v>6458</v>
      </c>
      <c r="J1687" t="s">
        <v>6541</v>
      </c>
      <c r="K1687" t="s">
        <v>1919</v>
      </c>
      <c r="L1687" t="s">
        <v>15</v>
      </c>
      <c r="M1687" s="1">
        <v>44046.475034722222</v>
      </c>
      <c r="N1687" t="s">
        <v>6542</v>
      </c>
      <c r="O1687" s="2">
        <f>VLOOKUP(F1687,SizeReport_16092020!C:M,11,FALSE)</f>
        <v>44090.441712962966</v>
      </c>
    </row>
    <row r="1688" spans="1:15" hidden="1" x14ac:dyDescent="0.25">
      <c r="A1688" t="s">
        <v>12746</v>
      </c>
      <c r="B1688" t="s">
        <v>12747</v>
      </c>
      <c r="C1688" t="s">
        <v>4850</v>
      </c>
      <c r="D1688" t="s">
        <v>12748</v>
      </c>
      <c r="E1688" t="s">
        <v>12749</v>
      </c>
      <c r="F1688" t="s">
        <v>12750</v>
      </c>
      <c r="G1688">
        <v>217786</v>
      </c>
      <c r="H1688">
        <v>3240654180</v>
      </c>
      <c r="I1688" t="s">
        <v>3088</v>
      </c>
      <c r="J1688" t="s">
        <v>12750</v>
      </c>
      <c r="K1688" t="s">
        <v>7639</v>
      </c>
      <c r="L1688" t="s">
        <v>15</v>
      </c>
      <c r="M1688" s="1">
        <v>43909.327962962961</v>
      </c>
      <c r="N1688" t="s">
        <v>12751</v>
      </c>
      <c r="O1688" s="2">
        <f>VLOOKUP(F1688,SizeReport_16092020!C:M,11,FALSE)</f>
        <v>44090.441712962966</v>
      </c>
    </row>
    <row r="1689" spans="1:15" hidden="1" x14ac:dyDescent="0.25">
      <c r="A1689" t="s">
        <v>5785</v>
      </c>
      <c r="B1689" t="s">
        <v>5786</v>
      </c>
      <c r="C1689" t="s">
        <v>75</v>
      </c>
      <c r="D1689" t="s">
        <v>5787</v>
      </c>
      <c r="E1689" t="s">
        <v>5788</v>
      </c>
      <c r="F1689" t="s">
        <v>5789</v>
      </c>
      <c r="G1689">
        <v>101606</v>
      </c>
      <c r="H1689">
        <v>47831417893</v>
      </c>
      <c r="I1689" t="s">
        <v>3088</v>
      </c>
      <c r="J1689" t="s">
        <v>5789</v>
      </c>
      <c r="K1689" t="s">
        <v>2009</v>
      </c>
      <c r="L1689" t="s">
        <v>15</v>
      </c>
      <c r="M1689" s="1">
        <v>43902.445706018516</v>
      </c>
      <c r="N1689" t="s">
        <v>5790</v>
      </c>
      <c r="O1689" s="2">
        <f>VLOOKUP(F1689,SizeReport_16092020!C:M,11,FALSE)</f>
        <v>44090.441712962966</v>
      </c>
    </row>
    <row r="1690" spans="1:15" hidden="1" x14ac:dyDescent="0.25">
      <c r="A1690" t="s">
        <v>3845</v>
      </c>
      <c r="B1690" t="s">
        <v>3845</v>
      </c>
      <c r="C1690" t="s">
        <v>3840</v>
      </c>
      <c r="D1690" t="s">
        <v>3846</v>
      </c>
      <c r="E1690" t="s">
        <v>3847</v>
      </c>
      <c r="F1690" t="s">
        <v>3848</v>
      </c>
      <c r="G1690">
        <v>700328</v>
      </c>
      <c r="H1690">
        <v>4030122523</v>
      </c>
      <c r="I1690" t="s">
        <v>3849</v>
      </c>
      <c r="J1690" t="s">
        <v>3848</v>
      </c>
      <c r="K1690" t="s">
        <v>1623</v>
      </c>
      <c r="L1690" t="s">
        <v>15</v>
      </c>
      <c r="M1690" s="1">
        <v>43903.671354166669</v>
      </c>
      <c r="N1690" t="s">
        <v>3850</v>
      </c>
      <c r="O1690" s="2">
        <f>VLOOKUP(F1690,SizeReport_16092020!C:M,11,FALSE)</f>
        <v>44090.441793981481</v>
      </c>
    </row>
    <row r="1691" spans="1:15" hidden="1" x14ac:dyDescent="0.25">
      <c r="A1691" t="s">
        <v>16946</v>
      </c>
      <c r="B1691" t="s">
        <v>16946</v>
      </c>
      <c r="C1691" t="s">
        <v>16947</v>
      </c>
      <c r="D1691" t="s">
        <v>6443</v>
      </c>
      <c r="E1691" t="s">
        <v>16948</v>
      </c>
      <c r="F1691" t="s">
        <v>16949</v>
      </c>
      <c r="G1691" t="s">
        <v>287</v>
      </c>
      <c r="J1691" t="s">
        <v>16949</v>
      </c>
      <c r="L1691" t="s">
        <v>21</v>
      </c>
      <c r="N1691" t="s">
        <v>16950</v>
      </c>
      <c r="O1691" s="2">
        <f>VLOOKUP(F1691,SizeReport_16092020!C:M,11,FALSE)</f>
        <v>44090.450127314813</v>
      </c>
    </row>
    <row r="1692" spans="1:15" hidden="1" x14ac:dyDescent="0.25">
      <c r="A1692" t="s">
        <v>16956</v>
      </c>
      <c r="B1692" t="s">
        <v>16956</v>
      </c>
      <c r="C1692" t="s">
        <v>16957</v>
      </c>
      <c r="D1692" t="s">
        <v>2211</v>
      </c>
      <c r="E1692" t="s">
        <v>16958</v>
      </c>
      <c r="F1692" t="s">
        <v>16959</v>
      </c>
      <c r="G1692" t="s">
        <v>287</v>
      </c>
      <c r="J1692" t="s">
        <v>16959</v>
      </c>
      <c r="L1692" t="s">
        <v>21</v>
      </c>
      <c r="N1692" t="s">
        <v>16960</v>
      </c>
      <c r="O1692" s="2">
        <f>VLOOKUP(F1692,SizeReport_16092020!C:M,11,FALSE)</f>
        <v>44090.456736111111</v>
      </c>
    </row>
    <row r="1693" spans="1:15" hidden="1" x14ac:dyDescent="0.25">
      <c r="A1693" t="s">
        <v>12673</v>
      </c>
      <c r="B1693" t="s">
        <v>12673</v>
      </c>
      <c r="C1693" t="s">
        <v>12674</v>
      </c>
      <c r="D1693" t="s">
        <v>12675</v>
      </c>
      <c r="E1693" t="s">
        <v>12676</v>
      </c>
      <c r="F1693" t="s">
        <v>12677</v>
      </c>
      <c r="G1693">
        <v>211329</v>
      </c>
      <c r="H1693">
        <v>552516171</v>
      </c>
      <c r="I1693" t="s">
        <v>12678</v>
      </c>
      <c r="J1693" t="s">
        <v>12677</v>
      </c>
      <c r="K1693" t="s">
        <v>618</v>
      </c>
      <c r="L1693" t="s">
        <v>21</v>
      </c>
      <c r="M1693" s="1">
        <v>44082.674664351849</v>
      </c>
      <c r="N1693" t="s">
        <v>12679</v>
      </c>
      <c r="O1693" s="2">
        <f>VLOOKUP(F1693,SizeReport_16092020!C:M,11,FALSE)</f>
        <v>44090.463634259257</v>
      </c>
    </row>
    <row r="1694" spans="1:15" hidden="1" x14ac:dyDescent="0.25">
      <c r="A1694" t="s">
        <v>16661</v>
      </c>
      <c r="B1694" t="s">
        <v>16662</v>
      </c>
      <c r="C1694" t="s">
        <v>16662</v>
      </c>
      <c r="E1694" t="s">
        <v>16661</v>
      </c>
      <c r="F1694" t="s">
        <v>16663</v>
      </c>
      <c r="G1694" t="s">
        <v>28</v>
      </c>
      <c r="J1694" t="s">
        <v>16663</v>
      </c>
      <c r="L1694" t="s">
        <v>21</v>
      </c>
      <c r="N1694" t="s">
        <v>16664</v>
      </c>
      <c r="O1694" s="2">
        <f>VLOOKUP(F1694,SizeReport_16092020!C:M,11,FALSE)</f>
        <v>44090.464467592596</v>
      </c>
    </row>
    <row r="1695" spans="1:15" hidden="1" x14ac:dyDescent="0.25">
      <c r="A1695" t="s">
        <v>16423</v>
      </c>
      <c r="B1695" t="s">
        <v>16423</v>
      </c>
      <c r="E1695" t="s">
        <v>16424</v>
      </c>
      <c r="F1695" t="s">
        <v>16425</v>
      </c>
      <c r="G1695" t="s">
        <v>28</v>
      </c>
      <c r="I1695">
        <v>10</v>
      </c>
      <c r="J1695" t="s">
        <v>16426</v>
      </c>
      <c r="K1695" t="s">
        <v>16417</v>
      </c>
      <c r="L1695" t="s">
        <v>21</v>
      </c>
      <c r="N1695" t="s">
        <v>16427</v>
      </c>
      <c r="O1695" s="2">
        <f>VLOOKUP(F1695,SizeReport_16092020!C:M,11,FALSE)</f>
        <v>44090.468252314815</v>
      </c>
    </row>
    <row r="1696" spans="1:15" hidden="1" x14ac:dyDescent="0.25">
      <c r="A1696" t="s">
        <v>3436</v>
      </c>
      <c r="B1696" t="s">
        <v>3437</v>
      </c>
      <c r="C1696" t="s">
        <v>561</v>
      </c>
      <c r="D1696" t="s">
        <v>3438</v>
      </c>
      <c r="E1696" t="s">
        <v>3439</v>
      </c>
      <c r="F1696" t="s">
        <v>3440</v>
      </c>
      <c r="G1696">
        <v>217624</v>
      </c>
      <c r="H1696">
        <v>6060823602</v>
      </c>
      <c r="I1696" t="s">
        <v>3441</v>
      </c>
      <c r="J1696" t="s">
        <v>3440</v>
      </c>
      <c r="K1696" t="s">
        <v>1556</v>
      </c>
      <c r="L1696" t="s">
        <v>15</v>
      </c>
      <c r="M1696" s="1">
        <v>44032.358935185184</v>
      </c>
      <c r="N1696" t="s">
        <v>3442</v>
      </c>
      <c r="O1696" s="2">
        <f>VLOOKUP(F1696,SizeReport_16092020!C:M,11,FALSE)</f>
        <v>44090.468287037038</v>
      </c>
    </row>
    <row r="1697" spans="1:15" hidden="1" x14ac:dyDescent="0.25">
      <c r="A1697" t="s">
        <v>1332</v>
      </c>
      <c r="B1697" t="s">
        <v>1333</v>
      </c>
      <c r="C1697" t="s">
        <v>1334</v>
      </c>
      <c r="D1697" t="s">
        <v>1335</v>
      </c>
      <c r="E1697" t="s">
        <v>1336</v>
      </c>
      <c r="F1697" t="s">
        <v>1337</v>
      </c>
      <c r="G1697">
        <v>106267</v>
      </c>
      <c r="H1697">
        <v>93879563500</v>
      </c>
      <c r="J1697" t="s">
        <v>1337</v>
      </c>
      <c r="L1697" t="s">
        <v>15</v>
      </c>
      <c r="M1697" s="1">
        <v>43920.49255787037</v>
      </c>
      <c r="N1697" t="s">
        <v>1338</v>
      </c>
      <c r="O1697" s="2">
        <f>VLOOKUP(F1697,SizeReport_16092020!C:M,11,FALSE)</f>
        <v>44090.470821759256</v>
      </c>
    </row>
    <row r="1698" spans="1:15" hidden="1" x14ac:dyDescent="0.25">
      <c r="A1698" t="s">
        <v>654</v>
      </c>
      <c r="B1698" t="s">
        <v>655</v>
      </c>
      <c r="C1698" t="s">
        <v>656</v>
      </c>
      <c r="D1698" t="s">
        <v>657</v>
      </c>
      <c r="E1698" t="s">
        <v>658</v>
      </c>
      <c r="F1698" t="s">
        <v>659</v>
      </c>
      <c r="G1698">
        <v>102483</v>
      </c>
      <c r="H1698">
        <v>86755536504</v>
      </c>
      <c r="J1698" t="s">
        <v>659</v>
      </c>
      <c r="L1698" t="s">
        <v>15</v>
      </c>
      <c r="M1698" s="1">
        <v>43912.565416666665</v>
      </c>
      <c r="N1698" t="s">
        <v>660</v>
      </c>
      <c r="O1698" s="2">
        <f>VLOOKUP(F1698,SizeReport_16092020!C:M,11,FALSE)</f>
        <v>44090.470833333333</v>
      </c>
    </row>
    <row r="1699" spans="1:15" hidden="1" x14ac:dyDescent="0.25">
      <c r="A1699" t="s">
        <v>10158</v>
      </c>
      <c r="B1699" t="s">
        <v>10159</v>
      </c>
      <c r="C1699" t="s">
        <v>10160</v>
      </c>
      <c r="D1699" t="s">
        <v>10161</v>
      </c>
      <c r="E1699" t="s">
        <v>10162</v>
      </c>
      <c r="F1699" t="s">
        <v>10163</v>
      </c>
      <c r="G1699">
        <v>215414</v>
      </c>
      <c r="H1699">
        <v>3166659161</v>
      </c>
      <c r="I1699" t="s">
        <v>1513</v>
      </c>
      <c r="J1699" t="s">
        <v>10163</v>
      </c>
      <c r="K1699" t="s">
        <v>5986</v>
      </c>
      <c r="L1699" t="s">
        <v>15</v>
      </c>
      <c r="M1699" s="1">
        <v>44070.383020833331</v>
      </c>
      <c r="N1699" t="s">
        <v>10164</v>
      </c>
      <c r="O1699" s="2">
        <f>VLOOKUP(F1699,SizeReport_16092020!C:M,11,FALSE)</f>
        <v>44090.471331018518</v>
      </c>
    </row>
    <row r="1700" spans="1:15" hidden="1" x14ac:dyDescent="0.25">
      <c r="A1700" t="s">
        <v>3951</v>
      </c>
      <c r="B1700" t="s">
        <v>3951</v>
      </c>
      <c r="C1700" t="s">
        <v>3952</v>
      </c>
      <c r="D1700" t="s">
        <v>3953</v>
      </c>
      <c r="E1700" t="s">
        <v>3954</v>
      </c>
      <c r="F1700" t="s">
        <v>3955</v>
      </c>
      <c r="G1700">
        <v>215289</v>
      </c>
      <c r="H1700">
        <v>4171419123</v>
      </c>
      <c r="I1700" t="s">
        <v>2776</v>
      </c>
      <c r="J1700" t="s">
        <v>3955</v>
      </c>
      <c r="K1700" t="s">
        <v>1402</v>
      </c>
      <c r="L1700" t="s">
        <v>21</v>
      </c>
      <c r="M1700" s="1">
        <v>44081.415266203701</v>
      </c>
      <c r="N1700" t="s">
        <v>3956</v>
      </c>
      <c r="O1700" s="2">
        <f>VLOOKUP(F1700,SizeReport_16092020!C:M,11,FALSE)</f>
        <v>44090.472361111111</v>
      </c>
    </row>
    <row r="1701" spans="1:15" hidden="1" x14ac:dyDescent="0.25">
      <c r="A1701" t="s">
        <v>6381</v>
      </c>
      <c r="B1701" t="s">
        <v>6382</v>
      </c>
      <c r="C1701" t="s">
        <v>2609</v>
      </c>
      <c r="D1701" t="s">
        <v>6383</v>
      </c>
      <c r="E1701" t="s">
        <v>6384</v>
      </c>
      <c r="F1701" t="s">
        <v>6385</v>
      </c>
      <c r="G1701">
        <v>207896</v>
      </c>
      <c r="H1701">
        <v>76515168187</v>
      </c>
      <c r="I1701" t="s">
        <v>6386</v>
      </c>
      <c r="J1701" t="s">
        <v>6385</v>
      </c>
      <c r="K1701" t="s">
        <v>1514</v>
      </c>
      <c r="L1701" t="s">
        <v>15</v>
      </c>
      <c r="M1701" s="1">
        <v>44077.470092592594</v>
      </c>
      <c r="N1701" t="s">
        <v>6387</v>
      </c>
      <c r="O1701" s="2">
        <f>VLOOKUP(F1701,SizeReport_16092020!C:M,11,FALSE)</f>
        <v>44090.48170138889</v>
      </c>
    </row>
    <row r="1702" spans="1:15" hidden="1" x14ac:dyDescent="0.25">
      <c r="A1702" t="s">
        <v>4981</v>
      </c>
      <c r="B1702" t="s">
        <v>4981</v>
      </c>
      <c r="C1702" t="s">
        <v>4982</v>
      </c>
      <c r="D1702" t="s">
        <v>4983</v>
      </c>
      <c r="E1702" t="s">
        <v>4984</v>
      </c>
      <c r="F1702" t="s">
        <v>4985</v>
      </c>
      <c r="G1702">
        <v>109062</v>
      </c>
      <c r="H1702">
        <v>49930206515</v>
      </c>
      <c r="J1702" t="s">
        <v>4985</v>
      </c>
      <c r="L1702" t="s">
        <v>15</v>
      </c>
      <c r="N1702" t="s">
        <v>4986</v>
      </c>
      <c r="O1702" s="2">
        <f>VLOOKUP(F1702,SizeReport_16092020!C:M,11,FALSE)</f>
        <v>44090.489548611113</v>
      </c>
    </row>
    <row r="1703" spans="1:15" hidden="1" x14ac:dyDescent="0.25">
      <c r="A1703" t="s">
        <v>12876</v>
      </c>
      <c r="B1703" t="s">
        <v>12876</v>
      </c>
      <c r="C1703" t="s">
        <v>12877</v>
      </c>
      <c r="D1703" t="s">
        <v>12878</v>
      </c>
      <c r="E1703" t="s">
        <v>12879</v>
      </c>
      <c r="F1703" t="s">
        <v>12880</v>
      </c>
      <c r="G1703">
        <v>208791</v>
      </c>
      <c r="H1703">
        <v>1803138190</v>
      </c>
      <c r="I1703" t="s">
        <v>7028</v>
      </c>
      <c r="J1703" t="s">
        <v>12880</v>
      </c>
      <c r="K1703" t="s">
        <v>3038</v>
      </c>
      <c r="L1703" t="s">
        <v>21</v>
      </c>
      <c r="M1703" s="1">
        <v>44086.614791666667</v>
      </c>
      <c r="N1703" t="s">
        <v>12881</v>
      </c>
      <c r="O1703" s="2">
        <f>VLOOKUP(F1703,SizeReport_16092020!C:M,11,FALSE)</f>
        <v>44090.492071759261</v>
      </c>
    </row>
    <row r="1704" spans="1:15" hidden="1" x14ac:dyDescent="0.25">
      <c r="A1704" t="s">
        <v>16413</v>
      </c>
      <c r="B1704" t="s">
        <v>16413</v>
      </c>
      <c r="E1704" t="s">
        <v>16414</v>
      </c>
      <c r="F1704" t="s">
        <v>16415</v>
      </c>
      <c r="G1704" t="s">
        <v>28</v>
      </c>
      <c r="I1704" t="s">
        <v>16416</v>
      </c>
      <c r="J1704" t="s">
        <v>16415</v>
      </c>
      <c r="K1704" t="s">
        <v>16417</v>
      </c>
      <c r="L1704" t="s">
        <v>21</v>
      </c>
      <c r="N1704" t="s">
        <v>16418</v>
      </c>
      <c r="O1704" s="2">
        <f>VLOOKUP(F1704,SizeReport_16092020!C:M,11,FALSE)</f>
        <v>44090.495532407411</v>
      </c>
    </row>
    <row r="1705" spans="1:15" hidden="1" x14ac:dyDescent="0.25">
      <c r="A1705" t="s">
        <v>9848</v>
      </c>
      <c r="B1705" t="s">
        <v>9848</v>
      </c>
      <c r="C1705" t="s">
        <v>2874</v>
      </c>
      <c r="D1705" t="s">
        <v>9849</v>
      </c>
      <c r="E1705" t="s">
        <v>9850</v>
      </c>
      <c r="F1705" t="s">
        <v>9851</v>
      </c>
      <c r="G1705">
        <v>206846</v>
      </c>
      <c r="H1705">
        <v>61576255972</v>
      </c>
      <c r="I1705" t="s">
        <v>7443</v>
      </c>
      <c r="J1705" t="s">
        <v>9851</v>
      </c>
      <c r="K1705" t="s">
        <v>1597</v>
      </c>
      <c r="L1705" t="s">
        <v>21</v>
      </c>
      <c r="M1705" s="1">
        <v>44088.409583333334</v>
      </c>
      <c r="N1705" t="s">
        <v>9852</v>
      </c>
      <c r="O1705" s="2">
        <f>VLOOKUP(F1705,SizeReport_16092020!C:M,11,FALSE)</f>
        <v>44090.495625000003</v>
      </c>
    </row>
    <row r="1706" spans="1:15" hidden="1" x14ac:dyDescent="0.25">
      <c r="A1706" t="s">
        <v>1205</v>
      </c>
      <c r="B1706" t="s">
        <v>1206</v>
      </c>
      <c r="C1706" t="s">
        <v>196</v>
      </c>
      <c r="D1706" t="s">
        <v>1207</v>
      </c>
      <c r="E1706" t="s">
        <v>1208</v>
      </c>
      <c r="F1706" t="s">
        <v>1209</v>
      </c>
      <c r="G1706">
        <v>109534</v>
      </c>
      <c r="H1706">
        <v>1608640540</v>
      </c>
      <c r="I1706" t="s">
        <v>1210</v>
      </c>
      <c r="J1706" t="s">
        <v>1209</v>
      </c>
      <c r="K1706" t="s">
        <v>611</v>
      </c>
      <c r="L1706" t="s">
        <v>21</v>
      </c>
      <c r="M1706" s="1">
        <v>44085.405613425923</v>
      </c>
      <c r="N1706" t="s">
        <v>1211</v>
      </c>
      <c r="O1706" s="2">
        <f>VLOOKUP(F1706,SizeReport_16092020!C:M,11,FALSE)</f>
        <v>44090.49796296296</v>
      </c>
    </row>
    <row r="1707" spans="1:15" hidden="1" x14ac:dyDescent="0.25">
      <c r="A1707" t="s">
        <v>9686</v>
      </c>
      <c r="B1707" t="s">
        <v>9687</v>
      </c>
      <c r="C1707" t="s">
        <v>9688</v>
      </c>
      <c r="D1707" t="s">
        <v>9689</v>
      </c>
      <c r="E1707" t="s">
        <v>9690</v>
      </c>
      <c r="F1707" t="s">
        <v>9691</v>
      </c>
      <c r="G1707">
        <v>215478</v>
      </c>
      <c r="H1707">
        <v>1820296547</v>
      </c>
      <c r="I1707" t="s">
        <v>9692</v>
      </c>
      <c r="J1707" t="s">
        <v>9691</v>
      </c>
      <c r="K1707" t="s">
        <v>7986</v>
      </c>
      <c r="L1707" t="s">
        <v>15</v>
      </c>
      <c r="M1707" s="1">
        <v>44076.49015046296</v>
      </c>
      <c r="N1707" t="s">
        <v>9693</v>
      </c>
      <c r="O1707" s="2">
        <f>VLOOKUP(F1707,SizeReport_16092020!C:M,11,FALSE)</f>
        <v>44090.498495370368</v>
      </c>
    </row>
    <row r="1708" spans="1:15" hidden="1" x14ac:dyDescent="0.25">
      <c r="A1708" t="s">
        <v>17665</v>
      </c>
      <c r="B1708" t="s">
        <v>17666</v>
      </c>
      <c r="C1708" t="s">
        <v>13301</v>
      </c>
      <c r="D1708" t="s">
        <v>17667</v>
      </c>
      <c r="E1708" t="s">
        <v>17668</v>
      </c>
      <c r="F1708" t="s">
        <v>17669</v>
      </c>
      <c r="G1708">
        <v>213895</v>
      </c>
      <c r="H1708">
        <v>4071057190</v>
      </c>
      <c r="I1708" t="s">
        <v>3551</v>
      </c>
      <c r="J1708" t="s">
        <v>17669</v>
      </c>
      <c r="K1708" t="s">
        <v>1640</v>
      </c>
      <c r="L1708" t="s">
        <v>15</v>
      </c>
      <c r="N1708" t="s">
        <v>17670</v>
      </c>
      <c r="O1708" s="2">
        <f>VLOOKUP(F1708,SizeReport_16092020!C:M,11,FALSE)</f>
        <v>44090.500115740739</v>
      </c>
    </row>
    <row r="1709" spans="1:15" hidden="1" x14ac:dyDescent="0.25">
      <c r="A1709" t="s">
        <v>875</v>
      </c>
      <c r="B1709" t="s">
        <v>875</v>
      </c>
      <c r="C1709" t="s">
        <v>876</v>
      </c>
      <c r="D1709" t="s">
        <v>877</v>
      </c>
      <c r="E1709" t="s">
        <v>878</v>
      </c>
      <c r="F1709" t="s">
        <v>879</v>
      </c>
      <c r="G1709">
        <v>109533</v>
      </c>
      <c r="H1709">
        <v>3901808582</v>
      </c>
      <c r="I1709" t="s">
        <v>880</v>
      </c>
      <c r="J1709" t="s">
        <v>879</v>
      </c>
      <c r="K1709" t="s">
        <v>866</v>
      </c>
      <c r="L1709" t="s">
        <v>21</v>
      </c>
      <c r="M1709" s="1">
        <v>44071.596655092595</v>
      </c>
      <c r="N1709" t="s">
        <v>881</v>
      </c>
      <c r="O1709" s="2">
        <f>VLOOKUP(F1709,SizeReport_16092020!C:M,11,FALSE)</f>
        <v>44090.501192129632</v>
      </c>
    </row>
    <row r="1710" spans="1:15" hidden="1" x14ac:dyDescent="0.25">
      <c r="A1710" t="s">
        <v>173</v>
      </c>
      <c r="B1710" t="s">
        <v>173</v>
      </c>
      <c r="C1710" t="s">
        <v>174</v>
      </c>
      <c r="D1710" t="s">
        <v>175</v>
      </c>
      <c r="E1710" t="s">
        <v>176</v>
      </c>
      <c r="F1710" t="s">
        <v>177</v>
      </c>
      <c r="G1710">
        <v>107390</v>
      </c>
      <c r="H1710">
        <v>80607110597</v>
      </c>
      <c r="I1710" t="s">
        <v>178</v>
      </c>
      <c r="J1710" t="s">
        <v>177</v>
      </c>
      <c r="K1710" t="s">
        <v>179</v>
      </c>
      <c r="L1710" t="s">
        <v>21</v>
      </c>
      <c r="M1710" s="1">
        <v>44082.44158564815</v>
      </c>
      <c r="N1710" t="s">
        <v>180</v>
      </c>
      <c r="O1710" s="2">
        <f>VLOOKUP(F1710,SizeReport_16092020!C:M,11,FALSE)</f>
        <v>44090.501574074071</v>
      </c>
    </row>
    <row r="1711" spans="1:15" hidden="1" x14ac:dyDescent="0.25">
      <c r="A1711" t="s">
        <v>7847</v>
      </c>
      <c r="B1711" t="s">
        <v>7847</v>
      </c>
      <c r="C1711" t="s">
        <v>1915</v>
      </c>
      <c r="D1711" t="s">
        <v>7083</v>
      </c>
      <c r="E1711" t="s">
        <v>7848</v>
      </c>
      <c r="F1711" t="s">
        <v>7849</v>
      </c>
      <c r="G1711">
        <v>217418</v>
      </c>
      <c r="H1711">
        <v>93756674134</v>
      </c>
      <c r="I1711" t="s">
        <v>6952</v>
      </c>
      <c r="J1711" t="s">
        <v>7849</v>
      </c>
      <c r="K1711" t="s">
        <v>618</v>
      </c>
      <c r="L1711" t="s">
        <v>21</v>
      </c>
      <c r="M1711" s="1">
        <v>43906.710092592592</v>
      </c>
      <c r="N1711" t="s">
        <v>7850</v>
      </c>
      <c r="O1711" s="2">
        <f>VLOOKUP(F1711,SizeReport_16092020!C:M,11,FALSE)</f>
        <v>44090.506365740737</v>
      </c>
    </row>
    <row r="1712" spans="1:15" hidden="1" x14ac:dyDescent="0.25">
      <c r="A1712" t="s">
        <v>17563</v>
      </c>
      <c r="B1712" t="s">
        <v>17563</v>
      </c>
      <c r="C1712" t="s">
        <v>17564</v>
      </c>
      <c r="D1712" t="s">
        <v>17565</v>
      </c>
      <c r="E1712" t="s">
        <v>17566</v>
      </c>
      <c r="F1712" t="s">
        <v>17567</v>
      </c>
      <c r="G1712">
        <v>208010</v>
      </c>
      <c r="H1712">
        <v>84500603115</v>
      </c>
      <c r="I1712" t="s">
        <v>3551</v>
      </c>
      <c r="J1712" t="s">
        <v>17567</v>
      </c>
      <c r="K1712" t="s">
        <v>1640</v>
      </c>
      <c r="L1712" t="s">
        <v>21</v>
      </c>
      <c r="N1712" t="s">
        <v>17568</v>
      </c>
      <c r="O1712" s="2">
        <f>VLOOKUP(F1712,SizeReport_16092020!C:M,11,FALSE)</f>
        <v>44090.509247685186</v>
      </c>
    </row>
    <row r="1713" spans="1:15" hidden="1" x14ac:dyDescent="0.25">
      <c r="A1713" t="s">
        <v>14590</v>
      </c>
      <c r="B1713" t="s">
        <v>14590</v>
      </c>
      <c r="C1713" t="s">
        <v>14591</v>
      </c>
      <c r="D1713" t="s">
        <v>14592</v>
      </c>
      <c r="E1713" t="s">
        <v>14593</v>
      </c>
      <c r="F1713" t="s">
        <v>14594</v>
      </c>
      <c r="G1713" t="s">
        <v>28</v>
      </c>
      <c r="I1713" t="s">
        <v>14595</v>
      </c>
      <c r="L1713" t="s">
        <v>21</v>
      </c>
      <c r="N1713" t="s">
        <v>14596</v>
      </c>
      <c r="O1713" s="2">
        <f>VLOOKUP(F1713,SizeReport_16092020!C:M,11,FALSE)</f>
        <v>44090.509722222225</v>
      </c>
    </row>
    <row r="1714" spans="1:15" hidden="1" x14ac:dyDescent="0.25">
      <c r="A1714" t="s">
        <v>17870</v>
      </c>
      <c r="B1714" t="s">
        <v>17870</v>
      </c>
      <c r="C1714" t="s">
        <v>12220</v>
      </c>
      <c r="D1714" t="s">
        <v>17871</v>
      </c>
      <c r="E1714" t="s">
        <v>17872</v>
      </c>
      <c r="F1714" t="s">
        <v>17873</v>
      </c>
      <c r="G1714">
        <v>215798</v>
      </c>
      <c r="H1714">
        <v>23641856884</v>
      </c>
      <c r="I1714" t="s">
        <v>7654</v>
      </c>
      <c r="J1714" t="s">
        <v>17873</v>
      </c>
      <c r="K1714" t="s">
        <v>3038</v>
      </c>
      <c r="L1714" t="s">
        <v>21</v>
      </c>
      <c r="N1714" t="s">
        <v>17874</v>
      </c>
      <c r="O1714" s="2">
        <f>VLOOKUP(F1714,SizeReport_16092020!C:M,11,FALSE)</f>
        <v>44090.509930555556</v>
      </c>
    </row>
    <row r="1715" spans="1:15" hidden="1" x14ac:dyDescent="0.25">
      <c r="A1715" t="s">
        <v>17915</v>
      </c>
      <c r="B1715" t="s">
        <v>17915</v>
      </c>
      <c r="C1715" t="s">
        <v>17916</v>
      </c>
      <c r="D1715" t="s">
        <v>17917</v>
      </c>
      <c r="E1715" t="s">
        <v>17918</v>
      </c>
      <c r="F1715" t="s">
        <v>17919</v>
      </c>
      <c r="G1715">
        <v>214880</v>
      </c>
      <c r="H1715">
        <v>4197448198</v>
      </c>
      <c r="I1715" t="s">
        <v>6243</v>
      </c>
      <c r="J1715" t="s">
        <v>17919</v>
      </c>
      <c r="K1715" t="s">
        <v>3038</v>
      </c>
      <c r="L1715" t="s">
        <v>21</v>
      </c>
      <c r="N1715" t="s">
        <v>17920</v>
      </c>
      <c r="O1715" s="2">
        <f>VLOOKUP(F1715,SizeReport_16092020!C:M,11,FALSE)</f>
        <v>44090.512118055558</v>
      </c>
    </row>
    <row r="1716" spans="1:15" hidden="1" x14ac:dyDescent="0.25">
      <c r="A1716" t="s">
        <v>18259</v>
      </c>
      <c r="B1716" t="s">
        <v>18259</v>
      </c>
      <c r="C1716" t="s">
        <v>18260</v>
      </c>
      <c r="D1716" t="s">
        <v>18261</v>
      </c>
      <c r="E1716" t="s">
        <v>18262</v>
      </c>
      <c r="F1716" t="s">
        <v>18263</v>
      </c>
      <c r="G1716" t="s">
        <v>7086</v>
      </c>
      <c r="I1716" t="s">
        <v>5875</v>
      </c>
      <c r="J1716" t="s">
        <v>18263</v>
      </c>
      <c r="K1716" t="s">
        <v>5758</v>
      </c>
      <c r="L1716" t="s">
        <v>21</v>
      </c>
      <c r="N1716" t="s">
        <v>18264</v>
      </c>
      <c r="O1716" s="2">
        <f>VLOOKUP(F1716,SizeReport_16092020!C:M,11,FALSE)</f>
        <v>44090.513796296298</v>
      </c>
    </row>
    <row r="1717" spans="1:15" hidden="1" x14ac:dyDescent="0.25">
      <c r="A1717" t="s">
        <v>9356</v>
      </c>
      <c r="B1717" t="s">
        <v>9356</v>
      </c>
      <c r="C1717" t="s">
        <v>1367</v>
      </c>
      <c r="D1717" t="s">
        <v>9357</v>
      </c>
      <c r="E1717" t="s">
        <v>9358</v>
      </c>
      <c r="F1717" t="s">
        <v>9359</v>
      </c>
      <c r="G1717">
        <v>212103</v>
      </c>
      <c r="H1717">
        <v>70081461160</v>
      </c>
      <c r="I1717" t="s">
        <v>1564</v>
      </c>
      <c r="J1717" t="s">
        <v>9359</v>
      </c>
      <c r="K1717" t="s">
        <v>720</v>
      </c>
      <c r="L1717" t="s">
        <v>21</v>
      </c>
      <c r="M1717" s="1">
        <v>44086.676134259258</v>
      </c>
      <c r="N1717" t="s">
        <v>9360</v>
      </c>
      <c r="O1717" s="2">
        <f>VLOOKUP(F1717,SizeReport_16092020!C:M,11,FALSE)</f>
        <v>44090.519016203703</v>
      </c>
    </row>
    <row r="1718" spans="1:15" hidden="1" x14ac:dyDescent="0.25">
      <c r="A1718" t="s">
        <v>1053</v>
      </c>
      <c r="B1718" t="s">
        <v>1053</v>
      </c>
      <c r="C1718" t="s">
        <v>1054</v>
      </c>
      <c r="D1718" t="s">
        <v>1055</v>
      </c>
      <c r="E1718" t="s">
        <v>1056</v>
      </c>
      <c r="F1718" t="s">
        <v>1057</v>
      </c>
      <c r="G1718">
        <v>102585</v>
      </c>
      <c r="H1718">
        <v>96616369587</v>
      </c>
      <c r="I1718" t="s">
        <v>1034</v>
      </c>
      <c r="J1718" t="s">
        <v>1057</v>
      </c>
      <c r="K1718" t="s">
        <v>720</v>
      </c>
      <c r="L1718" t="s">
        <v>15</v>
      </c>
      <c r="M1718" s="1">
        <v>43905.715810185182</v>
      </c>
      <c r="N1718" t="s">
        <v>1058</v>
      </c>
      <c r="O1718" s="2">
        <f>VLOOKUP(F1718,SizeReport_16092020!C:M,11,FALSE)</f>
        <v>44090.525833333333</v>
      </c>
    </row>
    <row r="1719" spans="1:15" hidden="1" x14ac:dyDescent="0.25">
      <c r="A1719" t="s">
        <v>1059</v>
      </c>
      <c r="B1719" t="s">
        <v>1059</v>
      </c>
      <c r="C1719" t="s">
        <v>1060</v>
      </c>
      <c r="D1719" t="s">
        <v>1061</v>
      </c>
      <c r="E1719" t="s">
        <v>1062</v>
      </c>
      <c r="F1719" t="s">
        <v>1063</v>
      </c>
      <c r="G1719">
        <v>104227</v>
      </c>
      <c r="H1719">
        <v>48293164549</v>
      </c>
      <c r="I1719" t="s">
        <v>1034</v>
      </c>
      <c r="J1719" t="s">
        <v>1063</v>
      </c>
      <c r="K1719" t="s">
        <v>720</v>
      </c>
      <c r="L1719" t="s">
        <v>15</v>
      </c>
      <c r="M1719" s="1">
        <v>43899.451481481483</v>
      </c>
      <c r="N1719" t="s">
        <v>1064</v>
      </c>
      <c r="O1719" s="2">
        <f>VLOOKUP(F1719,SizeReport_16092020!C:M,11,FALSE)</f>
        <v>44090.525949074072</v>
      </c>
    </row>
    <row r="1720" spans="1:15" hidden="1" x14ac:dyDescent="0.25">
      <c r="A1720" t="s">
        <v>4443</v>
      </c>
      <c r="B1720" t="s">
        <v>4443</v>
      </c>
      <c r="C1720" t="s">
        <v>4444</v>
      </c>
      <c r="D1720" t="s">
        <v>4445</v>
      </c>
      <c r="E1720" t="s">
        <v>4446</v>
      </c>
      <c r="F1720" t="s">
        <v>4447</v>
      </c>
      <c r="G1720">
        <v>103085</v>
      </c>
      <c r="H1720">
        <v>78647320549</v>
      </c>
      <c r="I1720" t="s">
        <v>1034</v>
      </c>
      <c r="J1720" t="s">
        <v>4447</v>
      </c>
      <c r="K1720" t="s">
        <v>720</v>
      </c>
      <c r="L1720" t="s">
        <v>21</v>
      </c>
      <c r="M1720" s="1">
        <v>44089.744490740741</v>
      </c>
      <c r="N1720" t="s">
        <v>4448</v>
      </c>
      <c r="O1720" s="2">
        <f>VLOOKUP(F1720,SizeReport_16092020!C:M,11,FALSE)</f>
        <v>44090.526099537034</v>
      </c>
    </row>
    <row r="1721" spans="1:15" hidden="1" x14ac:dyDescent="0.25">
      <c r="A1721" t="s">
        <v>9448</v>
      </c>
      <c r="B1721" t="s">
        <v>9448</v>
      </c>
      <c r="C1721" t="s">
        <v>9442</v>
      </c>
      <c r="D1721" t="s">
        <v>9449</v>
      </c>
      <c r="E1721" t="s">
        <v>9450</v>
      </c>
      <c r="F1721" t="s">
        <v>9451</v>
      </c>
      <c r="G1721">
        <v>100470</v>
      </c>
      <c r="H1721">
        <v>3487339170</v>
      </c>
      <c r="I1721" t="s">
        <v>6804</v>
      </c>
      <c r="J1721" t="s">
        <v>9451</v>
      </c>
      <c r="K1721" t="s">
        <v>618</v>
      </c>
      <c r="L1721" t="s">
        <v>21</v>
      </c>
      <c r="M1721" s="1">
        <v>44085.895011574074</v>
      </c>
      <c r="N1721" t="s">
        <v>9452</v>
      </c>
      <c r="O1721" s="2">
        <f>VLOOKUP(F1721,SizeReport_16092020!C:M,11,FALSE)</f>
        <v>44090.530011574076</v>
      </c>
    </row>
    <row r="1722" spans="1:15" hidden="1" x14ac:dyDescent="0.25">
      <c r="A1722" t="s">
        <v>4449</v>
      </c>
      <c r="B1722" t="s">
        <v>4450</v>
      </c>
      <c r="C1722" t="s">
        <v>4444</v>
      </c>
      <c r="D1722" t="s">
        <v>4451</v>
      </c>
      <c r="E1722" t="s">
        <v>4452</v>
      </c>
      <c r="F1722" t="s">
        <v>4453</v>
      </c>
      <c r="G1722">
        <v>215864</v>
      </c>
      <c r="H1722">
        <v>4099752305</v>
      </c>
      <c r="I1722" t="s">
        <v>1648</v>
      </c>
      <c r="J1722" t="s">
        <v>4453</v>
      </c>
      <c r="K1722" t="s">
        <v>1640</v>
      </c>
      <c r="L1722" t="s">
        <v>15</v>
      </c>
      <c r="M1722" s="1">
        <v>44077.331712962965</v>
      </c>
      <c r="N1722" t="s">
        <v>4454</v>
      </c>
      <c r="O1722" s="2">
        <f>VLOOKUP(F1722,SizeReport_16092020!C:M,11,FALSE)</f>
        <v>44090.534710648149</v>
      </c>
    </row>
    <row r="1723" spans="1:15" hidden="1" x14ac:dyDescent="0.25">
      <c r="A1723" t="s">
        <v>10114</v>
      </c>
      <c r="B1723" t="s">
        <v>10115</v>
      </c>
      <c r="C1723" t="s">
        <v>10116</v>
      </c>
      <c r="D1723" t="s">
        <v>10117</v>
      </c>
      <c r="E1723" t="s">
        <v>10118</v>
      </c>
      <c r="F1723" t="s">
        <v>10119</v>
      </c>
      <c r="G1723">
        <v>211601</v>
      </c>
      <c r="H1723">
        <v>88464768168</v>
      </c>
      <c r="I1723" t="s">
        <v>10120</v>
      </c>
      <c r="J1723" t="s">
        <v>10119</v>
      </c>
      <c r="K1723" t="s">
        <v>10121</v>
      </c>
      <c r="L1723" t="s">
        <v>15</v>
      </c>
      <c r="M1723" s="1">
        <v>43902.527037037034</v>
      </c>
      <c r="N1723" t="s">
        <v>10122</v>
      </c>
      <c r="O1723" s="2">
        <f>VLOOKUP(F1723,SizeReport_16092020!C:M,11,FALSE)</f>
        <v>44090.534791666665</v>
      </c>
    </row>
    <row r="1724" spans="1:15" hidden="1" x14ac:dyDescent="0.25">
      <c r="A1724" t="s">
        <v>10076</v>
      </c>
      <c r="B1724" t="s">
        <v>10076</v>
      </c>
      <c r="C1724" t="s">
        <v>3078</v>
      </c>
      <c r="D1724" t="s">
        <v>10077</v>
      </c>
      <c r="E1724" t="s">
        <v>10078</v>
      </c>
      <c r="F1724" t="s">
        <v>10079</v>
      </c>
      <c r="G1724">
        <v>211092</v>
      </c>
      <c r="H1724">
        <v>2483244114</v>
      </c>
      <c r="I1724" t="s">
        <v>7402</v>
      </c>
      <c r="J1724" t="s">
        <v>10079</v>
      </c>
      <c r="K1724" t="s">
        <v>791</v>
      </c>
      <c r="L1724" t="s">
        <v>21</v>
      </c>
      <c r="M1724" s="1">
        <v>44081.969270833331</v>
      </c>
      <c r="N1724" t="s">
        <v>10080</v>
      </c>
      <c r="O1724" s="2">
        <f>VLOOKUP(F1724,SizeReport_16092020!C:M,11,FALSE)</f>
        <v>44090.54420138889</v>
      </c>
    </row>
    <row r="1725" spans="1:15" hidden="1" x14ac:dyDescent="0.25">
      <c r="A1725" t="s">
        <v>4946</v>
      </c>
      <c r="B1725" t="s">
        <v>4946</v>
      </c>
      <c r="C1725" t="s">
        <v>4947</v>
      </c>
      <c r="D1725" t="s">
        <v>4948</v>
      </c>
      <c r="E1725" t="s">
        <v>4949</v>
      </c>
      <c r="F1725" t="s">
        <v>4950</v>
      </c>
      <c r="G1725">
        <v>107015</v>
      </c>
      <c r="H1725">
        <v>5291055510</v>
      </c>
      <c r="I1725" t="s">
        <v>4951</v>
      </c>
      <c r="J1725" t="s">
        <v>4950</v>
      </c>
      <c r="K1725" t="s">
        <v>1528</v>
      </c>
      <c r="L1725" t="s">
        <v>21</v>
      </c>
      <c r="M1725" s="1">
        <v>44086.622812499998</v>
      </c>
      <c r="N1725" t="s">
        <v>4952</v>
      </c>
      <c r="O1725" s="2">
        <f>VLOOKUP(F1725,SizeReport_16092020!C:M,11,FALSE)</f>
        <v>44090.547013888892</v>
      </c>
    </row>
    <row r="1726" spans="1:15" hidden="1" x14ac:dyDescent="0.25">
      <c r="A1726" t="s">
        <v>3430</v>
      </c>
      <c r="B1726" t="s">
        <v>3431</v>
      </c>
      <c r="C1726" t="s">
        <v>561</v>
      </c>
      <c r="D1726" t="s">
        <v>3432</v>
      </c>
      <c r="E1726" t="s">
        <v>3433</v>
      </c>
      <c r="F1726" t="s">
        <v>3434</v>
      </c>
      <c r="G1726">
        <v>400202</v>
      </c>
      <c r="H1726">
        <v>707917590</v>
      </c>
      <c r="I1726" t="s">
        <v>2118</v>
      </c>
      <c r="J1726" t="s">
        <v>3434</v>
      </c>
      <c r="K1726" t="s">
        <v>1749</v>
      </c>
      <c r="L1726" t="s">
        <v>21</v>
      </c>
      <c r="M1726" s="1">
        <v>44085.729027777779</v>
      </c>
      <c r="N1726" t="s">
        <v>3435</v>
      </c>
      <c r="O1726" s="2">
        <f>VLOOKUP(F1726,SizeReport_16092020!C:M,11,FALSE)</f>
        <v>44090.548819444448</v>
      </c>
    </row>
    <row r="1727" spans="1:15" hidden="1" x14ac:dyDescent="0.25">
      <c r="A1727" t="s">
        <v>16888</v>
      </c>
      <c r="B1727" t="s">
        <v>16888</v>
      </c>
      <c r="C1727" t="s">
        <v>16889</v>
      </c>
      <c r="D1727" t="s">
        <v>16890</v>
      </c>
      <c r="E1727" t="s">
        <v>16891</v>
      </c>
      <c r="F1727" t="s">
        <v>16892</v>
      </c>
      <c r="G1727">
        <v>216642</v>
      </c>
      <c r="H1727">
        <v>91145260268</v>
      </c>
      <c r="I1727" t="s">
        <v>5054</v>
      </c>
      <c r="K1727" t="s">
        <v>1640</v>
      </c>
      <c r="L1727" t="s">
        <v>21</v>
      </c>
      <c r="N1727" t="s">
        <v>16893</v>
      </c>
      <c r="O1727" s="2">
        <f>VLOOKUP(F1727,SizeReport_16092020!C:M,11,FALSE)</f>
        <v>44090.55128472222</v>
      </c>
    </row>
    <row r="1728" spans="1:15" hidden="1" x14ac:dyDescent="0.25">
      <c r="A1728" t="s">
        <v>8760</v>
      </c>
      <c r="B1728" t="s">
        <v>8761</v>
      </c>
      <c r="C1728" t="s">
        <v>8762</v>
      </c>
      <c r="D1728" t="s">
        <v>8763</v>
      </c>
      <c r="E1728" t="s">
        <v>8764</v>
      </c>
      <c r="F1728" t="s">
        <v>8765</v>
      </c>
      <c r="G1728">
        <v>204027</v>
      </c>
      <c r="H1728">
        <v>36108332115</v>
      </c>
      <c r="I1728" t="s">
        <v>8766</v>
      </c>
      <c r="J1728" t="s">
        <v>8765</v>
      </c>
      <c r="K1728" t="s">
        <v>512</v>
      </c>
      <c r="L1728" t="s">
        <v>15</v>
      </c>
      <c r="M1728" s="1">
        <v>44081.39135416667</v>
      </c>
      <c r="N1728" t="s">
        <v>8767</v>
      </c>
      <c r="O1728" s="2">
        <f>VLOOKUP(F1728,SizeReport_16092020!C:M,11,FALSE)</f>
        <v>44090.552094907405</v>
      </c>
    </row>
    <row r="1729" spans="1:15" hidden="1" x14ac:dyDescent="0.25">
      <c r="A1729" t="s">
        <v>1230</v>
      </c>
      <c r="B1729" t="s">
        <v>1230</v>
      </c>
      <c r="C1729" t="s">
        <v>1231</v>
      </c>
      <c r="D1729" t="s">
        <v>1232</v>
      </c>
      <c r="E1729" t="s">
        <v>1233</v>
      </c>
      <c r="F1729" t="s">
        <v>1234</v>
      </c>
      <c r="G1729">
        <v>101127</v>
      </c>
      <c r="H1729">
        <v>3134837528</v>
      </c>
      <c r="I1729" t="s">
        <v>1210</v>
      </c>
      <c r="J1729" t="s">
        <v>1234</v>
      </c>
      <c r="K1729" t="s">
        <v>611</v>
      </c>
      <c r="L1729" t="s">
        <v>21</v>
      </c>
      <c r="M1729" s="1">
        <v>44088.669340277775</v>
      </c>
      <c r="N1729" t="s">
        <v>1235</v>
      </c>
      <c r="O1729" s="2">
        <f>VLOOKUP(F1729,SizeReport_16092020!C:M,11,FALSE)</f>
        <v>44090.552986111114</v>
      </c>
    </row>
    <row r="1730" spans="1:15" hidden="1" x14ac:dyDescent="0.25">
      <c r="A1730" t="s">
        <v>3797</v>
      </c>
      <c r="B1730" t="s">
        <v>3797</v>
      </c>
      <c r="C1730" t="s">
        <v>436</v>
      </c>
      <c r="D1730" t="s">
        <v>3798</v>
      </c>
      <c r="E1730" t="s">
        <v>3799</v>
      </c>
      <c r="F1730" t="s">
        <v>3800</v>
      </c>
      <c r="G1730">
        <v>109415</v>
      </c>
      <c r="H1730">
        <v>78067170568</v>
      </c>
      <c r="I1730" t="s">
        <v>1564</v>
      </c>
      <c r="J1730" t="s">
        <v>3800</v>
      </c>
      <c r="K1730" t="s">
        <v>618</v>
      </c>
      <c r="L1730" t="s">
        <v>21</v>
      </c>
      <c r="M1730" s="1">
        <v>44083.075706018521</v>
      </c>
      <c r="N1730" t="s">
        <v>3801</v>
      </c>
      <c r="O1730" s="2">
        <f>VLOOKUP(F1730,SizeReport_16092020!C:M,11,FALSE)</f>
        <v>44090.554942129631</v>
      </c>
    </row>
    <row r="1731" spans="1:15" hidden="1" x14ac:dyDescent="0.25">
      <c r="A1731" t="s">
        <v>17943</v>
      </c>
      <c r="B1731" t="s">
        <v>17943</v>
      </c>
      <c r="C1731" t="s">
        <v>16997</v>
      </c>
      <c r="D1731" t="s">
        <v>11823</v>
      </c>
      <c r="E1731" t="s">
        <v>17944</v>
      </c>
      <c r="F1731" t="s">
        <v>17945</v>
      </c>
      <c r="G1731">
        <v>217480</v>
      </c>
      <c r="H1731">
        <v>58681795104</v>
      </c>
      <c r="I1731" t="s">
        <v>5054</v>
      </c>
      <c r="J1731" t="s">
        <v>17945</v>
      </c>
      <c r="K1731" t="s">
        <v>1640</v>
      </c>
      <c r="L1731" t="s">
        <v>21</v>
      </c>
      <c r="N1731" t="s">
        <v>17946</v>
      </c>
      <c r="O1731" s="2">
        <f>VLOOKUP(F1731,SizeReport_16092020!C:M,11,FALSE)</f>
        <v>44090.555173611108</v>
      </c>
    </row>
    <row r="1732" spans="1:15" hidden="1" x14ac:dyDescent="0.25">
      <c r="A1732" t="s">
        <v>7341</v>
      </c>
      <c r="B1732" t="s">
        <v>7342</v>
      </c>
      <c r="C1732" t="s">
        <v>7343</v>
      </c>
      <c r="D1732" t="s">
        <v>7344</v>
      </c>
      <c r="E1732" t="s">
        <v>7345</v>
      </c>
      <c r="F1732" t="s">
        <v>7346</v>
      </c>
      <c r="G1732">
        <v>101515</v>
      </c>
      <c r="H1732">
        <v>32512297888</v>
      </c>
      <c r="I1732" t="s">
        <v>7347</v>
      </c>
      <c r="J1732" t="s">
        <v>7346</v>
      </c>
      <c r="K1732" t="s">
        <v>1402</v>
      </c>
      <c r="L1732" t="s">
        <v>15</v>
      </c>
      <c r="M1732" s="1">
        <v>44075.539537037039</v>
      </c>
      <c r="N1732" t="s">
        <v>7348</v>
      </c>
      <c r="O1732" s="2">
        <f>VLOOKUP(F1732,SizeReport_16092020!C:M,11,FALSE)</f>
        <v>44090.557534722226</v>
      </c>
    </row>
    <row r="1733" spans="1:15" hidden="1" x14ac:dyDescent="0.25">
      <c r="A1733" t="s">
        <v>16483</v>
      </c>
      <c r="B1733" t="s">
        <v>16483</v>
      </c>
      <c r="C1733" t="s">
        <v>925</v>
      </c>
      <c r="D1733" t="s">
        <v>16484</v>
      </c>
      <c r="E1733" t="s">
        <v>16485</v>
      </c>
      <c r="F1733" t="s">
        <v>16486</v>
      </c>
      <c r="G1733">
        <v>800570</v>
      </c>
      <c r="H1733">
        <v>5997649539</v>
      </c>
      <c r="I1733" t="s">
        <v>1564</v>
      </c>
      <c r="J1733" t="s">
        <v>16486</v>
      </c>
      <c r="K1733" t="s">
        <v>1565</v>
      </c>
      <c r="L1733" t="s">
        <v>15</v>
      </c>
      <c r="N1733" t="s">
        <v>16487</v>
      </c>
      <c r="O1733" s="2">
        <f>VLOOKUP(F1733,SizeReport_16092020!C:M,11,FALSE)</f>
        <v>44090.557893518519</v>
      </c>
    </row>
    <row r="1734" spans="1:15" hidden="1" x14ac:dyDescent="0.25">
      <c r="A1734" t="s">
        <v>11497</v>
      </c>
      <c r="B1734" t="s">
        <v>11497</v>
      </c>
      <c r="C1734" t="s">
        <v>4106</v>
      </c>
      <c r="D1734" t="s">
        <v>11498</v>
      </c>
      <c r="E1734" t="s">
        <v>11499</v>
      </c>
      <c r="F1734" t="s">
        <v>11500</v>
      </c>
      <c r="G1734">
        <v>217339</v>
      </c>
      <c r="H1734">
        <v>90492285187</v>
      </c>
      <c r="I1734" t="s">
        <v>6804</v>
      </c>
      <c r="J1734" t="s">
        <v>11500</v>
      </c>
      <c r="K1734" t="s">
        <v>618</v>
      </c>
      <c r="L1734" t="s">
        <v>21</v>
      </c>
      <c r="M1734" s="1">
        <v>44083.154340277775</v>
      </c>
      <c r="N1734" t="s">
        <v>11501</v>
      </c>
      <c r="O1734" s="2">
        <f>VLOOKUP(F1734,SizeReport_16092020!C:M,11,FALSE)</f>
        <v>44090.559212962966</v>
      </c>
    </row>
    <row r="1735" spans="1:15" hidden="1" x14ac:dyDescent="0.25">
      <c r="A1735" t="s">
        <v>12541</v>
      </c>
      <c r="B1735" t="s">
        <v>12541</v>
      </c>
      <c r="C1735" t="s">
        <v>12542</v>
      </c>
      <c r="D1735" t="s">
        <v>12543</v>
      </c>
      <c r="E1735" t="s">
        <v>12544</v>
      </c>
      <c r="F1735" t="s">
        <v>12545</v>
      </c>
      <c r="G1735">
        <v>216537</v>
      </c>
      <c r="H1735">
        <v>75502631168</v>
      </c>
      <c r="I1735" t="s">
        <v>6804</v>
      </c>
      <c r="J1735" t="s">
        <v>12545</v>
      </c>
      <c r="K1735" t="s">
        <v>618</v>
      </c>
      <c r="L1735" t="s">
        <v>21</v>
      </c>
      <c r="M1735" s="1">
        <v>44084.261712962965</v>
      </c>
      <c r="N1735" t="s">
        <v>12546</v>
      </c>
      <c r="O1735" s="2">
        <f>VLOOKUP(F1735,SizeReport_16092020!C:M,11,FALSE)</f>
        <v>44090.559212962966</v>
      </c>
    </row>
    <row r="1736" spans="1:15" hidden="1" x14ac:dyDescent="0.25">
      <c r="A1736" t="s">
        <v>6224</v>
      </c>
      <c r="B1736" t="s">
        <v>6225</v>
      </c>
      <c r="C1736" t="s">
        <v>6226</v>
      </c>
      <c r="D1736" t="s">
        <v>6227</v>
      </c>
      <c r="E1736" t="s">
        <v>6228</v>
      </c>
      <c r="F1736" t="s">
        <v>6229</v>
      </c>
      <c r="G1736">
        <v>212371</v>
      </c>
      <c r="H1736">
        <v>84943068120</v>
      </c>
      <c r="I1736" t="s">
        <v>6230</v>
      </c>
      <c r="J1736" t="s">
        <v>6229</v>
      </c>
      <c r="K1736" t="s">
        <v>6231</v>
      </c>
      <c r="L1736" t="s">
        <v>15</v>
      </c>
      <c r="M1736" s="1">
        <v>44028.332071759258</v>
      </c>
      <c r="N1736" t="s">
        <v>6232</v>
      </c>
      <c r="O1736" s="2">
        <f>VLOOKUP(F1736,SizeReport_16092020!C:M,11,FALSE)</f>
        <v>44090.559803240743</v>
      </c>
    </row>
    <row r="1737" spans="1:15" hidden="1" x14ac:dyDescent="0.25">
      <c r="A1737" t="s">
        <v>14755</v>
      </c>
      <c r="B1737" t="s">
        <v>14755</v>
      </c>
      <c r="C1737" t="s">
        <v>1657</v>
      </c>
      <c r="D1737" t="s">
        <v>14756</v>
      </c>
      <c r="E1737" t="s">
        <v>14757</v>
      </c>
      <c r="F1737" t="s">
        <v>14758</v>
      </c>
      <c r="H1737">
        <v>44278268572</v>
      </c>
      <c r="I1737" t="s">
        <v>13809</v>
      </c>
      <c r="J1737" t="s">
        <v>14758</v>
      </c>
      <c r="K1737" t="s">
        <v>791</v>
      </c>
      <c r="L1737" t="s">
        <v>21</v>
      </c>
      <c r="M1737" s="1">
        <v>44090.266631944447</v>
      </c>
      <c r="N1737" t="s">
        <v>14759</v>
      </c>
      <c r="O1737" s="2">
        <f>VLOOKUP(F1737,SizeReport_16092020!C:M,11,FALSE)</f>
        <v>44090.559988425928</v>
      </c>
    </row>
    <row r="1738" spans="1:15" hidden="1" x14ac:dyDescent="0.25">
      <c r="A1738" t="s">
        <v>465</v>
      </c>
      <c r="B1738" t="s">
        <v>465</v>
      </c>
      <c r="C1738" t="s">
        <v>466</v>
      </c>
      <c r="D1738" t="s">
        <v>467</v>
      </c>
      <c r="E1738" t="s">
        <v>468</v>
      </c>
      <c r="F1738" t="s">
        <v>469</v>
      </c>
      <c r="G1738">
        <v>109427</v>
      </c>
      <c r="H1738">
        <v>85804877577</v>
      </c>
      <c r="I1738" t="s">
        <v>470</v>
      </c>
      <c r="J1738" t="s">
        <v>469</v>
      </c>
      <c r="K1738" t="s">
        <v>471</v>
      </c>
      <c r="L1738" t="s">
        <v>21</v>
      </c>
      <c r="M1738" s="1">
        <v>44088.71334490741</v>
      </c>
      <c r="N1738" t="s">
        <v>472</v>
      </c>
      <c r="O1738" s="2">
        <f>VLOOKUP(F1738,SizeReport_16092020!C:M,11,FALSE)</f>
        <v>44090.560300925928</v>
      </c>
    </row>
    <row r="1739" spans="1:15" hidden="1" x14ac:dyDescent="0.25">
      <c r="A1739" t="s">
        <v>18315</v>
      </c>
      <c r="B1739" t="s">
        <v>18315</v>
      </c>
      <c r="C1739" t="s">
        <v>17446</v>
      </c>
      <c r="D1739" t="s">
        <v>18316</v>
      </c>
      <c r="E1739" t="s">
        <v>18317</v>
      </c>
      <c r="F1739" t="s">
        <v>18318</v>
      </c>
      <c r="G1739">
        <v>109614</v>
      </c>
      <c r="H1739">
        <v>2677337550</v>
      </c>
      <c r="I1739" t="s">
        <v>1973</v>
      </c>
      <c r="J1739" t="s">
        <v>18318</v>
      </c>
      <c r="K1739" t="s">
        <v>618</v>
      </c>
      <c r="L1739" t="s">
        <v>21</v>
      </c>
      <c r="N1739" t="s">
        <v>18319</v>
      </c>
      <c r="O1739" s="2">
        <f>VLOOKUP(F1739,SizeReport_16092020!C:M,11,FALSE)</f>
        <v>44090.560787037037</v>
      </c>
    </row>
    <row r="1740" spans="1:15" hidden="1" x14ac:dyDescent="0.25">
      <c r="A1740" t="s">
        <v>6526</v>
      </c>
      <c r="B1740" t="s">
        <v>6527</v>
      </c>
      <c r="C1740" t="s">
        <v>183</v>
      </c>
      <c r="D1740" t="s">
        <v>6528</v>
      </c>
      <c r="E1740" t="s">
        <v>6529</v>
      </c>
      <c r="F1740" t="s">
        <v>6530</v>
      </c>
      <c r="G1740">
        <v>215863</v>
      </c>
      <c r="H1740">
        <v>98593110134</v>
      </c>
      <c r="I1740" t="s">
        <v>2239</v>
      </c>
      <c r="J1740" t="s">
        <v>6530</v>
      </c>
      <c r="K1740" t="s">
        <v>1919</v>
      </c>
      <c r="L1740" t="s">
        <v>15</v>
      </c>
      <c r="M1740" s="1">
        <v>43899.369432870371</v>
      </c>
      <c r="N1740" t="s">
        <v>6531</v>
      </c>
      <c r="O1740" s="2">
        <f>VLOOKUP(F1740,SizeReport_16092020!C:M,11,FALSE)</f>
        <v>44090.563576388886</v>
      </c>
    </row>
    <row r="1741" spans="1:15" hidden="1" x14ac:dyDescent="0.25">
      <c r="A1741" t="s">
        <v>17620</v>
      </c>
      <c r="B1741" t="s">
        <v>17620</v>
      </c>
      <c r="C1741" t="s">
        <v>3286</v>
      </c>
      <c r="D1741" t="s">
        <v>17621</v>
      </c>
      <c r="E1741" t="s">
        <v>17622</v>
      </c>
      <c r="F1741" t="s">
        <v>17623</v>
      </c>
      <c r="G1741">
        <v>215105</v>
      </c>
      <c r="H1741">
        <v>5527124189</v>
      </c>
      <c r="I1741" t="s">
        <v>6623</v>
      </c>
      <c r="J1741" t="s">
        <v>17623</v>
      </c>
      <c r="K1741" t="s">
        <v>3038</v>
      </c>
      <c r="L1741" t="s">
        <v>21</v>
      </c>
      <c r="M1741" s="1">
        <v>44081.616238425922</v>
      </c>
      <c r="N1741" t="s">
        <v>17624</v>
      </c>
      <c r="O1741" s="2">
        <f>VLOOKUP(F1741,SizeReport_16092020!C:M,11,FALSE)</f>
        <v>44090.563877314817</v>
      </c>
    </row>
    <row r="1742" spans="1:15" hidden="1" x14ac:dyDescent="0.25">
      <c r="A1742" t="s">
        <v>5803</v>
      </c>
      <c r="B1742" t="s">
        <v>5804</v>
      </c>
      <c r="C1742" t="s">
        <v>5805</v>
      </c>
      <c r="D1742" t="s">
        <v>5806</v>
      </c>
      <c r="E1742" t="s">
        <v>5807</v>
      </c>
      <c r="F1742" t="s">
        <v>5808</v>
      </c>
      <c r="G1742">
        <v>101325</v>
      </c>
      <c r="H1742">
        <v>39348289810</v>
      </c>
      <c r="I1742" t="s">
        <v>5489</v>
      </c>
      <c r="J1742" t="s">
        <v>5808</v>
      </c>
      <c r="K1742" t="s">
        <v>2674</v>
      </c>
      <c r="L1742" t="s">
        <v>15</v>
      </c>
      <c r="M1742" s="1">
        <v>43900.614502314813</v>
      </c>
      <c r="N1742" t="s">
        <v>5809</v>
      </c>
      <c r="O1742" s="2">
        <f>VLOOKUP(F1742,SizeReport_16092020!C:M,11,FALSE)</f>
        <v>44090.564502314817</v>
      </c>
    </row>
    <row r="1743" spans="1:15" hidden="1" x14ac:dyDescent="0.25">
      <c r="A1743" t="s">
        <v>13657</v>
      </c>
      <c r="B1743" t="s">
        <v>13657</v>
      </c>
      <c r="C1743" t="s">
        <v>222</v>
      </c>
      <c r="D1743" t="s">
        <v>13658</v>
      </c>
      <c r="E1743" t="s">
        <v>13659</v>
      </c>
      <c r="F1743" t="s">
        <v>13660</v>
      </c>
      <c r="G1743">
        <v>107676</v>
      </c>
      <c r="H1743">
        <v>4976915581</v>
      </c>
      <c r="I1743" t="s">
        <v>3487</v>
      </c>
      <c r="J1743" t="s">
        <v>13660</v>
      </c>
      <c r="K1743" t="s">
        <v>618</v>
      </c>
      <c r="L1743" t="s">
        <v>21</v>
      </c>
      <c r="M1743" s="1">
        <v>44084.573564814818</v>
      </c>
      <c r="N1743" t="s">
        <v>13661</v>
      </c>
      <c r="O1743" s="2">
        <f>VLOOKUP(F1743,SizeReport_16092020!C:M,11,FALSE)</f>
        <v>44090.56454861111</v>
      </c>
    </row>
    <row r="1744" spans="1:15" hidden="1" x14ac:dyDescent="0.25">
      <c r="A1744" t="s">
        <v>4660</v>
      </c>
      <c r="B1744" t="s">
        <v>4660</v>
      </c>
      <c r="C1744" t="s">
        <v>4661</v>
      </c>
      <c r="D1744" t="s">
        <v>4662</v>
      </c>
      <c r="E1744" t="s">
        <v>4663</v>
      </c>
      <c r="F1744" t="s">
        <v>4664</v>
      </c>
      <c r="G1744">
        <v>106297</v>
      </c>
      <c r="H1744">
        <v>6745414562</v>
      </c>
      <c r="I1744" t="s">
        <v>2429</v>
      </c>
      <c r="J1744" t="s">
        <v>4664</v>
      </c>
      <c r="K1744" t="s">
        <v>776</v>
      </c>
      <c r="L1744" t="s">
        <v>21</v>
      </c>
      <c r="M1744" s="1">
        <v>44086.334062499998</v>
      </c>
      <c r="N1744" t="s">
        <v>4665</v>
      </c>
      <c r="O1744" s="2">
        <f>VLOOKUP(F1744,SizeReport_16092020!C:M,11,FALSE)</f>
        <v>44090.565127314818</v>
      </c>
    </row>
    <row r="1745" spans="1:15" hidden="1" x14ac:dyDescent="0.25">
      <c r="A1745" t="s">
        <v>9802</v>
      </c>
      <c r="B1745" t="s">
        <v>9802</v>
      </c>
      <c r="C1745" t="s">
        <v>9803</v>
      </c>
      <c r="D1745" t="s">
        <v>1947</v>
      </c>
      <c r="E1745" t="s">
        <v>9804</v>
      </c>
      <c r="F1745" t="s">
        <v>9805</v>
      </c>
      <c r="G1745">
        <v>213183</v>
      </c>
      <c r="H1745">
        <v>6314105110</v>
      </c>
      <c r="I1745" t="s">
        <v>7443</v>
      </c>
      <c r="J1745" t="s">
        <v>9805</v>
      </c>
      <c r="K1745" t="s">
        <v>1597</v>
      </c>
      <c r="L1745" t="s">
        <v>21</v>
      </c>
      <c r="M1745" s="1">
        <v>44081.63181712963</v>
      </c>
      <c r="N1745" t="s">
        <v>9806</v>
      </c>
      <c r="O1745" s="2">
        <f>VLOOKUP(F1745,SizeReport_16092020!C:M,11,FALSE)</f>
        <v>44090.568460648145</v>
      </c>
    </row>
    <row r="1746" spans="1:15" hidden="1" x14ac:dyDescent="0.25">
      <c r="A1746" t="s">
        <v>9842</v>
      </c>
      <c r="B1746" t="s">
        <v>9842</v>
      </c>
      <c r="C1746" t="s">
        <v>9843</v>
      </c>
      <c r="D1746" t="s">
        <v>9844</v>
      </c>
      <c r="E1746" t="s">
        <v>9845</v>
      </c>
      <c r="F1746" t="s">
        <v>9846</v>
      </c>
      <c r="G1746" t="s">
        <v>7086</v>
      </c>
      <c r="I1746" t="s">
        <v>9800</v>
      </c>
      <c r="J1746" t="s">
        <v>9846</v>
      </c>
      <c r="K1746" t="s">
        <v>5758</v>
      </c>
      <c r="L1746" t="s">
        <v>21</v>
      </c>
      <c r="M1746" s="1">
        <v>44088.546585648146</v>
      </c>
      <c r="N1746" t="s">
        <v>9847</v>
      </c>
      <c r="O1746" s="2">
        <f>VLOOKUP(F1746,SizeReport_16092020!C:M,11,FALSE)</f>
        <v>44090.570601851854</v>
      </c>
    </row>
    <row r="1747" spans="1:15" hidden="1" x14ac:dyDescent="0.25">
      <c r="A1747" t="s">
        <v>1670</v>
      </c>
      <c r="B1747" t="s">
        <v>1670</v>
      </c>
      <c r="C1747" t="s">
        <v>1671</v>
      </c>
      <c r="D1747" t="s">
        <v>1672</v>
      </c>
      <c r="E1747" t="s">
        <v>1673</v>
      </c>
      <c r="F1747" t="s">
        <v>1674</v>
      </c>
      <c r="G1747">
        <v>107846</v>
      </c>
      <c r="H1747">
        <v>2474639578</v>
      </c>
      <c r="I1747" t="s">
        <v>1021</v>
      </c>
      <c r="J1747" t="s">
        <v>1674</v>
      </c>
      <c r="K1747" t="s">
        <v>720</v>
      </c>
      <c r="L1747" t="s">
        <v>21</v>
      </c>
      <c r="M1747" s="1">
        <v>43885.494386574072</v>
      </c>
      <c r="N1747" t="s">
        <v>1675</v>
      </c>
      <c r="O1747" s="2">
        <f>VLOOKUP(F1747,SizeReport_16092020!C:M,11,FALSE)</f>
        <v>44090.572118055556</v>
      </c>
    </row>
    <row r="1748" spans="1:15" hidden="1" x14ac:dyDescent="0.25">
      <c r="A1748" t="s">
        <v>1975</v>
      </c>
      <c r="B1748" t="s">
        <v>1975</v>
      </c>
      <c r="C1748" t="s">
        <v>360</v>
      </c>
      <c r="D1748" t="s">
        <v>1976</v>
      </c>
      <c r="E1748" t="s">
        <v>1977</v>
      </c>
      <c r="F1748" t="s">
        <v>1978</v>
      </c>
      <c r="G1748">
        <v>102815</v>
      </c>
      <c r="H1748">
        <v>92892078504</v>
      </c>
      <c r="I1748" t="s">
        <v>1034</v>
      </c>
      <c r="J1748" t="s">
        <v>1978</v>
      </c>
      <c r="K1748" t="s">
        <v>720</v>
      </c>
      <c r="L1748" t="s">
        <v>21</v>
      </c>
      <c r="M1748" s="1">
        <v>44084.337407407409</v>
      </c>
      <c r="N1748" t="s">
        <v>1979</v>
      </c>
      <c r="O1748" s="2">
        <f>VLOOKUP(F1748,SizeReport_16092020!C:M,11,FALSE)</f>
        <v>44090.572824074072</v>
      </c>
    </row>
    <row r="1749" spans="1:15" hidden="1" x14ac:dyDescent="0.25">
      <c r="A1749" t="s">
        <v>9764</v>
      </c>
      <c r="B1749" t="s">
        <v>9764</v>
      </c>
      <c r="E1749" t="s">
        <v>9765</v>
      </c>
      <c r="F1749" t="s">
        <v>9766</v>
      </c>
      <c r="G1749" t="s">
        <v>28</v>
      </c>
      <c r="J1749" t="s">
        <v>9766</v>
      </c>
      <c r="L1749" t="s">
        <v>21</v>
      </c>
      <c r="N1749" t="s">
        <v>9767</v>
      </c>
      <c r="O1749" s="2">
        <f>VLOOKUP(F1749,SizeReport_16092020!C:M,11,FALSE)</f>
        <v>44090.574861111112</v>
      </c>
    </row>
    <row r="1750" spans="1:15" hidden="1" x14ac:dyDescent="0.25">
      <c r="A1750" t="s">
        <v>7105</v>
      </c>
      <c r="B1750" t="s">
        <v>7105</v>
      </c>
      <c r="C1750" t="s">
        <v>1085</v>
      </c>
      <c r="D1750" t="s">
        <v>7106</v>
      </c>
      <c r="E1750" t="s">
        <v>7107</v>
      </c>
      <c r="F1750" t="s">
        <v>7108</v>
      </c>
      <c r="G1750">
        <v>205163</v>
      </c>
      <c r="H1750">
        <v>50763288187</v>
      </c>
      <c r="I1750" t="s">
        <v>1034</v>
      </c>
      <c r="J1750" t="s">
        <v>7108</v>
      </c>
      <c r="K1750" t="s">
        <v>720</v>
      </c>
      <c r="L1750" t="s">
        <v>21</v>
      </c>
      <c r="M1750" s="1">
        <v>44083.48609953704</v>
      </c>
      <c r="N1750" t="s">
        <v>7109</v>
      </c>
      <c r="O1750" s="2">
        <f>VLOOKUP(F1750,SizeReport_16092020!C:M,11,FALSE)</f>
        <v>44090.577268518522</v>
      </c>
    </row>
    <row r="1751" spans="1:15" hidden="1" x14ac:dyDescent="0.25">
      <c r="A1751" t="s">
        <v>5935</v>
      </c>
      <c r="B1751" t="s">
        <v>5935</v>
      </c>
      <c r="C1751" t="s">
        <v>5936</v>
      </c>
      <c r="D1751" t="s">
        <v>4838</v>
      </c>
      <c r="E1751" t="s">
        <v>5937</v>
      </c>
      <c r="F1751" t="s">
        <v>5938</v>
      </c>
      <c r="G1751">
        <v>300097</v>
      </c>
      <c r="H1751">
        <v>83454918553</v>
      </c>
      <c r="I1751" t="s">
        <v>1706</v>
      </c>
      <c r="J1751" t="s">
        <v>5938</v>
      </c>
      <c r="K1751" t="s">
        <v>776</v>
      </c>
      <c r="L1751" t="s">
        <v>21</v>
      </c>
      <c r="M1751" s="1">
        <v>44088.265648148146</v>
      </c>
      <c r="N1751" t="s">
        <v>5939</v>
      </c>
      <c r="O1751" s="2">
        <f>VLOOKUP(F1751,SizeReport_16092020!C:M,11,FALSE)</f>
        <v>44090.57775462963</v>
      </c>
    </row>
    <row r="1752" spans="1:15" hidden="1" x14ac:dyDescent="0.25">
      <c r="A1752" t="s">
        <v>728</v>
      </c>
      <c r="B1752" t="s">
        <v>728</v>
      </c>
      <c r="C1752" t="s">
        <v>729</v>
      </c>
      <c r="D1752" t="s">
        <v>730</v>
      </c>
      <c r="E1752" t="s">
        <v>731</v>
      </c>
      <c r="F1752" t="s">
        <v>732</v>
      </c>
      <c r="G1752">
        <v>109158</v>
      </c>
      <c r="H1752">
        <v>51554470544</v>
      </c>
      <c r="I1752" t="s">
        <v>712</v>
      </c>
      <c r="K1752" t="s">
        <v>611</v>
      </c>
      <c r="L1752" t="s">
        <v>21</v>
      </c>
      <c r="M1752" s="1">
        <v>44089.364085648151</v>
      </c>
      <c r="N1752" t="s">
        <v>733</v>
      </c>
      <c r="O1752" s="2">
        <f>VLOOKUP(F1752,SizeReport_16092020!C:M,11,FALSE)</f>
        <v>44090.578159722223</v>
      </c>
    </row>
    <row r="1753" spans="1:15" hidden="1" x14ac:dyDescent="0.25">
      <c r="A1753" t="s">
        <v>12236</v>
      </c>
      <c r="B1753" t="s">
        <v>12237</v>
      </c>
      <c r="C1753" t="s">
        <v>12238</v>
      </c>
      <c r="D1753" t="s">
        <v>12239</v>
      </c>
      <c r="E1753" t="s">
        <v>12240</v>
      </c>
      <c r="F1753" t="s">
        <v>12241</v>
      </c>
      <c r="G1753">
        <v>206553</v>
      </c>
      <c r="H1753">
        <v>86287400153</v>
      </c>
      <c r="I1753" t="s">
        <v>6952</v>
      </c>
      <c r="J1753" t="s">
        <v>12241</v>
      </c>
      <c r="K1753" t="s">
        <v>618</v>
      </c>
      <c r="L1753" t="s">
        <v>15</v>
      </c>
      <c r="M1753" s="1">
        <v>44083.431620370371</v>
      </c>
      <c r="N1753" t="s">
        <v>12242</v>
      </c>
      <c r="O1753" s="2">
        <f>VLOOKUP(F1753,SizeReport_16092020!C:M,11,FALSE)</f>
        <v>44090.579062500001</v>
      </c>
    </row>
    <row r="1754" spans="1:15" hidden="1" x14ac:dyDescent="0.25">
      <c r="A1754" t="s">
        <v>4344</v>
      </c>
      <c r="B1754" t="s">
        <v>4344</v>
      </c>
      <c r="C1754" t="s">
        <v>1060</v>
      </c>
      <c r="D1754" t="s">
        <v>4345</v>
      </c>
      <c r="E1754" t="s">
        <v>4346</v>
      </c>
      <c r="F1754" t="s">
        <v>4347</v>
      </c>
      <c r="G1754">
        <v>106971</v>
      </c>
      <c r="H1754">
        <v>843160551</v>
      </c>
      <c r="I1754" t="s">
        <v>712</v>
      </c>
      <c r="J1754" t="s">
        <v>4347</v>
      </c>
      <c r="K1754" t="s">
        <v>611</v>
      </c>
      <c r="L1754" t="s">
        <v>21</v>
      </c>
      <c r="M1754" s="1">
        <v>44088.544872685183</v>
      </c>
      <c r="N1754" t="s">
        <v>4348</v>
      </c>
      <c r="O1754" s="2">
        <f>VLOOKUP(F1754,SizeReport_16092020!C:M,11,FALSE)</f>
        <v>44090.579641203702</v>
      </c>
    </row>
    <row r="1755" spans="1:15" hidden="1" x14ac:dyDescent="0.25">
      <c r="A1755" t="s">
        <v>450</v>
      </c>
      <c r="B1755" t="s">
        <v>450</v>
      </c>
      <c r="C1755" t="s">
        <v>451</v>
      </c>
      <c r="D1755" t="s">
        <v>452</v>
      </c>
      <c r="E1755" t="s">
        <v>453</v>
      </c>
      <c r="F1755" t="s">
        <v>454</v>
      </c>
      <c r="G1755">
        <v>109333</v>
      </c>
      <c r="H1755">
        <v>4032828539</v>
      </c>
      <c r="I1755" t="s">
        <v>455</v>
      </c>
      <c r="J1755" t="s">
        <v>454</v>
      </c>
      <c r="K1755" t="s">
        <v>456</v>
      </c>
      <c r="L1755" t="s">
        <v>15</v>
      </c>
      <c r="M1755" s="1">
        <v>44021.630601851852</v>
      </c>
      <c r="N1755" t="s">
        <v>457</v>
      </c>
      <c r="O1755" s="2">
        <f>VLOOKUP(F1755,SizeReport_16092020!C:M,11,FALSE)</f>
        <v>44090.581736111111</v>
      </c>
    </row>
    <row r="1756" spans="1:15" hidden="1" x14ac:dyDescent="0.25">
      <c r="A1756" t="s">
        <v>7817</v>
      </c>
      <c r="B1756" t="s">
        <v>7818</v>
      </c>
      <c r="C1756" t="s">
        <v>1883</v>
      </c>
      <c r="D1756" t="s">
        <v>7819</v>
      </c>
      <c r="E1756" t="s">
        <v>7820</v>
      </c>
      <c r="F1756" t="s">
        <v>7821</v>
      </c>
      <c r="G1756">
        <v>216173</v>
      </c>
      <c r="H1756">
        <v>2383094102</v>
      </c>
      <c r="I1756" t="s">
        <v>2567</v>
      </c>
      <c r="J1756" t="s">
        <v>7821</v>
      </c>
      <c r="K1756" t="s">
        <v>1640</v>
      </c>
      <c r="L1756" t="s">
        <v>15</v>
      </c>
      <c r="M1756" s="1">
        <v>43899.460150462961</v>
      </c>
      <c r="N1756" t="s">
        <v>7822</v>
      </c>
      <c r="O1756" s="2">
        <f>VLOOKUP(F1756,SizeReport_16092020!C:M,11,FALSE)</f>
        <v>44090.583287037036</v>
      </c>
    </row>
    <row r="1757" spans="1:15" hidden="1" x14ac:dyDescent="0.25">
      <c r="A1757" t="s">
        <v>9780</v>
      </c>
      <c r="B1757" t="s">
        <v>9780</v>
      </c>
      <c r="C1757" t="s">
        <v>102</v>
      </c>
      <c r="D1757" t="s">
        <v>9781</v>
      </c>
      <c r="E1757" t="s">
        <v>9782</v>
      </c>
      <c r="F1757" t="s">
        <v>9783</v>
      </c>
      <c r="G1757">
        <v>216634</v>
      </c>
      <c r="H1757">
        <v>1896437575</v>
      </c>
      <c r="I1757" t="s">
        <v>7828</v>
      </c>
      <c r="J1757" t="s">
        <v>9783</v>
      </c>
      <c r="K1757" t="s">
        <v>1749</v>
      </c>
      <c r="L1757" t="s">
        <v>15</v>
      </c>
      <c r="N1757" t="s">
        <v>9784</v>
      </c>
      <c r="O1757" s="2">
        <f>VLOOKUP(F1757,SizeReport_16092020!C:M,11,FALSE)</f>
        <v>44090.583287037036</v>
      </c>
    </row>
    <row r="1758" spans="1:15" hidden="1" x14ac:dyDescent="0.25">
      <c r="A1758" t="s">
        <v>12649</v>
      </c>
      <c r="B1758" t="s">
        <v>12650</v>
      </c>
      <c r="C1758" t="s">
        <v>12651</v>
      </c>
      <c r="D1758" t="s">
        <v>12652</v>
      </c>
      <c r="E1758" t="s">
        <v>12653</v>
      </c>
      <c r="F1758" t="s">
        <v>12654</v>
      </c>
      <c r="G1758">
        <v>217671</v>
      </c>
      <c r="H1758">
        <v>3116183759</v>
      </c>
      <c r="I1758" t="s">
        <v>6804</v>
      </c>
      <c r="J1758" t="s">
        <v>12654</v>
      </c>
      <c r="K1758" t="s">
        <v>618</v>
      </c>
      <c r="L1758" t="s">
        <v>15</v>
      </c>
      <c r="M1758" s="1">
        <v>44059.135127314818</v>
      </c>
      <c r="N1758" t="s">
        <v>12655</v>
      </c>
      <c r="O1758" s="2">
        <f>VLOOKUP(F1758,SizeReport_16092020!C:M,11,FALSE)</f>
        <v>44090.583287037036</v>
      </c>
    </row>
    <row r="1759" spans="1:15" hidden="1" x14ac:dyDescent="0.25">
      <c r="A1759" t="s">
        <v>9459</v>
      </c>
      <c r="B1759" t="s">
        <v>9459</v>
      </c>
      <c r="C1759" t="s">
        <v>2702</v>
      </c>
      <c r="D1759" t="s">
        <v>6801</v>
      </c>
      <c r="E1759" t="s">
        <v>9460</v>
      </c>
      <c r="F1759" t="s">
        <v>9461</v>
      </c>
      <c r="G1759">
        <v>211664</v>
      </c>
      <c r="H1759">
        <v>5009056143</v>
      </c>
      <c r="I1759" t="s">
        <v>8869</v>
      </c>
      <c r="J1759" t="s">
        <v>9461</v>
      </c>
      <c r="K1759" t="s">
        <v>618</v>
      </c>
      <c r="L1759" t="s">
        <v>21</v>
      </c>
      <c r="M1759" s="1">
        <v>44088.477071759262</v>
      </c>
      <c r="N1759" t="s">
        <v>9462</v>
      </c>
      <c r="O1759" s="2">
        <f>VLOOKUP(F1759,SizeReport_16092020!C:M,11,FALSE)</f>
        <v>44090.583703703705</v>
      </c>
    </row>
    <row r="1760" spans="1:15" hidden="1" x14ac:dyDescent="0.25">
      <c r="A1760" t="s">
        <v>7182</v>
      </c>
      <c r="B1760" t="s">
        <v>7182</v>
      </c>
      <c r="C1760" t="s">
        <v>5034</v>
      </c>
      <c r="D1760" t="s">
        <v>1766</v>
      </c>
      <c r="E1760" t="s">
        <v>7183</v>
      </c>
      <c r="F1760" t="s">
        <v>7184</v>
      </c>
      <c r="G1760">
        <v>211353</v>
      </c>
      <c r="H1760">
        <v>95119671187</v>
      </c>
      <c r="I1760" t="s">
        <v>1564</v>
      </c>
      <c r="J1760" t="s">
        <v>7184</v>
      </c>
      <c r="K1760" t="s">
        <v>720</v>
      </c>
      <c r="L1760" t="s">
        <v>21</v>
      </c>
      <c r="M1760" s="1">
        <v>44082.915266203701</v>
      </c>
      <c r="N1760" t="s">
        <v>7185</v>
      </c>
      <c r="O1760" s="2">
        <f>VLOOKUP(F1760,SizeReport_16092020!C:M,11,FALSE)</f>
        <v>44090.583935185183</v>
      </c>
    </row>
    <row r="1761" spans="1:15" hidden="1" x14ac:dyDescent="0.25">
      <c r="A1761" t="s">
        <v>5646</v>
      </c>
      <c r="B1761" t="s">
        <v>5647</v>
      </c>
      <c r="C1761" t="s">
        <v>5648</v>
      </c>
      <c r="D1761" t="s">
        <v>5649</v>
      </c>
      <c r="E1761" t="s">
        <v>5650</v>
      </c>
      <c r="F1761" t="s">
        <v>5651</v>
      </c>
      <c r="G1761">
        <v>101242</v>
      </c>
      <c r="H1761">
        <v>44263021886</v>
      </c>
      <c r="I1761" t="s">
        <v>5425</v>
      </c>
      <c r="J1761" t="s">
        <v>5651</v>
      </c>
      <c r="K1761" t="s">
        <v>1855</v>
      </c>
      <c r="L1761" t="s">
        <v>15</v>
      </c>
      <c r="M1761" s="1">
        <v>44074.387453703705</v>
      </c>
      <c r="N1761" t="s">
        <v>5652</v>
      </c>
      <c r="O1761" s="2">
        <f>VLOOKUP(F1761,SizeReport_16092020!C:M,11,FALSE)</f>
        <v>44090.58488425926</v>
      </c>
    </row>
    <row r="1762" spans="1:15" hidden="1" x14ac:dyDescent="0.25">
      <c r="A1762" t="s">
        <v>13805</v>
      </c>
      <c r="B1762" t="s">
        <v>13805</v>
      </c>
      <c r="C1762" t="s">
        <v>2609</v>
      </c>
      <c r="D1762" t="s">
        <v>13806</v>
      </c>
      <c r="E1762" t="s">
        <v>13807</v>
      </c>
      <c r="F1762" t="s">
        <v>13808</v>
      </c>
      <c r="G1762">
        <v>109739</v>
      </c>
      <c r="H1762">
        <v>67161006520</v>
      </c>
      <c r="I1762" t="s">
        <v>13809</v>
      </c>
      <c r="J1762" t="s">
        <v>13808</v>
      </c>
      <c r="K1762" t="s">
        <v>791</v>
      </c>
      <c r="L1762" t="s">
        <v>21</v>
      </c>
      <c r="M1762" s="1">
        <v>44081.426215277781</v>
      </c>
      <c r="N1762" t="s">
        <v>13810</v>
      </c>
      <c r="O1762" s="2">
        <f>VLOOKUP(F1762,SizeReport_16092020!C:M,11,FALSE)</f>
        <v>44090.58520833333</v>
      </c>
    </row>
    <row r="1763" spans="1:15" hidden="1" x14ac:dyDescent="0.25">
      <c r="A1763" t="s">
        <v>5658</v>
      </c>
      <c r="B1763" t="s">
        <v>5659</v>
      </c>
      <c r="C1763" t="s">
        <v>241</v>
      </c>
      <c r="D1763" t="s">
        <v>5660</v>
      </c>
      <c r="E1763" t="s">
        <v>5661</v>
      </c>
      <c r="F1763" t="s">
        <v>5662</v>
      </c>
      <c r="G1763">
        <v>101594</v>
      </c>
      <c r="H1763">
        <v>32187728854</v>
      </c>
      <c r="I1763" t="s">
        <v>5663</v>
      </c>
      <c r="J1763" t="s">
        <v>5662</v>
      </c>
      <c r="K1763" t="s">
        <v>1855</v>
      </c>
      <c r="L1763" t="s">
        <v>15</v>
      </c>
      <c r="M1763" s="1">
        <v>43937.385625000003</v>
      </c>
      <c r="N1763" t="s">
        <v>5664</v>
      </c>
      <c r="O1763" s="2">
        <f>VLOOKUP(F1763,SizeReport_16092020!C:M,11,FALSE)</f>
        <v>44090.585231481484</v>
      </c>
    </row>
    <row r="1764" spans="1:15" hidden="1" x14ac:dyDescent="0.25">
      <c r="A1764" t="s">
        <v>5569</v>
      </c>
      <c r="B1764" t="s">
        <v>5570</v>
      </c>
      <c r="C1764" t="s">
        <v>701</v>
      </c>
      <c r="D1764" t="s">
        <v>5571</v>
      </c>
      <c r="E1764" t="s">
        <v>5572</v>
      </c>
      <c r="F1764" t="s">
        <v>5573</v>
      </c>
      <c r="G1764">
        <v>100900</v>
      </c>
      <c r="H1764">
        <v>18303724835</v>
      </c>
      <c r="I1764" t="s">
        <v>5425</v>
      </c>
      <c r="J1764" t="s">
        <v>5573</v>
      </c>
      <c r="K1764" t="s">
        <v>1855</v>
      </c>
      <c r="L1764" t="s">
        <v>15</v>
      </c>
      <c r="M1764" s="1">
        <v>43921.363680555558</v>
      </c>
      <c r="N1764" t="s">
        <v>5574</v>
      </c>
      <c r="O1764" s="2">
        <f>VLOOKUP(F1764,SizeReport_16092020!C:M,11,FALSE)</f>
        <v>44090.585243055553</v>
      </c>
    </row>
    <row r="1765" spans="1:15" hidden="1" x14ac:dyDescent="0.25">
      <c r="A1765" t="s">
        <v>7160</v>
      </c>
      <c r="B1765" t="s">
        <v>7160</v>
      </c>
      <c r="C1765" t="s">
        <v>5034</v>
      </c>
      <c r="D1765" t="s">
        <v>7161</v>
      </c>
      <c r="E1765" t="s">
        <v>7162</v>
      </c>
      <c r="F1765" t="s">
        <v>7163</v>
      </c>
      <c r="G1765">
        <v>215840</v>
      </c>
      <c r="H1765">
        <v>25739169879</v>
      </c>
      <c r="I1765" t="s">
        <v>6579</v>
      </c>
      <c r="J1765" t="s">
        <v>7163</v>
      </c>
      <c r="K1765" t="s">
        <v>3038</v>
      </c>
      <c r="L1765" t="s">
        <v>21</v>
      </c>
      <c r="M1765" s="1">
        <v>44089.414861111109</v>
      </c>
      <c r="N1765" t="s">
        <v>7164</v>
      </c>
      <c r="O1765" s="2">
        <f>VLOOKUP(F1765,SizeReport_16092020!C:M,11,FALSE)</f>
        <v>44090.5858912037</v>
      </c>
    </row>
    <row r="1766" spans="1:15" hidden="1" x14ac:dyDescent="0.25">
      <c r="A1766" t="s">
        <v>9087</v>
      </c>
      <c r="B1766" t="s">
        <v>9088</v>
      </c>
      <c r="C1766" t="s">
        <v>2456</v>
      </c>
      <c r="D1766" t="s">
        <v>9089</v>
      </c>
      <c r="E1766" t="s">
        <v>9090</v>
      </c>
      <c r="F1766" t="s">
        <v>9091</v>
      </c>
      <c r="G1766">
        <v>208362</v>
      </c>
      <c r="H1766">
        <v>5971708600</v>
      </c>
      <c r="I1766" t="s">
        <v>9092</v>
      </c>
      <c r="J1766" t="s">
        <v>9091</v>
      </c>
      <c r="K1766" t="s">
        <v>720</v>
      </c>
      <c r="L1766" t="s">
        <v>15</v>
      </c>
      <c r="M1766" s="1">
        <v>44077.686631944445</v>
      </c>
      <c r="N1766" t="s">
        <v>9093</v>
      </c>
      <c r="O1766" s="2">
        <f>VLOOKUP(F1766,SizeReport_16092020!C:M,11,FALSE)</f>
        <v>44090.591053240743</v>
      </c>
    </row>
    <row r="1767" spans="1:15" hidden="1" x14ac:dyDescent="0.25">
      <c r="A1767" t="s">
        <v>11129</v>
      </c>
      <c r="B1767" t="s">
        <v>11129</v>
      </c>
      <c r="C1767" t="s">
        <v>3864</v>
      </c>
      <c r="D1767" t="s">
        <v>11130</v>
      </c>
      <c r="E1767" t="s">
        <v>11131</v>
      </c>
      <c r="F1767" t="s">
        <v>11132</v>
      </c>
      <c r="G1767">
        <v>212671</v>
      </c>
      <c r="H1767">
        <v>1046060104</v>
      </c>
      <c r="I1767" t="s">
        <v>7712</v>
      </c>
      <c r="J1767" t="s">
        <v>11132</v>
      </c>
      <c r="K1767" t="s">
        <v>720</v>
      </c>
      <c r="L1767" t="s">
        <v>21</v>
      </c>
      <c r="M1767" s="1">
        <v>44083.595185185186</v>
      </c>
      <c r="N1767" t="s">
        <v>11133</v>
      </c>
      <c r="O1767" s="2">
        <f>VLOOKUP(F1767,SizeReport_16092020!C:M,11,FALSE)</f>
        <v>44090.591111111113</v>
      </c>
    </row>
    <row r="1768" spans="1:15" hidden="1" x14ac:dyDescent="0.25">
      <c r="A1768" t="s">
        <v>9470</v>
      </c>
      <c r="B1768" t="s">
        <v>9470</v>
      </c>
      <c r="C1768" t="s">
        <v>9471</v>
      </c>
      <c r="D1768" t="s">
        <v>9472</v>
      </c>
      <c r="E1768" t="s">
        <v>9473</v>
      </c>
      <c r="F1768" t="s">
        <v>9474</v>
      </c>
      <c r="G1768">
        <v>208012</v>
      </c>
      <c r="H1768">
        <v>911104160</v>
      </c>
      <c r="I1768" t="s">
        <v>9433</v>
      </c>
      <c r="J1768" t="s">
        <v>9474</v>
      </c>
      <c r="K1768" t="s">
        <v>1640</v>
      </c>
      <c r="L1768" t="s">
        <v>21</v>
      </c>
      <c r="M1768" s="1">
        <v>44062.548159722224</v>
      </c>
      <c r="N1768" t="s">
        <v>9475</v>
      </c>
      <c r="O1768" s="2">
        <f>VLOOKUP(F1768,SizeReport_16092020!C:M,11,FALSE)</f>
        <v>44090.59233796296</v>
      </c>
    </row>
    <row r="1769" spans="1:15" hidden="1" x14ac:dyDescent="0.25">
      <c r="A1769" t="s">
        <v>17849</v>
      </c>
      <c r="B1769" t="s">
        <v>17849</v>
      </c>
      <c r="C1769" t="s">
        <v>4371</v>
      </c>
      <c r="D1769" t="s">
        <v>17850</v>
      </c>
      <c r="E1769" t="s">
        <v>17851</v>
      </c>
      <c r="F1769" t="s">
        <v>17852</v>
      </c>
      <c r="G1769">
        <v>217191</v>
      </c>
      <c r="H1769">
        <v>4204210171</v>
      </c>
      <c r="I1769" t="s">
        <v>3551</v>
      </c>
      <c r="J1769" t="s">
        <v>17852</v>
      </c>
      <c r="K1769" t="s">
        <v>1640</v>
      </c>
      <c r="L1769" t="s">
        <v>21</v>
      </c>
      <c r="N1769" t="s">
        <v>17853</v>
      </c>
      <c r="O1769" s="2">
        <f>VLOOKUP(F1769,SizeReport_16092020!C:M,11,FALSE)</f>
        <v>44090.592638888891</v>
      </c>
    </row>
    <row r="1770" spans="1:15" hidden="1" x14ac:dyDescent="0.25">
      <c r="A1770" t="s">
        <v>2792</v>
      </c>
      <c r="B1770" t="s">
        <v>2793</v>
      </c>
      <c r="C1770" t="s">
        <v>2794</v>
      </c>
      <c r="D1770" t="s">
        <v>2795</v>
      </c>
      <c r="E1770" t="s">
        <v>2796</v>
      </c>
      <c r="F1770" t="s">
        <v>2797</v>
      </c>
      <c r="G1770">
        <v>101551</v>
      </c>
      <c r="H1770">
        <v>44782967829</v>
      </c>
      <c r="I1770" t="s">
        <v>2008</v>
      </c>
      <c r="J1770" t="s">
        <v>2797</v>
      </c>
      <c r="K1770" t="s">
        <v>2009</v>
      </c>
      <c r="L1770" t="s">
        <v>15</v>
      </c>
      <c r="M1770" s="1">
        <v>43937.352523148147</v>
      </c>
      <c r="N1770" t="s">
        <v>2798</v>
      </c>
      <c r="O1770" s="2">
        <f>VLOOKUP(F1770,SizeReport_16092020!C:M,11,FALSE)</f>
        <v>44090.592800925922</v>
      </c>
    </row>
    <row r="1771" spans="1:15" hidden="1" x14ac:dyDescent="0.25">
      <c r="A1771" t="s">
        <v>11980</v>
      </c>
      <c r="B1771" t="s">
        <v>11980</v>
      </c>
      <c r="C1771" t="s">
        <v>4396</v>
      </c>
      <c r="D1771" t="s">
        <v>11981</v>
      </c>
      <c r="E1771" t="s">
        <v>11982</v>
      </c>
      <c r="F1771" t="s">
        <v>11983</v>
      </c>
      <c r="G1771">
        <v>210046</v>
      </c>
      <c r="H1771">
        <v>43982808120</v>
      </c>
      <c r="I1771" t="s">
        <v>1513</v>
      </c>
      <c r="J1771" t="s">
        <v>11983</v>
      </c>
      <c r="K1771" t="s">
        <v>4383</v>
      </c>
      <c r="L1771" t="s">
        <v>21</v>
      </c>
      <c r="M1771" s="1">
        <v>43906.321689814817</v>
      </c>
      <c r="N1771" t="s">
        <v>11984</v>
      </c>
      <c r="O1771" s="2">
        <f>VLOOKUP(F1771,SizeReport_16092020!C:M,11,FALSE)</f>
        <v>44090.593182870369</v>
      </c>
    </row>
    <row r="1772" spans="1:15" hidden="1" x14ac:dyDescent="0.25">
      <c r="A1772" t="s">
        <v>2003</v>
      </c>
      <c r="B1772" t="s">
        <v>2004</v>
      </c>
      <c r="C1772" t="s">
        <v>196</v>
      </c>
      <c r="D1772" t="s">
        <v>2005</v>
      </c>
      <c r="E1772" t="s">
        <v>2006</v>
      </c>
      <c r="F1772" t="s">
        <v>2007</v>
      </c>
      <c r="G1772">
        <v>101546</v>
      </c>
      <c r="H1772">
        <v>28436678877</v>
      </c>
      <c r="I1772" t="s">
        <v>2008</v>
      </c>
      <c r="J1772" t="s">
        <v>2007</v>
      </c>
      <c r="K1772" t="s">
        <v>2009</v>
      </c>
      <c r="L1772" t="s">
        <v>15</v>
      </c>
      <c r="M1772" s="1">
        <v>43937.373773148145</v>
      </c>
      <c r="N1772" t="s">
        <v>2010</v>
      </c>
      <c r="O1772" s="2">
        <f>VLOOKUP(F1772,SizeReport_16092020!C:M,11,FALSE)</f>
        <v>44090.59337962963</v>
      </c>
    </row>
    <row r="1773" spans="1:15" hidden="1" x14ac:dyDescent="0.25">
      <c r="A1773" t="s">
        <v>16877</v>
      </c>
      <c r="B1773" t="s">
        <v>16877</v>
      </c>
      <c r="C1773" t="s">
        <v>16878</v>
      </c>
      <c r="D1773" t="s">
        <v>16879</v>
      </c>
      <c r="E1773" t="s">
        <v>16880</v>
      </c>
      <c r="F1773" t="s">
        <v>16881</v>
      </c>
      <c r="G1773">
        <v>217796</v>
      </c>
      <c r="H1773">
        <v>1903662141</v>
      </c>
      <c r="I1773" t="s">
        <v>5054</v>
      </c>
      <c r="K1773" t="s">
        <v>1640</v>
      </c>
      <c r="L1773" t="s">
        <v>21</v>
      </c>
      <c r="N1773" t="s">
        <v>16882</v>
      </c>
      <c r="O1773" s="2">
        <f>VLOOKUP(F1773,SizeReport_16092020!C:M,11,FALSE)</f>
        <v>44090.594687500001</v>
      </c>
    </row>
    <row r="1774" spans="1:15" hidden="1" x14ac:dyDescent="0.25">
      <c r="A1774" t="s">
        <v>5379</v>
      </c>
      <c r="B1774" t="s">
        <v>5380</v>
      </c>
      <c r="C1774" t="s">
        <v>5381</v>
      </c>
      <c r="D1774" t="s">
        <v>5382</v>
      </c>
      <c r="E1774" t="s">
        <v>5383</v>
      </c>
      <c r="F1774" t="s">
        <v>5384</v>
      </c>
      <c r="G1774">
        <v>101017</v>
      </c>
      <c r="H1774">
        <v>37062193879</v>
      </c>
      <c r="I1774" t="s">
        <v>2008</v>
      </c>
      <c r="J1774" t="s">
        <v>5384</v>
      </c>
      <c r="K1774" t="s">
        <v>2009</v>
      </c>
      <c r="L1774" t="s">
        <v>15</v>
      </c>
      <c r="M1774" s="1">
        <v>43913.35769675926</v>
      </c>
      <c r="N1774" t="s">
        <v>5385</v>
      </c>
      <c r="O1774" s="2">
        <f>VLOOKUP(F1774,SizeReport_16092020!C:M,11,FALSE)</f>
        <v>44090.594710648147</v>
      </c>
    </row>
    <row r="1775" spans="1:15" hidden="1" x14ac:dyDescent="0.25">
      <c r="A1775" t="s">
        <v>12267</v>
      </c>
      <c r="B1775" t="s">
        <v>12267</v>
      </c>
      <c r="C1775" t="s">
        <v>12268</v>
      </c>
      <c r="D1775" t="s">
        <v>4224</v>
      </c>
      <c r="E1775" t="s">
        <v>12269</v>
      </c>
      <c r="F1775" t="s">
        <v>12270</v>
      </c>
      <c r="G1775">
        <v>203258</v>
      </c>
      <c r="H1775">
        <v>46686851191</v>
      </c>
      <c r="I1775" t="s">
        <v>7535</v>
      </c>
      <c r="J1775" t="s">
        <v>12270</v>
      </c>
      <c r="K1775" t="s">
        <v>720</v>
      </c>
      <c r="L1775" t="s">
        <v>21</v>
      </c>
      <c r="M1775" s="1">
        <v>44080.514618055553</v>
      </c>
      <c r="N1775" t="s">
        <v>12271</v>
      </c>
      <c r="O1775" s="2">
        <f>VLOOKUP(F1775,SizeReport_16092020!C:M,11,FALSE)</f>
        <v>44090.595729166664</v>
      </c>
    </row>
    <row r="1776" spans="1:15" hidden="1" x14ac:dyDescent="0.25">
      <c r="A1776" t="s">
        <v>11017</v>
      </c>
      <c r="B1776" t="s">
        <v>11017</v>
      </c>
      <c r="C1776" t="s">
        <v>3689</v>
      </c>
      <c r="D1776" t="s">
        <v>11018</v>
      </c>
      <c r="E1776" t="s">
        <v>11019</v>
      </c>
      <c r="F1776" t="s">
        <v>11020</v>
      </c>
      <c r="G1776">
        <v>207661</v>
      </c>
      <c r="H1776">
        <v>34203672104</v>
      </c>
      <c r="I1776" t="s">
        <v>7046</v>
      </c>
      <c r="J1776" t="s">
        <v>11020</v>
      </c>
      <c r="K1776" t="s">
        <v>791</v>
      </c>
      <c r="L1776" t="s">
        <v>21</v>
      </c>
      <c r="M1776" s="1">
        <v>44085.269953703704</v>
      </c>
      <c r="N1776" t="s">
        <v>11021</v>
      </c>
      <c r="O1776" s="2">
        <f>VLOOKUP(F1776,SizeReport_16092020!C:M,11,FALSE)</f>
        <v>44090.596180555556</v>
      </c>
    </row>
    <row r="1777" spans="1:15" hidden="1" x14ac:dyDescent="0.25">
      <c r="A1777" t="s">
        <v>17765</v>
      </c>
      <c r="B1777" t="s">
        <v>17765</v>
      </c>
      <c r="C1777" t="s">
        <v>17766</v>
      </c>
      <c r="D1777" t="s">
        <v>17767</v>
      </c>
      <c r="E1777" t="s">
        <v>17768</v>
      </c>
      <c r="F1777" t="s">
        <v>17769</v>
      </c>
      <c r="G1777">
        <v>217192</v>
      </c>
      <c r="H1777">
        <v>9062644481</v>
      </c>
      <c r="I1777" t="s">
        <v>3551</v>
      </c>
      <c r="J1777" t="s">
        <v>17769</v>
      </c>
      <c r="K1777" t="s">
        <v>1640</v>
      </c>
      <c r="L1777" t="s">
        <v>21</v>
      </c>
      <c r="N1777" t="s">
        <v>17770</v>
      </c>
      <c r="O1777" s="2">
        <f>VLOOKUP(F1777,SizeReport_16092020!C:M,11,FALSE)</f>
        <v>44090.596504629626</v>
      </c>
    </row>
    <row r="1778" spans="1:15" hidden="1" x14ac:dyDescent="0.25">
      <c r="A1778" t="s">
        <v>18172</v>
      </c>
      <c r="B1778" t="s">
        <v>18172</v>
      </c>
      <c r="C1778" t="s">
        <v>18173</v>
      </c>
      <c r="D1778" t="s">
        <v>18174</v>
      </c>
      <c r="E1778" t="s">
        <v>18175</v>
      </c>
      <c r="F1778" t="s">
        <v>18176</v>
      </c>
      <c r="G1778" t="s">
        <v>287</v>
      </c>
      <c r="I1778" t="s">
        <v>18177</v>
      </c>
      <c r="J1778" t="s">
        <v>18176</v>
      </c>
      <c r="K1778" t="s">
        <v>1919</v>
      </c>
      <c r="L1778" t="s">
        <v>21</v>
      </c>
      <c r="M1778" s="1">
        <v>44087.616226851853</v>
      </c>
      <c r="N1778" t="s">
        <v>18178</v>
      </c>
      <c r="O1778" s="2">
        <f>VLOOKUP(F1778,SizeReport_16092020!C:M,11,FALSE)</f>
        <v>44090.597870370373</v>
      </c>
    </row>
    <row r="1779" spans="1:15" hidden="1" x14ac:dyDescent="0.25">
      <c r="A1779" t="s">
        <v>4859</v>
      </c>
      <c r="B1779" t="s">
        <v>4859</v>
      </c>
      <c r="C1779" t="s">
        <v>75</v>
      </c>
      <c r="D1779" t="s">
        <v>4860</v>
      </c>
      <c r="E1779" t="s">
        <v>4861</v>
      </c>
      <c r="F1779" t="s">
        <v>4862</v>
      </c>
      <c r="G1779">
        <v>108130</v>
      </c>
      <c r="H1779">
        <v>8362523573</v>
      </c>
      <c r="I1779" t="s">
        <v>845</v>
      </c>
      <c r="J1779" t="s">
        <v>4862</v>
      </c>
      <c r="K1779" t="s">
        <v>720</v>
      </c>
      <c r="L1779" t="s">
        <v>21</v>
      </c>
      <c r="M1779" s="1">
        <v>44081.897048611114</v>
      </c>
      <c r="N1779" t="s">
        <v>4863</v>
      </c>
      <c r="O1779" s="2">
        <f>VLOOKUP(F1779,SizeReport_16092020!C:M,11,FALSE)</f>
        <v>44090.598495370374</v>
      </c>
    </row>
    <row r="1780" spans="1:15" hidden="1" x14ac:dyDescent="0.25">
      <c r="A1780" t="s">
        <v>2375</v>
      </c>
      <c r="B1780" t="s">
        <v>2375</v>
      </c>
      <c r="C1780" t="s">
        <v>2376</v>
      </c>
      <c r="D1780" t="s">
        <v>2377</v>
      </c>
      <c r="E1780" t="s">
        <v>2378</v>
      </c>
      <c r="F1780" t="s">
        <v>2379</v>
      </c>
      <c r="G1780">
        <v>104386</v>
      </c>
      <c r="H1780">
        <v>55564135504</v>
      </c>
      <c r="J1780" t="s">
        <v>2379</v>
      </c>
      <c r="L1780" t="s">
        <v>15</v>
      </c>
      <c r="N1780" t="s">
        <v>2380</v>
      </c>
      <c r="O1780" s="2">
        <f>VLOOKUP(F1780,SizeReport_16092020!C:M,11,FALSE)</f>
        <v>44090.598969907405</v>
      </c>
    </row>
    <row r="1781" spans="1:15" hidden="1" x14ac:dyDescent="0.25">
      <c r="A1781" t="s">
        <v>9790</v>
      </c>
      <c r="B1781" t="s">
        <v>9790</v>
      </c>
      <c r="C1781" t="s">
        <v>102</v>
      </c>
      <c r="D1781" t="s">
        <v>9791</v>
      </c>
      <c r="E1781" t="s">
        <v>9792</v>
      </c>
      <c r="F1781" t="s">
        <v>9793</v>
      </c>
      <c r="G1781">
        <v>213887</v>
      </c>
      <c r="H1781">
        <v>4329032163</v>
      </c>
      <c r="I1781" t="s">
        <v>3551</v>
      </c>
      <c r="J1781" t="s">
        <v>9793</v>
      </c>
      <c r="K1781" t="s">
        <v>1640</v>
      </c>
      <c r="L1781" t="s">
        <v>21</v>
      </c>
      <c r="M1781" s="1">
        <v>43903.377175925925</v>
      </c>
      <c r="N1781" t="s">
        <v>9794</v>
      </c>
      <c r="O1781" s="2">
        <f>VLOOKUP(F1781,SizeReport_16092020!C:M,11,FALSE)</f>
        <v>44090.59952546296</v>
      </c>
    </row>
    <row r="1782" spans="1:15" hidden="1" x14ac:dyDescent="0.25">
      <c r="A1782" t="s">
        <v>13169</v>
      </c>
      <c r="B1782" t="s">
        <v>13169</v>
      </c>
      <c r="C1782" t="s">
        <v>115</v>
      </c>
      <c r="D1782" t="s">
        <v>13170</v>
      </c>
      <c r="E1782" t="s">
        <v>13171</v>
      </c>
      <c r="F1782" t="s">
        <v>13172</v>
      </c>
      <c r="G1782">
        <v>211452</v>
      </c>
      <c r="H1782">
        <v>97389064153</v>
      </c>
      <c r="I1782" t="s">
        <v>11727</v>
      </c>
      <c r="J1782" t="s">
        <v>13172</v>
      </c>
      <c r="K1782" t="s">
        <v>791</v>
      </c>
      <c r="L1782" t="s">
        <v>21</v>
      </c>
      <c r="M1782" s="1">
        <v>44087.458819444444</v>
      </c>
      <c r="N1782" t="s">
        <v>13173</v>
      </c>
      <c r="O1782" s="2">
        <f>VLOOKUP(F1782,SizeReport_16092020!C:M,11,FALSE)</f>
        <v>44090.600636574076</v>
      </c>
    </row>
    <row r="1783" spans="1:15" hidden="1" x14ac:dyDescent="0.25">
      <c r="A1783" t="s">
        <v>10569</v>
      </c>
      <c r="B1783" t="s">
        <v>10569</v>
      </c>
      <c r="C1783" t="s">
        <v>3450</v>
      </c>
      <c r="D1783" t="s">
        <v>10570</v>
      </c>
      <c r="E1783" t="s">
        <v>10571</v>
      </c>
      <c r="F1783" t="s">
        <v>10572</v>
      </c>
      <c r="G1783">
        <v>216700</v>
      </c>
      <c r="H1783">
        <v>61171153341</v>
      </c>
      <c r="I1783" t="s">
        <v>6623</v>
      </c>
      <c r="J1783" t="s">
        <v>10572</v>
      </c>
      <c r="K1783" t="s">
        <v>3038</v>
      </c>
      <c r="L1783" t="s">
        <v>21</v>
      </c>
      <c r="N1783" t="s">
        <v>10573</v>
      </c>
      <c r="O1783" s="2">
        <f>VLOOKUP(F1783,SizeReport_16092020!C:M,11,FALSE)</f>
        <v>44090.601921296293</v>
      </c>
    </row>
    <row r="1784" spans="1:15" hidden="1" x14ac:dyDescent="0.25">
      <c r="A1784" t="s">
        <v>3376</v>
      </c>
      <c r="B1784" t="s">
        <v>3376</v>
      </c>
      <c r="C1784" t="s">
        <v>3377</v>
      </c>
      <c r="D1784" t="s">
        <v>3378</v>
      </c>
      <c r="E1784" t="s">
        <v>3379</v>
      </c>
      <c r="F1784" t="s">
        <v>3380</v>
      </c>
      <c r="G1784">
        <v>213568</v>
      </c>
      <c r="H1784">
        <v>6460486190</v>
      </c>
      <c r="I1784" t="s">
        <v>3381</v>
      </c>
      <c r="J1784" t="s">
        <v>3380</v>
      </c>
      <c r="K1784" t="s">
        <v>2660</v>
      </c>
      <c r="L1784" t="s">
        <v>21</v>
      </c>
      <c r="M1784" s="1">
        <v>44078.445439814815</v>
      </c>
      <c r="N1784" t="s">
        <v>3382</v>
      </c>
      <c r="O1784" s="2">
        <f>VLOOKUP(F1784,SizeReport_16092020!C:M,11,FALSE)</f>
        <v>44090.602754629632</v>
      </c>
    </row>
    <row r="1785" spans="1:15" hidden="1" x14ac:dyDescent="0.25">
      <c r="A1785" t="s">
        <v>6806</v>
      </c>
      <c r="B1785" t="s">
        <v>6807</v>
      </c>
      <c r="C1785" t="s">
        <v>1684</v>
      </c>
      <c r="D1785" t="s">
        <v>6808</v>
      </c>
      <c r="E1785" t="s">
        <v>6809</v>
      </c>
      <c r="F1785" t="s">
        <v>6810</v>
      </c>
      <c r="G1785">
        <v>214831</v>
      </c>
      <c r="H1785">
        <v>2627135198</v>
      </c>
      <c r="I1785" t="s">
        <v>2227</v>
      </c>
      <c r="J1785" t="s">
        <v>6810</v>
      </c>
      <c r="K1785" t="s">
        <v>512</v>
      </c>
      <c r="L1785" t="s">
        <v>15</v>
      </c>
      <c r="M1785" s="1">
        <v>44076.604814814818</v>
      </c>
      <c r="N1785" t="s">
        <v>6811</v>
      </c>
      <c r="O1785" s="2">
        <f>VLOOKUP(F1785,SizeReport_16092020!C:M,11,FALSE)</f>
        <v>44090.60361111111</v>
      </c>
    </row>
    <row r="1786" spans="1:15" hidden="1" x14ac:dyDescent="0.25">
      <c r="A1786" t="s">
        <v>3482</v>
      </c>
      <c r="B1786" t="s">
        <v>3482</v>
      </c>
      <c r="C1786" t="s">
        <v>3483</v>
      </c>
      <c r="D1786" t="s">
        <v>3484</v>
      </c>
      <c r="E1786" t="s">
        <v>3485</v>
      </c>
      <c r="F1786" t="s">
        <v>3486</v>
      </c>
      <c r="G1786">
        <v>109186</v>
      </c>
      <c r="H1786">
        <v>6488418556</v>
      </c>
      <c r="I1786" t="s">
        <v>3487</v>
      </c>
      <c r="J1786" t="s">
        <v>3486</v>
      </c>
      <c r="K1786" t="s">
        <v>618</v>
      </c>
      <c r="L1786" t="s">
        <v>21</v>
      </c>
      <c r="M1786" s="1">
        <v>44083.479444444441</v>
      </c>
      <c r="N1786" t="s">
        <v>3488</v>
      </c>
      <c r="O1786" s="2">
        <f>VLOOKUP(F1786,SizeReport_16092020!C:M,11,FALSE)</f>
        <v>44090.60533564815</v>
      </c>
    </row>
    <row r="1787" spans="1:15" hidden="1" x14ac:dyDescent="0.25">
      <c r="A1787" t="s">
        <v>17701</v>
      </c>
      <c r="B1787" t="s">
        <v>17701</v>
      </c>
      <c r="C1787" t="s">
        <v>3787</v>
      </c>
      <c r="D1787" t="s">
        <v>17702</v>
      </c>
      <c r="E1787" t="s">
        <v>17703</v>
      </c>
      <c r="F1787" t="s">
        <v>17704</v>
      </c>
      <c r="G1787">
        <v>209970</v>
      </c>
      <c r="H1787">
        <v>1875447199</v>
      </c>
      <c r="I1787" t="s">
        <v>1527</v>
      </c>
      <c r="J1787" t="s">
        <v>17704</v>
      </c>
      <c r="K1787" t="s">
        <v>1640</v>
      </c>
      <c r="L1787" t="s">
        <v>21</v>
      </c>
      <c r="N1787" t="s">
        <v>17705</v>
      </c>
      <c r="O1787" s="2">
        <f>VLOOKUP(F1787,SizeReport_16092020!C:M,11,FALSE)</f>
        <v>44090.605474537035</v>
      </c>
    </row>
    <row r="1788" spans="1:15" hidden="1" x14ac:dyDescent="0.25">
      <c r="A1788" t="s">
        <v>6704</v>
      </c>
      <c r="B1788" t="s">
        <v>6705</v>
      </c>
      <c r="C1788" t="s">
        <v>4201</v>
      </c>
      <c r="D1788" t="s">
        <v>467</v>
      </c>
      <c r="E1788" t="s">
        <v>6706</v>
      </c>
      <c r="F1788" t="s">
        <v>6707</v>
      </c>
      <c r="G1788">
        <v>216423</v>
      </c>
      <c r="H1788">
        <v>1513668102</v>
      </c>
      <c r="I1788" t="s">
        <v>6708</v>
      </c>
      <c r="J1788" t="s">
        <v>6707</v>
      </c>
      <c r="K1788" t="s">
        <v>1919</v>
      </c>
      <c r="L1788" t="s">
        <v>15</v>
      </c>
      <c r="M1788" s="1">
        <v>44076.460300925923</v>
      </c>
      <c r="N1788" t="s">
        <v>6709</v>
      </c>
      <c r="O1788" s="2">
        <f>VLOOKUP(F1788,SizeReport_16092020!C:M,11,FALSE)</f>
        <v>44090.606145833335</v>
      </c>
    </row>
    <row r="1789" spans="1:15" hidden="1" x14ac:dyDescent="0.25">
      <c r="A1789" t="s">
        <v>882</v>
      </c>
      <c r="B1789" t="s">
        <v>882</v>
      </c>
      <c r="C1789" t="s">
        <v>883</v>
      </c>
      <c r="D1789" t="s">
        <v>884</v>
      </c>
      <c r="E1789" t="s">
        <v>885</v>
      </c>
      <c r="F1789" t="s">
        <v>886</v>
      </c>
      <c r="G1789">
        <v>101744</v>
      </c>
      <c r="H1789">
        <v>82333386568</v>
      </c>
      <c r="I1789" t="s">
        <v>887</v>
      </c>
      <c r="J1789" t="s">
        <v>886</v>
      </c>
      <c r="K1789" t="s">
        <v>866</v>
      </c>
      <c r="L1789" t="s">
        <v>21</v>
      </c>
      <c r="M1789" s="1">
        <v>44084.670914351853</v>
      </c>
      <c r="N1789" t="s">
        <v>888</v>
      </c>
      <c r="O1789" s="2">
        <f>VLOOKUP(F1789,SizeReport_16092020!C:M,11,FALSE)</f>
        <v>44090.607268518521</v>
      </c>
    </row>
    <row r="1790" spans="1:15" hidden="1" x14ac:dyDescent="0.25">
      <c r="A1790" t="s">
        <v>7935</v>
      </c>
      <c r="B1790" t="s">
        <v>7935</v>
      </c>
      <c r="C1790" t="s">
        <v>7936</v>
      </c>
      <c r="D1790" t="s">
        <v>7937</v>
      </c>
      <c r="E1790" t="s">
        <v>7938</v>
      </c>
      <c r="F1790" t="s">
        <v>7939</v>
      </c>
      <c r="G1790">
        <v>101385</v>
      </c>
      <c r="H1790">
        <v>94071071591</v>
      </c>
      <c r="I1790" t="s">
        <v>511</v>
      </c>
      <c r="J1790" t="s">
        <v>7939</v>
      </c>
      <c r="K1790" t="s">
        <v>512</v>
      </c>
      <c r="L1790" t="s">
        <v>21</v>
      </c>
      <c r="M1790" s="1">
        <v>44088.324120370373</v>
      </c>
      <c r="N1790" t="s">
        <v>7940</v>
      </c>
      <c r="O1790" s="2">
        <f>VLOOKUP(F1790,SizeReport_16092020!C:M,11,FALSE)</f>
        <v>44090.609386574077</v>
      </c>
    </row>
    <row r="1791" spans="1:15" hidden="1" x14ac:dyDescent="0.25">
      <c r="A1791" t="s">
        <v>1695</v>
      </c>
      <c r="B1791" t="s">
        <v>1695</v>
      </c>
      <c r="C1791" t="s">
        <v>1696</v>
      </c>
      <c r="D1791" t="s">
        <v>1697</v>
      </c>
      <c r="E1791" t="s">
        <v>1698</v>
      </c>
      <c r="F1791" t="s">
        <v>1699</v>
      </c>
      <c r="G1791">
        <v>102546</v>
      </c>
      <c r="H1791">
        <v>80488579520</v>
      </c>
      <c r="I1791" t="s">
        <v>831</v>
      </c>
      <c r="J1791" t="s">
        <v>1699</v>
      </c>
      <c r="K1791" t="s">
        <v>720</v>
      </c>
      <c r="L1791" t="s">
        <v>21</v>
      </c>
      <c r="M1791" s="1">
        <v>44083.760254629633</v>
      </c>
      <c r="N1791" t="s">
        <v>1700</v>
      </c>
      <c r="O1791" s="2">
        <f>VLOOKUP(F1791,SizeReport_16092020!C:M,11,FALSE)</f>
        <v>44090.609525462962</v>
      </c>
    </row>
    <row r="1792" spans="1:15" hidden="1" x14ac:dyDescent="0.25">
      <c r="A1792" t="s">
        <v>1042</v>
      </c>
      <c r="B1792" t="s">
        <v>1042</v>
      </c>
      <c r="C1792" t="s">
        <v>1043</v>
      </c>
      <c r="D1792" t="s">
        <v>1044</v>
      </c>
      <c r="E1792" t="s">
        <v>1045</v>
      </c>
      <c r="F1792" t="s">
        <v>1046</v>
      </c>
      <c r="G1792">
        <v>101563</v>
      </c>
      <c r="H1792">
        <v>4013027500</v>
      </c>
      <c r="I1792" t="s">
        <v>1021</v>
      </c>
      <c r="J1792" t="s">
        <v>1046</v>
      </c>
      <c r="K1792" t="s">
        <v>720</v>
      </c>
      <c r="L1792" t="s">
        <v>21</v>
      </c>
      <c r="M1792" s="1">
        <v>44085.678310185183</v>
      </c>
      <c r="N1792" t="s">
        <v>1047</v>
      </c>
      <c r="O1792" s="2">
        <f>VLOOKUP(F1792,SizeReport_16092020!C:M,11,FALSE)</f>
        <v>44090.609895833331</v>
      </c>
    </row>
    <row r="1793" spans="1:15" hidden="1" x14ac:dyDescent="0.25">
      <c r="A1793" t="s">
        <v>18013</v>
      </c>
      <c r="B1793" t="s">
        <v>18013</v>
      </c>
      <c r="C1793" t="s">
        <v>18014</v>
      </c>
      <c r="D1793" t="s">
        <v>18015</v>
      </c>
      <c r="E1793" t="s">
        <v>18016</v>
      </c>
      <c r="F1793" t="s">
        <v>18017</v>
      </c>
      <c r="G1793">
        <v>215280</v>
      </c>
      <c r="H1793">
        <v>2993215175</v>
      </c>
      <c r="I1793" t="s">
        <v>3551</v>
      </c>
      <c r="J1793" t="s">
        <v>18017</v>
      </c>
      <c r="K1793" t="s">
        <v>1640</v>
      </c>
      <c r="L1793" t="s">
        <v>21</v>
      </c>
      <c r="M1793" s="1">
        <v>44082.395995370367</v>
      </c>
      <c r="N1793" t="s">
        <v>18018</v>
      </c>
      <c r="O1793" s="2">
        <f>VLOOKUP(F1793,SizeReport_16092020!C:M,11,FALSE)</f>
        <v>44090.611030092594</v>
      </c>
    </row>
    <row r="1794" spans="1:15" hidden="1" x14ac:dyDescent="0.25">
      <c r="A1794" t="s">
        <v>10816</v>
      </c>
      <c r="B1794" t="s">
        <v>10816</v>
      </c>
      <c r="C1794" t="s">
        <v>3602</v>
      </c>
      <c r="D1794" t="s">
        <v>10817</v>
      </c>
      <c r="E1794" t="s">
        <v>10818</v>
      </c>
      <c r="F1794" t="s">
        <v>10819</v>
      </c>
      <c r="G1794">
        <v>215228</v>
      </c>
      <c r="H1794">
        <v>2448745145</v>
      </c>
      <c r="I1794" t="s">
        <v>7251</v>
      </c>
      <c r="J1794" t="s">
        <v>10819</v>
      </c>
      <c r="K1794" t="s">
        <v>720</v>
      </c>
      <c r="L1794" t="s">
        <v>21</v>
      </c>
      <c r="M1794" s="1">
        <v>44090.63821759259</v>
      </c>
      <c r="N1794" t="s">
        <v>10820</v>
      </c>
      <c r="O1794" s="2">
        <f>VLOOKUP(F1794,SizeReport_16092020!C:M,11,FALSE)</f>
        <v>44090.611168981479</v>
      </c>
    </row>
    <row r="1795" spans="1:15" hidden="1" x14ac:dyDescent="0.25">
      <c r="A1795" t="s">
        <v>12643</v>
      </c>
      <c r="B1795" t="s">
        <v>12643</v>
      </c>
      <c r="C1795" t="s">
        <v>12644</v>
      </c>
      <c r="D1795" t="s">
        <v>12645</v>
      </c>
      <c r="E1795" t="s">
        <v>12646</v>
      </c>
      <c r="F1795" t="s">
        <v>12647</v>
      </c>
      <c r="G1795">
        <v>207235</v>
      </c>
      <c r="H1795">
        <v>94329770130</v>
      </c>
      <c r="I1795" t="s">
        <v>7028</v>
      </c>
      <c r="J1795" t="s">
        <v>12647</v>
      </c>
      <c r="K1795" t="s">
        <v>3038</v>
      </c>
      <c r="L1795" t="s">
        <v>21</v>
      </c>
      <c r="M1795" s="1">
        <v>44083.717106481483</v>
      </c>
      <c r="N1795" t="s">
        <v>12648</v>
      </c>
      <c r="O1795" s="2">
        <f>VLOOKUP(F1795,SizeReport_16092020!C:M,11,FALSE)</f>
        <v>44090.611273148148</v>
      </c>
    </row>
    <row r="1796" spans="1:15" hidden="1" x14ac:dyDescent="0.25">
      <c r="A1796" t="s">
        <v>9988</v>
      </c>
      <c r="B1796" t="s">
        <v>9988</v>
      </c>
      <c r="C1796" t="s">
        <v>3022</v>
      </c>
      <c r="D1796" t="s">
        <v>9989</v>
      </c>
      <c r="E1796" t="s">
        <v>9990</v>
      </c>
      <c r="F1796" t="s">
        <v>9991</v>
      </c>
      <c r="G1796">
        <v>216163</v>
      </c>
      <c r="H1796">
        <v>70259783102</v>
      </c>
      <c r="I1796" t="s">
        <v>1564</v>
      </c>
      <c r="J1796" t="s">
        <v>9991</v>
      </c>
      <c r="K1796" t="s">
        <v>720</v>
      </c>
      <c r="L1796" t="s">
        <v>21</v>
      </c>
      <c r="M1796" s="1">
        <v>44084.782546296294</v>
      </c>
      <c r="N1796" t="s">
        <v>9992</v>
      </c>
      <c r="O1796" s="2">
        <f>VLOOKUP(F1796,SizeReport_16092020!C:M,11,FALSE)</f>
        <v>44090.611909722225</v>
      </c>
    </row>
    <row r="1797" spans="1:15" hidden="1" x14ac:dyDescent="0.25">
      <c r="A1797" t="s">
        <v>1029</v>
      </c>
      <c r="B1797" t="s">
        <v>1029</v>
      </c>
      <c r="C1797" t="s">
        <v>1030</v>
      </c>
      <c r="D1797" t="s">
        <v>1031</v>
      </c>
      <c r="E1797" t="s">
        <v>1032</v>
      </c>
      <c r="F1797" t="s">
        <v>1033</v>
      </c>
      <c r="G1797">
        <v>106242</v>
      </c>
      <c r="H1797">
        <v>81974825515</v>
      </c>
      <c r="I1797" t="s">
        <v>1034</v>
      </c>
      <c r="J1797" t="s">
        <v>1033</v>
      </c>
      <c r="K1797" t="s">
        <v>720</v>
      </c>
      <c r="L1797" t="s">
        <v>21</v>
      </c>
      <c r="M1797" s="1">
        <v>44089.445613425924</v>
      </c>
      <c r="N1797" t="s">
        <v>1035</v>
      </c>
      <c r="O1797" s="2">
        <f>VLOOKUP(F1797,SizeReport_16092020!C:M,11,FALSE)</f>
        <v>44090.611967592595</v>
      </c>
    </row>
    <row r="1798" spans="1:15" hidden="1" x14ac:dyDescent="0.25">
      <c r="A1798" t="s">
        <v>2614</v>
      </c>
      <c r="B1798" t="s">
        <v>2615</v>
      </c>
      <c r="C1798" t="s">
        <v>2609</v>
      </c>
      <c r="D1798" t="s">
        <v>2616</v>
      </c>
      <c r="E1798" t="s">
        <v>2617</v>
      </c>
      <c r="F1798" t="s">
        <v>2618</v>
      </c>
      <c r="G1798" t="s">
        <v>2619</v>
      </c>
      <c r="H1798">
        <v>65697502672</v>
      </c>
      <c r="I1798" t="s">
        <v>2620</v>
      </c>
      <c r="J1798" t="s">
        <v>2618</v>
      </c>
      <c r="K1798" t="s">
        <v>2621</v>
      </c>
      <c r="L1798" t="s">
        <v>21</v>
      </c>
      <c r="M1798" s="1">
        <v>44088.587858796294</v>
      </c>
      <c r="N1798" t="s">
        <v>2622</v>
      </c>
      <c r="O1798" s="2">
        <f>VLOOKUP(F1798,SizeReport_16092020!C:M,11,FALSE)</f>
        <v>44090.612546296295</v>
      </c>
    </row>
    <row r="1799" spans="1:15" hidden="1" x14ac:dyDescent="0.25">
      <c r="A1799" t="s">
        <v>3423</v>
      </c>
      <c r="B1799" t="s">
        <v>3423</v>
      </c>
      <c r="C1799" t="s">
        <v>3424</v>
      </c>
      <c r="D1799" t="s">
        <v>3425</v>
      </c>
      <c r="E1799" t="s">
        <v>3426</v>
      </c>
      <c r="F1799" t="s">
        <v>3427</v>
      </c>
      <c r="G1799">
        <v>212935</v>
      </c>
      <c r="H1799">
        <v>2218929155</v>
      </c>
      <c r="I1799" t="s">
        <v>2776</v>
      </c>
      <c r="J1799" t="s">
        <v>3428</v>
      </c>
      <c r="K1799" t="s">
        <v>1402</v>
      </c>
      <c r="L1799" t="s">
        <v>21</v>
      </c>
      <c r="M1799" s="1">
        <v>44084.535752314812</v>
      </c>
      <c r="N1799" t="s">
        <v>3429</v>
      </c>
      <c r="O1799" s="2">
        <f>VLOOKUP(F1799,SizeReport_16092020!C:M,11,FALSE)</f>
        <v>44090.614155092589</v>
      </c>
    </row>
    <row r="1800" spans="1:15" hidden="1" x14ac:dyDescent="0.25">
      <c r="A1800" t="s">
        <v>1065</v>
      </c>
      <c r="B1800" t="s">
        <v>1065</v>
      </c>
      <c r="C1800" t="s">
        <v>576</v>
      </c>
      <c r="D1800" t="s">
        <v>1066</v>
      </c>
      <c r="E1800" t="s">
        <v>1067</v>
      </c>
      <c r="F1800" t="s">
        <v>1068</v>
      </c>
      <c r="G1800">
        <v>108697</v>
      </c>
      <c r="H1800">
        <v>4337134530</v>
      </c>
      <c r="I1800" t="s">
        <v>1069</v>
      </c>
      <c r="J1800" t="s">
        <v>1068</v>
      </c>
      <c r="K1800" t="s">
        <v>456</v>
      </c>
      <c r="L1800" t="s">
        <v>21</v>
      </c>
      <c r="M1800" s="1">
        <v>44081.510659722226</v>
      </c>
      <c r="N1800" t="s">
        <v>1070</v>
      </c>
      <c r="O1800" s="2">
        <f>VLOOKUP(F1800,SizeReport_16092020!C:M,11,FALSE)</f>
        <v>44090.614351851851</v>
      </c>
    </row>
    <row r="1801" spans="1:15" hidden="1" x14ac:dyDescent="0.25">
      <c r="A1801" t="s">
        <v>13816</v>
      </c>
      <c r="B1801" t="s">
        <v>13816</v>
      </c>
      <c r="C1801" t="s">
        <v>1702</v>
      </c>
      <c r="D1801" t="s">
        <v>13817</v>
      </c>
      <c r="E1801" t="s">
        <v>13818</v>
      </c>
      <c r="F1801" t="s">
        <v>13819</v>
      </c>
      <c r="G1801">
        <v>109740</v>
      </c>
      <c r="H1801">
        <v>78301378549</v>
      </c>
      <c r="I1801" t="s">
        <v>13809</v>
      </c>
      <c r="J1801" t="s">
        <v>13819</v>
      </c>
      <c r="K1801" t="s">
        <v>791</v>
      </c>
      <c r="L1801" t="s">
        <v>21</v>
      </c>
      <c r="M1801" s="1">
        <v>44089.891516203701</v>
      </c>
      <c r="N1801" t="s">
        <v>13820</v>
      </c>
      <c r="O1801" s="2">
        <f>VLOOKUP(F1801,SizeReport_16092020!C:M,11,FALSE)</f>
        <v>44090.614363425928</v>
      </c>
    </row>
    <row r="1802" spans="1:15" hidden="1" x14ac:dyDescent="0.25">
      <c r="A1802" t="s">
        <v>6273</v>
      </c>
      <c r="B1802" t="s">
        <v>6273</v>
      </c>
      <c r="C1802" t="s">
        <v>2690</v>
      </c>
      <c r="D1802" t="s">
        <v>6274</v>
      </c>
      <c r="E1802" t="s">
        <v>6275</v>
      </c>
      <c r="F1802" t="s">
        <v>6276</v>
      </c>
      <c r="G1802">
        <v>213420</v>
      </c>
      <c r="H1802">
        <v>2542736103</v>
      </c>
      <c r="I1802" t="s">
        <v>6277</v>
      </c>
      <c r="J1802" t="s">
        <v>6276</v>
      </c>
      <c r="K1802" t="s">
        <v>512</v>
      </c>
      <c r="L1802" t="s">
        <v>21</v>
      </c>
      <c r="M1802" s="1">
        <v>44019.378229166665</v>
      </c>
      <c r="N1802" t="s">
        <v>6278</v>
      </c>
      <c r="O1802" s="2">
        <f>VLOOKUP(F1802,SizeReport_16092020!C:M,11,FALSE)</f>
        <v>44090.614363425928</v>
      </c>
    </row>
    <row r="1803" spans="1:15" hidden="1" x14ac:dyDescent="0.25">
      <c r="A1803" t="s">
        <v>9027</v>
      </c>
      <c r="B1803" t="s">
        <v>9027</v>
      </c>
      <c r="C1803" t="s">
        <v>9028</v>
      </c>
      <c r="D1803" t="s">
        <v>3921</v>
      </c>
      <c r="E1803" t="s">
        <v>9029</v>
      </c>
      <c r="F1803" t="s">
        <v>9030</v>
      </c>
      <c r="G1803">
        <v>216287</v>
      </c>
      <c r="H1803">
        <v>3074326107</v>
      </c>
      <c r="I1803" t="s">
        <v>1513</v>
      </c>
      <c r="J1803" t="s">
        <v>9030</v>
      </c>
      <c r="K1803" t="s">
        <v>5107</v>
      </c>
      <c r="L1803" t="s">
        <v>21</v>
      </c>
      <c r="M1803" s="1">
        <v>44084.330717592595</v>
      </c>
      <c r="N1803" t="s">
        <v>9031</v>
      </c>
      <c r="O1803" s="2">
        <f>VLOOKUP(F1803,SizeReport_16092020!C:M,11,FALSE)</f>
        <v>44090.614803240744</v>
      </c>
    </row>
    <row r="1804" spans="1:15" hidden="1" x14ac:dyDescent="0.25">
      <c r="A1804" t="s">
        <v>4849</v>
      </c>
      <c r="B1804" t="s">
        <v>4849</v>
      </c>
      <c r="C1804" t="s">
        <v>4850</v>
      </c>
      <c r="D1804" t="s">
        <v>4851</v>
      </c>
      <c r="E1804" t="s">
        <v>4852</v>
      </c>
      <c r="F1804" t="s">
        <v>4853</v>
      </c>
      <c r="G1804">
        <v>109052</v>
      </c>
      <c r="H1804">
        <v>6486294574</v>
      </c>
      <c r="I1804" t="s">
        <v>3551</v>
      </c>
      <c r="J1804" t="s">
        <v>4853</v>
      </c>
      <c r="K1804" t="s">
        <v>1528</v>
      </c>
      <c r="L1804" t="s">
        <v>21</v>
      </c>
      <c r="M1804" s="1">
        <v>44070.440312500003</v>
      </c>
      <c r="N1804" t="s">
        <v>4854</v>
      </c>
      <c r="O1804" s="2">
        <f>VLOOKUP(F1804,SizeReport_16092020!C:M,11,FALSE)</f>
        <v>44090.615520833337</v>
      </c>
    </row>
    <row r="1805" spans="1:15" hidden="1" x14ac:dyDescent="0.25">
      <c r="A1805" t="s">
        <v>12036</v>
      </c>
      <c r="B1805" t="s">
        <v>12036</v>
      </c>
      <c r="C1805" t="s">
        <v>12037</v>
      </c>
      <c r="D1805" t="s">
        <v>12038</v>
      </c>
      <c r="E1805" t="s">
        <v>12039</v>
      </c>
      <c r="F1805" t="s">
        <v>12040</v>
      </c>
      <c r="G1805">
        <v>206960</v>
      </c>
      <c r="H1805">
        <v>80363016520</v>
      </c>
      <c r="I1805" t="s">
        <v>6952</v>
      </c>
      <c r="J1805" t="s">
        <v>12040</v>
      </c>
      <c r="K1805" t="s">
        <v>3038</v>
      </c>
      <c r="L1805" t="s">
        <v>21</v>
      </c>
      <c r="M1805" s="1">
        <v>44082.519918981481</v>
      </c>
      <c r="N1805" t="s">
        <v>12041</v>
      </c>
      <c r="O1805" s="2">
        <f>VLOOKUP(F1805,SizeReport_16092020!C:M,11,FALSE)</f>
        <v>44090.615624999999</v>
      </c>
    </row>
    <row r="1806" spans="1:15" hidden="1" x14ac:dyDescent="0.25">
      <c r="A1806" t="s">
        <v>11876</v>
      </c>
      <c r="B1806" t="s">
        <v>11876</v>
      </c>
      <c r="C1806" t="s">
        <v>1060</v>
      </c>
      <c r="D1806" t="s">
        <v>11877</v>
      </c>
      <c r="E1806" t="s">
        <v>11878</v>
      </c>
      <c r="F1806" t="s">
        <v>11879</v>
      </c>
      <c r="G1806">
        <v>217183</v>
      </c>
      <c r="H1806">
        <v>1055360590</v>
      </c>
      <c r="I1806" t="s">
        <v>6774</v>
      </c>
      <c r="J1806" t="s">
        <v>11879</v>
      </c>
      <c r="K1806" t="s">
        <v>3038</v>
      </c>
      <c r="L1806" t="s">
        <v>21</v>
      </c>
      <c r="M1806" s="1">
        <v>44090.549513888887</v>
      </c>
      <c r="N1806" t="s">
        <v>11880</v>
      </c>
      <c r="O1806" s="2">
        <f>VLOOKUP(F1806,SizeReport_16092020!C:M,11,FALSE)</f>
        <v>44090.616388888891</v>
      </c>
    </row>
    <row r="1807" spans="1:15" hidden="1" x14ac:dyDescent="0.25">
      <c r="A1807" t="s">
        <v>924</v>
      </c>
      <c r="B1807" t="s">
        <v>924</v>
      </c>
      <c r="C1807" t="s">
        <v>925</v>
      </c>
      <c r="D1807" t="s">
        <v>926</v>
      </c>
      <c r="E1807" t="s">
        <v>927</v>
      </c>
      <c r="F1807" t="s">
        <v>928</v>
      </c>
      <c r="G1807">
        <v>103634</v>
      </c>
      <c r="H1807">
        <v>78825121253</v>
      </c>
      <c r="I1807" t="s">
        <v>880</v>
      </c>
      <c r="J1807" t="s">
        <v>928</v>
      </c>
      <c r="K1807" t="s">
        <v>866</v>
      </c>
      <c r="L1807" t="s">
        <v>21</v>
      </c>
      <c r="M1807" s="1">
        <v>44082.768923611111</v>
      </c>
      <c r="N1807" t="s">
        <v>929</v>
      </c>
      <c r="O1807" s="2">
        <f>VLOOKUP(F1807,SizeReport_16092020!C:M,11,FALSE)</f>
        <v>44090.616655092592</v>
      </c>
    </row>
    <row r="1808" spans="1:15" hidden="1" x14ac:dyDescent="0.25">
      <c r="A1808" t="s">
        <v>8843</v>
      </c>
      <c r="B1808" t="s">
        <v>8843</v>
      </c>
      <c r="C1808" t="s">
        <v>2272</v>
      </c>
      <c r="D1808" t="s">
        <v>8844</v>
      </c>
      <c r="E1808" t="s">
        <v>8845</v>
      </c>
      <c r="F1808" t="s">
        <v>8846</v>
      </c>
      <c r="G1808">
        <v>210477</v>
      </c>
      <c r="H1808">
        <v>96873990159</v>
      </c>
      <c r="I1808" t="s">
        <v>8847</v>
      </c>
      <c r="J1808" t="s">
        <v>8846</v>
      </c>
      <c r="K1808" t="s">
        <v>4383</v>
      </c>
      <c r="L1808" t="s">
        <v>21</v>
      </c>
      <c r="M1808" s="1">
        <v>44085.427361111113</v>
      </c>
      <c r="N1808" t="s">
        <v>8848</v>
      </c>
      <c r="O1808" s="2">
        <f>VLOOKUP(F1808,SizeReport_16092020!C:M,11,FALSE)</f>
        <v>44090.616747685184</v>
      </c>
    </row>
    <row r="1809" spans="1:15" hidden="1" x14ac:dyDescent="0.25">
      <c r="A1809" t="s">
        <v>11944</v>
      </c>
      <c r="B1809" t="s">
        <v>11944</v>
      </c>
      <c r="C1809" t="s">
        <v>11945</v>
      </c>
      <c r="D1809" t="s">
        <v>11946</v>
      </c>
      <c r="E1809" t="s">
        <v>11947</v>
      </c>
      <c r="F1809" t="s">
        <v>11948</v>
      </c>
      <c r="G1809" t="s">
        <v>28</v>
      </c>
      <c r="J1809" t="s">
        <v>11948</v>
      </c>
      <c r="L1809" t="s">
        <v>21</v>
      </c>
      <c r="N1809" t="s">
        <v>11949</v>
      </c>
      <c r="O1809" s="2">
        <f>VLOOKUP(F1809,SizeReport_16092020!C:M,11,FALSE)</f>
        <v>44090.616840277777</v>
      </c>
    </row>
    <row r="1810" spans="1:15" hidden="1" x14ac:dyDescent="0.25">
      <c r="A1810" t="s">
        <v>9886</v>
      </c>
      <c r="B1810" t="s">
        <v>9886</v>
      </c>
      <c r="C1810" t="s">
        <v>9887</v>
      </c>
      <c r="D1810" t="s">
        <v>9888</v>
      </c>
      <c r="E1810" t="s">
        <v>9889</v>
      </c>
      <c r="F1810" t="s">
        <v>9890</v>
      </c>
      <c r="G1810">
        <v>217594</v>
      </c>
      <c r="H1810">
        <v>31000646823</v>
      </c>
      <c r="I1810" t="s">
        <v>7323</v>
      </c>
      <c r="J1810" t="s">
        <v>9890</v>
      </c>
      <c r="K1810" t="s">
        <v>618</v>
      </c>
      <c r="L1810" t="s">
        <v>21</v>
      </c>
      <c r="M1810" s="1">
        <v>44090.296759259261</v>
      </c>
      <c r="N1810" t="s">
        <v>9891</v>
      </c>
      <c r="O1810" s="2">
        <f>VLOOKUP(F1810,SizeReport_16092020!C:M,11,FALSE)</f>
        <v>44090.617129629631</v>
      </c>
    </row>
    <row r="1811" spans="1:15" hidden="1" x14ac:dyDescent="0.25">
      <c r="A1811" t="s">
        <v>215</v>
      </c>
      <c r="B1811" t="s">
        <v>215</v>
      </c>
      <c r="C1811" t="s">
        <v>216</v>
      </c>
      <c r="D1811" t="s">
        <v>217</v>
      </c>
      <c r="E1811" t="s">
        <v>218</v>
      </c>
      <c r="F1811" t="s">
        <v>219</v>
      </c>
      <c r="G1811">
        <v>105779</v>
      </c>
      <c r="H1811">
        <v>1862651582</v>
      </c>
      <c r="I1811" t="s">
        <v>178</v>
      </c>
      <c r="J1811" t="s">
        <v>219</v>
      </c>
      <c r="K1811" t="s">
        <v>179</v>
      </c>
      <c r="L1811" t="s">
        <v>15</v>
      </c>
      <c r="M1811" s="1">
        <v>44084.641944444447</v>
      </c>
      <c r="N1811" t="s">
        <v>220</v>
      </c>
      <c r="O1811" s="2">
        <f>VLOOKUP(F1811,SizeReport_16092020!C:M,11,FALSE)</f>
        <v>44090.617662037039</v>
      </c>
    </row>
    <row r="1812" spans="1:15" hidden="1" x14ac:dyDescent="0.25">
      <c r="A1812" t="s">
        <v>11871</v>
      </c>
      <c r="B1812" t="s">
        <v>11871</v>
      </c>
      <c r="C1812" t="s">
        <v>11872</v>
      </c>
      <c r="D1812" t="s">
        <v>2697</v>
      </c>
      <c r="E1812" t="s">
        <v>11873</v>
      </c>
      <c r="F1812" t="s">
        <v>11874</v>
      </c>
      <c r="G1812">
        <v>106793</v>
      </c>
      <c r="H1812">
        <v>24920100582</v>
      </c>
      <c r="I1812" t="s">
        <v>2894</v>
      </c>
      <c r="J1812" t="s">
        <v>11874</v>
      </c>
      <c r="K1812" t="s">
        <v>1749</v>
      </c>
      <c r="L1812" t="s">
        <v>21</v>
      </c>
      <c r="M1812" s="1">
        <v>44081.678530092591</v>
      </c>
      <c r="N1812" t="s">
        <v>11875</v>
      </c>
      <c r="O1812" s="2">
        <f>VLOOKUP(F1812,SizeReport_16092020!C:M,11,FALSE)</f>
        <v>44090.617685185185</v>
      </c>
    </row>
    <row r="1813" spans="1:15" hidden="1" x14ac:dyDescent="0.25">
      <c r="A1813" t="s">
        <v>2915</v>
      </c>
      <c r="B1813" t="s">
        <v>2915</v>
      </c>
      <c r="C1813" t="s">
        <v>2916</v>
      </c>
      <c r="D1813" t="s">
        <v>2917</v>
      </c>
      <c r="E1813" t="s">
        <v>2918</v>
      </c>
      <c r="F1813" t="s">
        <v>2919</v>
      </c>
      <c r="G1813">
        <v>500012</v>
      </c>
      <c r="H1813">
        <v>1798262550</v>
      </c>
      <c r="I1813" t="s">
        <v>2894</v>
      </c>
      <c r="J1813" t="s">
        <v>2919</v>
      </c>
      <c r="K1813" t="s">
        <v>1749</v>
      </c>
      <c r="L1813" t="s">
        <v>21</v>
      </c>
      <c r="M1813" s="1">
        <v>44089.169178240743</v>
      </c>
      <c r="N1813" t="s">
        <v>2920</v>
      </c>
      <c r="O1813" s="2">
        <f>VLOOKUP(F1813,SizeReport_16092020!C:M,11,FALSE)</f>
        <v>44090.617696759262</v>
      </c>
    </row>
    <row r="1814" spans="1:15" hidden="1" x14ac:dyDescent="0.25">
      <c r="A1814" t="s">
        <v>14536</v>
      </c>
      <c r="B1814" t="s">
        <v>14536</v>
      </c>
      <c r="C1814" t="s">
        <v>14537</v>
      </c>
      <c r="D1814" t="s">
        <v>14538</v>
      </c>
      <c r="E1814" t="s">
        <v>14539</v>
      </c>
      <c r="F1814" t="s">
        <v>14540</v>
      </c>
      <c r="G1814">
        <v>213228</v>
      </c>
      <c r="H1814">
        <v>2268001130</v>
      </c>
      <c r="I1814" t="s">
        <v>2362</v>
      </c>
      <c r="J1814" t="s">
        <v>14540</v>
      </c>
      <c r="K1814" t="s">
        <v>1640</v>
      </c>
      <c r="L1814" t="s">
        <v>21</v>
      </c>
      <c r="M1814" s="1">
        <v>44090.392164351855</v>
      </c>
      <c r="N1814" t="s">
        <v>14541</v>
      </c>
      <c r="O1814" s="2">
        <f>VLOOKUP(F1814,SizeReport_16092020!C:M,11,FALSE)</f>
        <v>44090.617812500001</v>
      </c>
    </row>
    <row r="1815" spans="1:15" hidden="1" x14ac:dyDescent="0.25">
      <c r="A1815" t="s">
        <v>6914</v>
      </c>
      <c r="B1815" t="s">
        <v>6914</v>
      </c>
      <c r="C1815" t="s">
        <v>6915</v>
      </c>
      <c r="D1815" t="s">
        <v>6916</v>
      </c>
      <c r="E1815" t="s">
        <v>6917</v>
      </c>
      <c r="F1815" t="s">
        <v>6918</v>
      </c>
      <c r="G1815">
        <v>212778</v>
      </c>
      <c r="H1815">
        <v>4271809101</v>
      </c>
      <c r="I1815" t="s">
        <v>6919</v>
      </c>
      <c r="J1815" t="s">
        <v>6918</v>
      </c>
      <c r="K1815" t="s">
        <v>512</v>
      </c>
      <c r="L1815" t="s">
        <v>21</v>
      </c>
      <c r="M1815" s="1">
        <v>44088.358877314815</v>
      </c>
      <c r="N1815" t="s">
        <v>6920</v>
      </c>
      <c r="O1815" s="2">
        <f>VLOOKUP(F1815,SizeReport_16092020!C:M,11,FALSE)</f>
        <v>44090.618078703701</v>
      </c>
    </row>
    <row r="1816" spans="1:15" hidden="1" x14ac:dyDescent="0.25">
      <c r="A1816" t="s">
        <v>7714</v>
      </c>
      <c r="B1816" t="s">
        <v>7714</v>
      </c>
      <c r="E1816" t="s">
        <v>7715</v>
      </c>
      <c r="F1816" t="s">
        <v>7716</v>
      </c>
      <c r="G1816" t="s">
        <v>28</v>
      </c>
      <c r="J1816" t="s">
        <v>7716</v>
      </c>
      <c r="L1816" t="s">
        <v>21</v>
      </c>
      <c r="N1816" t="s">
        <v>7717</v>
      </c>
      <c r="O1816" s="2">
        <f>VLOOKUP(F1816,SizeReport_16092020!C:M,11,FALSE)</f>
        <v>44090.618414351855</v>
      </c>
    </row>
    <row r="1817" spans="1:15" hidden="1" x14ac:dyDescent="0.25">
      <c r="A1817" t="s">
        <v>8998</v>
      </c>
      <c r="B1817" t="s">
        <v>8998</v>
      </c>
      <c r="C1817" t="s">
        <v>2393</v>
      </c>
      <c r="D1817" t="s">
        <v>8999</v>
      </c>
      <c r="E1817" t="s">
        <v>9000</v>
      </c>
      <c r="F1817" t="s">
        <v>9001</v>
      </c>
      <c r="G1817">
        <v>200093</v>
      </c>
      <c r="H1817">
        <v>52083519191</v>
      </c>
      <c r="I1817" t="s">
        <v>7414</v>
      </c>
      <c r="J1817" t="s">
        <v>9001</v>
      </c>
      <c r="K1817" t="s">
        <v>618</v>
      </c>
      <c r="L1817" t="s">
        <v>21</v>
      </c>
      <c r="N1817" t="s">
        <v>9002</v>
      </c>
      <c r="O1817" s="2">
        <f>VLOOKUP(F1817,SizeReport_16092020!C:M,11,FALSE)</f>
        <v>44090.618668981479</v>
      </c>
    </row>
    <row r="1818" spans="1:15" hidden="1" x14ac:dyDescent="0.25">
      <c r="A1818" t="s">
        <v>3838</v>
      </c>
      <c r="B1818" t="s">
        <v>3839</v>
      </c>
      <c r="C1818" t="s">
        <v>3840</v>
      </c>
      <c r="D1818" t="s">
        <v>3841</v>
      </c>
      <c r="E1818" t="s">
        <v>3842</v>
      </c>
      <c r="F1818" t="s">
        <v>3843</v>
      </c>
      <c r="G1818">
        <v>106916</v>
      </c>
      <c r="H1818">
        <v>32091888826</v>
      </c>
      <c r="I1818" t="s">
        <v>3114</v>
      </c>
      <c r="J1818" t="s">
        <v>3843</v>
      </c>
      <c r="K1818" t="s">
        <v>1528</v>
      </c>
      <c r="L1818" t="s">
        <v>21</v>
      </c>
      <c r="M1818" s="1">
        <v>44088.349328703705</v>
      </c>
      <c r="N1818" t="s">
        <v>3844</v>
      </c>
      <c r="O1818" s="2">
        <f>VLOOKUP(F1818,SizeReport_16092020!C:M,11,FALSE)</f>
        <v>44090.618703703702</v>
      </c>
    </row>
    <row r="1819" spans="1:15" hidden="1" x14ac:dyDescent="0.25">
      <c r="A1819" t="s">
        <v>18105</v>
      </c>
      <c r="B1819" t="s">
        <v>18105</v>
      </c>
      <c r="C1819" t="s">
        <v>18106</v>
      </c>
      <c r="D1819" t="s">
        <v>18107</v>
      </c>
      <c r="E1819" t="s">
        <v>18108</v>
      </c>
      <c r="F1819" t="s">
        <v>18109</v>
      </c>
      <c r="G1819" t="s">
        <v>7086</v>
      </c>
      <c r="I1819" t="s">
        <v>9800</v>
      </c>
      <c r="J1819" t="s">
        <v>18109</v>
      </c>
      <c r="K1819" t="s">
        <v>5758</v>
      </c>
      <c r="L1819" t="s">
        <v>21</v>
      </c>
      <c r="M1819" s="1">
        <v>44082.517430555556</v>
      </c>
      <c r="N1819" t="s">
        <v>18110</v>
      </c>
      <c r="O1819" s="2">
        <f>VLOOKUP(F1819,SizeReport_16092020!C:M,11,FALSE)</f>
        <v>44090.618969907409</v>
      </c>
    </row>
    <row r="1820" spans="1:15" hidden="1" x14ac:dyDescent="0.25">
      <c r="A1820" t="s">
        <v>16856</v>
      </c>
      <c r="B1820" t="s">
        <v>16857</v>
      </c>
      <c r="C1820" t="s">
        <v>1657</v>
      </c>
      <c r="D1820" t="s">
        <v>16858</v>
      </c>
      <c r="E1820" t="s">
        <v>16859</v>
      </c>
      <c r="F1820" t="s">
        <v>16860</v>
      </c>
      <c r="G1820">
        <v>215412</v>
      </c>
      <c r="H1820">
        <v>2013216106</v>
      </c>
      <c r="I1820" t="s">
        <v>3551</v>
      </c>
      <c r="J1820" t="s">
        <v>16860</v>
      </c>
      <c r="K1820" t="s">
        <v>1640</v>
      </c>
      <c r="L1820" t="s">
        <v>21</v>
      </c>
      <c r="N1820" t="s">
        <v>16861</v>
      </c>
      <c r="O1820" s="2">
        <f>VLOOKUP(F1820,SizeReport_16092020!C:M,11,FALSE)</f>
        <v>44090.619120370371</v>
      </c>
    </row>
    <row r="1821" spans="1:15" hidden="1" x14ac:dyDescent="0.25">
      <c r="A1821" t="s">
        <v>8890</v>
      </c>
      <c r="B1821" t="s">
        <v>8890</v>
      </c>
      <c r="C1821" t="s">
        <v>2329</v>
      </c>
      <c r="D1821" t="s">
        <v>8891</v>
      </c>
      <c r="E1821" t="s">
        <v>8892</v>
      </c>
      <c r="F1821" t="s">
        <v>8893</v>
      </c>
      <c r="G1821">
        <v>209253</v>
      </c>
      <c r="H1821">
        <v>90810546191</v>
      </c>
      <c r="I1821" t="s">
        <v>7661</v>
      </c>
      <c r="J1821" t="s">
        <v>8893</v>
      </c>
      <c r="K1821" t="s">
        <v>3038</v>
      </c>
      <c r="L1821" t="s">
        <v>21</v>
      </c>
      <c r="M1821" s="1">
        <v>44046.727210648147</v>
      </c>
      <c r="N1821" t="s">
        <v>8894</v>
      </c>
      <c r="O1821" s="2">
        <f>VLOOKUP(F1821,SizeReport_16092020!C:M,11,FALSE)</f>
        <v>44090.619201388887</v>
      </c>
    </row>
    <row r="1822" spans="1:15" hidden="1" x14ac:dyDescent="0.25">
      <c r="A1822" t="s">
        <v>9094</v>
      </c>
      <c r="B1822" t="s">
        <v>9094</v>
      </c>
      <c r="C1822" t="s">
        <v>9095</v>
      </c>
      <c r="D1822" t="s">
        <v>9096</v>
      </c>
      <c r="E1822" t="s">
        <v>9097</v>
      </c>
      <c r="F1822" t="s">
        <v>9098</v>
      </c>
      <c r="G1822">
        <v>217572</v>
      </c>
      <c r="H1822">
        <v>80454682115</v>
      </c>
      <c r="I1822" t="s">
        <v>7631</v>
      </c>
      <c r="J1822" t="s">
        <v>9098</v>
      </c>
      <c r="K1822" t="s">
        <v>791</v>
      </c>
      <c r="L1822" t="s">
        <v>21</v>
      </c>
      <c r="M1822" s="1">
        <v>43949.858043981483</v>
      </c>
      <c r="N1822" t="s">
        <v>9099</v>
      </c>
      <c r="O1822" s="2">
        <f>VLOOKUP(F1822,SizeReport_16092020!C:M,11,FALSE)</f>
        <v>44090.619201388887</v>
      </c>
    </row>
    <row r="1823" spans="1:15" hidden="1" x14ac:dyDescent="0.25">
      <c r="A1823" t="s">
        <v>9350</v>
      </c>
      <c r="B1823" t="s">
        <v>9350</v>
      </c>
      <c r="C1823" t="s">
        <v>1367</v>
      </c>
      <c r="D1823" t="s">
        <v>9351</v>
      </c>
      <c r="E1823" t="s">
        <v>9352</v>
      </c>
      <c r="F1823" t="s">
        <v>9353</v>
      </c>
      <c r="G1823">
        <v>213520</v>
      </c>
      <c r="H1823">
        <v>2306032114</v>
      </c>
      <c r="I1823" t="s">
        <v>9354</v>
      </c>
      <c r="J1823" t="s">
        <v>9353</v>
      </c>
      <c r="K1823" t="s">
        <v>3038</v>
      </c>
      <c r="L1823" t="s">
        <v>21</v>
      </c>
      <c r="M1823" s="1">
        <v>44032.786157407405</v>
      </c>
      <c r="N1823" t="s">
        <v>9355</v>
      </c>
      <c r="O1823" s="2">
        <f>VLOOKUP(F1823,SizeReport_16092020!C:M,11,FALSE)</f>
        <v>44090.619201388887</v>
      </c>
    </row>
    <row r="1824" spans="1:15" hidden="1" x14ac:dyDescent="0.25">
      <c r="A1824" t="s">
        <v>9400</v>
      </c>
      <c r="B1824" t="s">
        <v>9400</v>
      </c>
      <c r="C1824" t="s">
        <v>2656</v>
      </c>
      <c r="D1824" t="s">
        <v>9401</v>
      </c>
      <c r="E1824" t="s">
        <v>9402</v>
      </c>
      <c r="F1824" t="s">
        <v>9403</v>
      </c>
      <c r="G1824">
        <v>100444</v>
      </c>
      <c r="H1824">
        <v>5173423161</v>
      </c>
      <c r="I1824" t="s">
        <v>6804</v>
      </c>
      <c r="J1824" t="s">
        <v>9403</v>
      </c>
      <c r="K1824" t="s">
        <v>618</v>
      </c>
      <c r="L1824" t="s">
        <v>21</v>
      </c>
      <c r="M1824" s="1">
        <v>44085.524259259262</v>
      </c>
      <c r="N1824" t="s">
        <v>9404</v>
      </c>
      <c r="O1824" s="2">
        <f>VLOOKUP(F1824,SizeReport_16092020!C:M,11,FALSE)</f>
        <v>44090.619201388887</v>
      </c>
    </row>
    <row r="1825" spans="1:15" hidden="1" x14ac:dyDescent="0.25">
      <c r="A1825" t="s">
        <v>9441</v>
      </c>
      <c r="B1825" t="s">
        <v>9441</v>
      </c>
      <c r="C1825" t="s">
        <v>9442</v>
      </c>
      <c r="D1825" t="s">
        <v>9443</v>
      </c>
      <c r="E1825" t="s">
        <v>9444</v>
      </c>
      <c r="F1825" t="s">
        <v>9445</v>
      </c>
      <c r="G1825">
        <v>214741</v>
      </c>
      <c r="H1825">
        <v>3026929166</v>
      </c>
      <c r="I1825" t="s">
        <v>9446</v>
      </c>
      <c r="J1825" t="s">
        <v>9445</v>
      </c>
      <c r="K1825" t="s">
        <v>1749</v>
      </c>
      <c r="L1825" t="s">
        <v>21</v>
      </c>
      <c r="M1825" s="1">
        <v>44088.386377314811</v>
      </c>
      <c r="N1825" t="s">
        <v>9447</v>
      </c>
      <c r="O1825" s="2">
        <f>VLOOKUP(F1825,SizeReport_16092020!C:M,11,FALSE)</f>
        <v>44090.619201388887</v>
      </c>
    </row>
    <row r="1826" spans="1:15" hidden="1" x14ac:dyDescent="0.25">
      <c r="A1826" t="s">
        <v>10004</v>
      </c>
      <c r="B1826" t="s">
        <v>10004</v>
      </c>
      <c r="C1826" t="s">
        <v>3022</v>
      </c>
      <c r="D1826" t="s">
        <v>10005</v>
      </c>
      <c r="E1826" t="s">
        <v>10006</v>
      </c>
      <c r="F1826" t="s">
        <v>10007</v>
      </c>
      <c r="G1826" t="s">
        <v>287</v>
      </c>
      <c r="I1826" t="s">
        <v>10008</v>
      </c>
      <c r="J1826" t="s">
        <v>10007</v>
      </c>
      <c r="K1826" t="s">
        <v>5107</v>
      </c>
      <c r="L1826" t="s">
        <v>21</v>
      </c>
      <c r="N1826" t="s">
        <v>10009</v>
      </c>
      <c r="O1826" s="2">
        <f>VLOOKUP(F1826,SizeReport_16092020!C:M,11,FALSE)</f>
        <v>44090.619201388887</v>
      </c>
    </row>
    <row r="1827" spans="1:15" hidden="1" x14ac:dyDescent="0.25">
      <c r="A1827" t="s">
        <v>10190</v>
      </c>
      <c r="B1827" t="s">
        <v>10190</v>
      </c>
      <c r="C1827" t="s">
        <v>3143</v>
      </c>
      <c r="D1827" t="s">
        <v>10191</v>
      </c>
      <c r="E1827" t="s">
        <v>10192</v>
      </c>
      <c r="F1827" t="s">
        <v>10193</v>
      </c>
      <c r="G1827">
        <v>212288</v>
      </c>
      <c r="H1827">
        <v>33026372846</v>
      </c>
      <c r="I1827" t="s">
        <v>5054</v>
      </c>
      <c r="J1827" t="s">
        <v>10193</v>
      </c>
      <c r="K1827" t="s">
        <v>1640</v>
      </c>
      <c r="L1827" t="s">
        <v>21</v>
      </c>
      <c r="M1827" s="1">
        <v>44018.421956018516</v>
      </c>
      <c r="N1827" t="s">
        <v>10194</v>
      </c>
      <c r="O1827" s="2">
        <f>VLOOKUP(F1827,SizeReport_16092020!C:M,11,FALSE)</f>
        <v>44090.619201388887</v>
      </c>
    </row>
    <row r="1828" spans="1:15" hidden="1" x14ac:dyDescent="0.25">
      <c r="A1828" t="s">
        <v>10242</v>
      </c>
      <c r="B1828" t="s">
        <v>10242</v>
      </c>
      <c r="C1828" t="s">
        <v>10243</v>
      </c>
      <c r="D1828" t="s">
        <v>10244</v>
      </c>
      <c r="E1828" t="s">
        <v>10245</v>
      </c>
      <c r="F1828" t="s">
        <v>10246</v>
      </c>
      <c r="G1828">
        <v>217726</v>
      </c>
      <c r="H1828">
        <v>702963160</v>
      </c>
      <c r="I1828" t="s">
        <v>3551</v>
      </c>
      <c r="J1828" t="s">
        <v>10246</v>
      </c>
      <c r="K1828" t="s">
        <v>1640</v>
      </c>
      <c r="L1828" t="s">
        <v>21</v>
      </c>
      <c r="N1828" t="s">
        <v>10247</v>
      </c>
      <c r="O1828" s="2">
        <f>VLOOKUP(F1828,SizeReport_16092020!C:M,11,FALSE)</f>
        <v>44090.619201388887</v>
      </c>
    </row>
    <row r="1829" spans="1:15" hidden="1" x14ac:dyDescent="0.25">
      <c r="A1829" t="s">
        <v>10324</v>
      </c>
      <c r="B1829" t="s">
        <v>10324</v>
      </c>
      <c r="C1829" t="s">
        <v>10325</v>
      </c>
      <c r="D1829" t="s">
        <v>10326</v>
      </c>
      <c r="E1829" t="s">
        <v>10327</v>
      </c>
      <c r="F1829" t="s">
        <v>10328</v>
      </c>
      <c r="G1829">
        <v>216773</v>
      </c>
      <c r="H1829">
        <v>2561337197</v>
      </c>
      <c r="I1829" t="s">
        <v>8113</v>
      </c>
      <c r="J1829" t="s">
        <v>10328</v>
      </c>
      <c r="K1829" t="s">
        <v>618</v>
      </c>
      <c r="L1829" t="s">
        <v>21</v>
      </c>
      <c r="M1829" s="1">
        <v>44040.722395833334</v>
      </c>
      <c r="N1829" t="s">
        <v>10329</v>
      </c>
      <c r="O1829" s="2">
        <f>VLOOKUP(F1829,SizeReport_16092020!C:M,11,FALSE)</f>
        <v>44090.619201388887</v>
      </c>
    </row>
    <row r="1830" spans="1:15" hidden="1" x14ac:dyDescent="0.25">
      <c r="A1830" t="s">
        <v>10494</v>
      </c>
      <c r="B1830" t="s">
        <v>10494</v>
      </c>
      <c r="C1830" t="s">
        <v>10495</v>
      </c>
      <c r="D1830" t="s">
        <v>10496</v>
      </c>
      <c r="E1830" t="s">
        <v>10497</v>
      </c>
      <c r="F1830" t="s">
        <v>10498</v>
      </c>
      <c r="G1830">
        <v>217863</v>
      </c>
      <c r="H1830">
        <v>87908670172</v>
      </c>
      <c r="I1830" t="s">
        <v>7541</v>
      </c>
      <c r="J1830" t="s">
        <v>10498</v>
      </c>
      <c r="K1830" t="s">
        <v>720</v>
      </c>
      <c r="L1830" t="s">
        <v>21</v>
      </c>
      <c r="M1830" s="1">
        <v>44083.931018518517</v>
      </c>
      <c r="N1830" t="s">
        <v>10499</v>
      </c>
      <c r="O1830" s="2">
        <f>VLOOKUP(F1830,SizeReport_16092020!C:M,11,FALSE)</f>
        <v>44090.619201388887</v>
      </c>
    </row>
    <row r="1831" spans="1:15" hidden="1" x14ac:dyDescent="0.25">
      <c r="A1831" t="s">
        <v>10733</v>
      </c>
      <c r="B1831" t="s">
        <v>10733</v>
      </c>
      <c r="C1831" t="s">
        <v>6960</v>
      </c>
      <c r="D1831" t="s">
        <v>10734</v>
      </c>
      <c r="E1831" t="s">
        <v>10735</v>
      </c>
      <c r="F1831" t="s">
        <v>10736</v>
      </c>
      <c r="G1831">
        <v>214309</v>
      </c>
      <c r="H1831">
        <v>1313721140</v>
      </c>
      <c r="I1831" t="s">
        <v>7414</v>
      </c>
      <c r="J1831" t="s">
        <v>10736</v>
      </c>
      <c r="K1831" t="s">
        <v>618</v>
      </c>
      <c r="L1831" t="s">
        <v>21</v>
      </c>
      <c r="M1831" s="1">
        <v>44090.558240740742</v>
      </c>
      <c r="N1831" t="s">
        <v>10737</v>
      </c>
      <c r="O1831" s="2">
        <f>VLOOKUP(F1831,SizeReport_16092020!C:M,11,FALSE)</f>
        <v>44090.619201388887</v>
      </c>
    </row>
    <row r="1832" spans="1:15" hidden="1" x14ac:dyDescent="0.25">
      <c r="A1832" t="s">
        <v>10966</v>
      </c>
      <c r="B1832" t="s">
        <v>10967</v>
      </c>
      <c r="C1832" t="s">
        <v>10968</v>
      </c>
      <c r="D1832" t="s">
        <v>10969</v>
      </c>
      <c r="E1832" t="s">
        <v>10970</v>
      </c>
      <c r="F1832" t="s">
        <v>10971</v>
      </c>
      <c r="G1832">
        <v>217707</v>
      </c>
      <c r="H1832">
        <v>75720400125</v>
      </c>
      <c r="I1832" t="s">
        <v>9246</v>
      </c>
      <c r="J1832" t="s">
        <v>10971</v>
      </c>
      <c r="K1832" t="s">
        <v>3038</v>
      </c>
      <c r="L1832" t="s">
        <v>21</v>
      </c>
      <c r="M1832" s="1">
        <v>44080.440520833334</v>
      </c>
      <c r="N1832" t="s">
        <v>10972</v>
      </c>
      <c r="O1832" s="2">
        <f>VLOOKUP(F1832,SizeReport_16092020!C:M,11,FALSE)</f>
        <v>44090.619201388887</v>
      </c>
    </row>
    <row r="1833" spans="1:15" hidden="1" x14ac:dyDescent="0.25">
      <c r="A1833" t="s">
        <v>10904</v>
      </c>
      <c r="B1833" t="s">
        <v>10904</v>
      </c>
      <c r="C1833" t="s">
        <v>3746</v>
      </c>
      <c r="D1833" t="s">
        <v>10905</v>
      </c>
      <c r="E1833" t="s">
        <v>10906</v>
      </c>
      <c r="F1833" t="s">
        <v>10907</v>
      </c>
      <c r="G1833">
        <v>212316</v>
      </c>
      <c r="H1833">
        <v>59738774187</v>
      </c>
      <c r="I1833" t="s">
        <v>3134</v>
      </c>
      <c r="J1833" t="s">
        <v>10907</v>
      </c>
      <c r="K1833" t="s">
        <v>791</v>
      </c>
      <c r="L1833" t="s">
        <v>21</v>
      </c>
      <c r="N1833" t="s">
        <v>10908</v>
      </c>
      <c r="O1833" s="2">
        <f>VLOOKUP(F1833,SizeReport_16092020!C:M,11,FALSE)</f>
        <v>44090.619201388887</v>
      </c>
    </row>
    <row r="1834" spans="1:15" hidden="1" x14ac:dyDescent="0.25">
      <c r="A1834" t="s">
        <v>11041</v>
      </c>
      <c r="B1834" t="s">
        <v>11041</v>
      </c>
      <c r="C1834" t="s">
        <v>3827</v>
      </c>
      <c r="D1834" t="s">
        <v>11042</v>
      </c>
      <c r="E1834" t="s">
        <v>11043</v>
      </c>
      <c r="F1834" t="s">
        <v>11044</v>
      </c>
      <c r="G1834">
        <v>214888</v>
      </c>
      <c r="H1834">
        <v>63539667172</v>
      </c>
      <c r="I1834" t="s">
        <v>1034</v>
      </c>
      <c r="J1834" t="s">
        <v>11044</v>
      </c>
      <c r="K1834" t="s">
        <v>720</v>
      </c>
      <c r="L1834" t="s">
        <v>21</v>
      </c>
      <c r="M1834" s="1">
        <v>44088.694340277776</v>
      </c>
      <c r="N1834" t="s">
        <v>11045</v>
      </c>
      <c r="O1834" s="2">
        <f>VLOOKUP(F1834,SizeReport_16092020!C:M,11,FALSE)</f>
        <v>44090.619201388887</v>
      </c>
    </row>
    <row r="1835" spans="1:15" hidden="1" x14ac:dyDescent="0.25">
      <c r="A1835" t="s">
        <v>11182</v>
      </c>
      <c r="B1835" t="s">
        <v>11182</v>
      </c>
      <c r="C1835" t="s">
        <v>3909</v>
      </c>
      <c r="D1835" t="s">
        <v>11183</v>
      </c>
      <c r="E1835" t="s">
        <v>11184</v>
      </c>
      <c r="F1835" t="s">
        <v>11185</v>
      </c>
      <c r="G1835">
        <v>214282</v>
      </c>
      <c r="H1835">
        <v>6435638306</v>
      </c>
      <c r="I1835" t="s">
        <v>9557</v>
      </c>
      <c r="J1835" t="s">
        <v>11185</v>
      </c>
      <c r="K1835" t="s">
        <v>720</v>
      </c>
      <c r="L1835" t="s">
        <v>21</v>
      </c>
      <c r="M1835" s="1">
        <v>44082.671006944445</v>
      </c>
      <c r="N1835" t="s">
        <v>11186</v>
      </c>
      <c r="O1835" s="2">
        <f>VLOOKUP(F1835,SizeReport_16092020!C:M,11,FALSE)</f>
        <v>44090.619201388887</v>
      </c>
    </row>
    <row r="1836" spans="1:15" hidden="1" x14ac:dyDescent="0.25">
      <c r="A1836" t="s">
        <v>9912</v>
      </c>
      <c r="B1836" t="s">
        <v>9912</v>
      </c>
      <c r="C1836" t="s">
        <v>9913</v>
      </c>
      <c r="D1836" t="s">
        <v>9914</v>
      </c>
      <c r="E1836" t="s">
        <v>9915</v>
      </c>
      <c r="F1836" t="s">
        <v>9916</v>
      </c>
      <c r="G1836">
        <v>213095</v>
      </c>
      <c r="H1836">
        <v>3090096188</v>
      </c>
      <c r="I1836" t="s">
        <v>7638</v>
      </c>
      <c r="J1836" t="s">
        <v>9916</v>
      </c>
      <c r="K1836" t="s">
        <v>7639</v>
      </c>
      <c r="L1836" t="s">
        <v>21</v>
      </c>
      <c r="M1836" s="1">
        <v>44071.344050925924</v>
      </c>
      <c r="N1836" t="s">
        <v>9917</v>
      </c>
      <c r="O1836" s="2">
        <f>VLOOKUP(F1836,SizeReport_16092020!C:M,11,FALSE)</f>
        <v>44090.619212962964</v>
      </c>
    </row>
    <row r="1837" spans="1:15" hidden="1" x14ac:dyDescent="0.25">
      <c r="A1837" t="s">
        <v>10261</v>
      </c>
      <c r="B1837" t="s">
        <v>10261</v>
      </c>
      <c r="C1837" t="s">
        <v>10262</v>
      </c>
      <c r="D1837" t="s">
        <v>10263</v>
      </c>
      <c r="E1837" t="s">
        <v>10264</v>
      </c>
      <c r="F1837" t="s">
        <v>10265</v>
      </c>
      <c r="G1837">
        <v>215022</v>
      </c>
      <c r="H1837">
        <v>184899311</v>
      </c>
      <c r="I1837" t="s">
        <v>7712</v>
      </c>
      <c r="J1837" t="s">
        <v>10265</v>
      </c>
      <c r="K1837" t="s">
        <v>720</v>
      </c>
      <c r="L1837" t="s">
        <v>21</v>
      </c>
      <c r="M1837" s="1">
        <v>44090.745567129627</v>
      </c>
      <c r="N1837" t="s">
        <v>10266</v>
      </c>
      <c r="O1837" s="2">
        <f>VLOOKUP(F1837,SizeReport_16092020!C:M,11,FALSE)</f>
        <v>44090.619212962964</v>
      </c>
    </row>
    <row r="1838" spans="1:15" hidden="1" x14ac:dyDescent="0.25">
      <c r="A1838" t="s">
        <v>10831</v>
      </c>
      <c r="B1838" t="s">
        <v>10831</v>
      </c>
      <c r="C1838" t="s">
        <v>576</v>
      </c>
      <c r="D1838" t="s">
        <v>10832</v>
      </c>
      <c r="E1838" t="s">
        <v>10833</v>
      </c>
      <c r="F1838" t="s">
        <v>10834</v>
      </c>
      <c r="G1838">
        <v>215372</v>
      </c>
      <c r="H1838">
        <v>27804630824</v>
      </c>
      <c r="I1838" t="s">
        <v>10835</v>
      </c>
      <c r="J1838" t="s">
        <v>10834</v>
      </c>
      <c r="K1838" t="s">
        <v>3038</v>
      </c>
      <c r="L1838" t="s">
        <v>21</v>
      </c>
      <c r="M1838" s="1">
        <v>44000.380150462966</v>
      </c>
      <c r="N1838" t="s">
        <v>10836</v>
      </c>
      <c r="O1838" s="2">
        <f>VLOOKUP(F1838,SizeReport_16092020!C:M,11,FALSE)</f>
        <v>44090.619212962964</v>
      </c>
    </row>
    <row r="1839" spans="1:15" hidden="1" x14ac:dyDescent="0.25">
      <c r="A1839" t="s">
        <v>10877</v>
      </c>
      <c r="B1839" t="s">
        <v>10877</v>
      </c>
      <c r="C1839" t="s">
        <v>109</v>
      </c>
      <c r="D1839" t="s">
        <v>10878</v>
      </c>
      <c r="E1839" t="s">
        <v>10879</v>
      </c>
      <c r="F1839" t="s">
        <v>10880</v>
      </c>
      <c r="G1839">
        <v>208033</v>
      </c>
      <c r="H1839">
        <v>55089380600</v>
      </c>
      <c r="I1839" t="s">
        <v>1527</v>
      </c>
      <c r="J1839" t="s">
        <v>10880</v>
      </c>
      <c r="K1839" t="s">
        <v>1640</v>
      </c>
      <c r="L1839" t="s">
        <v>21</v>
      </c>
      <c r="M1839" s="1">
        <v>44021.484664351854</v>
      </c>
      <c r="N1839" t="s">
        <v>10881</v>
      </c>
      <c r="O1839" s="2">
        <f>VLOOKUP(F1839,SizeReport_16092020!C:M,11,FALSE)</f>
        <v>44090.619212962964</v>
      </c>
    </row>
    <row r="1840" spans="1:15" hidden="1" x14ac:dyDescent="0.25">
      <c r="A1840" t="s">
        <v>11382</v>
      </c>
      <c r="B1840" t="s">
        <v>11382</v>
      </c>
      <c r="C1840" t="s">
        <v>11383</v>
      </c>
      <c r="D1840" t="s">
        <v>11384</v>
      </c>
      <c r="E1840" t="s">
        <v>11385</v>
      </c>
      <c r="F1840" t="s">
        <v>11386</v>
      </c>
      <c r="G1840">
        <v>211657</v>
      </c>
      <c r="H1840">
        <v>3359070160</v>
      </c>
      <c r="I1840" t="s">
        <v>6623</v>
      </c>
      <c r="J1840" t="s">
        <v>11386</v>
      </c>
      <c r="K1840" t="s">
        <v>618</v>
      </c>
      <c r="L1840" t="s">
        <v>21</v>
      </c>
      <c r="N1840" t="s">
        <v>11387</v>
      </c>
      <c r="O1840" s="2">
        <f>VLOOKUP(F1840,SizeReport_16092020!C:M,11,FALSE)</f>
        <v>44090.619212962964</v>
      </c>
    </row>
    <row r="1841" spans="1:15" hidden="1" x14ac:dyDescent="0.25">
      <c r="A1841" t="s">
        <v>10352</v>
      </c>
      <c r="B1841" t="s">
        <v>10352</v>
      </c>
      <c r="C1841" t="s">
        <v>10353</v>
      </c>
      <c r="D1841" t="s">
        <v>9449</v>
      </c>
      <c r="E1841" t="s">
        <v>10354</v>
      </c>
      <c r="F1841" t="s">
        <v>10355</v>
      </c>
      <c r="G1841">
        <v>216863</v>
      </c>
      <c r="H1841">
        <v>2739814127</v>
      </c>
      <c r="I1841" t="s">
        <v>5054</v>
      </c>
      <c r="J1841" t="s">
        <v>10355</v>
      </c>
      <c r="K1841" t="s">
        <v>1640</v>
      </c>
      <c r="L1841" t="s">
        <v>21</v>
      </c>
      <c r="M1841" s="1">
        <v>44001.361562500002</v>
      </c>
      <c r="N1841" t="s">
        <v>10356</v>
      </c>
      <c r="O1841" s="2">
        <f>VLOOKUP(F1841,SizeReport_16092020!C:M,11,FALSE)</f>
        <v>44090.61922453704</v>
      </c>
    </row>
    <row r="1842" spans="1:15" hidden="1" x14ac:dyDescent="0.25">
      <c r="A1842" t="s">
        <v>9752</v>
      </c>
      <c r="B1842" t="s">
        <v>9752</v>
      </c>
      <c r="C1842" t="s">
        <v>9753</v>
      </c>
      <c r="D1842" t="s">
        <v>9754</v>
      </c>
      <c r="E1842" t="s">
        <v>9755</v>
      </c>
      <c r="F1842" t="s">
        <v>9756</v>
      </c>
      <c r="G1842">
        <v>217415</v>
      </c>
      <c r="H1842">
        <v>7491940145</v>
      </c>
      <c r="I1842" t="s">
        <v>719</v>
      </c>
      <c r="J1842" t="s">
        <v>9756</v>
      </c>
      <c r="K1842" t="s">
        <v>720</v>
      </c>
      <c r="L1842" t="s">
        <v>21</v>
      </c>
      <c r="M1842" s="1">
        <v>44087.500138888892</v>
      </c>
      <c r="N1842" t="s">
        <v>9757</v>
      </c>
      <c r="O1842" s="2">
        <f>VLOOKUP(F1842,SizeReport_16092020!C:M,11,FALSE)</f>
        <v>44090.619259259256</v>
      </c>
    </row>
    <row r="1843" spans="1:15" hidden="1" x14ac:dyDescent="0.25">
      <c r="A1843" t="s">
        <v>15792</v>
      </c>
      <c r="B1843" t="s">
        <v>15792</v>
      </c>
      <c r="C1843" t="s">
        <v>15793</v>
      </c>
      <c r="D1843" t="s">
        <v>15794</v>
      </c>
      <c r="E1843" t="s">
        <v>15795</v>
      </c>
      <c r="F1843" t="s">
        <v>15796</v>
      </c>
      <c r="G1843">
        <v>214685</v>
      </c>
      <c r="H1843">
        <v>6049493324</v>
      </c>
      <c r="I1843" t="s">
        <v>9127</v>
      </c>
      <c r="J1843" t="s">
        <v>15796</v>
      </c>
      <c r="K1843" t="s">
        <v>618</v>
      </c>
      <c r="L1843" t="s">
        <v>21</v>
      </c>
      <c r="N1843" t="s">
        <v>15797</v>
      </c>
      <c r="O1843" s="2">
        <f>VLOOKUP(F1843,SizeReport_16092020!C:M,11,FALSE)</f>
        <v>44090.619259259256</v>
      </c>
    </row>
    <row r="1844" spans="1:15" hidden="1" x14ac:dyDescent="0.25">
      <c r="A1844" t="s">
        <v>15922</v>
      </c>
      <c r="B1844" t="s">
        <v>15922</v>
      </c>
      <c r="C1844" t="s">
        <v>1091</v>
      </c>
      <c r="D1844" t="s">
        <v>2503</v>
      </c>
      <c r="E1844" t="s">
        <v>15923</v>
      </c>
      <c r="F1844" t="s">
        <v>15924</v>
      </c>
      <c r="G1844">
        <v>109540</v>
      </c>
      <c r="H1844">
        <v>3412724505</v>
      </c>
      <c r="I1844" t="s">
        <v>3551</v>
      </c>
      <c r="J1844" t="s">
        <v>15924</v>
      </c>
      <c r="K1844" t="s">
        <v>1528</v>
      </c>
      <c r="L1844" t="s">
        <v>21</v>
      </c>
      <c r="N1844" t="s">
        <v>15925</v>
      </c>
      <c r="O1844" s="2">
        <f>VLOOKUP(F1844,SizeReport_16092020!C:M,11,FALSE)</f>
        <v>44090.619259259256</v>
      </c>
    </row>
    <row r="1845" spans="1:15" hidden="1" x14ac:dyDescent="0.25">
      <c r="A1845" t="s">
        <v>11388</v>
      </c>
      <c r="B1845" t="s">
        <v>11389</v>
      </c>
      <c r="C1845" t="s">
        <v>11390</v>
      </c>
      <c r="D1845" t="s">
        <v>11391</v>
      </c>
      <c r="E1845" t="s">
        <v>11392</v>
      </c>
      <c r="F1845" t="s">
        <v>11393</v>
      </c>
      <c r="G1845">
        <v>216507</v>
      </c>
      <c r="H1845">
        <v>93073348115</v>
      </c>
      <c r="I1845" t="s">
        <v>7828</v>
      </c>
      <c r="J1845" t="s">
        <v>11393</v>
      </c>
      <c r="K1845" t="s">
        <v>618</v>
      </c>
      <c r="L1845" t="s">
        <v>21</v>
      </c>
      <c r="M1845" s="1">
        <v>44087.725081018521</v>
      </c>
      <c r="N1845" t="s">
        <v>11394</v>
      </c>
      <c r="O1845" s="2">
        <f>VLOOKUP(F1845,SizeReport_16092020!C:M,11,FALSE)</f>
        <v>44090.619259259256</v>
      </c>
    </row>
    <row r="1846" spans="1:15" hidden="1" x14ac:dyDescent="0.25">
      <c r="A1846" t="s">
        <v>16986</v>
      </c>
      <c r="B1846" t="s">
        <v>16986</v>
      </c>
      <c r="C1846" t="s">
        <v>1671</v>
      </c>
      <c r="D1846" t="s">
        <v>16987</v>
      </c>
      <c r="E1846" t="s">
        <v>16988</v>
      </c>
      <c r="F1846" t="s">
        <v>16989</v>
      </c>
      <c r="G1846">
        <v>213175</v>
      </c>
      <c r="H1846">
        <v>2807328130</v>
      </c>
      <c r="I1846" t="s">
        <v>9234</v>
      </c>
      <c r="J1846" t="s">
        <v>16989</v>
      </c>
      <c r="K1846" t="s">
        <v>1640</v>
      </c>
      <c r="L1846" t="s">
        <v>21</v>
      </c>
      <c r="N1846" t="s">
        <v>16990</v>
      </c>
      <c r="O1846" s="2">
        <f>VLOOKUP(F1846,SizeReport_16092020!C:M,11,FALSE)</f>
        <v>44090.619270833333</v>
      </c>
    </row>
    <row r="1847" spans="1:15" hidden="1" x14ac:dyDescent="0.25">
      <c r="A1847" t="s">
        <v>7548</v>
      </c>
      <c r="B1847" t="s">
        <v>7548</v>
      </c>
      <c r="C1847" t="s">
        <v>5329</v>
      </c>
      <c r="D1847" t="s">
        <v>1119</v>
      </c>
      <c r="E1847" t="s">
        <v>7549</v>
      </c>
      <c r="F1847" t="s">
        <v>7550</v>
      </c>
      <c r="G1847">
        <v>216327</v>
      </c>
      <c r="H1847">
        <v>2152931262</v>
      </c>
      <c r="I1847" t="s">
        <v>7551</v>
      </c>
      <c r="J1847" t="s">
        <v>7550</v>
      </c>
      <c r="K1847" t="s">
        <v>3038</v>
      </c>
      <c r="L1847" t="s">
        <v>21</v>
      </c>
      <c r="M1847" s="1">
        <v>44078.412731481483</v>
      </c>
      <c r="N1847" t="s">
        <v>7552</v>
      </c>
      <c r="O1847" s="2">
        <f>VLOOKUP(F1847,SizeReport_16092020!C:M,11,FALSE)</f>
        <v>44090.619270833333</v>
      </c>
    </row>
    <row r="1848" spans="1:15" hidden="1" x14ac:dyDescent="0.25">
      <c r="A1848" t="s">
        <v>13681</v>
      </c>
      <c r="B1848" t="s">
        <v>13681</v>
      </c>
      <c r="C1848" t="s">
        <v>13682</v>
      </c>
      <c r="D1848" t="s">
        <v>13683</v>
      </c>
      <c r="E1848" t="s">
        <v>13684</v>
      </c>
      <c r="F1848" t="s">
        <v>13685</v>
      </c>
      <c r="G1848">
        <v>217246</v>
      </c>
      <c r="H1848">
        <v>2347973126</v>
      </c>
      <c r="I1848" t="s">
        <v>7306</v>
      </c>
      <c r="J1848" t="s">
        <v>13685</v>
      </c>
      <c r="K1848" t="s">
        <v>1640</v>
      </c>
      <c r="L1848" t="s">
        <v>21</v>
      </c>
      <c r="M1848" s="1">
        <v>44088.377650462964</v>
      </c>
      <c r="N1848" t="s">
        <v>13686</v>
      </c>
      <c r="O1848" s="2">
        <f>VLOOKUP(F1848,SizeReport_16092020!C:M,11,FALSE)</f>
        <v>44090.619270833333</v>
      </c>
    </row>
    <row r="1849" spans="1:15" hidden="1" x14ac:dyDescent="0.25">
      <c r="A1849" t="s">
        <v>13535</v>
      </c>
      <c r="B1849" t="s">
        <v>13535</v>
      </c>
      <c r="C1849" t="s">
        <v>2096</v>
      </c>
      <c r="D1849" t="s">
        <v>13536</v>
      </c>
      <c r="E1849" t="s">
        <v>13537</v>
      </c>
      <c r="F1849" t="s">
        <v>13538</v>
      </c>
      <c r="G1849">
        <v>218024</v>
      </c>
      <c r="H1849">
        <v>3523214157</v>
      </c>
      <c r="I1849" t="s">
        <v>2276</v>
      </c>
      <c r="J1849" t="s">
        <v>13538</v>
      </c>
      <c r="K1849" t="s">
        <v>1556</v>
      </c>
      <c r="L1849" t="s">
        <v>21</v>
      </c>
      <c r="M1849" s="1">
        <v>44085.531527777777</v>
      </c>
      <c r="N1849" t="s">
        <v>13539</v>
      </c>
      <c r="O1849" s="2">
        <f>VLOOKUP(F1849,SizeReport_16092020!C:M,11,FALSE)</f>
        <v>44090.619270833333</v>
      </c>
    </row>
    <row r="1850" spans="1:15" hidden="1" x14ac:dyDescent="0.25">
      <c r="A1850" t="s">
        <v>16081</v>
      </c>
      <c r="B1850" t="s">
        <v>16081</v>
      </c>
      <c r="C1850" t="s">
        <v>3827</v>
      </c>
      <c r="D1850" t="s">
        <v>16082</v>
      </c>
      <c r="E1850" t="s">
        <v>16083</v>
      </c>
      <c r="F1850" t="s">
        <v>16084</v>
      </c>
      <c r="G1850">
        <v>200056</v>
      </c>
      <c r="H1850">
        <v>57644853120</v>
      </c>
      <c r="I1850" t="s">
        <v>7414</v>
      </c>
      <c r="J1850" t="s">
        <v>16084</v>
      </c>
      <c r="K1850" t="s">
        <v>618</v>
      </c>
      <c r="L1850" t="s">
        <v>21</v>
      </c>
      <c r="N1850" t="s">
        <v>16085</v>
      </c>
      <c r="O1850" s="2">
        <f>VLOOKUP(F1850,SizeReport_16092020!C:M,11,FALSE)</f>
        <v>44090.619270833333</v>
      </c>
    </row>
    <row r="1851" spans="1:15" hidden="1" x14ac:dyDescent="0.25">
      <c r="A1851" t="s">
        <v>16208</v>
      </c>
      <c r="B1851" t="s">
        <v>16208</v>
      </c>
      <c r="C1851" t="s">
        <v>16209</v>
      </c>
      <c r="D1851" t="s">
        <v>16210</v>
      </c>
      <c r="E1851" t="s">
        <v>16211</v>
      </c>
      <c r="F1851" t="s">
        <v>16212</v>
      </c>
      <c r="G1851">
        <v>212157</v>
      </c>
      <c r="H1851">
        <v>82566135134</v>
      </c>
      <c r="I1851" t="s">
        <v>16213</v>
      </c>
      <c r="J1851" t="s">
        <v>16212</v>
      </c>
      <c r="K1851" t="s">
        <v>611</v>
      </c>
      <c r="L1851" t="s">
        <v>21</v>
      </c>
      <c r="M1851" s="1">
        <v>44045.376979166664</v>
      </c>
      <c r="N1851" t="s">
        <v>16214</v>
      </c>
      <c r="O1851" s="2">
        <f>VLOOKUP(F1851,SizeReport_16092020!C:M,11,FALSE)</f>
        <v>44090.619270833333</v>
      </c>
    </row>
    <row r="1852" spans="1:15" hidden="1" x14ac:dyDescent="0.25">
      <c r="A1852" t="s">
        <v>11566</v>
      </c>
      <c r="B1852" t="s">
        <v>11566</v>
      </c>
      <c r="C1852" t="s">
        <v>4169</v>
      </c>
      <c r="D1852" t="s">
        <v>11567</v>
      </c>
      <c r="E1852" t="s">
        <v>11568</v>
      </c>
      <c r="F1852" t="s">
        <v>11569</v>
      </c>
      <c r="G1852">
        <v>200703</v>
      </c>
      <c r="H1852">
        <v>17071178100</v>
      </c>
      <c r="I1852" t="s">
        <v>1034</v>
      </c>
      <c r="J1852" t="s">
        <v>11569</v>
      </c>
      <c r="K1852" t="s">
        <v>720</v>
      </c>
      <c r="L1852" t="s">
        <v>21</v>
      </c>
      <c r="M1852" s="1">
        <v>43910.642777777779</v>
      </c>
      <c r="N1852" t="s">
        <v>11570</v>
      </c>
      <c r="O1852" s="2">
        <f>VLOOKUP(F1852,SizeReport_16092020!C:M,11,FALSE)</f>
        <v>44090.619270833333</v>
      </c>
    </row>
    <row r="1853" spans="1:15" hidden="1" x14ac:dyDescent="0.25">
      <c r="A1853" t="s">
        <v>11747</v>
      </c>
      <c r="B1853" t="s">
        <v>11747</v>
      </c>
      <c r="C1853" t="s">
        <v>11736</v>
      </c>
      <c r="D1853" t="s">
        <v>11748</v>
      </c>
      <c r="E1853" t="s">
        <v>11749</v>
      </c>
      <c r="F1853" t="s">
        <v>11750</v>
      </c>
      <c r="G1853">
        <v>100172</v>
      </c>
      <c r="H1853">
        <v>64233685115</v>
      </c>
      <c r="I1853" t="s">
        <v>11751</v>
      </c>
      <c r="J1853" t="s">
        <v>11750</v>
      </c>
      <c r="K1853" t="s">
        <v>618</v>
      </c>
      <c r="L1853" t="s">
        <v>21</v>
      </c>
      <c r="M1853" s="1">
        <v>43891.317210648151</v>
      </c>
      <c r="N1853" t="s">
        <v>11752</v>
      </c>
      <c r="O1853" s="2">
        <f>VLOOKUP(F1853,SizeReport_16092020!C:M,11,FALSE)</f>
        <v>44090.619270833333</v>
      </c>
    </row>
    <row r="1854" spans="1:15" hidden="1" x14ac:dyDescent="0.25">
      <c r="A1854" t="s">
        <v>16322</v>
      </c>
      <c r="B1854" t="s">
        <v>16322</v>
      </c>
      <c r="C1854" t="s">
        <v>241</v>
      </c>
      <c r="D1854" t="s">
        <v>16323</v>
      </c>
      <c r="E1854" t="s">
        <v>16324</v>
      </c>
      <c r="F1854" t="s">
        <v>16325</v>
      </c>
      <c r="G1854">
        <v>107474</v>
      </c>
      <c r="H1854">
        <v>8475697569</v>
      </c>
      <c r="I1854" t="s">
        <v>16326</v>
      </c>
      <c r="J1854" t="s">
        <v>16325</v>
      </c>
      <c r="K1854" t="s">
        <v>720</v>
      </c>
      <c r="L1854" t="s">
        <v>21</v>
      </c>
      <c r="M1854" s="1">
        <v>44084.694976851853</v>
      </c>
      <c r="N1854" t="s">
        <v>16327</v>
      </c>
      <c r="O1854" s="2">
        <f>VLOOKUP(F1854,SizeReport_16092020!C:M,11,FALSE)</f>
        <v>44090.619270833333</v>
      </c>
    </row>
    <row r="1855" spans="1:15" hidden="1" x14ac:dyDescent="0.25">
      <c r="A1855" t="s">
        <v>13092</v>
      </c>
      <c r="B1855" t="s">
        <v>13092</v>
      </c>
      <c r="C1855" t="s">
        <v>1532</v>
      </c>
      <c r="D1855" t="s">
        <v>13093</v>
      </c>
      <c r="E1855" t="s">
        <v>13094</v>
      </c>
      <c r="F1855" t="s">
        <v>13095</v>
      </c>
      <c r="G1855">
        <v>106882</v>
      </c>
      <c r="H1855">
        <v>3156951536</v>
      </c>
      <c r="I1855" t="s">
        <v>13096</v>
      </c>
      <c r="J1855" t="s">
        <v>13095</v>
      </c>
      <c r="K1855" t="s">
        <v>611</v>
      </c>
      <c r="L1855" t="s">
        <v>21</v>
      </c>
      <c r="M1855" s="1">
        <v>44069.857418981483</v>
      </c>
      <c r="N1855" t="s">
        <v>13097</v>
      </c>
      <c r="O1855" s="2">
        <f>VLOOKUP(F1855,SizeReport_16092020!C:M,11,FALSE)</f>
        <v>44090.61928240741</v>
      </c>
    </row>
    <row r="1856" spans="1:15" hidden="1" x14ac:dyDescent="0.25">
      <c r="A1856" t="s">
        <v>9531</v>
      </c>
      <c r="B1856" t="s">
        <v>9531</v>
      </c>
      <c r="C1856" t="s">
        <v>9532</v>
      </c>
      <c r="D1856" t="s">
        <v>9533</v>
      </c>
      <c r="E1856" t="s">
        <v>9534</v>
      </c>
      <c r="F1856" t="s">
        <v>9535</v>
      </c>
      <c r="G1856">
        <v>216210</v>
      </c>
      <c r="H1856">
        <v>21701756870</v>
      </c>
      <c r="I1856" t="s">
        <v>9536</v>
      </c>
      <c r="J1856" t="s">
        <v>9535</v>
      </c>
      <c r="K1856" t="s">
        <v>791</v>
      </c>
      <c r="L1856" t="s">
        <v>21</v>
      </c>
      <c r="M1856" s="1">
        <v>44088.66615740741</v>
      </c>
      <c r="N1856" t="s">
        <v>9537</v>
      </c>
      <c r="O1856" s="2">
        <f>VLOOKUP(F1856,SizeReport_16092020!C:M,11,FALSE)</f>
        <v>44090.61928240741</v>
      </c>
    </row>
    <row r="1857" spans="1:15" hidden="1" x14ac:dyDescent="0.25">
      <c r="A1857" t="s">
        <v>9577</v>
      </c>
      <c r="B1857" t="s">
        <v>9577</v>
      </c>
      <c r="C1857" t="s">
        <v>9571</v>
      </c>
      <c r="D1857" t="s">
        <v>9578</v>
      </c>
      <c r="E1857" t="s">
        <v>9579</v>
      </c>
      <c r="F1857" t="s">
        <v>9580</v>
      </c>
      <c r="G1857">
        <v>217129</v>
      </c>
      <c r="H1857">
        <v>4471306170</v>
      </c>
      <c r="I1857" t="s">
        <v>6579</v>
      </c>
      <c r="J1857" t="s">
        <v>9580</v>
      </c>
      <c r="K1857" t="s">
        <v>3038</v>
      </c>
      <c r="L1857" t="s">
        <v>21</v>
      </c>
      <c r="M1857" s="1">
        <v>44050.461851851855</v>
      </c>
      <c r="N1857" t="s">
        <v>9581</v>
      </c>
      <c r="O1857" s="2">
        <f>VLOOKUP(F1857,SizeReport_16092020!C:M,11,FALSE)</f>
        <v>44090.61928240741</v>
      </c>
    </row>
    <row r="1858" spans="1:15" hidden="1" x14ac:dyDescent="0.25">
      <c r="A1858" t="s">
        <v>13335</v>
      </c>
      <c r="B1858" t="s">
        <v>13335</v>
      </c>
      <c r="C1858" t="s">
        <v>13336</v>
      </c>
      <c r="D1858" t="s">
        <v>13337</v>
      </c>
      <c r="E1858" t="s">
        <v>13338</v>
      </c>
      <c r="F1858" t="s">
        <v>13339</v>
      </c>
      <c r="G1858">
        <v>218002</v>
      </c>
      <c r="H1858">
        <v>3470379173</v>
      </c>
      <c r="I1858" t="s">
        <v>6804</v>
      </c>
      <c r="J1858" t="s">
        <v>13339</v>
      </c>
      <c r="K1858" t="s">
        <v>618</v>
      </c>
      <c r="L1858" t="s">
        <v>21</v>
      </c>
      <c r="N1858" t="s">
        <v>13340</v>
      </c>
      <c r="O1858" s="2">
        <f>VLOOKUP(F1858,SizeReport_16092020!C:M,11,FALSE)</f>
        <v>44090.61928240741</v>
      </c>
    </row>
    <row r="1859" spans="1:15" hidden="1" x14ac:dyDescent="0.25">
      <c r="A1859" t="s">
        <v>16913</v>
      </c>
      <c r="B1859" t="s">
        <v>16913</v>
      </c>
      <c r="C1859" t="s">
        <v>3450</v>
      </c>
      <c r="D1859" t="s">
        <v>16914</v>
      </c>
      <c r="E1859" t="s">
        <v>16915</v>
      </c>
      <c r="F1859" t="s">
        <v>16916</v>
      </c>
      <c r="G1859">
        <v>200192</v>
      </c>
      <c r="H1859">
        <v>2334793175</v>
      </c>
      <c r="I1859" t="s">
        <v>3551</v>
      </c>
      <c r="J1859" t="s">
        <v>16916</v>
      </c>
      <c r="K1859" t="s">
        <v>1640</v>
      </c>
      <c r="L1859" t="s">
        <v>21</v>
      </c>
      <c r="M1859" s="1">
        <v>44090.549131944441</v>
      </c>
      <c r="N1859" t="s">
        <v>16917</v>
      </c>
      <c r="O1859" s="2">
        <f>VLOOKUP(F1859,SizeReport_16092020!C:M,11,FALSE)</f>
        <v>44090.61928240741</v>
      </c>
    </row>
    <row r="1860" spans="1:15" hidden="1" x14ac:dyDescent="0.25">
      <c r="A1860" t="s">
        <v>17771</v>
      </c>
      <c r="B1860" t="s">
        <v>17771</v>
      </c>
      <c r="C1860" t="s">
        <v>17772</v>
      </c>
      <c r="D1860" t="s">
        <v>17773</v>
      </c>
      <c r="E1860" t="s">
        <v>17774</v>
      </c>
      <c r="F1860" t="s">
        <v>17775</v>
      </c>
      <c r="G1860">
        <v>216559</v>
      </c>
      <c r="H1860">
        <v>3935504195</v>
      </c>
      <c r="I1860" t="s">
        <v>3551</v>
      </c>
      <c r="J1860" t="s">
        <v>17775</v>
      </c>
      <c r="K1860" t="s">
        <v>1640</v>
      </c>
      <c r="L1860" t="s">
        <v>21</v>
      </c>
      <c r="N1860" t="s">
        <v>17776</v>
      </c>
      <c r="O1860" s="2">
        <f>VLOOKUP(F1860,SizeReport_16092020!C:M,11,FALSE)</f>
        <v>44090.61928240741</v>
      </c>
    </row>
    <row r="1861" spans="1:15" hidden="1" x14ac:dyDescent="0.25">
      <c r="A1861" t="s">
        <v>11514</v>
      </c>
      <c r="B1861" t="s">
        <v>11514</v>
      </c>
      <c r="C1861" t="s">
        <v>115</v>
      </c>
      <c r="D1861" t="s">
        <v>11515</v>
      </c>
      <c r="E1861" t="s">
        <v>11516</v>
      </c>
      <c r="F1861" t="s">
        <v>11517</v>
      </c>
      <c r="G1861">
        <v>215856</v>
      </c>
      <c r="H1861">
        <v>70317727451</v>
      </c>
      <c r="I1861" t="s">
        <v>11518</v>
      </c>
      <c r="J1861" t="s">
        <v>11517</v>
      </c>
      <c r="K1861" t="s">
        <v>720</v>
      </c>
      <c r="L1861" t="s">
        <v>21</v>
      </c>
      <c r="M1861" s="1">
        <v>44072.436342592591</v>
      </c>
      <c r="N1861" t="s">
        <v>11519</v>
      </c>
      <c r="O1861" s="2">
        <f>VLOOKUP(F1861,SizeReport_16092020!C:M,11,FALSE)</f>
        <v>44090.61928240741</v>
      </c>
    </row>
    <row r="1862" spans="1:15" hidden="1" x14ac:dyDescent="0.25">
      <c r="A1862" t="s">
        <v>11531</v>
      </c>
      <c r="B1862" t="s">
        <v>11531</v>
      </c>
      <c r="C1862" t="s">
        <v>115</v>
      </c>
      <c r="D1862" t="s">
        <v>11532</v>
      </c>
      <c r="E1862" t="s">
        <v>11533</v>
      </c>
      <c r="F1862" t="s">
        <v>11534</v>
      </c>
      <c r="G1862">
        <v>214307</v>
      </c>
      <c r="H1862">
        <v>8236627640</v>
      </c>
      <c r="I1862" t="s">
        <v>11535</v>
      </c>
      <c r="J1862" t="s">
        <v>11534</v>
      </c>
      <c r="K1862" t="s">
        <v>3038</v>
      </c>
      <c r="L1862" t="s">
        <v>21</v>
      </c>
      <c r="M1862" s="1">
        <v>44035.655752314815</v>
      </c>
      <c r="N1862" t="s">
        <v>11536</v>
      </c>
      <c r="O1862" s="2">
        <f>VLOOKUP(F1862,SizeReport_16092020!C:M,11,FALSE)</f>
        <v>44090.61928240741</v>
      </c>
    </row>
    <row r="1863" spans="1:15" hidden="1" x14ac:dyDescent="0.25">
      <c r="A1863" t="s">
        <v>7620</v>
      </c>
      <c r="B1863" t="s">
        <v>7620</v>
      </c>
      <c r="C1863" t="s">
        <v>7621</v>
      </c>
      <c r="D1863" t="s">
        <v>7622</v>
      </c>
      <c r="E1863" t="s">
        <v>7623</v>
      </c>
      <c r="F1863" t="s">
        <v>7624</v>
      </c>
      <c r="G1863">
        <v>217675</v>
      </c>
      <c r="H1863">
        <v>6012644108</v>
      </c>
      <c r="I1863" t="s">
        <v>4507</v>
      </c>
      <c r="J1863" t="s">
        <v>7624</v>
      </c>
      <c r="K1863" t="s">
        <v>618</v>
      </c>
      <c r="L1863" t="s">
        <v>21</v>
      </c>
      <c r="M1863" s="1">
        <v>44078.67633101852</v>
      </c>
      <c r="N1863" t="s">
        <v>7625</v>
      </c>
      <c r="O1863" s="2">
        <f>VLOOKUP(F1863,SizeReport_16092020!C:M,11,FALSE)</f>
        <v>44090.619293981479</v>
      </c>
    </row>
    <row r="1864" spans="1:15" hidden="1" x14ac:dyDescent="0.25">
      <c r="A1864" t="s">
        <v>8203</v>
      </c>
      <c r="B1864" t="s">
        <v>8203</v>
      </c>
      <c r="C1864" t="s">
        <v>8204</v>
      </c>
      <c r="D1864" t="s">
        <v>8205</v>
      </c>
      <c r="E1864" t="s">
        <v>8206</v>
      </c>
      <c r="F1864" t="s">
        <v>8207</v>
      </c>
      <c r="G1864">
        <v>213064</v>
      </c>
      <c r="H1864">
        <v>90963253115</v>
      </c>
      <c r="I1864" t="s">
        <v>1434</v>
      </c>
      <c r="J1864" t="s">
        <v>8207</v>
      </c>
      <c r="K1864" t="s">
        <v>611</v>
      </c>
      <c r="L1864" t="s">
        <v>21</v>
      </c>
      <c r="M1864" s="1">
        <v>44085.361238425925</v>
      </c>
      <c r="N1864" t="s">
        <v>8208</v>
      </c>
      <c r="O1864" s="2">
        <f>VLOOKUP(F1864,SizeReport_16092020!C:M,11,FALSE)</f>
        <v>44090.619293981479</v>
      </c>
    </row>
    <row r="1865" spans="1:15" hidden="1" x14ac:dyDescent="0.25">
      <c r="A1865" t="s">
        <v>2215</v>
      </c>
      <c r="B1865" t="s">
        <v>2215</v>
      </c>
      <c r="C1865" t="s">
        <v>2216</v>
      </c>
      <c r="D1865" t="s">
        <v>2217</v>
      </c>
      <c r="E1865" t="s">
        <v>2218</v>
      </c>
      <c r="F1865" t="s">
        <v>2219</v>
      </c>
      <c r="G1865">
        <v>104443</v>
      </c>
      <c r="H1865">
        <v>5850064583</v>
      </c>
      <c r="I1865" t="s">
        <v>1021</v>
      </c>
      <c r="J1865" t="s">
        <v>2219</v>
      </c>
      <c r="K1865" t="s">
        <v>720</v>
      </c>
      <c r="L1865" t="s">
        <v>21</v>
      </c>
      <c r="M1865" s="1">
        <v>44088.531354166669</v>
      </c>
      <c r="N1865" t="s">
        <v>2220</v>
      </c>
      <c r="O1865" s="2">
        <f>VLOOKUP(F1865,SizeReport_16092020!C:M,11,FALSE)</f>
        <v>44090.619293981479</v>
      </c>
    </row>
    <row r="1866" spans="1:15" hidden="1" x14ac:dyDescent="0.25">
      <c r="A1866" t="s">
        <v>2903</v>
      </c>
      <c r="B1866" t="s">
        <v>2903</v>
      </c>
      <c r="C1866" t="s">
        <v>2904</v>
      </c>
      <c r="D1866" t="s">
        <v>2905</v>
      </c>
      <c r="E1866" t="s">
        <v>2906</v>
      </c>
      <c r="F1866" t="s">
        <v>2907</v>
      </c>
      <c r="G1866">
        <v>106299</v>
      </c>
      <c r="H1866">
        <v>1787990508</v>
      </c>
      <c r="I1866" t="s">
        <v>1021</v>
      </c>
      <c r="J1866" t="s">
        <v>2907</v>
      </c>
      <c r="K1866" t="s">
        <v>720</v>
      </c>
      <c r="L1866" t="s">
        <v>21</v>
      </c>
      <c r="M1866" s="1">
        <v>44078.883668981478</v>
      </c>
      <c r="N1866" t="s">
        <v>2908</v>
      </c>
      <c r="O1866" s="2">
        <f>VLOOKUP(F1866,SizeReport_16092020!C:M,11,FALSE)</f>
        <v>44090.619293981479</v>
      </c>
    </row>
    <row r="1867" spans="1:15" hidden="1" x14ac:dyDescent="0.25">
      <c r="A1867" t="s">
        <v>18122</v>
      </c>
      <c r="B1867" t="s">
        <v>18122</v>
      </c>
      <c r="C1867" t="s">
        <v>18123</v>
      </c>
      <c r="D1867" t="s">
        <v>18124</v>
      </c>
      <c r="E1867" t="s">
        <v>18125</v>
      </c>
      <c r="F1867" t="s">
        <v>18126</v>
      </c>
      <c r="G1867">
        <v>108837</v>
      </c>
      <c r="H1867">
        <v>629610207</v>
      </c>
      <c r="I1867" t="s">
        <v>16326</v>
      </c>
      <c r="J1867" t="s">
        <v>18126</v>
      </c>
      <c r="K1867" t="s">
        <v>18127</v>
      </c>
      <c r="L1867" t="s">
        <v>21</v>
      </c>
      <c r="M1867" s="1">
        <v>44079.310173611113</v>
      </c>
      <c r="N1867" t="s">
        <v>18128</v>
      </c>
      <c r="O1867" s="2">
        <f>VLOOKUP(F1867,SizeReport_16092020!C:M,11,FALSE)</f>
        <v>44090.619293981479</v>
      </c>
    </row>
    <row r="1868" spans="1:15" hidden="1" x14ac:dyDescent="0.25">
      <c r="A1868" t="s">
        <v>11692</v>
      </c>
      <c r="B1868" t="s">
        <v>11692</v>
      </c>
      <c r="C1868" t="s">
        <v>4234</v>
      </c>
      <c r="D1868" t="s">
        <v>11693</v>
      </c>
      <c r="E1868" t="s">
        <v>11694</v>
      </c>
      <c r="F1868" t="s">
        <v>11695</v>
      </c>
      <c r="G1868">
        <v>211871</v>
      </c>
      <c r="H1868">
        <v>5489951176</v>
      </c>
      <c r="I1868" t="s">
        <v>6999</v>
      </c>
      <c r="J1868" t="s">
        <v>11695</v>
      </c>
      <c r="K1868" t="s">
        <v>618</v>
      </c>
      <c r="L1868" t="s">
        <v>21</v>
      </c>
      <c r="N1868" t="s">
        <v>11696</v>
      </c>
      <c r="O1868" s="2">
        <f>VLOOKUP(F1868,SizeReport_16092020!C:M,11,FALSE)</f>
        <v>44090.619293981479</v>
      </c>
    </row>
    <row r="1869" spans="1:15" hidden="1" x14ac:dyDescent="0.25">
      <c r="A1869" t="s">
        <v>12201</v>
      </c>
      <c r="B1869" t="s">
        <v>12202</v>
      </c>
      <c r="C1869" t="s">
        <v>4503</v>
      </c>
      <c r="D1869" t="s">
        <v>12203</v>
      </c>
      <c r="E1869" t="s">
        <v>12204</v>
      </c>
      <c r="F1869" t="s">
        <v>12205</v>
      </c>
      <c r="G1869">
        <v>213656</v>
      </c>
      <c r="H1869">
        <v>6730810602</v>
      </c>
      <c r="I1869" t="s">
        <v>5054</v>
      </c>
      <c r="J1869" t="s">
        <v>12205</v>
      </c>
      <c r="K1869" t="s">
        <v>1640</v>
      </c>
      <c r="L1869" t="s">
        <v>21</v>
      </c>
      <c r="N1869" t="s">
        <v>12206</v>
      </c>
      <c r="O1869" s="2">
        <f>VLOOKUP(F1869,SizeReport_16092020!C:M,11,FALSE)</f>
        <v>44090.619293981479</v>
      </c>
    </row>
    <row r="1870" spans="1:15" hidden="1" x14ac:dyDescent="0.25">
      <c r="A1870" t="s">
        <v>12250</v>
      </c>
      <c r="B1870" t="s">
        <v>12250</v>
      </c>
      <c r="C1870" t="s">
        <v>12251</v>
      </c>
      <c r="D1870" t="s">
        <v>12252</v>
      </c>
      <c r="E1870" t="s">
        <v>12253</v>
      </c>
      <c r="F1870" t="s">
        <v>12254</v>
      </c>
      <c r="G1870">
        <v>210675</v>
      </c>
      <c r="H1870">
        <v>71340602172</v>
      </c>
      <c r="I1870" t="s">
        <v>8847</v>
      </c>
      <c r="J1870" t="s">
        <v>12254</v>
      </c>
      <c r="K1870" t="s">
        <v>4383</v>
      </c>
      <c r="L1870" t="s">
        <v>21</v>
      </c>
      <c r="M1870" s="1">
        <v>44084.444212962961</v>
      </c>
      <c r="N1870" t="s">
        <v>12255</v>
      </c>
      <c r="O1870" s="2">
        <f>VLOOKUP(F1870,SizeReport_16092020!C:M,11,FALSE)</f>
        <v>44090.619293981479</v>
      </c>
    </row>
    <row r="1871" spans="1:15" hidden="1" x14ac:dyDescent="0.25">
      <c r="A1871" t="s">
        <v>12262</v>
      </c>
      <c r="B1871" t="s">
        <v>12262</v>
      </c>
      <c r="C1871" t="s">
        <v>12257</v>
      </c>
      <c r="D1871" t="s">
        <v>12263</v>
      </c>
      <c r="E1871" t="s">
        <v>12264</v>
      </c>
      <c r="F1871" t="s">
        <v>12265</v>
      </c>
      <c r="G1871">
        <v>206664</v>
      </c>
      <c r="H1871">
        <v>96273968187</v>
      </c>
      <c r="I1871" t="s">
        <v>7251</v>
      </c>
      <c r="J1871" t="s">
        <v>12265</v>
      </c>
      <c r="K1871" t="s">
        <v>720</v>
      </c>
      <c r="L1871" t="s">
        <v>21</v>
      </c>
      <c r="M1871" s="1">
        <v>44080.488912037035</v>
      </c>
      <c r="N1871" t="s">
        <v>12266</v>
      </c>
      <c r="O1871" s="2">
        <f>VLOOKUP(F1871,SizeReport_16092020!C:M,11,FALSE)</f>
        <v>44090.619293981479</v>
      </c>
    </row>
    <row r="1872" spans="1:15" hidden="1" x14ac:dyDescent="0.25">
      <c r="A1872" t="s">
        <v>4654</v>
      </c>
      <c r="B1872" t="s">
        <v>4654</v>
      </c>
      <c r="C1872" t="s">
        <v>4655</v>
      </c>
      <c r="D1872" t="s">
        <v>4656</v>
      </c>
      <c r="E1872" t="s">
        <v>4657</v>
      </c>
      <c r="F1872" t="s">
        <v>4658</v>
      </c>
      <c r="G1872">
        <v>109435</v>
      </c>
      <c r="H1872">
        <v>3180657545</v>
      </c>
      <c r="I1872" t="s">
        <v>2362</v>
      </c>
      <c r="J1872" t="s">
        <v>4658</v>
      </c>
      <c r="K1872" t="s">
        <v>1528</v>
      </c>
      <c r="L1872" t="s">
        <v>21</v>
      </c>
      <c r="M1872" s="1">
        <v>44090.378888888888</v>
      </c>
      <c r="N1872" t="s">
        <v>4659</v>
      </c>
      <c r="O1872" s="2">
        <f>VLOOKUP(F1872,SizeReport_16092020!C:M,11,FALSE)</f>
        <v>44090.619293981479</v>
      </c>
    </row>
    <row r="1873" spans="1:15" hidden="1" x14ac:dyDescent="0.25">
      <c r="A1873" t="s">
        <v>12505</v>
      </c>
      <c r="B1873" t="s">
        <v>12505</v>
      </c>
      <c r="C1873" t="s">
        <v>12506</v>
      </c>
      <c r="D1873" t="s">
        <v>12507</v>
      </c>
      <c r="E1873" t="s">
        <v>12508</v>
      </c>
      <c r="F1873" t="s">
        <v>12509</v>
      </c>
      <c r="G1873">
        <v>217494</v>
      </c>
      <c r="H1873">
        <v>5092373121</v>
      </c>
      <c r="I1873" t="s">
        <v>3551</v>
      </c>
      <c r="J1873" t="s">
        <v>12509</v>
      </c>
      <c r="K1873" t="s">
        <v>1640</v>
      </c>
      <c r="L1873" t="s">
        <v>21</v>
      </c>
      <c r="N1873" t="s">
        <v>12510</v>
      </c>
      <c r="O1873" s="2">
        <f>VLOOKUP(F1873,SizeReport_16092020!C:M,11,FALSE)</f>
        <v>44090.619293981479</v>
      </c>
    </row>
    <row r="1874" spans="1:15" hidden="1" x14ac:dyDescent="0.25">
      <c r="A1874" t="s">
        <v>12518</v>
      </c>
      <c r="B1874" t="s">
        <v>12518</v>
      </c>
      <c r="C1874" t="s">
        <v>12519</v>
      </c>
      <c r="D1874" t="s">
        <v>12520</v>
      </c>
      <c r="E1874" t="s">
        <v>12521</v>
      </c>
      <c r="F1874" t="s">
        <v>12522</v>
      </c>
      <c r="G1874">
        <v>216493</v>
      </c>
      <c r="H1874">
        <v>35467226800</v>
      </c>
      <c r="I1874" t="s">
        <v>9446</v>
      </c>
      <c r="J1874" t="s">
        <v>12522</v>
      </c>
      <c r="K1874" t="s">
        <v>1749</v>
      </c>
      <c r="L1874" t="s">
        <v>21</v>
      </c>
      <c r="M1874" s="1">
        <v>44090.390613425923</v>
      </c>
      <c r="N1874" t="s">
        <v>12523</v>
      </c>
      <c r="O1874" s="2">
        <f>VLOOKUP(F1874,SizeReport_16092020!C:M,11,FALSE)</f>
        <v>44090.619293981479</v>
      </c>
    </row>
    <row r="1875" spans="1:15" hidden="1" x14ac:dyDescent="0.25">
      <c r="A1875" t="s">
        <v>722</v>
      </c>
      <c r="B1875" t="s">
        <v>722</v>
      </c>
      <c r="C1875" t="s">
        <v>723</v>
      </c>
      <c r="D1875" t="s">
        <v>724</v>
      </c>
      <c r="E1875" t="s">
        <v>725</v>
      </c>
      <c r="F1875" t="s">
        <v>726</v>
      </c>
      <c r="G1875">
        <v>109133</v>
      </c>
      <c r="H1875">
        <v>10891397990</v>
      </c>
      <c r="I1875" t="s">
        <v>232</v>
      </c>
      <c r="J1875" t="s">
        <v>726</v>
      </c>
      <c r="K1875" t="s">
        <v>611</v>
      </c>
      <c r="L1875" t="s">
        <v>21</v>
      </c>
      <c r="M1875" s="1">
        <v>44034.678356481483</v>
      </c>
      <c r="N1875" t="s">
        <v>727</v>
      </c>
      <c r="O1875" s="2">
        <f>VLOOKUP(F1875,SizeReport_16092020!C:M,11,FALSE)</f>
        <v>44090.619293981479</v>
      </c>
    </row>
    <row r="1876" spans="1:15" hidden="1" x14ac:dyDescent="0.25">
      <c r="A1876" t="s">
        <v>7210</v>
      </c>
      <c r="B1876" t="s">
        <v>7210</v>
      </c>
      <c r="C1876" t="s">
        <v>1518</v>
      </c>
      <c r="D1876" t="s">
        <v>7211</v>
      </c>
      <c r="E1876" t="s">
        <v>7212</v>
      </c>
      <c r="F1876" t="s">
        <v>7213</v>
      </c>
      <c r="G1876">
        <v>214733</v>
      </c>
      <c r="H1876">
        <v>1010934112</v>
      </c>
      <c r="I1876" t="s">
        <v>7214</v>
      </c>
      <c r="J1876" t="s">
        <v>7213</v>
      </c>
      <c r="K1876" t="s">
        <v>791</v>
      </c>
      <c r="L1876" t="s">
        <v>21</v>
      </c>
      <c r="M1876" s="1">
        <v>44090.672210648147</v>
      </c>
      <c r="N1876" t="s">
        <v>7215</v>
      </c>
      <c r="O1876" s="2">
        <f>VLOOKUP(F1876,SizeReport_16092020!C:M,11,FALSE)</f>
        <v>44090.619305555556</v>
      </c>
    </row>
    <row r="1877" spans="1:15" hidden="1" x14ac:dyDescent="0.25">
      <c r="A1877" t="s">
        <v>1538</v>
      </c>
      <c r="B1877" t="s">
        <v>1538</v>
      </c>
      <c r="C1877" t="s">
        <v>82</v>
      </c>
      <c r="D1877" t="s">
        <v>1539</v>
      </c>
      <c r="E1877" t="s">
        <v>1540</v>
      </c>
      <c r="F1877" t="s">
        <v>1541</v>
      </c>
      <c r="G1877">
        <v>107381</v>
      </c>
      <c r="H1877">
        <v>82023476534</v>
      </c>
      <c r="I1877" t="s">
        <v>1115</v>
      </c>
      <c r="J1877" t="s">
        <v>1541</v>
      </c>
      <c r="K1877" t="s">
        <v>456</v>
      </c>
      <c r="L1877" t="s">
        <v>21</v>
      </c>
      <c r="M1877" s="1">
        <v>44088.647361111114</v>
      </c>
      <c r="N1877" t="s">
        <v>1542</v>
      </c>
      <c r="O1877" s="2">
        <f>VLOOKUP(F1877,SizeReport_16092020!C:M,11,FALSE)</f>
        <v>44090.619305555556</v>
      </c>
    </row>
    <row r="1878" spans="1:15" hidden="1" x14ac:dyDescent="0.25">
      <c r="A1878" t="s">
        <v>7445</v>
      </c>
      <c r="B1878" t="s">
        <v>7445</v>
      </c>
      <c r="C1878" t="s">
        <v>1657</v>
      </c>
      <c r="D1878" t="s">
        <v>7446</v>
      </c>
      <c r="E1878" t="s">
        <v>7447</v>
      </c>
      <c r="F1878" t="s">
        <v>7448</v>
      </c>
      <c r="G1878">
        <v>215977</v>
      </c>
      <c r="H1878">
        <v>70258875100</v>
      </c>
      <c r="I1878" t="s">
        <v>719</v>
      </c>
      <c r="J1878" t="s">
        <v>7448</v>
      </c>
      <c r="K1878" t="s">
        <v>720</v>
      </c>
      <c r="L1878" t="s">
        <v>21</v>
      </c>
      <c r="M1878" s="1">
        <v>44083.411458333336</v>
      </c>
      <c r="N1878" t="s">
        <v>7449</v>
      </c>
      <c r="O1878" s="2">
        <f>VLOOKUP(F1878,SizeReport_16092020!C:M,11,FALSE)</f>
        <v>44090.619305555556</v>
      </c>
    </row>
    <row r="1879" spans="1:15" hidden="1" x14ac:dyDescent="0.25">
      <c r="A1879" t="s">
        <v>7537</v>
      </c>
      <c r="B1879" t="s">
        <v>7537</v>
      </c>
      <c r="C1879" t="s">
        <v>7531</v>
      </c>
      <c r="D1879" t="s">
        <v>7538</v>
      </c>
      <c r="E1879" t="s">
        <v>7539</v>
      </c>
      <c r="F1879" t="s">
        <v>7540</v>
      </c>
      <c r="G1879">
        <v>211233</v>
      </c>
      <c r="H1879">
        <v>5389559100</v>
      </c>
      <c r="I1879" t="s">
        <v>7541</v>
      </c>
      <c r="J1879" t="s">
        <v>7540</v>
      </c>
      <c r="K1879" t="s">
        <v>720</v>
      </c>
      <c r="L1879" t="s">
        <v>21</v>
      </c>
      <c r="M1879" s="1">
        <v>44074.961412037039</v>
      </c>
      <c r="N1879" t="s">
        <v>7542</v>
      </c>
      <c r="O1879" s="2">
        <f>VLOOKUP(F1879,SizeReport_16092020!C:M,11,FALSE)</f>
        <v>44090.619305555556</v>
      </c>
    </row>
    <row r="1880" spans="1:15" hidden="1" x14ac:dyDescent="0.25">
      <c r="A1880" t="s">
        <v>7583</v>
      </c>
      <c r="B1880" t="s">
        <v>7583</v>
      </c>
      <c r="C1880" t="s">
        <v>1702</v>
      </c>
      <c r="D1880" t="s">
        <v>7584</v>
      </c>
      <c r="E1880" t="s">
        <v>7585</v>
      </c>
      <c r="F1880" t="s">
        <v>7586</v>
      </c>
      <c r="G1880">
        <v>214620</v>
      </c>
      <c r="H1880">
        <v>870797123</v>
      </c>
      <c r="I1880" t="s">
        <v>2362</v>
      </c>
      <c r="J1880" t="s">
        <v>7586</v>
      </c>
      <c r="K1880" t="s">
        <v>1640</v>
      </c>
      <c r="L1880" t="s">
        <v>21</v>
      </c>
      <c r="M1880" s="1">
        <v>44084.402268518519</v>
      </c>
      <c r="N1880" t="s">
        <v>7587</v>
      </c>
      <c r="O1880" s="2">
        <f>VLOOKUP(F1880,SizeReport_16092020!C:M,11,FALSE)</f>
        <v>44090.619305555556</v>
      </c>
    </row>
    <row r="1881" spans="1:15" hidden="1" x14ac:dyDescent="0.25">
      <c r="A1881" t="s">
        <v>7656</v>
      </c>
      <c r="B1881" t="s">
        <v>7656</v>
      </c>
      <c r="C1881" t="s">
        <v>7657</v>
      </c>
      <c r="D1881" t="s">
        <v>7658</v>
      </c>
      <c r="E1881" t="s">
        <v>7659</v>
      </c>
      <c r="F1881" t="s">
        <v>7660</v>
      </c>
      <c r="G1881">
        <v>209776</v>
      </c>
      <c r="H1881">
        <v>2819533175</v>
      </c>
      <c r="I1881" t="s">
        <v>7661</v>
      </c>
      <c r="J1881" t="s">
        <v>7660</v>
      </c>
      <c r="K1881" t="s">
        <v>3038</v>
      </c>
      <c r="L1881" t="s">
        <v>21</v>
      </c>
      <c r="M1881" s="1">
        <v>44088.48578703704</v>
      </c>
      <c r="N1881" t="s">
        <v>7662</v>
      </c>
      <c r="O1881" s="2">
        <f>VLOOKUP(F1881,SizeReport_16092020!C:M,11,FALSE)</f>
        <v>44090.619305555556</v>
      </c>
    </row>
    <row r="1882" spans="1:15" hidden="1" x14ac:dyDescent="0.25">
      <c r="A1882" t="s">
        <v>8040</v>
      </c>
      <c r="B1882" t="s">
        <v>8040</v>
      </c>
      <c r="C1882" t="s">
        <v>634</v>
      </c>
      <c r="D1882" t="s">
        <v>8041</v>
      </c>
      <c r="E1882" t="s">
        <v>8042</v>
      </c>
      <c r="F1882" t="s">
        <v>8043</v>
      </c>
      <c r="G1882">
        <v>210462</v>
      </c>
      <c r="H1882">
        <v>96629134168</v>
      </c>
      <c r="I1882" t="s">
        <v>8044</v>
      </c>
      <c r="J1882" t="s">
        <v>8043</v>
      </c>
      <c r="K1882" t="s">
        <v>4383</v>
      </c>
      <c r="L1882" t="s">
        <v>21</v>
      </c>
      <c r="M1882" s="1">
        <v>44085.682453703703</v>
      </c>
      <c r="N1882" t="s">
        <v>8045</v>
      </c>
      <c r="O1882" s="2">
        <f>VLOOKUP(F1882,SizeReport_16092020!C:M,11,FALSE)</f>
        <v>44090.619305555556</v>
      </c>
    </row>
    <row r="1883" spans="1:15" hidden="1" x14ac:dyDescent="0.25">
      <c r="A1883" t="s">
        <v>2358</v>
      </c>
      <c r="B1883" t="s">
        <v>2358</v>
      </c>
      <c r="C1883" t="s">
        <v>2352</v>
      </c>
      <c r="D1883" t="s">
        <v>2359</v>
      </c>
      <c r="E1883" t="s">
        <v>2360</v>
      </c>
      <c r="F1883" t="s">
        <v>2361</v>
      </c>
      <c r="G1883">
        <v>213699</v>
      </c>
      <c r="H1883">
        <v>90810686104</v>
      </c>
      <c r="I1883" t="s">
        <v>2362</v>
      </c>
      <c r="J1883" t="s">
        <v>2361</v>
      </c>
      <c r="K1883" t="s">
        <v>1640</v>
      </c>
      <c r="L1883" t="s">
        <v>21</v>
      </c>
      <c r="M1883" s="1">
        <v>44075.599189814813</v>
      </c>
      <c r="N1883" t="s">
        <v>2363</v>
      </c>
      <c r="O1883" s="2">
        <f>VLOOKUP(F1883,SizeReport_16092020!C:M,11,FALSE)</f>
        <v>44090.619305555556</v>
      </c>
    </row>
    <row r="1884" spans="1:15" hidden="1" x14ac:dyDescent="0.25">
      <c r="A1884" t="s">
        <v>3700</v>
      </c>
      <c r="B1884" t="s">
        <v>3700</v>
      </c>
      <c r="C1884" t="s">
        <v>3701</v>
      </c>
      <c r="D1884" t="s">
        <v>3702</v>
      </c>
      <c r="E1884" t="s">
        <v>3703</v>
      </c>
      <c r="F1884" t="s">
        <v>3704</v>
      </c>
      <c r="G1884">
        <v>109345</v>
      </c>
      <c r="H1884">
        <v>2572937522</v>
      </c>
      <c r="I1884" t="s">
        <v>1452</v>
      </c>
      <c r="J1884" t="s">
        <v>3704</v>
      </c>
      <c r="K1884" t="s">
        <v>720</v>
      </c>
      <c r="L1884" t="s">
        <v>21</v>
      </c>
      <c r="M1884" s="1">
        <v>44082.712372685186</v>
      </c>
      <c r="N1884" t="s">
        <v>3705</v>
      </c>
      <c r="O1884" s="2">
        <f>VLOOKUP(F1884,SizeReport_16092020!C:M,11,FALSE)</f>
        <v>44090.619305555556</v>
      </c>
    </row>
    <row r="1885" spans="1:15" hidden="1" x14ac:dyDescent="0.25">
      <c r="A1885" t="s">
        <v>708</v>
      </c>
      <c r="B1885" t="s">
        <v>708</v>
      </c>
      <c r="C1885" t="s">
        <v>436</v>
      </c>
      <c r="D1885" t="s">
        <v>709</v>
      </c>
      <c r="E1885" t="s">
        <v>710</v>
      </c>
      <c r="F1885" t="s">
        <v>711</v>
      </c>
      <c r="G1885">
        <v>109692</v>
      </c>
      <c r="H1885">
        <v>2736879562</v>
      </c>
      <c r="I1885" t="s">
        <v>712</v>
      </c>
      <c r="J1885" t="s">
        <v>711</v>
      </c>
      <c r="K1885" t="s">
        <v>611</v>
      </c>
      <c r="L1885" t="s">
        <v>21</v>
      </c>
      <c r="M1885" s="1">
        <v>44086.019120370373</v>
      </c>
      <c r="N1885" t="s">
        <v>713</v>
      </c>
      <c r="O1885" s="2">
        <f>VLOOKUP(F1885,SizeReport_16092020!C:M,11,FALSE)</f>
        <v>44090.619305555556</v>
      </c>
    </row>
    <row r="1886" spans="1:15" hidden="1" x14ac:dyDescent="0.25">
      <c r="A1886" t="s">
        <v>3895</v>
      </c>
      <c r="B1886" t="s">
        <v>3895</v>
      </c>
      <c r="C1886" t="s">
        <v>3890</v>
      </c>
      <c r="D1886" t="s">
        <v>3896</v>
      </c>
      <c r="E1886" t="s">
        <v>3897</v>
      </c>
      <c r="F1886" t="s">
        <v>3898</v>
      </c>
      <c r="G1886">
        <v>300109</v>
      </c>
      <c r="H1886">
        <v>38829487520</v>
      </c>
      <c r="I1886" t="s">
        <v>3899</v>
      </c>
      <c r="J1886" t="s">
        <v>3898</v>
      </c>
      <c r="K1886" t="s">
        <v>720</v>
      </c>
      <c r="L1886" t="s">
        <v>21</v>
      </c>
      <c r="M1886" s="1">
        <v>44072.392592592594</v>
      </c>
      <c r="N1886" t="s">
        <v>3900</v>
      </c>
      <c r="O1886" s="2">
        <f>VLOOKUP(F1886,SizeReport_16092020!C:M,11,FALSE)</f>
        <v>44090.619305555556</v>
      </c>
    </row>
    <row r="1887" spans="1:15" hidden="1" x14ac:dyDescent="0.25">
      <c r="A1887" t="s">
        <v>12547</v>
      </c>
      <c r="B1887" t="s">
        <v>12547</v>
      </c>
      <c r="C1887" t="s">
        <v>12548</v>
      </c>
      <c r="D1887" t="s">
        <v>12549</v>
      </c>
      <c r="E1887" t="s">
        <v>12550</v>
      </c>
      <c r="F1887" t="s">
        <v>12551</v>
      </c>
      <c r="G1887">
        <v>217552</v>
      </c>
      <c r="H1887">
        <v>5019244180</v>
      </c>
      <c r="I1887" t="s">
        <v>1564</v>
      </c>
      <c r="J1887" t="s">
        <v>12551</v>
      </c>
      <c r="K1887" t="s">
        <v>1640</v>
      </c>
      <c r="L1887" t="s">
        <v>21</v>
      </c>
      <c r="M1887" s="1">
        <v>44081.382511574076</v>
      </c>
      <c r="N1887" t="s">
        <v>12552</v>
      </c>
      <c r="O1887" s="2">
        <f>VLOOKUP(F1887,SizeReport_16092020!C:M,11,FALSE)</f>
        <v>44090.619305555556</v>
      </c>
    </row>
    <row r="1888" spans="1:15" hidden="1" x14ac:dyDescent="0.25">
      <c r="A1888" t="s">
        <v>12663</v>
      </c>
      <c r="B1888" t="s">
        <v>12663</v>
      </c>
      <c r="C1888" t="s">
        <v>12664</v>
      </c>
      <c r="D1888" t="s">
        <v>12665</v>
      </c>
      <c r="E1888" t="s">
        <v>12666</v>
      </c>
      <c r="F1888" t="s">
        <v>12667</v>
      </c>
      <c r="G1888">
        <v>217806</v>
      </c>
      <c r="H1888">
        <v>83160027520</v>
      </c>
      <c r="I1888" t="s">
        <v>6774</v>
      </c>
      <c r="J1888" t="s">
        <v>12667</v>
      </c>
      <c r="K1888" t="s">
        <v>3038</v>
      </c>
      <c r="L1888" t="s">
        <v>21</v>
      </c>
      <c r="M1888" s="1">
        <v>44020.401354166665</v>
      </c>
      <c r="N1888" t="s">
        <v>12668</v>
      </c>
      <c r="O1888" s="2">
        <f>VLOOKUP(F1888,SizeReport_16092020!C:M,11,FALSE)</f>
        <v>44090.619305555556</v>
      </c>
    </row>
    <row r="1889" spans="1:15" hidden="1" x14ac:dyDescent="0.25">
      <c r="A1889" t="s">
        <v>12927</v>
      </c>
      <c r="B1889" t="s">
        <v>12927</v>
      </c>
      <c r="C1889" t="s">
        <v>4947</v>
      </c>
      <c r="D1889" t="s">
        <v>12928</v>
      </c>
      <c r="E1889" t="s">
        <v>12929</v>
      </c>
      <c r="F1889" t="s">
        <v>12930</v>
      </c>
      <c r="G1889">
        <v>213599</v>
      </c>
      <c r="H1889">
        <v>96363797187</v>
      </c>
      <c r="I1889" t="s">
        <v>12931</v>
      </c>
      <c r="J1889" t="s">
        <v>12930</v>
      </c>
      <c r="K1889" t="s">
        <v>3038</v>
      </c>
      <c r="L1889" t="s">
        <v>21</v>
      </c>
      <c r="N1889" t="s">
        <v>12932</v>
      </c>
      <c r="O1889" s="2">
        <f>VLOOKUP(F1889,SizeReport_16092020!C:M,11,FALSE)</f>
        <v>44090.619305555556</v>
      </c>
    </row>
    <row r="1890" spans="1:15" hidden="1" x14ac:dyDescent="0.25">
      <c r="A1890" t="s">
        <v>4977</v>
      </c>
      <c r="B1890" t="s">
        <v>4977</v>
      </c>
      <c r="C1890" t="s">
        <v>4972</v>
      </c>
      <c r="D1890" t="s">
        <v>1010</v>
      </c>
      <c r="E1890" t="s">
        <v>4978</v>
      </c>
      <c r="F1890" t="s">
        <v>4979</v>
      </c>
      <c r="G1890">
        <v>108705</v>
      </c>
      <c r="H1890">
        <v>6137454509</v>
      </c>
      <c r="I1890" t="s">
        <v>1069</v>
      </c>
      <c r="J1890" t="s">
        <v>4979</v>
      </c>
      <c r="K1890" t="s">
        <v>456</v>
      </c>
      <c r="L1890" t="s">
        <v>21</v>
      </c>
      <c r="M1890" s="1">
        <v>44082.362986111111</v>
      </c>
      <c r="N1890" t="s">
        <v>4980</v>
      </c>
      <c r="O1890" s="2">
        <f>VLOOKUP(F1890,SizeReport_16092020!C:M,11,FALSE)</f>
        <v>44090.619305555556</v>
      </c>
    </row>
    <row r="1891" spans="1:15" hidden="1" x14ac:dyDescent="0.25">
      <c r="A1891" t="s">
        <v>16894</v>
      </c>
      <c r="B1891" t="s">
        <v>16894</v>
      </c>
      <c r="C1891" t="s">
        <v>16895</v>
      </c>
      <c r="D1891" t="s">
        <v>16896</v>
      </c>
      <c r="E1891" t="s">
        <v>16897</v>
      </c>
      <c r="F1891" t="s">
        <v>16898</v>
      </c>
      <c r="G1891">
        <v>216884</v>
      </c>
      <c r="H1891">
        <v>3763305114</v>
      </c>
      <c r="I1891" t="s">
        <v>3551</v>
      </c>
      <c r="J1891" t="s">
        <v>16898</v>
      </c>
      <c r="K1891" t="s">
        <v>1640</v>
      </c>
      <c r="L1891" t="s">
        <v>21</v>
      </c>
      <c r="N1891" t="s">
        <v>16899</v>
      </c>
      <c r="O1891" s="2">
        <f>VLOOKUP(F1891,SizeReport_16092020!C:M,11,FALSE)</f>
        <v>44090.619340277779</v>
      </c>
    </row>
    <row r="1892" spans="1:15" hidden="1" x14ac:dyDescent="0.25">
      <c r="A1892" t="s">
        <v>7885</v>
      </c>
      <c r="B1892" t="s">
        <v>7885</v>
      </c>
      <c r="C1892" t="s">
        <v>360</v>
      </c>
      <c r="D1892" t="s">
        <v>7886</v>
      </c>
      <c r="E1892" t="s">
        <v>7887</v>
      </c>
      <c r="F1892" t="s">
        <v>7888</v>
      </c>
      <c r="G1892">
        <v>208404</v>
      </c>
      <c r="H1892">
        <v>248532162</v>
      </c>
      <c r="I1892" t="s">
        <v>7889</v>
      </c>
      <c r="J1892" t="s">
        <v>7888</v>
      </c>
      <c r="K1892" t="s">
        <v>3038</v>
      </c>
      <c r="L1892" t="s">
        <v>21</v>
      </c>
      <c r="M1892" s="1">
        <v>44085.669606481482</v>
      </c>
      <c r="N1892" t="s">
        <v>7890</v>
      </c>
      <c r="O1892" s="2">
        <f>VLOOKUP(F1892,SizeReport_16092020!C:M,11,FALSE)</f>
        <v>44090.619340277779</v>
      </c>
    </row>
    <row r="1893" spans="1:15" hidden="1" x14ac:dyDescent="0.25">
      <c r="A1893" t="s">
        <v>6053</v>
      </c>
      <c r="B1893" t="s">
        <v>6054</v>
      </c>
      <c r="C1893" t="s">
        <v>6055</v>
      </c>
      <c r="D1893" t="s">
        <v>6056</v>
      </c>
      <c r="E1893" t="s">
        <v>6057</v>
      </c>
      <c r="F1893" t="s">
        <v>6058</v>
      </c>
      <c r="G1893">
        <v>217440</v>
      </c>
      <c r="H1893">
        <v>4331555151</v>
      </c>
      <c r="I1893" t="s">
        <v>3460</v>
      </c>
      <c r="J1893" t="s">
        <v>6058</v>
      </c>
      <c r="K1893" t="s">
        <v>1556</v>
      </c>
      <c r="L1893" t="s">
        <v>21</v>
      </c>
      <c r="M1893" s="1">
        <v>44084.340983796297</v>
      </c>
      <c r="N1893" t="s">
        <v>6059</v>
      </c>
      <c r="O1893" s="2">
        <f>VLOOKUP(F1893,SizeReport_16092020!C:M,11,FALSE)</f>
        <v>44090.619340277779</v>
      </c>
    </row>
    <row r="1894" spans="1:15" hidden="1" x14ac:dyDescent="0.25">
      <c r="A1894" t="s">
        <v>6279</v>
      </c>
      <c r="B1894" t="s">
        <v>6279</v>
      </c>
      <c r="C1894" t="s">
        <v>6280</v>
      </c>
      <c r="D1894" t="s">
        <v>6281</v>
      </c>
      <c r="E1894" t="s">
        <v>6282</v>
      </c>
      <c r="F1894" t="s">
        <v>6283</v>
      </c>
      <c r="G1894">
        <v>208673</v>
      </c>
      <c r="H1894">
        <v>84407964120</v>
      </c>
      <c r="I1894" t="s">
        <v>6277</v>
      </c>
      <c r="J1894" t="s">
        <v>6283</v>
      </c>
      <c r="K1894" t="s">
        <v>512</v>
      </c>
      <c r="L1894" t="s">
        <v>21</v>
      </c>
      <c r="M1894" s="1">
        <v>44088.697627314818</v>
      </c>
      <c r="N1894" t="s">
        <v>6284</v>
      </c>
      <c r="O1894" s="2">
        <f>VLOOKUP(F1894,SizeReport_16092020!C:M,11,FALSE)</f>
        <v>44090.619340277779</v>
      </c>
    </row>
    <row r="1895" spans="1:15" hidden="1" x14ac:dyDescent="0.25">
      <c r="A1895" t="s">
        <v>6734</v>
      </c>
      <c r="B1895" t="s">
        <v>6734</v>
      </c>
      <c r="C1895" t="s">
        <v>6735</v>
      </c>
      <c r="D1895" t="s">
        <v>6736</v>
      </c>
      <c r="E1895" t="s">
        <v>6737</v>
      </c>
      <c r="F1895" t="s">
        <v>6738</v>
      </c>
      <c r="G1895">
        <v>216922</v>
      </c>
      <c r="H1895">
        <v>5006956100</v>
      </c>
      <c r="I1895" t="s">
        <v>6222</v>
      </c>
      <c r="J1895" t="s">
        <v>6738</v>
      </c>
      <c r="K1895" t="s">
        <v>1919</v>
      </c>
      <c r="L1895" t="s">
        <v>21</v>
      </c>
      <c r="M1895" s="1">
        <v>44082.335300925923</v>
      </c>
      <c r="N1895" t="s">
        <v>6739</v>
      </c>
      <c r="O1895" s="2">
        <f>VLOOKUP(F1895,SizeReport_16092020!C:M,11,FALSE)</f>
        <v>44090.619340277779</v>
      </c>
    </row>
    <row r="1896" spans="1:15" hidden="1" x14ac:dyDescent="0.25">
      <c r="A1896" t="s">
        <v>5980</v>
      </c>
      <c r="B1896" t="s">
        <v>5980</v>
      </c>
      <c r="C1896" t="s">
        <v>5981</v>
      </c>
      <c r="D1896" t="s">
        <v>5982</v>
      </c>
      <c r="E1896" t="s">
        <v>5983</v>
      </c>
      <c r="F1896" t="s">
        <v>5984</v>
      </c>
      <c r="G1896">
        <v>217945</v>
      </c>
      <c r="H1896">
        <v>7978560805</v>
      </c>
      <c r="I1896" t="s">
        <v>5985</v>
      </c>
      <c r="J1896" t="s">
        <v>5984</v>
      </c>
      <c r="K1896" t="s">
        <v>5986</v>
      </c>
      <c r="L1896" t="s">
        <v>21</v>
      </c>
      <c r="M1896" s="1">
        <v>44081.455543981479</v>
      </c>
      <c r="N1896" t="s">
        <v>5987</v>
      </c>
      <c r="O1896" s="2">
        <f>VLOOKUP(F1896,SizeReport_16092020!C:M,11,FALSE)</f>
        <v>44090.619340277779</v>
      </c>
    </row>
    <row r="1897" spans="1:15" hidden="1" x14ac:dyDescent="0.25">
      <c r="A1897" t="s">
        <v>6330</v>
      </c>
      <c r="B1897" t="s">
        <v>6330</v>
      </c>
      <c r="C1897" t="s">
        <v>4314</v>
      </c>
      <c r="D1897" t="s">
        <v>6331</v>
      </c>
      <c r="E1897" t="s">
        <v>6332</v>
      </c>
      <c r="F1897" t="s">
        <v>6333</v>
      </c>
      <c r="G1897">
        <v>109521</v>
      </c>
      <c r="H1897">
        <v>787628557</v>
      </c>
      <c r="I1897" t="s">
        <v>1905</v>
      </c>
      <c r="J1897" t="s">
        <v>6333</v>
      </c>
      <c r="K1897" t="s">
        <v>1528</v>
      </c>
      <c r="L1897" t="s">
        <v>21</v>
      </c>
      <c r="M1897" s="1">
        <v>44082.367546296293</v>
      </c>
      <c r="N1897" t="s">
        <v>6334</v>
      </c>
      <c r="O1897" s="2">
        <f>VLOOKUP(F1897,SizeReport_16092020!C:M,11,FALSE)</f>
        <v>44090.619340277779</v>
      </c>
    </row>
    <row r="1898" spans="1:15" hidden="1" x14ac:dyDescent="0.25">
      <c r="A1898" t="s">
        <v>6172</v>
      </c>
      <c r="B1898" t="s">
        <v>6172</v>
      </c>
      <c r="C1898" t="s">
        <v>1060</v>
      </c>
      <c r="D1898" t="s">
        <v>6173</v>
      </c>
      <c r="E1898" t="s">
        <v>6174</v>
      </c>
      <c r="F1898" t="s">
        <v>6175</v>
      </c>
      <c r="G1898">
        <v>217308</v>
      </c>
      <c r="H1898">
        <v>8905474675</v>
      </c>
      <c r="I1898" t="s">
        <v>6111</v>
      </c>
      <c r="J1898" t="s">
        <v>6175</v>
      </c>
      <c r="K1898" t="s">
        <v>5267</v>
      </c>
      <c r="L1898" t="s">
        <v>21</v>
      </c>
      <c r="M1898" s="1">
        <v>44004.52921296296</v>
      </c>
      <c r="N1898" t="s">
        <v>6176</v>
      </c>
      <c r="O1898" s="2">
        <f>VLOOKUP(F1898,SizeReport_16092020!C:M,11,FALSE)</f>
        <v>44090.619340277779</v>
      </c>
    </row>
    <row r="1899" spans="1:15" hidden="1" x14ac:dyDescent="0.25">
      <c r="A1899" t="s">
        <v>5891</v>
      </c>
      <c r="B1899" t="s">
        <v>5891</v>
      </c>
      <c r="C1899" t="s">
        <v>4693</v>
      </c>
      <c r="D1899" t="s">
        <v>5892</v>
      </c>
      <c r="E1899" t="s">
        <v>5893</v>
      </c>
      <c r="F1899" t="s">
        <v>5894</v>
      </c>
      <c r="G1899">
        <v>109721</v>
      </c>
      <c r="H1899">
        <v>2664287117</v>
      </c>
      <c r="I1899" t="s">
        <v>2362</v>
      </c>
      <c r="J1899" t="s">
        <v>5894</v>
      </c>
      <c r="K1899" t="s">
        <v>1528</v>
      </c>
      <c r="L1899" t="s">
        <v>21</v>
      </c>
      <c r="M1899" s="1">
        <v>44090.399652777778</v>
      </c>
      <c r="N1899" t="s">
        <v>5895</v>
      </c>
      <c r="O1899" s="2">
        <f>VLOOKUP(F1899,SizeReport_16092020!C:M,11,FALSE)</f>
        <v>44090.619340277779</v>
      </c>
    </row>
    <row r="1900" spans="1:15" hidden="1" x14ac:dyDescent="0.25">
      <c r="A1900" t="s">
        <v>6747</v>
      </c>
      <c r="B1900" t="s">
        <v>6747</v>
      </c>
      <c r="C1900" t="s">
        <v>6748</v>
      </c>
      <c r="D1900" t="s">
        <v>6749</v>
      </c>
      <c r="E1900" t="s">
        <v>6750</v>
      </c>
      <c r="F1900" t="s">
        <v>6751</v>
      </c>
      <c r="G1900">
        <v>212822</v>
      </c>
      <c r="H1900">
        <v>2175390179</v>
      </c>
      <c r="I1900" t="s">
        <v>3037</v>
      </c>
      <c r="J1900" t="s">
        <v>6751</v>
      </c>
      <c r="K1900" t="s">
        <v>6752</v>
      </c>
      <c r="L1900" t="s">
        <v>21</v>
      </c>
      <c r="M1900" s="1">
        <v>43907.421377314815</v>
      </c>
      <c r="N1900" t="s">
        <v>6753</v>
      </c>
      <c r="O1900" s="2">
        <f>VLOOKUP(F1900,SizeReport_16092020!C:M,11,FALSE)</f>
        <v>44090.619340277779</v>
      </c>
    </row>
    <row r="1901" spans="1:15" hidden="1" x14ac:dyDescent="0.25">
      <c r="A1901" t="s">
        <v>3462</v>
      </c>
      <c r="B1901" t="s">
        <v>3462</v>
      </c>
      <c r="C1901" t="s">
        <v>3450</v>
      </c>
      <c r="D1901" t="s">
        <v>3463</v>
      </c>
      <c r="E1901" t="s">
        <v>3464</v>
      </c>
      <c r="F1901" t="s">
        <v>3465</v>
      </c>
      <c r="G1901">
        <v>212341</v>
      </c>
      <c r="H1901">
        <v>79477089168</v>
      </c>
      <c r="I1901" t="s">
        <v>3466</v>
      </c>
      <c r="J1901" t="s">
        <v>3465</v>
      </c>
      <c r="K1901" t="s">
        <v>1528</v>
      </c>
      <c r="L1901" t="s">
        <v>15</v>
      </c>
      <c r="M1901" s="1">
        <v>44087.587905092594</v>
      </c>
      <c r="N1901" t="s">
        <v>3467</v>
      </c>
      <c r="O1901" s="2">
        <f>VLOOKUP(F1901,SizeReport_16092020!C:M,11,FALSE)</f>
        <v>44090.619652777779</v>
      </c>
    </row>
    <row r="1902" spans="1:15" hidden="1" x14ac:dyDescent="0.25">
      <c r="A1902" t="s">
        <v>17169</v>
      </c>
      <c r="B1902" t="s">
        <v>17169</v>
      </c>
      <c r="C1902" t="s">
        <v>1544</v>
      </c>
      <c r="D1902" t="s">
        <v>17170</v>
      </c>
      <c r="E1902" t="s">
        <v>17171</v>
      </c>
      <c r="F1902" t="s">
        <v>17172</v>
      </c>
      <c r="G1902">
        <v>210246</v>
      </c>
      <c r="H1902">
        <v>673245179</v>
      </c>
      <c r="I1902" t="s">
        <v>17173</v>
      </c>
      <c r="J1902" t="s">
        <v>17172</v>
      </c>
      <c r="K1902" t="s">
        <v>3038</v>
      </c>
      <c r="L1902" t="s">
        <v>21</v>
      </c>
      <c r="N1902" t="s">
        <v>17174</v>
      </c>
      <c r="O1902" s="2">
        <f>VLOOKUP(F1902,SizeReport_16092020!C:M,11,FALSE)</f>
        <v>44090.620069444441</v>
      </c>
    </row>
    <row r="1903" spans="1:15" hidden="1" x14ac:dyDescent="0.25">
      <c r="A1903" t="s">
        <v>10956</v>
      </c>
      <c r="B1903" t="s">
        <v>10956</v>
      </c>
      <c r="C1903" t="s">
        <v>3746</v>
      </c>
      <c r="D1903" t="s">
        <v>10957</v>
      </c>
      <c r="E1903" t="s">
        <v>10958</v>
      </c>
      <c r="F1903" t="s">
        <v>10959</v>
      </c>
      <c r="G1903">
        <v>215814</v>
      </c>
      <c r="H1903">
        <v>60415646308</v>
      </c>
      <c r="I1903" t="s">
        <v>7712</v>
      </c>
      <c r="J1903" t="s">
        <v>10959</v>
      </c>
      <c r="K1903" t="s">
        <v>720</v>
      </c>
      <c r="L1903" t="s">
        <v>21</v>
      </c>
      <c r="M1903" s="1">
        <v>44090.949432870373</v>
      </c>
      <c r="N1903" t="s">
        <v>10960</v>
      </c>
      <c r="O1903" s="2">
        <f>VLOOKUP(F1903,SizeReport_16092020!C:M,11,FALSE)</f>
        <v>44090.620115740741</v>
      </c>
    </row>
    <row r="1904" spans="1:15" hidden="1" x14ac:dyDescent="0.25">
      <c r="A1904" t="s">
        <v>4105</v>
      </c>
      <c r="B1904" t="s">
        <v>4105</v>
      </c>
      <c r="C1904" t="s">
        <v>4106</v>
      </c>
      <c r="D1904" t="s">
        <v>4107</v>
      </c>
      <c r="E1904" t="s">
        <v>4108</v>
      </c>
      <c r="F1904" t="s">
        <v>4109</v>
      </c>
      <c r="G1904">
        <v>103009</v>
      </c>
      <c r="H1904">
        <v>85224995515</v>
      </c>
      <c r="I1904" t="s">
        <v>4110</v>
      </c>
      <c r="J1904" t="s">
        <v>4109</v>
      </c>
      <c r="K1904" t="s">
        <v>866</v>
      </c>
      <c r="L1904" t="s">
        <v>21</v>
      </c>
      <c r="M1904" s="1">
        <v>44088.665150462963</v>
      </c>
      <c r="N1904" t="s">
        <v>4111</v>
      </c>
      <c r="O1904" s="2">
        <f>VLOOKUP(F1904,SizeReport_16092020!C:M,11,FALSE)</f>
        <v>44090.62023148148</v>
      </c>
    </row>
    <row r="1905" spans="1:15" hidden="1" x14ac:dyDescent="0.25">
      <c r="A1905" t="s">
        <v>10481</v>
      </c>
      <c r="B1905" t="s">
        <v>10481</v>
      </c>
      <c r="C1905" t="s">
        <v>10482</v>
      </c>
      <c r="D1905" t="s">
        <v>10483</v>
      </c>
      <c r="E1905" t="s">
        <v>10484</v>
      </c>
      <c r="F1905" t="s">
        <v>10485</v>
      </c>
      <c r="G1905">
        <v>200142</v>
      </c>
      <c r="H1905">
        <v>97585858191</v>
      </c>
      <c r="I1905" t="s">
        <v>7414</v>
      </c>
      <c r="J1905" t="s">
        <v>10485</v>
      </c>
      <c r="K1905" t="s">
        <v>618</v>
      </c>
      <c r="L1905" t="s">
        <v>21</v>
      </c>
      <c r="M1905" s="1">
        <v>44088.906435185185</v>
      </c>
      <c r="N1905" t="s">
        <v>10486</v>
      </c>
      <c r="O1905" s="2">
        <f>VLOOKUP(F1905,SizeReport_16092020!C:M,11,FALSE)</f>
        <v>44090.620300925926</v>
      </c>
    </row>
    <row r="1906" spans="1:15" hidden="1" x14ac:dyDescent="0.25">
      <c r="A1906" t="s">
        <v>7941</v>
      </c>
      <c r="B1906" t="s">
        <v>7941</v>
      </c>
      <c r="C1906" t="s">
        <v>6935</v>
      </c>
      <c r="D1906" t="s">
        <v>7942</v>
      </c>
      <c r="E1906" t="s">
        <v>7943</v>
      </c>
      <c r="F1906" t="s">
        <v>7944</v>
      </c>
      <c r="G1906">
        <v>216810</v>
      </c>
      <c r="H1906">
        <v>20625927877</v>
      </c>
      <c r="I1906" t="s">
        <v>7945</v>
      </c>
      <c r="J1906" t="s">
        <v>7944</v>
      </c>
      <c r="K1906" t="s">
        <v>1597</v>
      </c>
      <c r="L1906" t="s">
        <v>21</v>
      </c>
      <c r="M1906" s="1">
        <v>44086.421631944446</v>
      </c>
      <c r="N1906" t="s">
        <v>7946</v>
      </c>
      <c r="O1906" s="2">
        <f>VLOOKUP(F1906,SizeReport_16092020!C:M,11,FALSE)</f>
        <v>44090.620428240742</v>
      </c>
    </row>
    <row r="1907" spans="1:15" hidden="1" x14ac:dyDescent="0.25">
      <c r="A1907" t="s">
        <v>12976</v>
      </c>
      <c r="B1907" t="s">
        <v>12976</v>
      </c>
      <c r="C1907" t="s">
        <v>1131</v>
      </c>
      <c r="D1907" t="s">
        <v>2523</v>
      </c>
      <c r="E1907" t="s">
        <v>12977</v>
      </c>
      <c r="F1907" t="s">
        <v>12978</v>
      </c>
      <c r="G1907">
        <v>216978</v>
      </c>
      <c r="H1907">
        <v>4746488347</v>
      </c>
      <c r="I1907" t="s">
        <v>12979</v>
      </c>
      <c r="J1907" t="s">
        <v>12978</v>
      </c>
      <c r="K1907" t="s">
        <v>3612</v>
      </c>
      <c r="L1907" t="s">
        <v>21</v>
      </c>
      <c r="M1907" s="1">
        <v>44081.588125000002</v>
      </c>
      <c r="N1907" t="s">
        <v>12980</v>
      </c>
      <c r="O1907" s="2">
        <f>VLOOKUP(F1907,SizeReport_16092020!C:M,11,FALSE)</f>
        <v>44090.620613425926</v>
      </c>
    </row>
    <row r="1908" spans="1:15" hidden="1" x14ac:dyDescent="0.25">
      <c r="A1908" t="s">
        <v>12830</v>
      </c>
      <c r="B1908" t="s">
        <v>12830</v>
      </c>
      <c r="C1908" t="s">
        <v>12831</v>
      </c>
      <c r="D1908" t="s">
        <v>460</v>
      </c>
      <c r="E1908" t="s">
        <v>12832</v>
      </c>
      <c r="F1908" t="s">
        <v>12833</v>
      </c>
      <c r="G1908">
        <v>211980</v>
      </c>
      <c r="H1908">
        <v>3030940101</v>
      </c>
      <c r="I1908" t="s">
        <v>7136</v>
      </c>
      <c r="J1908" t="s">
        <v>12833</v>
      </c>
      <c r="K1908" t="s">
        <v>3725</v>
      </c>
      <c r="L1908" t="s">
        <v>21</v>
      </c>
      <c r="M1908" s="1">
        <v>44085.350462962961</v>
      </c>
      <c r="N1908" t="s">
        <v>12834</v>
      </c>
      <c r="O1908" s="2">
        <f>VLOOKUP(F1908,SizeReport_16092020!C:M,11,FALSE)</f>
        <v>44090.620729166665</v>
      </c>
    </row>
    <row r="1909" spans="1:15" hidden="1" x14ac:dyDescent="0.25">
      <c r="A1909" t="s">
        <v>12553</v>
      </c>
      <c r="B1909" t="s">
        <v>12553</v>
      </c>
      <c r="C1909" t="s">
        <v>4737</v>
      </c>
      <c r="D1909" t="s">
        <v>12554</v>
      </c>
      <c r="E1909" t="s">
        <v>12555</v>
      </c>
      <c r="F1909" t="s">
        <v>12556</v>
      </c>
      <c r="G1909">
        <v>215596</v>
      </c>
      <c r="H1909">
        <v>4439241123</v>
      </c>
      <c r="I1909" t="s">
        <v>12557</v>
      </c>
      <c r="J1909" t="s">
        <v>12556</v>
      </c>
      <c r="K1909" t="s">
        <v>2674</v>
      </c>
      <c r="L1909" t="s">
        <v>21</v>
      </c>
      <c r="M1909" s="1">
        <v>44081.590960648151</v>
      </c>
      <c r="N1909" t="s">
        <v>12558</v>
      </c>
      <c r="O1909" s="2">
        <f>VLOOKUP(F1909,SizeReport_16092020!C:M,11,FALSE)</f>
        <v>44090.62091435185</v>
      </c>
    </row>
    <row r="1910" spans="1:15" hidden="1" x14ac:dyDescent="0.25">
      <c r="A1910" t="s">
        <v>3278</v>
      </c>
      <c r="B1910" t="s">
        <v>3278</v>
      </c>
      <c r="C1910" t="s">
        <v>3279</v>
      </c>
      <c r="D1910" t="s">
        <v>3280</v>
      </c>
      <c r="E1910" t="s">
        <v>3281</v>
      </c>
      <c r="F1910" t="s">
        <v>3282</v>
      </c>
      <c r="G1910">
        <v>217504</v>
      </c>
      <c r="H1910">
        <v>10318386437</v>
      </c>
      <c r="I1910" t="s">
        <v>1440</v>
      </c>
      <c r="J1910" t="s">
        <v>3282</v>
      </c>
      <c r="K1910" t="s">
        <v>1402</v>
      </c>
      <c r="L1910" t="s">
        <v>21</v>
      </c>
      <c r="M1910" s="1">
        <v>44082.343159722222</v>
      </c>
      <c r="N1910" t="s">
        <v>3283</v>
      </c>
      <c r="O1910" s="2">
        <f>VLOOKUP(F1910,SizeReport_16092020!C:M,11,FALSE)</f>
        <v>44090.621064814812</v>
      </c>
    </row>
    <row r="1911" spans="1:15" hidden="1" x14ac:dyDescent="0.25">
      <c r="A1911" t="s">
        <v>4142</v>
      </c>
      <c r="B1911" t="s">
        <v>4142</v>
      </c>
      <c r="C1911" t="s">
        <v>4143</v>
      </c>
      <c r="D1911" t="s">
        <v>4144</v>
      </c>
      <c r="E1911" t="s">
        <v>4145</v>
      </c>
      <c r="F1911" t="s">
        <v>4146</v>
      </c>
      <c r="G1911">
        <v>215934</v>
      </c>
      <c r="H1911">
        <v>2012796141</v>
      </c>
      <c r="I1911" t="s">
        <v>1440</v>
      </c>
      <c r="J1911" t="s">
        <v>4146</v>
      </c>
      <c r="K1911" t="s">
        <v>1402</v>
      </c>
      <c r="L1911" t="s">
        <v>21</v>
      </c>
      <c r="M1911" s="1">
        <v>44084.420486111114</v>
      </c>
      <c r="N1911" t="s">
        <v>4147</v>
      </c>
      <c r="O1911" s="2">
        <f>VLOOKUP(F1911,SizeReport_16092020!C:M,11,FALSE)</f>
        <v>44090.621064814812</v>
      </c>
    </row>
    <row r="1912" spans="1:15" hidden="1" x14ac:dyDescent="0.25">
      <c r="A1912" t="s">
        <v>6045</v>
      </c>
      <c r="B1912" t="s">
        <v>6046</v>
      </c>
      <c r="C1912" t="s">
        <v>6047</v>
      </c>
      <c r="D1912" t="s">
        <v>6048</v>
      </c>
      <c r="E1912" t="s">
        <v>6049</v>
      </c>
      <c r="F1912" t="s">
        <v>6050</v>
      </c>
      <c r="G1912">
        <v>216811</v>
      </c>
      <c r="H1912">
        <v>1439419680</v>
      </c>
      <c r="I1912" t="s">
        <v>6051</v>
      </c>
      <c r="J1912" t="s">
        <v>6050</v>
      </c>
      <c r="K1912" t="s">
        <v>1556</v>
      </c>
      <c r="L1912" t="s">
        <v>15</v>
      </c>
      <c r="M1912" s="1">
        <v>44013.557129629633</v>
      </c>
      <c r="N1912" t="s">
        <v>6052</v>
      </c>
      <c r="O1912" s="2">
        <f>VLOOKUP(F1912,SizeReport_16092020!C:M,11,FALSE)</f>
        <v>44090.621377314812</v>
      </c>
    </row>
    <row r="1913" spans="1:15" hidden="1" x14ac:dyDescent="0.25">
      <c r="A1913" t="s">
        <v>6909</v>
      </c>
      <c r="B1913" t="s">
        <v>6909</v>
      </c>
      <c r="C1913" t="s">
        <v>4297</v>
      </c>
      <c r="D1913" t="s">
        <v>6910</v>
      </c>
      <c r="E1913" t="s">
        <v>6911</v>
      </c>
      <c r="F1913" t="s">
        <v>6912</v>
      </c>
      <c r="G1913">
        <v>205271</v>
      </c>
      <c r="H1913">
        <v>55796400134</v>
      </c>
      <c r="I1913" t="s">
        <v>3297</v>
      </c>
      <c r="J1913" t="s">
        <v>6912</v>
      </c>
      <c r="K1913" t="s">
        <v>512</v>
      </c>
      <c r="L1913" t="s">
        <v>21</v>
      </c>
      <c r="M1913" s="1">
        <v>44084.519675925927</v>
      </c>
      <c r="N1913" t="s">
        <v>6913</v>
      </c>
      <c r="O1913" s="2">
        <f>VLOOKUP(F1913,SizeReport_16092020!C:M,11,FALSE)</f>
        <v>44090.621666666666</v>
      </c>
    </row>
    <row r="1914" spans="1:15" hidden="1" x14ac:dyDescent="0.25">
      <c r="A1914" t="s">
        <v>17300</v>
      </c>
      <c r="B1914" t="s">
        <v>17300</v>
      </c>
      <c r="C1914" t="s">
        <v>89</v>
      </c>
      <c r="D1914" t="s">
        <v>17301</v>
      </c>
      <c r="E1914" t="s">
        <v>17302</v>
      </c>
      <c r="F1914" t="s">
        <v>17303</v>
      </c>
      <c r="G1914">
        <v>216382</v>
      </c>
      <c r="H1914">
        <v>74842692120</v>
      </c>
      <c r="I1914" t="s">
        <v>6623</v>
      </c>
      <c r="J1914" t="s">
        <v>17303</v>
      </c>
      <c r="K1914" t="s">
        <v>618</v>
      </c>
      <c r="L1914" t="s">
        <v>21</v>
      </c>
      <c r="N1914" t="s">
        <v>17304</v>
      </c>
      <c r="O1914" s="2">
        <f>VLOOKUP(F1914,SizeReport_16092020!C:M,11,FALSE)</f>
        <v>44090.621898148151</v>
      </c>
    </row>
    <row r="1915" spans="1:15" hidden="1" x14ac:dyDescent="0.25">
      <c r="A1915" t="s">
        <v>5303</v>
      </c>
      <c r="B1915" t="s">
        <v>5303</v>
      </c>
      <c r="C1915" t="s">
        <v>1657</v>
      </c>
      <c r="D1915" t="s">
        <v>5304</v>
      </c>
      <c r="E1915" t="s">
        <v>5305</v>
      </c>
      <c r="F1915" t="s">
        <v>5306</v>
      </c>
      <c r="G1915">
        <v>101340</v>
      </c>
      <c r="H1915">
        <v>28371630824</v>
      </c>
      <c r="I1915" t="s">
        <v>5307</v>
      </c>
      <c r="J1915" t="s">
        <v>5306</v>
      </c>
      <c r="K1915" t="s">
        <v>2009</v>
      </c>
      <c r="L1915" t="s">
        <v>21</v>
      </c>
      <c r="M1915" s="1">
        <v>44085.335266203707</v>
      </c>
      <c r="N1915" t="s">
        <v>5308</v>
      </c>
      <c r="O1915" s="2">
        <f>VLOOKUP(F1915,SizeReport_16092020!C:M,11,FALSE)</f>
        <v>44090.62190972222</v>
      </c>
    </row>
    <row r="1916" spans="1:15" hidden="1" x14ac:dyDescent="0.25">
      <c r="A1916" t="s">
        <v>12601</v>
      </c>
      <c r="B1916" t="s">
        <v>12601</v>
      </c>
      <c r="C1916" t="s">
        <v>715</v>
      </c>
      <c r="D1916" t="s">
        <v>12602</v>
      </c>
      <c r="E1916" t="s">
        <v>12603</v>
      </c>
      <c r="F1916" t="s">
        <v>12604</v>
      </c>
      <c r="G1916">
        <v>211225</v>
      </c>
      <c r="H1916">
        <v>1250234131</v>
      </c>
      <c r="I1916" t="s">
        <v>7478</v>
      </c>
      <c r="J1916" t="s">
        <v>12604</v>
      </c>
      <c r="K1916" t="s">
        <v>3038</v>
      </c>
      <c r="L1916" t="s">
        <v>21</v>
      </c>
      <c r="M1916" s="1">
        <v>44084.601689814815</v>
      </c>
      <c r="N1916" t="s">
        <v>12605</v>
      </c>
      <c r="O1916" s="2">
        <f>VLOOKUP(F1916,SizeReport_16092020!C:M,11,FALSE)</f>
        <v>44090.622118055559</v>
      </c>
    </row>
    <row r="1917" spans="1:15" hidden="1" x14ac:dyDescent="0.25">
      <c r="A1917" t="s">
        <v>4890</v>
      </c>
      <c r="B1917" t="s">
        <v>4890</v>
      </c>
      <c r="C1917" t="s">
        <v>855</v>
      </c>
      <c r="D1917" t="s">
        <v>12812</v>
      </c>
      <c r="E1917" t="s">
        <v>12813</v>
      </c>
      <c r="F1917" t="s">
        <v>12814</v>
      </c>
      <c r="G1917">
        <v>210328</v>
      </c>
      <c r="H1917">
        <v>3290990192</v>
      </c>
      <c r="I1917" t="s">
        <v>12815</v>
      </c>
      <c r="J1917" t="s">
        <v>12814</v>
      </c>
      <c r="K1917" t="s">
        <v>2660</v>
      </c>
      <c r="L1917" t="s">
        <v>21</v>
      </c>
      <c r="M1917" s="1">
        <v>44085.491516203707</v>
      </c>
      <c r="N1917" t="s">
        <v>12816</v>
      </c>
      <c r="O1917" s="2">
        <f>VLOOKUP(F1917,SizeReport_16092020!C:M,11,FALSE)</f>
        <v>44090.62226851852</v>
      </c>
    </row>
    <row r="1918" spans="1:15" hidden="1" x14ac:dyDescent="0.25">
      <c r="A1918" t="s">
        <v>10137</v>
      </c>
      <c r="B1918" t="s">
        <v>10137</v>
      </c>
      <c r="C1918" t="s">
        <v>3124</v>
      </c>
      <c r="D1918" t="s">
        <v>10138</v>
      </c>
      <c r="E1918" t="s">
        <v>10139</v>
      </c>
      <c r="F1918" t="s">
        <v>10140</v>
      </c>
      <c r="G1918">
        <v>214083</v>
      </c>
      <c r="H1918">
        <v>70137930194</v>
      </c>
      <c r="I1918" t="s">
        <v>10141</v>
      </c>
      <c r="J1918" t="s">
        <v>10140</v>
      </c>
      <c r="K1918" t="s">
        <v>5986</v>
      </c>
      <c r="L1918" t="s">
        <v>21</v>
      </c>
      <c r="M1918" s="1">
        <v>44081.875081018516</v>
      </c>
      <c r="N1918" t="s">
        <v>10142</v>
      </c>
      <c r="O1918" s="2">
        <f>VLOOKUP(F1918,SizeReport_16092020!C:M,11,FALSE)</f>
        <v>44090.622303240743</v>
      </c>
    </row>
    <row r="1919" spans="1:15" hidden="1" x14ac:dyDescent="0.25">
      <c r="A1919" t="s">
        <v>11881</v>
      </c>
      <c r="B1919" t="s">
        <v>11882</v>
      </c>
      <c r="C1919" t="s">
        <v>11883</v>
      </c>
      <c r="D1919" t="s">
        <v>11884</v>
      </c>
      <c r="E1919" t="s">
        <v>11885</v>
      </c>
      <c r="F1919" t="s">
        <v>11886</v>
      </c>
      <c r="G1919">
        <v>216302</v>
      </c>
      <c r="H1919">
        <v>4513852178</v>
      </c>
      <c r="I1919" t="s">
        <v>1905</v>
      </c>
      <c r="J1919" t="s">
        <v>11886</v>
      </c>
      <c r="K1919" t="s">
        <v>1640</v>
      </c>
      <c r="L1919" t="s">
        <v>21</v>
      </c>
      <c r="M1919" s="1">
        <v>44088.374062499999</v>
      </c>
      <c r="N1919" t="s">
        <v>11887</v>
      </c>
      <c r="O1919" s="2">
        <f>VLOOKUP(F1919,SizeReport_16092020!C:M,11,FALSE)</f>
        <v>44090.62232638889</v>
      </c>
    </row>
    <row r="1920" spans="1:15" hidden="1" x14ac:dyDescent="0.25">
      <c r="A1920" t="s">
        <v>10939</v>
      </c>
      <c r="B1920" t="s">
        <v>10939</v>
      </c>
      <c r="C1920" t="s">
        <v>10940</v>
      </c>
      <c r="D1920" t="s">
        <v>9838</v>
      </c>
      <c r="E1920" t="s">
        <v>10941</v>
      </c>
      <c r="F1920" t="s">
        <v>10942</v>
      </c>
      <c r="G1920">
        <v>218149</v>
      </c>
      <c r="H1920">
        <v>70482342102</v>
      </c>
      <c r="I1920" t="s">
        <v>7020</v>
      </c>
      <c r="J1920" t="s">
        <v>10942</v>
      </c>
      <c r="K1920" t="s">
        <v>618</v>
      </c>
      <c r="L1920" t="s">
        <v>21</v>
      </c>
      <c r="M1920" s="1">
        <v>44089.498819444445</v>
      </c>
      <c r="N1920" t="s">
        <v>10943</v>
      </c>
      <c r="O1920" s="2">
        <f>VLOOKUP(F1920,SizeReport_16092020!C:M,11,FALSE)</f>
        <v>44090.622731481482</v>
      </c>
    </row>
    <row r="1921" spans="1:15" hidden="1" x14ac:dyDescent="0.25">
      <c r="A1921" t="s">
        <v>15758</v>
      </c>
      <c r="B1921" t="s">
        <v>15758</v>
      </c>
      <c r="C1921" t="s">
        <v>15759</v>
      </c>
      <c r="D1921" t="s">
        <v>1245</v>
      </c>
      <c r="E1921" t="s">
        <v>15760</v>
      </c>
      <c r="F1921" t="s">
        <v>15761</v>
      </c>
      <c r="G1921">
        <v>109093</v>
      </c>
      <c r="H1921">
        <v>91385792515</v>
      </c>
      <c r="I1921" t="s">
        <v>712</v>
      </c>
      <c r="J1921" t="s">
        <v>15761</v>
      </c>
      <c r="K1921" t="s">
        <v>611</v>
      </c>
      <c r="L1921" t="s">
        <v>21</v>
      </c>
      <c r="M1921" s="1">
        <v>44033.410567129627</v>
      </c>
      <c r="N1921" t="s">
        <v>15762</v>
      </c>
      <c r="O1921" s="2">
        <f>VLOOKUP(F1921,SizeReport_16092020!C:M,11,FALSE)</f>
        <v>44090.622754629629</v>
      </c>
    </row>
    <row r="1922" spans="1:15" hidden="1" x14ac:dyDescent="0.25">
      <c r="A1922" t="s">
        <v>3983</v>
      </c>
      <c r="B1922" t="s">
        <v>3983</v>
      </c>
      <c r="C1922" t="s">
        <v>3984</v>
      </c>
      <c r="D1922" t="s">
        <v>3985</v>
      </c>
      <c r="E1922" t="s">
        <v>3986</v>
      </c>
      <c r="F1922" t="s">
        <v>3987</v>
      </c>
      <c r="G1922">
        <v>215516</v>
      </c>
      <c r="H1922">
        <v>2271652170</v>
      </c>
      <c r="I1922" t="s">
        <v>2112</v>
      </c>
      <c r="J1922" t="s">
        <v>3987</v>
      </c>
      <c r="K1922" t="s">
        <v>512</v>
      </c>
      <c r="L1922" t="s">
        <v>21</v>
      </c>
      <c r="M1922" s="1">
        <v>44088.33425925926</v>
      </c>
      <c r="N1922" t="s">
        <v>3988</v>
      </c>
      <c r="O1922" s="2">
        <f>VLOOKUP(F1922,SizeReport_16092020!C:M,11,FALSE)</f>
        <v>44090.622754629629</v>
      </c>
    </row>
    <row r="1923" spans="1:15" hidden="1" x14ac:dyDescent="0.25">
      <c r="A1923" t="s">
        <v>12785</v>
      </c>
      <c r="B1923" t="s">
        <v>12785</v>
      </c>
      <c r="C1923" t="s">
        <v>12786</v>
      </c>
      <c r="D1923" t="s">
        <v>12787</v>
      </c>
      <c r="E1923" t="s">
        <v>12788</v>
      </c>
      <c r="F1923" t="s">
        <v>12789</v>
      </c>
      <c r="G1923">
        <v>216509</v>
      </c>
      <c r="H1923">
        <v>70644707135</v>
      </c>
      <c r="I1923" t="s">
        <v>1564</v>
      </c>
      <c r="J1923" t="s">
        <v>12789</v>
      </c>
      <c r="K1923" t="s">
        <v>1640</v>
      </c>
      <c r="L1923" t="s">
        <v>21</v>
      </c>
      <c r="M1923" s="1">
        <v>44085.352812500001</v>
      </c>
      <c r="N1923" t="s">
        <v>12790</v>
      </c>
      <c r="O1923" s="2">
        <f>VLOOKUP(F1923,SizeReport_16092020!C:M,11,FALSE)</f>
        <v>44090.622754629629</v>
      </c>
    </row>
    <row r="1924" spans="1:15" hidden="1" x14ac:dyDescent="0.25">
      <c r="A1924" t="s">
        <v>4561</v>
      </c>
      <c r="B1924" t="s">
        <v>4561</v>
      </c>
      <c r="C1924" t="s">
        <v>925</v>
      </c>
      <c r="D1924" t="s">
        <v>4562</v>
      </c>
      <c r="E1924" t="s">
        <v>4563</v>
      </c>
      <c r="F1924" t="s">
        <v>4564</v>
      </c>
      <c r="G1924">
        <v>109442</v>
      </c>
      <c r="H1924">
        <v>33836443830</v>
      </c>
      <c r="I1924" t="s">
        <v>3551</v>
      </c>
      <c r="J1924" t="s">
        <v>4564</v>
      </c>
      <c r="K1924" t="s">
        <v>1528</v>
      </c>
      <c r="L1924" t="s">
        <v>21</v>
      </c>
      <c r="M1924" s="1">
        <v>44088.600451388891</v>
      </c>
      <c r="N1924" t="s">
        <v>4565</v>
      </c>
      <c r="O1924" s="2">
        <f>VLOOKUP(F1924,SizeReport_16092020!C:M,11,FALSE)</f>
        <v>44090.622847222221</v>
      </c>
    </row>
    <row r="1925" spans="1:15" hidden="1" x14ac:dyDescent="0.25">
      <c r="A1925" t="s">
        <v>10060</v>
      </c>
      <c r="B1925" t="s">
        <v>10060</v>
      </c>
      <c r="C1925" t="s">
        <v>3078</v>
      </c>
      <c r="D1925" t="s">
        <v>10061</v>
      </c>
      <c r="E1925" t="s">
        <v>10062</v>
      </c>
      <c r="F1925" t="s">
        <v>10063</v>
      </c>
      <c r="G1925">
        <v>216368</v>
      </c>
      <c r="H1925">
        <v>435311131</v>
      </c>
      <c r="I1925" t="s">
        <v>1527</v>
      </c>
      <c r="J1925" t="s">
        <v>10063</v>
      </c>
      <c r="K1925" t="s">
        <v>1640</v>
      </c>
      <c r="L1925" t="s">
        <v>21</v>
      </c>
      <c r="M1925" s="1">
        <v>44082.597951388889</v>
      </c>
      <c r="N1925" t="s">
        <v>10064</v>
      </c>
      <c r="O1925" s="2">
        <f>VLOOKUP(F1925,SizeReport_16092020!C:M,11,FALSE)</f>
        <v>44090.622974537036</v>
      </c>
    </row>
    <row r="1926" spans="1:15" hidden="1" x14ac:dyDescent="0.25">
      <c r="A1926" t="s">
        <v>10301</v>
      </c>
      <c r="B1926" t="s">
        <v>10301</v>
      </c>
      <c r="C1926" t="s">
        <v>319</v>
      </c>
      <c r="D1926" t="s">
        <v>10302</v>
      </c>
      <c r="E1926" t="s">
        <v>10303</v>
      </c>
      <c r="F1926" t="s">
        <v>10304</v>
      </c>
      <c r="G1926">
        <v>207180</v>
      </c>
      <c r="H1926">
        <v>86466038149</v>
      </c>
      <c r="I1926" t="s">
        <v>4068</v>
      </c>
      <c r="J1926" t="s">
        <v>10304</v>
      </c>
      <c r="K1926" t="s">
        <v>512</v>
      </c>
      <c r="L1926" t="s">
        <v>21</v>
      </c>
      <c r="M1926" s="1">
        <v>44082.311331018522</v>
      </c>
      <c r="N1926" t="s">
        <v>10305</v>
      </c>
      <c r="O1926" s="2">
        <f>VLOOKUP(F1926,SizeReport_16092020!C:M,11,FALSE)</f>
        <v>44090.623136574075</v>
      </c>
    </row>
    <row r="1927" spans="1:15" hidden="1" x14ac:dyDescent="0.25">
      <c r="A1927" t="s">
        <v>2455</v>
      </c>
      <c r="B1927" t="s">
        <v>2455</v>
      </c>
      <c r="C1927" t="s">
        <v>2456</v>
      </c>
      <c r="D1927" t="s">
        <v>2457</v>
      </c>
      <c r="E1927" t="s">
        <v>2458</v>
      </c>
      <c r="F1927" t="s">
        <v>2459</v>
      </c>
      <c r="G1927">
        <v>217484</v>
      </c>
      <c r="H1927">
        <v>86875981149</v>
      </c>
      <c r="I1927" t="s">
        <v>1440</v>
      </c>
      <c r="J1927" t="s">
        <v>2459</v>
      </c>
      <c r="K1927" t="s">
        <v>1402</v>
      </c>
      <c r="L1927" t="s">
        <v>21</v>
      </c>
      <c r="M1927" s="1">
        <v>44081.333541666667</v>
      </c>
      <c r="N1927" t="s">
        <v>2460</v>
      </c>
      <c r="O1927" s="2">
        <f>VLOOKUP(F1927,SizeReport_16092020!C:M,11,FALSE)</f>
        <v>44090.623148148145</v>
      </c>
    </row>
    <row r="1928" spans="1:15" hidden="1" x14ac:dyDescent="0.25">
      <c r="A1928" t="s">
        <v>234</v>
      </c>
      <c r="B1928" t="s">
        <v>234</v>
      </c>
      <c r="C1928" t="s">
        <v>235</v>
      </c>
      <c r="D1928" t="s">
        <v>236</v>
      </c>
      <c r="E1928" t="s">
        <v>237</v>
      </c>
      <c r="F1928" t="s">
        <v>238</v>
      </c>
      <c r="G1928">
        <v>109651</v>
      </c>
      <c r="H1928">
        <v>4158621593</v>
      </c>
      <c r="I1928" t="s">
        <v>178</v>
      </c>
      <c r="J1928" t="s">
        <v>238</v>
      </c>
      <c r="K1928" t="s">
        <v>179</v>
      </c>
      <c r="L1928" t="s">
        <v>21</v>
      </c>
      <c r="M1928" s="1">
        <v>44082.359907407408</v>
      </c>
      <c r="N1928" t="s">
        <v>239</v>
      </c>
      <c r="O1928" s="2">
        <f>VLOOKUP(F1928,SizeReport_16092020!C:M,11,FALSE)</f>
        <v>44090.623159722221</v>
      </c>
    </row>
    <row r="1929" spans="1:15" hidden="1" x14ac:dyDescent="0.25">
      <c r="A1929" t="s">
        <v>10010</v>
      </c>
      <c r="B1929" t="s">
        <v>10010</v>
      </c>
      <c r="C1929" t="s">
        <v>3022</v>
      </c>
      <c r="D1929" t="s">
        <v>10011</v>
      </c>
      <c r="E1929" t="s">
        <v>10012</v>
      </c>
      <c r="F1929" t="s">
        <v>10013</v>
      </c>
      <c r="G1929">
        <v>216748</v>
      </c>
      <c r="H1929">
        <v>3937995145</v>
      </c>
      <c r="I1929" t="s">
        <v>1564</v>
      </c>
      <c r="J1929" t="s">
        <v>10013</v>
      </c>
      <c r="K1929" t="s">
        <v>1640</v>
      </c>
      <c r="L1929" t="s">
        <v>21</v>
      </c>
      <c r="M1929" s="1">
        <v>44088.372523148151</v>
      </c>
      <c r="N1929" t="s">
        <v>10014</v>
      </c>
      <c r="O1929" s="2">
        <f>VLOOKUP(F1929,SizeReport_16092020!C:M,11,FALSE)</f>
        <v>44090.623194444444</v>
      </c>
    </row>
    <row r="1930" spans="1:15" hidden="1" x14ac:dyDescent="0.25">
      <c r="A1930" t="s">
        <v>15746</v>
      </c>
      <c r="B1930" t="s">
        <v>15746</v>
      </c>
      <c r="C1930" t="s">
        <v>15747</v>
      </c>
      <c r="D1930" t="s">
        <v>15748</v>
      </c>
      <c r="E1930" t="s">
        <v>15749</v>
      </c>
      <c r="F1930" t="s">
        <v>15750</v>
      </c>
      <c r="G1930">
        <v>200069</v>
      </c>
      <c r="H1930">
        <v>85343994172</v>
      </c>
      <c r="I1930" t="s">
        <v>7414</v>
      </c>
      <c r="J1930" t="s">
        <v>15750</v>
      </c>
      <c r="K1930" t="s">
        <v>618</v>
      </c>
      <c r="L1930" t="s">
        <v>21</v>
      </c>
      <c r="N1930" t="s">
        <v>15751</v>
      </c>
      <c r="O1930" s="2">
        <f>VLOOKUP(F1930,SizeReport_16092020!C:M,11,FALSE)</f>
        <v>44090.623240740744</v>
      </c>
    </row>
    <row r="1931" spans="1:15" hidden="1" x14ac:dyDescent="0.25">
      <c r="A1931" t="s">
        <v>12529</v>
      </c>
      <c r="B1931" t="s">
        <v>12529</v>
      </c>
      <c r="C1931" t="s">
        <v>4723</v>
      </c>
      <c r="D1931" t="s">
        <v>12530</v>
      </c>
      <c r="E1931" t="s">
        <v>12531</v>
      </c>
      <c r="F1931" t="s">
        <v>12532</v>
      </c>
      <c r="G1931">
        <v>216505</v>
      </c>
      <c r="H1931">
        <v>6437819600</v>
      </c>
      <c r="I1931" t="s">
        <v>12533</v>
      </c>
      <c r="J1931" t="s">
        <v>12532</v>
      </c>
      <c r="K1931" t="s">
        <v>3725</v>
      </c>
      <c r="L1931" t="s">
        <v>21</v>
      </c>
      <c r="M1931" s="1">
        <v>44088.889664351853</v>
      </c>
      <c r="N1931" t="s">
        <v>12534</v>
      </c>
      <c r="O1931" s="2">
        <f>VLOOKUP(F1931,SizeReport_16092020!C:M,11,FALSE)</f>
        <v>44090.623287037037</v>
      </c>
    </row>
    <row r="1932" spans="1:15" hidden="1" x14ac:dyDescent="0.25">
      <c r="A1932" t="s">
        <v>11686</v>
      </c>
      <c r="B1932" t="s">
        <v>11686</v>
      </c>
      <c r="C1932" t="s">
        <v>11680</v>
      </c>
      <c r="D1932" t="s">
        <v>11687</v>
      </c>
      <c r="E1932" t="s">
        <v>11688</v>
      </c>
      <c r="F1932" t="s">
        <v>11689</v>
      </c>
      <c r="G1932">
        <v>214462</v>
      </c>
      <c r="H1932">
        <v>12720254894</v>
      </c>
      <c r="I1932" t="s">
        <v>11690</v>
      </c>
      <c r="J1932" t="s">
        <v>11689</v>
      </c>
      <c r="K1932" t="s">
        <v>618</v>
      </c>
      <c r="L1932" t="s">
        <v>21</v>
      </c>
      <c r="M1932" s="1">
        <v>44066.663090277776</v>
      </c>
      <c r="N1932" t="s">
        <v>11691</v>
      </c>
      <c r="O1932" s="2">
        <f>VLOOKUP(F1932,SizeReport_16092020!C:M,11,FALSE)</f>
        <v>44090.623310185183</v>
      </c>
    </row>
    <row r="1933" spans="1:15" hidden="1" x14ac:dyDescent="0.25">
      <c r="A1933" t="s">
        <v>9513</v>
      </c>
      <c r="B1933" t="s">
        <v>9513</v>
      </c>
      <c r="C1933" t="s">
        <v>9514</v>
      </c>
      <c r="D1933" t="s">
        <v>9515</v>
      </c>
      <c r="E1933" t="s">
        <v>9516</v>
      </c>
      <c r="F1933" t="s">
        <v>9517</v>
      </c>
      <c r="G1933">
        <v>203747</v>
      </c>
      <c r="H1933">
        <v>37509136172</v>
      </c>
      <c r="I1933" t="s">
        <v>9518</v>
      </c>
      <c r="J1933" t="s">
        <v>9517</v>
      </c>
      <c r="K1933" t="s">
        <v>3038</v>
      </c>
      <c r="L1933" t="s">
        <v>21</v>
      </c>
      <c r="M1933" s="1">
        <v>44081.542291666665</v>
      </c>
      <c r="N1933" t="s">
        <v>9519</v>
      </c>
      <c r="O1933" s="2">
        <f>VLOOKUP(F1933,SizeReport_16092020!C:M,11,FALSE)</f>
        <v>44090.623391203706</v>
      </c>
    </row>
    <row r="1934" spans="1:15" hidden="1" x14ac:dyDescent="0.25">
      <c r="A1934" t="s">
        <v>6934</v>
      </c>
      <c r="B1934" t="s">
        <v>6934</v>
      </c>
      <c r="C1934" t="s">
        <v>6935</v>
      </c>
      <c r="D1934" t="s">
        <v>6936</v>
      </c>
      <c r="E1934" t="s">
        <v>6937</v>
      </c>
      <c r="F1934" t="s">
        <v>6938</v>
      </c>
      <c r="G1934">
        <v>205936</v>
      </c>
      <c r="H1934">
        <v>88199045191</v>
      </c>
      <c r="I1934" t="s">
        <v>6939</v>
      </c>
      <c r="J1934" t="s">
        <v>6938</v>
      </c>
      <c r="K1934" t="s">
        <v>512</v>
      </c>
      <c r="L1934" t="s">
        <v>21</v>
      </c>
      <c r="M1934" s="1">
        <v>44082.33222222222</v>
      </c>
      <c r="N1934" t="s">
        <v>6940</v>
      </c>
      <c r="O1934" s="2">
        <f>VLOOKUP(F1934,SizeReport_16092020!C:M,11,FALSE)</f>
        <v>44090.623437499999</v>
      </c>
    </row>
    <row r="1935" spans="1:15" hidden="1" x14ac:dyDescent="0.25">
      <c r="A1935" t="s">
        <v>6812</v>
      </c>
      <c r="B1935" t="s">
        <v>6812</v>
      </c>
      <c r="C1935" t="s">
        <v>6813</v>
      </c>
      <c r="D1935" t="s">
        <v>6814</v>
      </c>
      <c r="E1935" t="s">
        <v>6815</v>
      </c>
      <c r="F1935" t="s">
        <v>6816</v>
      </c>
      <c r="G1935">
        <v>205132</v>
      </c>
      <c r="H1935">
        <v>43423116153</v>
      </c>
      <c r="I1935" t="s">
        <v>3297</v>
      </c>
      <c r="J1935" t="s">
        <v>6816</v>
      </c>
      <c r="K1935" t="s">
        <v>512</v>
      </c>
      <c r="L1935" t="s">
        <v>21</v>
      </c>
      <c r="M1935" s="1">
        <v>44087.399791666663</v>
      </c>
      <c r="N1935" t="s">
        <v>6817</v>
      </c>
      <c r="O1935" s="2">
        <f>VLOOKUP(F1935,SizeReport_16092020!C:M,11,FALSE)</f>
        <v>44090.623449074075</v>
      </c>
    </row>
    <row r="1936" spans="1:15" hidden="1" x14ac:dyDescent="0.25">
      <c r="A1936" t="s">
        <v>9553</v>
      </c>
      <c r="B1936" t="s">
        <v>9553</v>
      </c>
      <c r="C1936" t="s">
        <v>9547</v>
      </c>
      <c r="D1936" t="s">
        <v>9554</v>
      </c>
      <c r="E1936" t="s">
        <v>9555</v>
      </c>
      <c r="F1936" t="s">
        <v>9556</v>
      </c>
      <c r="G1936">
        <v>212294</v>
      </c>
      <c r="H1936">
        <v>4091195121</v>
      </c>
      <c r="I1936" t="s">
        <v>9557</v>
      </c>
      <c r="J1936" t="s">
        <v>9556</v>
      </c>
      <c r="K1936" t="s">
        <v>720</v>
      </c>
      <c r="L1936" t="s">
        <v>21</v>
      </c>
      <c r="M1936" s="1">
        <v>44086.349756944444</v>
      </c>
      <c r="N1936" t="s">
        <v>9558</v>
      </c>
      <c r="O1936" s="2">
        <f>VLOOKUP(F1936,SizeReport_16092020!C:M,11,FALSE)</f>
        <v>44090.623506944445</v>
      </c>
    </row>
    <row r="1937" spans="1:15" hidden="1" x14ac:dyDescent="0.25">
      <c r="A1937" t="s">
        <v>4998</v>
      </c>
      <c r="B1937" t="s">
        <v>4998</v>
      </c>
      <c r="C1937" t="s">
        <v>4999</v>
      </c>
      <c r="D1937" t="s">
        <v>5000</v>
      </c>
      <c r="E1937" t="s">
        <v>5001</v>
      </c>
      <c r="F1937" t="s">
        <v>5002</v>
      </c>
      <c r="G1937">
        <v>109550</v>
      </c>
      <c r="H1937">
        <v>85774196577</v>
      </c>
      <c r="I1937" t="s">
        <v>4507</v>
      </c>
      <c r="J1937" t="s">
        <v>5002</v>
      </c>
      <c r="K1937" t="s">
        <v>618</v>
      </c>
      <c r="L1937" t="s">
        <v>21</v>
      </c>
      <c r="M1937" s="1">
        <v>44088.649710648147</v>
      </c>
      <c r="N1937" t="s">
        <v>5003</v>
      </c>
      <c r="O1937" s="2">
        <f>VLOOKUP(F1937,SizeReport_16092020!C:M,11,FALSE)</f>
        <v>44090.623831018522</v>
      </c>
    </row>
    <row r="1938" spans="1:15" hidden="1" x14ac:dyDescent="0.25">
      <c r="A1938" t="s">
        <v>7858</v>
      </c>
      <c r="B1938" t="s">
        <v>7858</v>
      </c>
      <c r="C1938" t="s">
        <v>7859</v>
      </c>
      <c r="D1938" t="s">
        <v>7860</v>
      </c>
      <c r="E1938" t="s">
        <v>7861</v>
      </c>
      <c r="F1938" t="s">
        <v>7862</v>
      </c>
      <c r="G1938">
        <v>212764</v>
      </c>
      <c r="H1938">
        <v>1348549696</v>
      </c>
      <c r="I1938" t="s">
        <v>7863</v>
      </c>
      <c r="J1938" t="s">
        <v>7862</v>
      </c>
      <c r="K1938" t="s">
        <v>301</v>
      </c>
      <c r="L1938" t="s">
        <v>21</v>
      </c>
      <c r="M1938" s="1">
        <v>44084.747939814813</v>
      </c>
      <c r="N1938" t="s">
        <v>7864</v>
      </c>
      <c r="O1938" s="2">
        <f>VLOOKUP(F1938,SizeReport_16092020!C:M,11,FALSE)</f>
        <v>44090.623935185184</v>
      </c>
    </row>
    <row r="1939" spans="1:15" hidden="1" x14ac:dyDescent="0.25">
      <c r="A1939" t="s">
        <v>10805</v>
      </c>
      <c r="B1939" t="s">
        <v>10805</v>
      </c>
      <c r="C1939" t="s">
        <v>3602</v>
      </c>
      <c r="D1939" t="s">
        <v>10806</v>
      </c>
      <c r="E1939" t="s">
        <v>10807</v>
      </c>
      <c r="F1939" t="s">
        <v>10808</v>
      </c>
      <c r="G1939">
        <v>216638</v>
      </c>
      <c r="H1939">
        <v>551258160</v>
      </c>
      <c r="I1939" t="s">
        <v>10809</v>
      </c>
      <c r="J1939" t="s">
        <v>10808</v>
      </c>
      <c r="K1939" t="s">
        <v>2660</v>
      </c>
      <c r="L1939" t="s">
        <v>21</v>
      </c>
      <c r="M1939" s="1">
        <v>44088.505601851852</v>
      </c>
      <c r="N1939" t="s">
        <v>10810</v>
      </c>
      <c r="O1939" s="2">
        <f>VLOOKUP(F1939,SizeReport_16092020!C:M,11,FALSE)</f>
        <v>44090.623981481483</v>
      </c>
    </row>
    <row r="1940" spans="1:15" hidden="1" x14ac:dyDescent="0.25">
      <c r="A1940" t="s">
        <v>8181</v>
      </c>
      <c r="B1940" t="s">
        <v>8181</v>
      </c>
      <c r="C1940" t="s">
        <v>642</v>
      </c>
      <c r="D1940" t="s">
        <v>8182</v>
      </c>
      <c r="E1940" t="s">
        <v>8183</v>
      </c>
      <c r="F1940" t="s">
        <v>8184</v>
      </c>
      <c r="G1940">
        <v>217852</v>
      </c>
      <c r="H1940">
        <v>27925546816</v>
      </c>
      <c r="I1940" t="s">
        <v>8185</v>
      </c>
      <c r="J1940" t="s">
        <v>8184</v>
      </c>
      <c r="K1940" t="s">
        <v>7986</v>
      </c>
      <c r="L1940" t="s">
        <v>21</v>
      </c>
      <c r="M1940" s="1">
        <v>44088.355312500003</v>
      </c>
      <c r="N1940" t="s">
        <v>8186</v>
      </c>
      <c r="O1940" s="2">
        <f>VLOOKUP(F1940,SizeReport_16092020!C:M,11,FALSE)</f>
        <v>44090.623993055553</v>
      </c>
    </row>
    <row r="1941" spans="1:15" hidden="1" x14ac:dyDescent="0.25">
      <c r="A1941" t="s">
        <v>11537</v>
      </c>
      <c r="B1941" t="s">
        <v>11537</v>
      </c>
      <c r="C1941" t="s">
        <v>115</v>
      </c>
      <c r="D1941" t="s">
        <v>11538</v>
      </c>
      <c r="E1941" t="s">
        <v>11539</v>
      </c>
      <c r="F1941" t="s">
        <v>11540</v>
      </c>
      <c r="G1941">
        <v>217019</v>
      </c>
      <c r="H1941">
        <v>5060815323</v>
      </c>
      <c r="I1941" t="s">
        <v>11541</v>
      </c>
      <c r="J1941" t="s">
        <v>11540</v>
      </c>
      <c r="K1941" t="s">
        <v>7639</v>
      </c>
      <c r="L1941" t="s">
        <v>21</v>
      </c>
      <c r="M1941" s="1">
        <v>44085.387361111112</v>
      </c>
      <c r="N1941" t="s">
        <v>11542</v>
      </c>
      <c r="O1941" s="2">
        <f>VLOOKUP(F1941,SizeReport_16092020!C:M,11,FALSE)</f>
        <v>44090.62400462963</v>
      </c>
    </row>
    <row r="1942" spans="1:15" hidden="1" x14ac:dyDescent="0.25">
      <c r="A1942" t="s">
        <v>11502</v>
      </c>
      <c r="B1942" t="s">
        <v>11502</v>
      </c>
      <c r="C1942" t="s">
        <v>541</v>
      </c>
      <c r="D1942" t="s">
        <v>11503</v>
      </c>
      <c r="E1942" t="s">
        <v>11504</v>
      </c>
      <c r="F1942" t="s">
        <v>11505</v>
      </c>
      <c r="G1942">
        <v>216885</v>
      </c>
      <c r="H1942">
        <v>1096543583</v>
      </c>
      <c r="I1942" t="s">
        <v>2362</v>
      </c>
      <c r="J1942" t="s">
        <v>11505</v>
      </c>
      <c r="K1942" t="s">
        <v>1640</v>
      </c>
      <c r="L1942" t="s">
        <v>21</v>
      </c>
      <c r="M1942" s="1">
        <v>44088.35056712963</v>
      </c>
      <c r="N1942" t="s">
        <v>11506</v>
      </c>
      <c r="O1942" s="2">
        <f>VLOOKUP(F1942,SizeReport_16092020!C:M,11,FALSE)</f>
        <v>44090.624097222222</v>
      </c>
    </row>
    <row r="1943" spans="1:15" hidden="1" x14ac:dyDescent="0.25">
      <c r="A1943" t="s">
        <v>7205</v>
      </c>
      <c r="B1943" t="s">
        <v>7205</v>
      </c>
      <c r="C1943" t="s">
        <v>1518</v>
      </c>
      <c r="D1943" t="s">
        <v>7206</v>
      </c>
      <c r="E1943" t="s">
        <v>7207</v>
      </c>
      <c r="F1943" t="s">
        <v>7208</v>
      </c>
      <c r="G1943">
        <v>207588</v>
      </c>
      <c r="H1943">
        <v>1263071139</v>
      </c>
      <c r="I1943" t="s">
        <v>1527</v>
      </c>
      <c r="J1943" t="s">
        <v>7208</v>
      </c>
      <c r="K1943" t="s">
        <v>1402</v>
      </c>
      <c r="L1943" t="s">
        <v>21</v>
      </c>
      <c r="M1943" s="1">
        <v>44081.573993055557</v>
      </c>
      <c r="N1943" t="s">
        <v>7209</v>
      </c>
      <c r="O1943" s="2">
        <f>VLOOKUP(F1943,SizeReport_16092020!C:M,11,FALSE)</f>
        <v>44090.624178240738</v>
      </c>
    </row>
    <row r="1944" spans="1:15" hidden="1" x14ac:dyDescent="0.25">
      <c r="A1944" t="s">
        <v>16923</v>
      </c>
      <c r="B1944" t="s">
        <v>16923</v>
      </c>
      <c r="C1944" t="s">
        <v>228</v>
      </c>
      <c r="D1944" t="s">
        <v>3504</v>
      </c>
      <c r="E1944" t="s">
        <v>16924</v>
      </c>
      <c r="F1944" t="s">
        <v>16925</v>
      </c>
      <c r="G1944" t="s">
        <v>287</v>
      </c>
      <c r="J1944" t="s">
        <v>16925</v>
      </c>
      <c r="L1944" t="s">
        <v>21</v>
      </c>
      <c r="N1944" t="s">
        <v>16926</v>
      </c>
      <c r="O1944" s="2">
        <f>VLOOKUP(F1944,SizeReport_16092020!C:M,11,FALSE)</f>
        <v>44090.624212962961</v>
      </c>
    </row>
    <row r="1945" spans="1:15" hidden="1" x14ac:dyDescent="0.25">
      <c r="A1945" t="s">
        <v>6125</v>
      </c>
      <c r="B1945" t="s">
        <v>6125</v>
      </c>
      <c r="C1945" t="s">
        <v>1883</v>
      </c>
      <c r="D1945" t="s">
        <v>6126</v>
      </c>
      <c r="E1945" t="s">
        <v>6127</v>
      </c>
      <c r="F1945" t="s">
        <v>6128</v>
      </c>
      <c r="G1945">
        <v>217957</v>
      </c>
      <c r="H1945">
        <v>8977331692</v>
      </c>
      <c r="I1945" t="s">
        <v>6129</v>
      </c>
      <c r="J1945" t="s">
        <v>6128</v>
      </c>
      <c r="K1945" t="s">
        <v>1556</v>
      </c>
      <c r="L1945" t="s">
        <v>21</v>
      </c>
      <c r="M1945" s="1">
        <v>44088.367951388886</v>
      </c>
      <c r="N1945" t="s">
        <v>6130</v>
      </c>
      <c r="O1945" s="2">
        <f>VLOOKUP(F1945,SizeReport_16092020!C:M,11,FALSE)</f>
        <v>44090.624409722222</v>
      </c>
    </row>
    <row r="1946" spans="1:15" hidden="1" x14ac:dyDescent="0.25">
      <c r="A1946" t="s">
        <v>7954</v>
      </c>
      <c r="B1946" t="s">
        <v>7954</v>
      </c>
      <c r="C1946" t="s">
        <v>7955</v>
      </c>
      <c r="D1946" t="s">
        <v>7956</v>
      </c>
      <c r="E1946" t="s">
        <v>7957</v>
      </c>
      <c r="F1946" t="s">
        <v>7958</v>
      </c>
      <c r="G1946">
        <v>210814</v>
      </c>
      <c r="H1946">
        <v>4073999176</v>
      </c>
      <c r="I1946" t="s">
        <v>3241</v>
      </c>
      <c r="J1946" t="s">
        <v>7958</v>
      </c>
      <c r="K1946" t="s">
        <v>791</v>
      </c>
      <c r="L1946" t="s">
        <v>21</v>
      </c>
      <c r="M1946" s="1">
        <v>44087.804456018515</v>
      </c>
      <c r="N1946" t="s">
        <v>7959</v>
      </c>
      <c r="O1946" s="2">
        <f>VLOOKUP(F1946,SizeReport_16092020!C:M,11,FALSE)</f>
        <v>44090.624537037038</v>
      </c>
    </row>
    <row r="1947" spans="1:15" hidden="1" x14ac:dyDescent="0.25">
      <c r="A1947" t="s">
        <v>11090</v>
      </c>
      <c r="B1947" t="s">
        <v>11090</v>
      </c>
      <c r="C1947" t="s">
        <v>3827</v>
      </c>
      <c r="D1947" t="s">
        <v>1463</v>
      </c>
      <c r="E1947" t="s">
        <v>11091</v>
      </c>
      <c r="F1947" t="s">
        <v>11092</v>
      </c>
      <c r="G1947">
        <v>216826</v>
      </c>
      <c r="H1947">
        <v>97241695100</v>
      </c>
      <c r="I1947" t="s">
        <v>11093</v>
      </c>
      <c r="J1947" t="s">
        <v>11092</v>
      </c>
      <c r="K1947" t="s">
        <v>8335</v>
      </c>
      <c r="L1947" t="s">
        <v>21</v>
      </c>
      <c r="M1947" s="1">
        <v>44084.399421296293</v>
      </c>
      <c r="N1947" t="s">
        <v>11094</v>
      </c>
      <c r="O1947" s="2">
        <f>VLOOKUP(F1947,SizeReport_16092020!C:M,11,FALSE)</f>
        <v>44090.624537037038</v>
      </c>
    </row>
    <row r="1948" spans="1:15" hidden="1" x14ac:dyDescent="0.25">
      <c r="A1948" t="s">
        <v>9965</v>
      </c>
      <c r="B1948" t="s">
        <v>9965</v>
      </c>
      <c r="C1948" t="s">
        <v>9966</v>
      </c>
      <c r="D1948" t="s">
        <v>9967</v>
      </c>
      <c r="E1948" t="s">
        <v>9968</v>
      </c>
      <c r="F1948" t="s">
        <v>9969</v>
      </c>
      <c r="G1948">
        <v>215144</v>
      </c>
      <c r="H1948">
        <v>1340114224</v>
      </c>
      <c r="I1948" t="s">
        <v>1034</v>
      </c>
      <c r="J1948" t="s">
        <v>9969</v>
      </c>
      <c r="K1948" t="s">
        <v>720</v>
      </c>
      <c r="L1948" t="s">
        <v>21</v>
      </c>
      <c r="M1948" s="1">
        <v>44087.684803240743</v>
      </c>
      <c r="N1948" t="s">
        <v>9970</v>
      </c>
      <c r="O1948" s="2">
        <f>VLOOKUP(F1948,SizeReport_16092020!C:M,11,FALSE)</f>
        <v>44090.624918981484</v>
      </c>
    </row>
    <row r="1949" spans="1:15" hidden="1" x14ac:dyDescent="0.25">
      <c r="A1949" t="s">
        <v>7875</v>
      </c>
      <c r="B1949" t="s">
        <v>7875</v>
      </c>
      <c r="C1949" t="s">
        <v>360</v>
      </c>
      <c r="D1949" t="s">
        <v>7876</v>
      </c>
      <c r="E1949" t="s">
        <v>7877</v>
      </c>
      <c r="F1949" t="s">
        <v>7878</v>
      </c>
      <c r="G1949">
        <v>217607</v>
      </c>
      <c r="H1949">
        <v>60345724364</v>
      </c>
      <c r="I1949" t="s">
        <v>719</v>
      </c>
      <c r="J1949" t="s">
        <v>7878</v>
      </c>
      <c r="K1949" t="s">
        <v>720</v>
      </c>
      <c r="L1949" t="s">
        <v>21</v>
      </c>
      <c r="M1949" s="1">
        <v>44083.716122685182</v>
      </c>
      <c r="N1949" t="s">
        <v>7879</v>
      </c>
      <c r="O1949" s="2">
        <f>VLOOKUP(F1949,SizeReport_16092020!C:M,11,FALSE)</f>
        <v>44090.625162037039</v>
      </c>
    </row>
    <row r="1950" spans="1:15" hidden="1" x14ac:dyDescent="0.25">
      <c r="A1950" t="s">
        <v>12165</v>
      </c>
      <c r="B1950" t="s">
        <v>12165</v>
      </c>
      <c r="C1950" t="s">
        <v>12136</v>
      </c>
      <c r="D1950" t="s">
        <v>12166</v>
      </c>
      <c r="E1950" t="s">
        <v>12167</v>
      </c>
      <c r="F1950" t="s">
        <v>12168</v>
      </c>
      <c r="G1950">
        <v>216459</v>
      </c>
      <c r="H1950">
        <v>70634863142</v>
      </c>
      <c r="I1950" t="s">
        <v>6623</v>
      </c>
      <c r="J1950" t="s">
        <v>12168</v>
      </c>
      <c r="K1950" t="s">
        <v>3038</v>
      </c>
      <c r="L1950" t="s">
        <v>21</v>
      </c>
      <c r="M1950" s="1">
        <v>44082.415925925925</v>
      </c>
      <c r="N1950" t="s">
        <v>12169</v>
      </c>
      <c r="O1950" s="2">
        <f>VLOOKUP(F1950,SizeReport_16092020!C:M,11,FALSE)</f>
        <v>44090.625208333331</v>
      </c>
    </row>
    <row r="1951" spans="1:15" hidden="1" x14ac:dyDescent="0.25">
      <c r="A1951" t="s">
        <v>10418</v>
      </c>
      <c r="B1951" t="s">
        <v>10418</v>
      </c>
      <c r="C1951" t="s">
        <v>10419</v>
      </c>
      <c r="D1951" t="s">
        <v>10420</v>
      </c>
      <c r="E1951" t="s">
        <v>10421</v>
      </c>
      <c r="F1951" t="s">
        <v>10422</v>
      </c>
      <c r="G1951">
        <v>206800</v>
      </c>
      <c r="H1951">
        <v>71461280168</v>
      </c>
      <c r="I1951" t="s">
        <v>10423</v>
      </c>
      <c r="J1951" t="s">
        <v>10422</v>
      </c>
      <c r="K1951" t="s">
        <v>1919</v>
      </c>
      <c r="L1951" t="s">
        <v>21</v>
      </c>
      <c r="M1951" s="1">
        <v>44085.633113425924</v>
      </c>
      <c r="N1951" t="s">
        <v>10424</v>
      </c>
      <c r="O1951" s="2">
        <f>VLOOKUP(F1951,SizeReport_16092020!C:M,11,FALSE)</f>
        <v>44090.625231481485</v>
      </c>
    </row>
    <row r="1952" spans="1:15" hidden="1" x14ac:dyDescent="0.25">
      <c r="A1952" t="s">
        <v>8262</v>
      </c>
      <c r="B1952" t="s">
        <v>8262</v>
      </c>
      <c r="C1952" t="s">
        <v>304</v>
      </c>
      <c r="D1952" t="s">
        <v>8263</v>
      </c>
      <c r="E1952" t="s">
        <v>8264</v>
      </c>
      <c r="F1952" t="s">
        <v>8265</v>
      </c>
      <c r="G1952">
        <v>200489</v>
      </c>
      <c r="H1952">
        <v>3790807109</v>
      </c>
      <c r="I1952" t="s">
        <v>8113</v>
      </c>
      <c r="J1952" t="s">
        <v>8265</v>
      </c>
      <c r="K1952" t="s">
        <v>618</v>
      </c>
      <c r="L1952" t="s">
        <v>21</v>
      </c>
      <c r="M1952" s="1">
        <v>44087.401886574073</v>
      </c>
      <c r="N1952" t="s">
        <v>8266</v>
      </c>
      <c r="O1952" s="2">
        <f>VLOOKUP(F1952,SizeReport_16092020!C:M,11,FALSE)</f>
        <v>44090.625393518516</v>
      </c>
    </row>
    <row r="1953" spans="1:15" hidden="1" x14ac:dyDescent="0.25">
      <c r="A1953" t="s">
        <v>4268</v>
      </c>
      <c r="B1953" t="s">
        <v>4268</v>
      </c>
      <c r="C1953" t="s">
        <v>4269</v>
      </c>
      <c r="D1953" t="s">
        <v>4270</v>
      </c>
      <c r="E1953" t="s">
        <v>4271</v>
      </c>
      <c r="F1953" t="s">
        <v>4272</v>
      </c>
      <c r="G1953">
        <v>217137</v>
      </c>
      <c r="H1953">
        <v>8724328669</v>
      </c>
      <c r="I1953" t="s">
        <v>4273</v>
      </c>
      <c r="J1953" t="s">
        <v>4272</v>
      </c>
      <c r="K1953" t="s">
        <v>4274</v>
      </c>
      <c r="L1953" t="s">
        <v>21</v>
      </c>
      <c r="M1953" s="1">
        <v>44088.71802083333</v>
      </c>
      <c r="N1953" t="s">
        <v>4275</v>
      </c>
      <c r="O1953" s="2">
        <f>VLOOKUP(F1953,SizeReport_16092020!C:M,11,FALSE)</f>
        <v>44090.625520833331</v>
      </c>
    </row>
    <row r="1954" spans="1:15" hidden="1" x14ac:dyDescent="0.25">
      <c r="A1954" t="s">
        <v>11975</v>
      </c>
      <c r="B1954" t="s">
        <v>11975</v>
      </c>
      <c r="C1954" t="s">
        <v>4396</v>
      </c>
      <c r="D1954" t="s">
        <v>11976</v>
      </c>
      <c r="E1954" t="s">
        <v>11977</v>
      </c>
      <c r="F1954" t="s">
        <v>11978</v>
      </c>
      <c r="G1954">
        <v>216304</v>
      </c>
      <c r="H1954">
        <v>91970377100</v>
      </c>
      <c r="I1954" t="s">
        <v>2600</v>
      </c>
      <c r="J1954" t="s">
        <v>11978</v>
      </c>
      <c r="K1954" t="s">
        <v>1597</v>
      </c>
      <c r="L1954" t="s">
        <v>21</v>
      </c>
      <c r="M1954" s="1">
        <v>44082.594201388885</v>
      </c>
      <c r="N1954" t="s">
        <v>11979</v>
      </c>
      <c r="O1954" s="2">
        <f>VLOOKUP(F1954,SizeReport_16092020!C:M,11,FALSE)</f>
        <v>44090.625706018516</v>
      </c>
    </row>
    <row r="1955" spans="1:15" hidden="1" x14ac:dyDescent="0.25">
      <c r="A1955" t="s">
        <v>3694</v>
      </c>
      <c r="B1955" t="s">
        <v>3694</v>
      </c>
      <c r="C1955" t="s">
        <v>3689</v>
      </c>
      <c r="D1955" t="s">
        <v>3695</v>
      </c>
      <c r="E1955" t="s">
        <v>3696</v>
      </c>
      <c r="F1955" t="s">
        <v>3697</v>
      </c>
      <c r="G1955">
        <v>104408</v>
      </c>
      <c r="H1955">
        <v>82529248591</v>
      </c>
      <c r="I1955" t="s">
        <v>3698</v>
      </c>
      <c r="J1955" t="s">
        <v>3697</v>
      </c>
      <c r="K1955" t="s">
        <v>866</v>
      </c>
      <c r="L1955" t="s">
        <v>21</v>
      </c>
      <c r="M1955" s="1">
        <v>44082.412361111114</v>
      </c>
      <c r="N1955" t="s">
        <v>3699</v>
      </c>
      <c r="O1955" s="2">
        <f>VLOOKUP(F1955,SizeReport_16092020!C:M,11,FALSE)</f>
        <v>44090.625763888886</v>
      </c>
    </row>
    <row r="1956" spans="1:15" hidden="1" x14ac:dyDescent="0.25">
      <c r="A1956" t="s">
        <v>1870</v>
      </c>
      <c r="B1956" t="s">
        <v>1870</v>
      </c>
      <c r="C1956" t="s">
        <v>1865</v>
      </c>
      <c r="D1956" t="s">
        <v>1871</v>
      </c>
      <c r="E1956" t="s">
        <v>1872</v>
      </c>
      <c r="F1956" t="s">
        <v>1873</v>
      </c>
      <c r="G1956">
        <v>217611</v>
      </c>
      <c r="H1956">
        <v>1715118162</v>
      </c>
      <c r="I1956" t="s">
        <v>1874</v>
      </c>
      <c r="J1956" t="s">
        <v>1873</v>
      </c>
      <c r="K1956" t="s">
        <v>512</v>
      </c>
      <c r="L1956" t="s">
        <v>21</v>
      </c>
      <c r="M1956" s="1">
        <v>44088.380300925928</v>
      </c>
      <c r="N1956" t="s">
        <v>1875</v>
      </c>
      <c r="O1956" s="2">
        <f>VLOOKUP(F1956,SizeReport_16092020!C:M,11,FALSE)</f>
        <v>44090.625821759262</v>
      </c>
    </row>
    <row r="1957" spans="1:15" hidden="1" x14ac:dyDescent="0.25">
      <c r="A1957" t="s">
        <v>7975</v>
      </c>
      <c r="B1957" t="s">
        <v>7975</v>
      </c>
      <c r="C1957" t="s">
        <v>7969</v>
      </c>
      <c r="D1957" t="s">
        <v>7976</v>
      </c>
      <c r="E1957" t="s">
        <v>7977</v>
      </c>
      <c r="F1957" t="s">
        <v>7978</v>
      </c>
      <c r="G1957">
        <v>210760</v>
      </c>
      <c r="H1957">
        <v>70022633154</v>
      </c>
      <c r="I1957" t="s">
        <v>7979</v>
      </c>
      <c r="J1957" t="s">
        <v>7978</v>
      </c>
      <c r="K1957" t="s">
        <v>3725</v>
      </c>
      <c r="L1957" t="s">
        <v>21</v>
      </c>
      <c r="M1957" s="1">
        <v>44086.649722222224</v>
      </c>
      <c r="N1957" t="s">
        <v>7980</v>
      </c>
      <c r="O1957" s="2">
        <f>VLOOKUP(F1957,SizeReport_16092020!C:M,11,FALSE)</f>
        <v>44090.625833333332</v>
      </c>
    </row>
    <row r="1958" spans="1:15" hidden="1" x14ac:dyDescent="0.25">
      <c r="A1958" t="s">
        <v>12627</v>
      </c>
      <c r="B1958" t="s">
        <v>12627</v>
      </c>
      <c r="C1958" t="s">
        <v>715</v>
      </c>
      <c r="D1958" t="s">
        <v>12628</v>
      </c>
      <c r="E1958" t="s">
        <v>12629</v>
      </c>
      <c r="F1958" t="s">
        <v>12630</v>
      </c>
      <c r="G1958">
        <v>207342</v>
      </c>
      <c r="H1958">
        <v>836802179</v>
      </c>
      <c r="I1958" t="s">
        <v>7251</v>
      </c>
      <c r="J1958" t="s">
        <v>12630</v>
      </c>
      <c r="K1958" t="s">
        <v>720</v>
      </c>
      <c r="L1958" t="s">
        <v>21</v>
      </c>
      <c r="M1958" s="1">
        <v>44084.467187499999</v>
      </c>
      <c r="N1958" t="s">
        <v>12631</v>
      </c>
      <c r="O1958" s="2">
        <f>VLOOKUP(F1958,SizeReport_16092020!C:M,11,FALSE)</f>
        <v>44090.625960648147</v>
      </c>
    </row>
    <row r="1959" spans="1:15" hidden="1" x14ac:dyDescent="0.25">
      <c r="A1959" t="s">
        <v>10297</v>
      </c>
      <c r="B1959" t="s">
        <v>10297</v>
      </c>
      <c r="C1959" t="s">
        <v>319</v>
      </c>
      <c r="D1959" t="s">
        <v>7956</v>
      </c>
      <c r="E1959" t="s">
        <v>10298</v>
      </c>
      <c r="F1959" t="s">
        <v>10299</v>
      </c>
      <c r="G1959">
        <v>214941</v>
      </c>
      <c r="H1959">
        <v>4073998102</v>
      </c>
      <c r="I1959" t="s">
        <v>1905</v>
      </c>
      <c r="J1959" t="s">
        <v>10299</v>
      </c>
      <c r="K1959" t="s">
        <v>1640</v>
      </c>
      <c r="L1959" t="s">
        <v>21</v>
      </c>
      <c r="M1959" s="1">
        <v>44090.37667824074</v>
      </c>
      <c r="N1959" t="s">
        <v>10300</v>
      </c>
      <c r="O1959" s="2">
        <f>VLOOKUP(F1959,SizeReport_16092020!C:M,11,FALSE)</f>
        <v>44090.62604166667</v>
      </c>
    </row>
    <row r="1960" spans="1:15" hidden="1" x14ac:dyDescent="0.25">
      <c r="A1960" t="s">
        <v>575</v>
      </c>
      <c r="B1960" t="s">
        <v>575</v>
      </c>
      <c r="C1960" t="s">
        <v>576</v>
      </c>
      <c r="D1960" t="s">
        <v>577</v>
      </c>
      <c r="E1960" t="s">
        <v>578</v>
      </c>
      <c r="F1960" t="s">
        <v>579</v>
      </c>
      <c r="G1960">
        <v>101020</v>
      </c>
      <c r="H1960">
        <v>73375993587</v>
      </c>
      <c r="I1960" t="s">
        <v>580</v>
      </c>
      <c r="J1960" t="s">
        <v>579</v>
      </c>
      <c r="K1960" t="s">
        <v>566</v>
      </c>
      <c r="L1960" t="s">
        <v>21</v>
      </c>
      <c r="M1960" s="1">
        <v>44084.918217592596</v>
      </c>
      <c r="N1960" t="s">
        <v>581</v>
      </c>
      <c r="O1960" s="2">
        <f>VLOOKUP(F1960,SizeReport_16092020!C:M,11,FALSE)</f>
        <v>44090.626168981478</v>
      </c>
    </row>
    <row r="1961" spans="1:15" hidden="1" x14ac:dyDescent="0.25">
      <c r="A1961" t="s">
        <v>5587</v>
      </c>
      <c r="B1961" t="s">
        <v>5587</v>
      </c>
      <c r="C1961" t="s">
        <v>3764</v>
      </c>
      <c r="D1961" t="s">
        <v>5588</v>
      </c>
      <c r="E1961" t="s">
        <v>5589</v>
      </c>
      <c r="F1961" t="s">
        <v>5590</v>
      </c>
      <c r="G1961">
        <v>101442</v>
      </c>
      <c r="H1961">
        <v>8098973930</v>
      </c>
      <c r="I1961" t="s">
        <v>3407</v>
      </c>
      <c r="J1961" t="s">
        <v>5590</v>
      </c>
      <c r="K1961" t="s">
        <v>2674</v>
      </c>
      <c r="L1961" t="s">
        <v>21</v>
      </c>
      <c r="M1961" s="1">
        <v>44082.57267361111</v>
      </c>
      <c r="N1961" t="s">
        <v>5591</v>
      </c>
      <c r="O1961" s="2">
        <f>VLOOKUP(F1961,SizeReport_16092020!C:M,11,FALSE)</f>
        <v>44090.626203703701</v>
      </c>
    </row>
    <row r="1962" spans="1:15" hidden="1" x14ac:dyDescent="0.25">
      <c r="A1962" t="s">
        <v>9340</v>
      </c>
      <c r="B1962" t="s">
        <v>9340</v>
      </c>
      <c r="C1962" t="s">
        <v>1367</v>
      </c>
      <c r="D1962" t="s">
        <v>9341</v>
      </c>
      <c r="E1962" t="s">
        <v>9342</v>
      </c>
      <c r="F1962" t="s">
        <v>9343</v>
      </c>
      <c r="G1962">
        <v>218096</v>
      </c>
      <c r="H1962">
        <v>5964943357</v>
      </c>
      <c r="I1962" t="s">
        <v>719</v>
      </c>
      <c r="J1962" t="s">
        <v>9343</v>
      </c>
      <c r="K1962" t="s">
        <v>720</v>
      </c>
      <c r="L1962" t="s">
        <v>21</v>
      </c>
      <c r="M1962" s="1">
        <v>43904.938043981485</v>
      </c>
      <c r="N1962" t="s">
        <v>9344</v>
      </c>
      <c r="O1962" s="2">
        <f>VLOOKUP(F1962,SizeReport_16092020!C:M,11,FALSE)</f>
        <v>44090.626226851855</v>
      </c>
    </row>
    <row r="1963" spans="1:15" hidden="1" x14ac:dyDescent="0.25">
      <c r="A1963" t="s">
        <v>10206</v>
      </c>
      <c r="B1963" t="s">
        <v>10206</v>
      </c>
      <c r="C1963" t="s">
        <v>907</v>
      </c>
      <c r="D1963" t="s">
        <v>10207</v>
      </c>
      <c r="E1963" t="s">
        <v>10208</v>
      </c>
      <c r="F1963" t="s">
        <v>10209</v>
      </c>
      <c r="G1963">
        <v>205715</v>
      </c>
      <c r="H1963">
        <v>81441843191</v>
      </c>
      <c r="I1963" t="s">
        <v>10210</v>
      </c>
      <c r="J1963" t="s">
        <v>10209</v>
      </c>
      <c r="K1963" t="s">
        <v>3038</v>
      </c>
      <c r="L1963" t="s">
        <v>21</v>
      </c>
      <c r="M1963" s="1">
        <v>44083.407164351855</v>
      </c>
      <c r="N1963" t="s">
        <v>10211</v>
      </c>
      <c r="O1963" s="2">
        <f>VLOOKUP(F1963,SizeReport_16092020!C:M,11,FALSE)</f>
        <v>44090.626261574071</v>
      </c>
    </row>
    <row r="1964" spans="1:15" hidden="1" x14ac:dyDescent="0.25">
      <c r="A1964" t="s">
        <v>6843</v>
      </c>
      <c r="B1964" t="s">
        <v>6843</v>
      </c>
      <c r="C1964" t="s">
        <v>5530</v>
      </c>
      <c r="D1964" t="s">
        <v>6844</v>
      </c>
      <c r="E1964" t="s">
        <v>6845</v>
      </c>
      <c r="F1964" t="s">
        <v>6846</v>
      </c>
      <c r="G1964">
        <v>206630</v>
      </c>
      <c r="H1964">
        <v>95403175172</v>
      </c>
      <c r="I1964" t="s">
        <v>3297</v>
      </c>
      <c r="J1964" t="s">
        <v>6846</v>
      </c>
      <c r="K1964" t="s">
        <v>512</v>
      </c>
      <c r="L1964" t="s">
        <v>21</v>
      </c>
      <c r="M1964" s="1">
        <v>44088.291585648149</v>
      </c>
      <c r="N1964" t="s">
        <v>6847</v>
      </c>
      <c r="O1964" s="2">
        <f>VLOOKUP(F1964,SizeReport_16092020!C:M,11,FALSE)</f>
        <v>44090.626273148147</v>
      </c>
    </row>
    <row r="1965" spans="1:15" hidden="1" x14ac:dyDescent="0.25">
      <c r="A1965" t="s">
        <v>1591</v>
      </c>
      <c r="B1965" t="s">
        <v>1591</v>
      </c>
      <c r="C1965" t="s">
        <v>1592</v>
      </c>
      <c r="D1965" t="s">
        <v>1593</v>
      </c>
      <c r="E1965" t="s">
        <v>1594</v>
      </c>
      <c r="F1965" t="s">
        <v>1595</v>
      </c>
      <c r="G1965">
        <v>214788</v>
      </c>
      <c r="H1965">
        <v>72838221191</v>
      </c>
      <c r="I1965" t="s">
        <v>1596</v>
      </c>
      <c r="J1965" t="s">
        <v>1595</v>
      </c>
      <c r="K1965" t="s">
        <v>1597</v>
      </c>
      <c r="L1965" t="s">
        <v>21</v>
      </c>
      <c r="M1965" s="1">
        <v>44082.356840277775</v>
      </c>
      <c r="N1965" t="s">
        <v>1598</v>
      </c>
      <c r="O1965" s="2">
        <f>VLOOKUP(F1965,SizeReport_16092020!C:M,11,FALSE)</f>
        <v>44090.626307870371</v>
      </c>
    </row>
    <row r="1966" spans="1:15" hidden="1" x14ac:dyDescent="0.25">
      <c r="A1966" t="s">
        <v>16384</v>
      </c>
      <c r="B1966" t="s">
        <v>16384</v>
      </c>
      <c r="C1966" t="s">
        <v>16385</v>
      </c>
      <c r="D1966" t="s">
        <v>750</v>
      </c>
      <c r="E1966" t="s">
        <v>16386</v>
      </c>
      <c r="F1966" t="s">
        <v>16387</v>
      </c>
      <c r="G1966">
        <v>109057</v>
      </c>
      <c r="H1966">
        <v>2332090509</v>
      </c>
      <c r="I1966" t="s">
        <v>3551</v>
      </c>
      <c r="J1966" t="s">
        <v>16387</v>
      </c>
      <c r="K1966" t="s">
        <v>1528</v>
      </c>
      <c r="L1966" t="s">
        <v>21</v>
      </c>
      <c r="M1966" s="1">
        <v>44079.641712962963</v>
      </c>
      <c r="N1966" t="s">
        <v>16388</v>
      </c>
      <c r="O1966" s="2">
        <f>VLOOKUP(F1966,SizeReport_16092020!C:M,11,FALSE)</f>
        <v>44090.626400462963</v>
      </c>
    </row>
    <row r="1967" spans="1:15" hidden="1" x14ac:dyDescent="0.25">
      <c r="A1967" t="s">
        <v>7165</v>
      </c>
      <c r="B1967" t="s">
        <v>7165</v>
      </c>
      <c r="C1967" t="s">
        <v>5034</v>
      </c>
      <c r="D1967" t="s">
        <v>7166</v>
      </c>
      <c r="E1967" t="s">
        <v>7167</v>
      </c>
      <c r="F1967" t="s">
        <v>7168</v>
      </c>
      <c r="G1967">
        <v>217851</v>
      </c>
      <c r="H1967">
        <v>4171613108</v>
      </c>
      <c r="I1967" t="s">
        <v>1452</v>
      </c>
      <c r="J1967" t="s">
        <v>7168</v>
      </c>
      <c r="K1967" t="s">
        <v>720</v>
      </c>
      <c r="L1967" t="s">
        <v>21</v>
      </c>
      <c r="M1967" s="1">
        <v>44089.658171296294</v>
      </c>
      <c r="N1967" t="s">
        <v>7169</v>
      </c>
      <c r="O1967" s="2">
        <f>VLOOKUP(F1967,SizeReport_16092020!C:M,11,FALSE)</f>
        <v>44090.626539351855</v>
      </c>
    </row>
    <row r="1968" spans="1:15" hidden="1" x14ac:dyDescent="0.25">
      <c r="A1968" t="s">
        <v>11031</v>
      </c>
      <c r="B1968" t="s">
        <v>11031</v>
      </c>
      <c r="C1968" t="s">
        <v>3646</v>
      </c>
      <c r="D1968" t="s">
        <v>11032</v>
      </c>
      <c r="E1968" t="s">
        <v>11033</v>
      </c>
      <c r="F1968" t="s">
        <v>11034</v>
      </c>
      <c r="G1968">
        <v>215588</v>
      </c>
      <c r="H1968">
        <v>97390550104</v>
      </c>
      <c r="I1968" t="s">
        <v>8140</v>
      </c>
      <c r="J1968" t="s">
        <v>11034</v>
      </c>
      <c r="K1968" t="s">
        <v>1402</v>
      </c>
      <c r="L1968" t="s">
        <v>21</v>
      </c>
      <c r="M1968" s="1">
        <v>44088.337372685186</v>
      </c>
      <c r="N1968" t="s">
        <v>11035</v>
      </c>
      <c r="O1968" s="2">
        <f>VLOOKUP(F1968,SizeReport_16092020!C:M,11,FALSE)</f>
        <v>44090.626712962963</v>
      </c>
    </row>
    <row r="1969" spans="1:15" hidden="1" x14ac:dyDescent="0.25">
      <c r="A1969" t="s">
        <v>3739</v>
      </c>
      <c r="B1969" t="s">
        <v>3739</v>
      </c>
      <c r="C1969" t="s">
        <v>1099</v>
      </c>
      <c r="D1969" t="s">
        <v>3740</v>
      </c>
      <c r="E1969" t="s">
        <v>3741</v>
      </c>
      <c r="F1969" t="s">
        <v>3742</v>
      </c>
      <c r="G1969">
        <v>101519</v>
      </c>
      <c r="H1969">
        <v>40220933820</v>
      </c>
      <c r="I1969" t="s">
        <v>3743</v>
      </c>
      <c r="J1969" t="s">
        <v>3742</v>
      </c>
      <c r="K1969" t="s">
        <v>2009</v>
      </c>
      <c r="L1969" t="s">
        <v>21</v>
      </c>
      <c r="M1969" s="1">
        <v>44088.327094907407</v>
      </c>
      <c r="N1969" t="s">
        <v>3744</v>
      </c>
      <c r="O1969" s="2">
        <f>VLOOKUP(F1969,SizeReport_16092020!C:M,11,FALSE)</f>
        <v>44090.626793981479</v>
      </c>
    </row>
    <row r="1970" spans="1:15" hidden="1" x14ac:dyDescent="0.25">
      <c r="A1970" t="s">
        <v>13727</v>
      </c>
      <c r="B1970" t="s">
        <v>13727</v>
      </c>
      <c r="C1970" t="s">
        <v>13728</v>
      </c>
      <c r="D1970" t="s">
        <v>11731</v>
      </c>
      <c r="E1970" t="s">
        <v>13729</v>
      </c>
      <c r="F1970" t="s">
        <v>13730</v>
      </c>
      <c r="G1970">
        <v>218060</v>
      </c>
      <c r="H1970">
        <v>968127100</v>
      </c>
      <c r="I1970" t="s">
        <v>2239</v>
      </c>
      <c r="J1970" t="s">
        <v>13730</v>
      </c>
      <c r="K1970" t="s">
        <v>1919</v>
      </c>
      <c r="L1970" t="s">
        <v>21</v>
      </c>
      <c r="M1970" s="1">
        <v>44084.404895833337</v>
      </c>
      <c r="N1970" t="s">
        <v>13731</v>
      </c>
      <c r="O1970" s="2">
        <f>VLOOKUP(F1970,SizeReport_16092020!C:M,11,FALSE)</f>
        <v>44090.626932870371</v>
      </c>
    </row>
    <row r="1971" spans="1:15" hidden="1" x14ac:dyDescent="0.25">
      <c r="A1971" t="s">
        <v>661</v>
      </c>
      <c r="B1971" t="s">
        <v>661</v>
      </c>
      <c r="C1971" t="s">
        <v>662</v>
      </c>
      <c r="D1971" t="s">
        <v>663</v>
      </c>
      <c r="E1971" t="s">
        <v>664</v>
      </c>
      <c r="F1971" t="s">
        <v>665</v>
      </c>
      <c r="G1971">
        <v>108999</v>
      </c>
      <c r="H1971">
        <v>77668456520</v>
      </c>
      <c r="I1971" t="s">
        <v>638</v>
      </c>
      <c r="J1971" t="s">
        <v>665</v>
      </c>
      <c r="K1971" t="s">
        <v>611</v>
      </c>
      <c r="L1971" t="s">
        <v>21</v>
      </c>
      <c r="M1971" s="1">
        <v>44081.504525462966</v>
      </c>
      <c r="N1971" t="s">
        <v>666</v>
      </c>
      <c r="O1971" s="2">
        <f>VLOOKUP(F1971,SizeReport_16092020!C:M,11,FALSE)</f>
        <v>44090.626956018517</v>
      </c>
    </row>
    <row r="1972" spans="1:15" hidden="1" x14ac:dyDescent="0.25">
      <c r="A1972" t="s">
        <v>7199</v>
      </c>
      <c r="B1972" t="s">
        <v>7199</v>
      </c>
      <c r="C1972" t="s">
        <v>1509</v>
      </c>
      <c r="D1972" t="s">
        <v>7200</v>
      </c>
      <c r="E1972" t="s">
        <v>7201</v>
      </c>
      <c r="F1972" t="s">
        <v>7202</v>
      </c>
      <c r="G1972">
        <v>206778</v>
      </c>
      <c r="H1972">
        <v>64399290110</v>
      </c>
      <c r="I1972" t="s">
        <v>7203</v>
      </c>
      <c r="J1972" t="s">
        <v>7202</v>
      </c>
      <c r="K1972" t="s">
        <v>1597</v>
      </c>
      <c r="L1972" t="s">
        <v>21</v>
      </c>
      <c r="M1972" s="1">
        <v>44056.499826388892</v>
      </c>
      <c r="N1972" t="s">
        <v>7204</v>
      </c>
      <c r="O1972" s="2">
        <f>VLOOKUP(F1972,SizeReport_16092020!C:M,11,FALSE)</f>
        <v>44090.626979166664</v>
      </c>
    </row>
    <row r="1973" spans="1:15" hidden="1" x14ac:dyDescent="0.25">
      <c r="A1973" t="s">
        <v>2405</v>
      </c>
      <c r="B1973" t="s">
        <v>2405</v>
      </c>
      <c r="C1973" t="s">
        <v>2406</v>
      </c>
      <c r="D1973" t="s">
        <v>2407</v>
      </c>
      <c r="E1973" t="s">
        <v>2408</v>
      </c>
      <c r="F1973" t="s">
        <v>2409</v>
      </c>
      <c r="G1973">
        <v>105658</v>
      </c>
      <c r="H1973">
        <v>5065078580</v>
      </c>
      <c r="I1973" t="s">
        <v>1452</v>
      </c>
      <c r="J1973" t="s">
        <v>2409</v>
      </c>
      <c r="K1973" t="s">
        <v>720</v>
      </c>
      <c r="L1973" t="s">
        <v>21</v>
      </c>
      <c r="M1973" s="1">
        <v>44086.392997685187</v>
      </c>
      <c r="N1973" t="s">
        <v>2410</v>
      </c>
      <c r="O1973" s="2">
        <f>VLOOKUP(F1973,SizeReport_16092020!C:M,11,FALSE)</f>
        <v>44090.627118055556</v>
      </c>
    </row>
    <row r="1974" spans="1:15" hidden="1" x14ac:dyDescent="0.25">
      <c r="A1974" t="s">
        <v>5973</v>
      </c>
      <c r="B1974" t="s">
        <v>5973</v>
      </c>
      <c r="C1974" t="s">
        <v>5974</v>
      </c>
      <c r="D1974" t="s">
        <v>5975</v>
      </c>
      <c r="E1974" t="s">
        <v>5976</v>
      </c>
      <c r="F1974" t="s">
        <v>5977</v>
      </c>
      <c r="G1974">
        <v>207670</v>
      </c>
      <c r="H1974">
        <v>71575715104</v>
      </c>
      <c r="I1974" t="s">
        <v>5978</v>
      </c>
      <c r="J1974" t="s">
        <v>5977</v>
      </c>
      <c r="K1974" t="s">
        <v>740</v>
      </c>
      <c r="L1974" t="s">
        <v>21</v>
      </c>
      <c r="M1974" s="1">
        <v>44088.326620370368</v>
      </c>
      <c r="N1974" t="s">
        <v>5979</v>
      </c>
      <c r="O1974" s="2">
        <f>VLOOKUP(F1974,SizeReport_16092020!C:M,11,FALSE)</f>
        <v>44090.627129629633</v>
      </c>
    </row>
    <row r="1975" spans="1:15" hidden="1" x14ac:dyDescent="0.25">
      <c r="A1975" t="s">
        <v>8098</v>
      </c>
      <c r="B1975" t="s">
        <v>8098</v>
      </c>
      <c r="C1975" t="s">
        <v>8099</v>
      </c>
      <c r="D1975" t="s">
        <v>8100</v>
      </c>
      <c r="E1975" t="s">
        <v>8101</v>
      </c>
      <c r="F1975" t="s">
        <v>8102</v>
      </c>
      <c r="G1975">
        <v>211593</v>
      </c>
      <c r="H1975">
        <v>2064568166</v>
      </c>
      <c r="I1975" t="s">
        <v>7611</v>
      </c>
      <c r="J1975" t="s">
        <v>8102</v>
      </c>
      <c r="K1975" t="s">
        <v>1402</v>
      </c>
      <c r="L1975" t="s">
        <v>21</v>
      </c>
      <c r="M1975" s="1">
        <v>44082.334560185183</v>
      </c>
      <c r="N1975" t="s">
        <v>8103</v>
      </c>
      <c r="O1975" s="2">
        <f>VLOOKUP(F1975,SizeReport_16092020!C:M,11,FALSE)</f>
        <v>44090.627164351848</v>
      </c>
    </row>
    <row r="1976" spans="1:15" hidden="1" x14ac:dyDescent="0.25">
      <c r="A1976" t="s">
        <v>16862</v>
      </c>
      <c r="B1976" t="s">
        <v>16862</v>
      </c>
      <c r="C1976" t="s">
        <v>4169</v>
      </c>
      <c r="D1976" t="s">
        <v>16863</v>
      </c>
      <c r="E1976" t="s">
        <v>16864</v>
      </c>
      <c r="F1976" t="s">
        <v>16865</v>
      </c>
      <c r="G1976">
        <v>215101</v>
      </c>
      <c r="H1976">
        <v>70105528196</v>
      </c>
      <c r="I1976" t="s">
        <v>3551</v>
      </c>
      <c r="K1976" t="s">
        <v>1640</v>
      </c>
      <c r="L1976" t="s">
        <v>21</v>
      </c>
      <c r="N1976" t="s">
        <v>16866</v>
      </c>
      <c r="O1976" s="2">
        <f>VLOOKUP(F1976,SizeReport_16092020!C:M,11,FALSE)</f>
        <v>44090.627187500002</v>
      </c>
    </row>
    <row r="1977" spans="1:15" hidden="1" x14ac:dyDescent="0.25">
      <c r="A1977" t="s">
        <v>2854</v>
      </c>
      <c r="B1977" t="s">
        <v>2854</v>
      </c>
      <c r="C1977" t="s">
        <v>2855</v>
      </c>
      <c r="D1977" t="s">
        <v>2856</v>
      </c>
      <c r="E1977" t="s">
        <v>2857</v>
      </c>
      <c r="F1977" t="s">
        <v>2858</v>
      </c>
      <c r="G1977">
        <v>109453</v>
      </c>
      <c r="H1977">
        <v>5227701504</v>
      </c>
      <c r="I1977" t="s">
        <v>2859</v>
      </c>
      <c r="J1977" t="s">
        <v>2858</v>
      </c>
      <c r="K1977" t="s">
        <v>1528</v>
      </c>
      <c r="L1977" t="s">
        <v>21</v>
      </c>
      <c r="M1977" s="1">
        <v>44081.391817129632</v>
      </c>
      <c r="N1977" t="s">
        <v>2860</v>
      </c>
      <c r="O1977" s="2">
        <f>VLOOKUP(F1977,SizeReport_16092020!C:M,11,FALSE)</f>
        <v>44090.627418981479</v>
      </c>
    </row>
    <row r="1978" spans="1:15" hidden="1" x14ac:dyDescent="0.25">
      <c r="A1978" t="s">
        <v>5841</v>
      </c>
      <c r="B1978" t="s">
        <v>5841</v>
      </c>
      <c r="C1978" t="s">
        <v>5733</v>
      </c>
      <c r="D1978" t="s">
        <v>5842</v>
      </c>
      <c r="E1978" t="s">
        <v>5843</v>
      </c>
      <c r="F1978" t="s">
        <v>5844</v>
      </c>
      <c r="G1978">
        <v>101413</v>
      </c>
      <c r="H1978">
        <v>39280294873</v>
      </c>
      <c r="I1978" t="s">
        <v>5404</v>
      </c>
      <c r="J1978" t="s">
        <v>5844</v>
      </c>
      <c r="K1978" t="s">
        <v>2009</v>
      </c>
      <c r="L1978" t="s">
        <v>21</v>
      </c>
      <c r="M1978" s="1">
        <v>44088.3278125</v>
      </c>
      <c r="N1978" t="s">
        <v>5845</v>
      </c>
      <c r="O1978" s="2">
        <f>VLOOKUP(F1978,SizeReport_16092020!C:M,11,FALSE)</f>
        <v>44090.627418981479</v>
      </c>
    </row>
    <row r="1979" spans="1:15" hidden="1" x14ac:dyDescent="0.25">
      <c r="A1979" t="s">
        <v>6710</v>
      </c>
      <c r="B1979" t="s">
        <v>6710</v>
      </c>
      <c r="C1979" t="s">
        <v>4914</v>
      </c>
      <c r="D1979" t="s">
        <v>6711</v>
      </c>
      <c r="E1979" t="s">
        <v>6712</v>
      </c>
      <c r="F1979" t="s">
        <v>6713</v>
      </c>
      <c r="G1979">
        <v>214982</v>
      </c>
      <c r="H1979">
        <v>10145183777</v>
      </c>
      <c r="I1979" t="s">
        <v>6708</v>
      </c>
      <c r="J1979" t="s">
        <v>6713</v>
      </c>
      <c r="K1979" t="s">
        <v>1919</v>
      </c>
      <c r="L1979" t="s">
        <v>21</v>
      </c>
      <c r="M1979" s="1">
        <v>44088.32744212963</v>
      </c>
      <c r="N1979" t="s">
        <v>6714</v>
      </c>
      <c r="O1979" s="2">
        <f>VLOOKUP(F1979,SizeReport_16092020!C:M,11,FALSE)</f>
        <v>44090.627430555556</v>
      </c>
    </row>
    <row r="1980" spans="1:15" hidden="1" x14ac:dyDescent="0.25">
      <c r="A1980" t="s">
        <v>12088</v>
      </c>
      <c r="B1980" t="s">
        <v>12088</v>
      </c>
      <c r="C1980" t="s">
        <v>5701</v>
      </c>
      <c r="D1980" t="s">
        <v>12089</v>
      </c>
      <c r="E1980" t="s">
        <v>12090</v>
      </c>
      <c r="F1980" t="s">
        <v>12091</v>
      </c>
      <c r="G1980">
        <v>216652</v>
      </c>
      <c r="H1980">
        <v>1497266190</v>
      </c>
      <c r="I1980" t="s">
        <v>1440</v>
      </c>
      <c r="J1980" t="s">
        <v>12091</v>
      </c>
      <c r="K1980" t="s">
        <v>1402</v>
      </c>
      <c r="L1980" t="s">
        <v>21</v>
      </c>
      <c r="M1980" s="1">
        <v>44081.351307870369</v>
      </c>
      <c r="N1980" t="s">
        <v>12092</v>
      </c>
      <c r="O1980" s="2">
        <f>VLOOKUP(F1980,SizeReport_16092020!C:M,11,FALSE)</f>
        <v>44090.627546296295</v>
      </c>
    </row>
    <row r="1981" spans="1:15" hidden="1" x14ac:dyDescent="0.25">
      <c r="A1981" t="s">
        <v>4001</v>
      </c>
      <c r="B1981" t="s">
        <v>4001</v>
      </c>
      <c r="C1981" t="s">
        <v>3996</v>
      </c>
      <c r="D1981" t="s">
        <v>4002</v>
      </c>
      <c r="E1981" t="s">
        <v>4003</v>
      </c>
      <c r="F1981" t="s">
        <v>4004</v>
      </c>
      <c r="G1981">
        <v>211325</v>
      </c>
      <c r="H1981">
        <v>6947343658</v>
      </c>
      <c r="I1981" t="s">
        <v>4005</v>
      </c>
      <c r="J1981" t="s">
        <v>4004</v>
      </c>
      <c r="K1981" t="s">
        <v>1514</v>
      </c>
      <c r="L1981" t="s">
        <v>21</v>
      </c>
      <c r="M1981" s="1">
        <v>44084.77684027778</v>
      </c>
      <c r="N1981" t="s">
        <v>4006</v>
      </c>
      <c r="O1981" s="2">
        <f>VLOOKUP(F1981,SizeReport_16092020!C:M,11,FALSE)</f>
        <v>44090.627627314818</v>
      </c>
    </row>
    <row r="1982" spans="1:15" hidden="1" x14ac:dyDescent="0.25">
      <c r="A1982" t="s">
        <v>9745</v>
      </c>
      <c r="B1982" t="s">
        <v>9745</v>
      </c>
      <c r="C1982" t="s">
        <v>9746</v>
      </c>
      <c r="D1982" t="s">
        <v>9747</v>
      </c>
      <c r="E1982" t="s">
        <v>9748</v>
      </c>
      <c r="F1982" t="s">
        <v>9749</v>
      </c>
      <c r="G1982">
        <v>216332</v>
      </c>
      <c r="H1982">
        <v>203664183</v>
      </c>
      <c r="I1982" t="s">
        <v>9750</v>
      </c>
      <c r="J1982" t="s">
        <v>9749</v>
      </c>
      <c r="K1982" t="s">
        <v>611</v>
      </c>
      <c r="L1982" t="s">
        <v>21</v>
      </c>
      <c r="M1982" s="1">
        <v>44083.418854166666</v>
      </c>
      <c r="N1982" t="s">
        <v>9751</v>
      </c>
      <c r="O1982" s="2">
        <f>VLOOKUP(F1982,SizeReport_16092020!C:M,11,FALSE)</f>
        <v>44090.62767361111</v>
      </c>
    </row>
    <row r="1983" spans="1:15" hidden="1" x14ac:dyDescent="0.25">
      <c r="A1983" t="s">
        <v>16232</v>
      </c>
      <c r="B1983" t="s">
        <v>16232</v>
      </c>
      <c r="C1983" t="s">
        <v>16233</v>
      </c>
      <c r="D1983" t="s">
        <v>16234</v>
      </c>
      <c r="E1983" t="s">
        <v>16235</v>
      </c>
      <c r="F1983" t="s">
        <v>16236</v>
      </c>
      <c r="G1983" t="s">
        <v>28</v>
      </c>
      <c r="I1983" t="s">
        <v>1260</v>
      </c>
      <c r="J1983" t="s">
        <v>16236</v>
      </c>
      <c r="K1983" t="s">
        <v>1260</v>
      </c>
      <c r="L1983" t="s">
        <v>21</v>
      </c>
      <c r="N1983" t="s">
        <v>16237</v>
      </c>
      <c r="O1983" s="2">
        <f>VLOOKUP(F1983,SizeReport_16092020!C:M,11,FALSE)</f>
        <v>44090.627743055556</v>
      </c>
    </row>
    <row r="1984" spans="1:15" hidden="1" x14ac:dyDescent="0.25">
      <c r="A1984" t="s">
        <v>10922</v>
      </c>
      <c r="B1984" t="s">
        <v>10922</v>
      </c>
      <c r="C1984" t="s">
        <v>1085</v>
      </c>
      <c r="D1984" t="s">
        <v>10923</v>
      </c>
      <c r="E1984" t="s">
        <v>10924</v>
      </c>
      <c r="F1984" t="s">
        <v>10925</v>
      </c>
      <c r="G1984">
        <v>216086</v>
      </c>
      <c r="H1984">
        <v>97376868100</v>
      </c>
      <c r="I1984" t="s">
        <v>1472</v>
      </c>
      <c r="J1984" t="s">
        <v>10925</v>
      </c>
      <c r="K1984" t="s">
        <v>512</v>
      </c>
      <c r="L1984" t="s">
        <v>21</v>
      </c>
      <c r="M1984" s="1">
        <v>44084.495891203704</v>
      </c>
      <c r="N1984" t="s">
        <v>10926</v>
      </c>
      <c r="O1984" s="2">
        <f>VLOOKUP(F1984,SizeReport_16092020!C:M,11,FALSE)</f>
        <v>44090.627766203703</v>
      </c>
    </row>
    <row r="1985" spans="1:15" hidden="1" x14ac:dyDescent="0.25">
      <c r="A1985" t="s">
        <v>1442</v>
      </c>
      <c r="B1985" t="s">
        <v>1443</v>
      </c>
      <c r="C1985" t="s">
        <v>1334</v>
      </c>
      <c r="D1985" t="s">
        <v>1444</v>
      </c>
      <c r="E1985" t="s">
        <v>1445</v>
      </c>
      <c r="F1985" t="s">
        <v>1446</v>
      </c>
      <c r="G1985">
        <v>217025</v>
      </c>
      <c r="H1985">
        <v>3564435158</v>
      </c>
      <c r="I1985" t="s">
        <v>1401</v>
      </c>
      <c r="J1985" t="s">
        <v>1446</v>
      </c>
      <c r="K1985" t="s">
        <v>1402</v>
      </c>
      <c r="L1985" t="s">
        <v>15</v>
      </c>
      <c r="M1985" s="1">
        <v>43913.392997685187</v>
      </c>
      <c r="N1985" t="s">
        <v>1447</v>
      </c>
      <c r="O1985" s="2">
        <f>VLOOKUP(F1985,SizeReport_16092020!C:M,11,FALSE)</f>
        <v>44090.627789351849</v>
      </c>
    </row>
    <row r="1986" spans="1:15" hidden="1" x14ac:dyDescent="0.25">
      <c r="A1986" t="s">
        <v>1605</v>
      </c>
      <c r="B1986" t="s">
        <v>1605</v>
      </c>
      <c r="C1986" t="s">
        <v>1606</v>
      </c>
      <c r="D1986" t="s">
        <v>1607</v>
      </c>
      <c r="E1986" t="s">
        <v>1608</v>
      </c>
      <c r="F1986" t="s">
        <v>1609</v>
      </c>
      <c r="G1986">
        <v>217314</v>
      </c>
      <c r="H1986">
        <v>6426391166</v>
      </c>
      <c r="I1986" t="s">
        <v>1610</v>
      </c>
      <c r="J1986" t="s">
        <v>1609</v>
      </c>
      <c r="K1986" t="s">
        <v>1597</v>
      </c>
      <c r="L1986" t="s">
        <v>21</v>
      </c>
      <c r="M1986" s="1">
        <v>44084.32707175926</v>
      </c>
      <c r="N1986" t="s">
        <v>1611</v>
      </c>
      <c r="O1986" s="2">
        <f>VLOOKUP(F1986,SizeReport_16092020!C:M,11,FALSE)</f>
        <v>44090.627824074072</v>
      </c>
    </row>
    <row r="1987" spans="1:15" hidden="1" x14ac:dyDescent="0.25">
      <c r="A1987" t="s">
        <v>7247</v>
      </c>
      <c r="B1987" t="s">
        <v>7247</v>
      </c>
      <c r="C1987" t="s">
        <v>6619</v>
      </c>
      <c r="D1987" t="s">
        <v>7248</v>
      </c>
      <c r="E1987" t="s">
        <v>7249</v>
      </c>
      <c r="F1987" t="s">
        <v>7250</v>
      </c>
      <c r="G1987">
        <v>215729</v>
      </c>
      <c r="H1987">
        <v>86164007453</v>
      </c>
      <c r="I1987" t="s">
        <v>7251</v>
      </c>
      <c r="J1987" t="s">
        <v>7250</v>
      </c>
      <c r="K1987" t="s">
        <v>720</v>
      </c>
      <c r="L1987" t="s">
        <v>21</v>
      </c>
      <c r="M1987" s="1">
        <v>44086.845405092594</v>
      </c>
      <c r="N1987" t="s">
        <v>7252</v>
      </c>
      <c r="O1987" s="2">
        <f>VLOOKUP(F1987,SizeReport_16092020!C:M,11,FALSE)</f>
        <v>44090.627835648149</v>
      </c>
    </row>
    <row r="1988" spans="1:15" hidden="1" x14ac:dyDescent="0.25">
      <c r="A1988" t="s">
        <v>7988</v>
      </c>
      <c r="B1988" t="s">
        <v>7988</v>
      </c>
      <c r="C1988" t="s">
        <v>7989</v>
      </c>
      <c r="D1988" t="s">
        <v>7990</v>
      </c>
      <c r="E1988" t="s">
        <v>7991</v>
      </c>
      <c r="F1988" t="s">
        <v>7992</v>
      </c>
      <c r="G1988">
        <v>217497</v>
      </c>
      <c r="H1988">
        <v>1044750138</v>
      </c>
      <c r="I1988" t="s">
        <v>2567</v>
      </c>
      <c r="J1988" t="s">
        <v>7992</v>
      </c>
      <c r="K1988" t="s">
        <v>3612</v>
      </c>
      <c r="L1988" t="s">
        <v>21</v>
      </c>
      <c r="M1988" s="1">
        <v>43984.485046296293</v>
      </c>
      <c r="N1988" t="s">
        <v>7993</v>
      </c>
      <c r="O1988" s="2">
        <f>VLOOKUP(F1988,SizeReport_16092020!C:M,11,FALSE)</f>
        <v>44090.627962962964</v>
      </c>
    </row>
    <row r="1989" spans="1:15" hidden="1" x14ac:dyDescent="0.25">
      <c r="A1989" t="s">
        <v>7649</v>
      </c>
      <c r="B1989" t="s">
        <v>7649</v>
      </c>
      <c r="C1989" t="s">
        <v>7650</v>
      </c>
      <c r="D1989" t="s">
        <v>7651</v>
      </c>
      <c r="E1989" t="s">
        <v>7652</v>
      </c>
      <c r="F1989" t="s">
        <v>7653</v>
      </c>
      <c r="G1989">
        <v>217592</v>
      </c>
      <c r="H1989">
        <v>9456835960</v>
      </c>
      <c r="I1989" t="s">
        <v>7654</v>
      </c>
      <c r="J1989" t="s">
        <v>7653</v>
      </c>
      <c r="K1989" t="s">
        <v>3038</v>
      </c>
      <c r="L1989" t="s">
        <v>21</v>
      </c>
      <c r="M1989" s="1">
        <v>44013.416678240741</v>
      </c>
      <c r="N1989" t="s">
        <v>7655</v>
      </c>
      <c r="O1989" s="2">
        <f>VLOOKUP(F1989,SizeReport_16092020!C:M,11,FALSE)</f>
        <v>44090.627974537034</v>
      </c>
    </row>
    <row r="1990" spans="1:15" hidden="1" x14ac:dyDescent="0.25">
      <c r="A1990" t="s">
        <v>6848</v>
      </c>
      <c r="B1990" t="s">
        <v>6848</v>
      </c>
      <c r="C1990" t="s">
        <v>3689</v>
      </c>
      <c r="D1990" t="s">
        <v>6849</v>
      </c>
      <c r="E1990" t="s">
        <v>6850</v>
      </c>
      <c r="F1990" t="s">
        <v>6851</v>
      </c>
      <c r="G1990">
        <v>210961</v>
      </c>
      <c r="H1990">
        <v>3494232105</v>
      </c>
      <c r="I1990" t="s">
        <v>3297</v>
      </c>
      <c r="J1990" t="s">
        <v>6851</v>
      </c>
      <c r="K1990" t="s">
        <v>512</v>
      </c>
      <c r="L1990" t="s">
        <v>21</v>
      </c>
      <c r="M1990" s="1">
        <v>44082.655601851853</v>
      </c>
      <c r="N1990" t="s">
        <v>6852</v>
      </c>
      <c r="O1990" s="2">
        <f>VLOOKUP(F1990,SizeReport_16092020!C:M,11,FALSE)</f>
        <v>44090.627986111111</v>
      </c>
    </row>
    <row r="1991" spans="1:15" hidden="1" x14ac:dyDescent="0.25">
      <c r="A1991" t="s">
        <v>17808</v>
      </c>
      <c r="B1991" t="s">
        <v>17808</v>
      </c>
      <c r="C1991" t="s">
        <v>17809</v>
      </c>
      <c r="D1991" t="s">
        <v>17810</v>
      </c>
      <c r="E1991" t="s">
        <v>17811</v>
      </c>
      <c r="F1991" t="s">
        <v>17812</v>
      </c>
      <c r="G1991">
        <v>216578</v>
      </c>
      <c r="H1991">
        <v>4012532103</v>
      </c>
      <c r="I1991" t="s">
        <v>6623</v>
      </c>
      <c r="J1991" t="s">
        <v>17812</v>
      </c>
      <c r="K1991" t="s">
        <v>9320</v>
      </c>
      <c r="L1991" t="s">
        <v>21</v>
      </c>
      <c r="N1991" t="s">
        <v>17813</v>
      </c>
      <c r="O1991" s="2">
        <f>VLOOKUP(F1991,SizeReport_16092020!C:M,11,FALSE)</f>
        <v>44090.628009259257</v>
      </c>
    </row>
    <row r="1992" spans="1:15" hidden="1" x14ac:dyDescent="0.25">
      <c r="A1992" t="s">
        <v>10887</v>
      </c>
      <c r="B1992" t="s">
        <v>10887</v>
      </c>
      <c r="C1992" t="s">
        <v>109</v>
      </c>
      <c r="D1992" t="s">
        <v>10888</v>
      </c>
      <c r="E1992" t="s">
        <v>10889</v>
      </c>
      <c r="F1992" t="s">
        <v>10890</v>
      </c>
      <c r="G1992">
        <v>217476</v>
      </c>
      <c r="H1992">
        <v>6418460103</v>
      </c>
      <c r="I1992" t="s">
        <v>3088</v>
      </c>
      <c r="J1992" t="s">
        <v>10890</v>
      </c>
      <c r="K1992" t="s">
        <v>4383</v>
      </c>
      <c r="L1992" t="s">
        <v>21</v>
      </c>
      <c r="M1992" s="1">
        <v>44082.384016203701</v>
      </c>
      <c r="N1992" t="s">
        <v>10891</v>
      </c>
      <c r="O1992" s="2">
        <f>VLOOKUP(F1992,SizeReport_16092020!C:M,11,FALSE)</f>
        <v>44090.628275462965</v>
      </c>
    </row>
    <row r="1993" spans="1:15" hidden="1" x14ac:dyDescent="0.25">
      <c r="A1993" t="s">
        <v>4880</v>
      </c>
      <c r="B1993" t="s">
        <v>4880</v>
      </c>
      <c r="C1993" t="s">
        <v>855</v>
      </c>
      <c r="D1993" t="s">
        <v>4881</v>
      </c>
      <c r="E1993" t="s">
        <v>4882</v>
      </c>
      <c r="F1993" t="s">
        <v>4883</v>
      </c>
      <c r="G1993">
        <v>215157</v>
      </c>
      <c r="H1993">
        <v>82803307120</v>
      </c>
      <c r="I1993" t="s">
        <v>1639</v>
      </c>
      <c r="J1993" t="s">
        <v>4883</v>
      </c>
      <c r="K1993" t="s">
        <v>1640</v>
      </c>
      <c r="L1993" t="s">
        <v>21</v>
      </c>
      <c r="M1993" s="1">
        <v>44084.609594907408</v>
      </c>
      <c r="N1993" t="s">
        <v>4884</v>
      </c>
      <c r="O1993" s="2">
        <f>VLOOKUP(F1993,SizeReport_16092020!C:M,11,FALSE)</f>
        <v>44090.628310185188</v>
      </c>
    </row>
    <row r="1994" spans="1:15" hidden="1" x14ac:dyDescent="0.25">
      <c r="A1994" t="s">
        <v>6728</v>
      </c>
      <c r="B1994" t="s">
        <v>6728</v>
      </c>
      <c r="C1994" t="s">
        <v>6729</v>
      </c>
      <c r="D1994" t="s">
        <v>6730</v>
      </c>
      <c r="E1994" t="s">
        <v>6731</v>
      </c>
      <c r="F1994" t="s">
        <v>6732</v>
      </c>
      <c r="G1994">
        <v>217850</v>
      </c>
      <c r="H1994">
        <v>70862299110</v>
      </c>
      <c r="I1994" t="s">
        <v>6222</v>
      </c>
      <c r="J1994" t="s">
        <v>6732</v>
      </c>
      <c r="K1994" t="s">
        <v>179</v>
      </c>
      <c r="L1994" t="s">
        <v>21</v>
      </c>
      <c r="M1994" s="1">
        <v>44084.464502314811</v>
      </c>
      <c r="N1994" t="s">
        <v>6733</v>
      </c>
      <c r="O1994" s="2">
        <f>VLOOKUP(F1994,SizeReport_16092020!C:M,11,FALSE)</f>
        <v>44090.628344907411</v>
      </c>
    </row>
    <row r="1995" spans="1:15" hidden="1" x14ac:dyDescent="0.25">
      <c r="A1995" t="s">
        <v>9927</v>
      </c>
      <c r="B1995" t="s">
        <v>9927</v>
      </c>
      <c r="C1995" t="s">
        <v>1250</v>
      </c>
      <c r="D1995" t="s">
        <v>9928</v>
      </c>
      <c r="E1995" t="s">
        <v>9929</v>
      </c>
      <c r="F1995" t="s">
        <v>9930</v>
      </c>
      <c r="G1995">
        <v>216623</v>
      </c>
      <c r="H1995">
        <v>75002515134</v>
      </c>
      <c r="I1995" t="s">
        <v>3342</v>
      </c>
      <c r="J1995" t="s">
        <v>9930</v>
      </c>
      <c r="K1995" t="s">
        <v>1640</v>
      </c>
      <c r="L1995" t="s">
        <v>21</v>
      </c>
      <c r="M1995" s="1">
        <v>44085.585416666669</v>
      </c>
      <c r="N1995" t="s">
        <v>9931</v>
      </c>
      <c r="O1995" s="2">
        <f>VLOOKUP(F1995,SizeReport_16092020!C:M,11,FALSE)</f>
        <v>44090.628368055557</v>
      </c>
    </row>
    <row r="1996" spans="1:15" hidden="1" x14ac:dyDescent="0.25">
      <c r="A1996" t="s">
        <v>2334</v>
      </c>
      <c r="B1996" t="s">
        <v>2334</v>
      </c>
      <c r="C1996" t="s">
        <v>2329</v>
      </c>
      <c r="D1996" t="s">
        <v>2335</v>
      </c>
      <c r="E1996" t="s">
        <v>2336</v>
      </c>
      <c r="F1996" t="s">
        <v>2337</v>
      </c>
      <c r="G1996">
        <v>103584</v>
      </c>
      <c r="H1996">
        <v>2515542522</v>
      </c>
      <c r="I1996" t="s">
        <v>845</v>
      </c>
      <c r="J1996" t="s">
        <v>2337</v>
      </c>
      <c r="K1996" t="s">
        <v>720</v>
      </c>
      <c r="L1996" t="s">
        <v>21</v>
      </c>
      <c r="M1996" s="1">
        <v>44085.59039351852</v>
      </c>
      <c r="N1996" t="s">
        <v>2338</v>
      </c>
      <c r="O1996" s="2">
        <f>VLOOKUP(F1996,SizeReport_16092020!C:M,11,FALSE)</f>
        <v>44090.62841435185</v>
      </c>
    </row>
    <row r="1997" spans="1:15" hidden="1" x14ac:dyDescent="0.25">
      <c r="A1997" t="s">
        <v>3476</v>
      </c>
      <c r="B1997" t="s">
        <v>3476</v>
      </c>
      <c r="C1997" t="s">
        <v>3477</v>
      </c>
      <c r="D1997" t="s">
        <v>3478</v>
      </c>
      <c r="E1997" t="s">
        <v>3479</v>
      </c>
      <c r="F1997" t="s">
        <v>3480</v>
      </c>
      <c r="G1997">
        <v>217485</v>
      </c>
      <c r="H1997">
        <v>70213744104</v>
      </c>
      <c r="I1997" t="s">
        <v>1440</v>
      </c>
      <c r="J1997" t="s">
        <v>3480</v>
      </c>
      <c r="K1997" t="s">
        <v>1402</v>
      </c>
      <c r="L1997" t="s">
        <v>21</v>
      </c>
      <c r="M1997" s="1">
        <v>44081.330960648149</v>
      </c>
      <c r="N1997" t="s">
        <v>3481</v>
      </c>
      <c r="O1997" s="2">
        <f>VLOOKUP(F1997,SizeReport_16092020!C:M,11,FALSE)</f>
        <v>44090.628518518519</v>
      </c>
    </row>
    <row r="1998" spans="1:15" hidden="1" x14ac:dyDescent="0.25">
      <c r="A1998" t="s">
        <v>4525</v>
      </c>
      <c r="B1998" t="s">
        <v>4525</v>
      </c>
      <c r="C1998" t="s">
        <v>4526</v>
      </c>
      <c r="D1998" t="s">
        <v>4527</v>
      </c>
      <c r="E1998" t="s">
        <v>4528</v>
      </c>
      <c r="F1998" t="s">
        <v>4529</v>
      </c>
      <c r="G1998">
        <v>102620</v>
      </c>
      <c r="H1998">
        <v>72761148568</v>
      </c>
      <c r="I1998" t="s">
        <v>4530</v>
      </c>
      <c r="J1998" t="s">
        <v>4529</v>
      </c>
      <c r="K1998" t="s">
        <v>618</v>
      </c>
      <c r="L1998" t="s">
        <v>21</v>
      </c>
      <c r="M1998" s="1">
        <v>44089.349537037036</v>
      </c>
      <c r="N1998" t="s">
        <v>4531</v>
      </c>
      <c r="O1998" s="2">
        <f>VLOOKUP(F1998,SizeReport_16092020!C:M,11,FALSE)</f>
        <v>44090.628518518519</v>
      </c>
    </row>
    <row r="1999" spans="1:15" hidden="1" x14ac:dyDescent="0.25">
      <c r="A1999" t="s">
        <v>10526</v>
      </c>
      <c r="B1999" t="s">
        <v>10526</v>
      </c>
      <c r="C1999" t="s">
        <v>10527</v>
      </c>
      <c r="D1999" t="s">
        <v>10528</v>
      </c>
      <c r="E1999" t="s">
        <v>10529</v>
      </c>
      <c r="F1999" t="s">
        <v>10530</v>
      </c>
      <c r="G1999">
        <v>207089</v>
      </c>
      <c r="H1999">
        <v>835434141</v>
      </c>
      <c r="I1999" t="s">
        <v>7028</v>
      </c>
      <c r="J1999" t="s">
        <v>10530</v>
      </c>
      <c r="K1999" t="s">
        <v>3038</v>
      </c>
      <c r="L1999" t="s">
        <v>21</v>
      </c>
      <c r="M1999" s="1">
        <v>44088.346851851849</v>
      </c>
      <c r="N1999" t="s">
        <v>10531</v>
      </c>
      <c r="O1999" s="2">
        <f>VLOOKUP(F1999,SizeReport_16092020!C:M,11,FALSE)</f>
        <v>44090.628587962965</v>
      </c>
    </row>
    <row r="2000" spans="1:15" hidden="1" x14ac:dyDescent="0.25">
      <c r="A2000" t="s">
        <v>3369</v>
      </c>
      <c r="B2000" t="s">
        <v>3369</v>
      </c>
      <c r="C2000" t="s">
        <v>3370</v>
      </c>
      <c r="D2000" t="s">
        <v>3371</v>
      </c>
      <c r="E2000" t="s">
        <v>3372</v>
      </c>
      <c r="F2000" t="s">
        <v>3373</v>
      </c>
      <c r="G2000">
        <v>217643</v>
      </c>
      <c r="H2000">
        <v>5099441165</v>
      </c>
      <c r="I2000" t="s">
        <v>3374</v>
      </c>
      <c r="J2000" t="s">
        <v>3373</v>
      </c>
      <c r="K2000" t="s">
        <v>512</v>
      </c>
      <c r="L2000" t="s">
        <v>21</v>
      </c>
      <c r="M2000" s="1">
        <v>44084.326782407406</v>
      </c>
      <c r="N2000" t="s">
        <v>3375</v>
      </c>
      <c r="O2000" s="2">
        <f>VLOOKUP(F2000,SizeReport_16092020!C:M,11,FALSE)</f>
        <v>44090.628599537034</v>
      </c>
    </row>
    <row r="2001" spans="1:15" hidden="1" x14ac:dyDescent="0.25">
      <c r="A2001" t="s">
        <v>4223</v>
      </c>
      <c r="B2001" t="s">
        <v>4223</v>
      </c>
      <c r="C2001" t="s">
        <v>4201</v>
      </c>
      <c r="D2001" t="s">
        <v>4224</v>
      </c>
      <c r="E2001" t="s">
        <v>4225</v>
      </c>
      <c r="F2001" t="s">
        <v>4226</v>
      </c>
      <c r="G2001">
        <v>216899</v>
      </c>
      <c r="H2001">
        <v>3767316137</v>
      </c>
      <c r="I2001" t="s">
        <v>2112</v>
      </c>
      <c r="J2001" t="s">
        <v>4226</v>
      </c>
      <c r="K2001" t="s">
        <v>512</v>
      </c>
      <c r="L2001" t="s">
        <v>21</v>
      </c>
      <c r="M2001" s="1">
        <v>44090.33320601852</v>
      </c>
      <c r="N2001" t="s">
        <v>4227</v>
      </c>
      <c r="O2001" s="2">
        <f>VLOOKUP(F2001,SizeReport_16092020!C:M,11,FALSE)</f>
        <v>44090.628750000003</v>
      </c>
    </row>
    <row r="2002" spans="1:15" hidden="1" x14ac:dyDescent="0.25">
      <c r="A2002" t="s">
        <v>8053</v>
      </c>
      <c r="B2002" t="s">
        <v>8054</v>
      </c>
      <c r="C2002" t="s">
        <v>634</v>
      </c>
      <c r="D2002" t="s">
        <v>8055</v>
      </c>
      <c r="E2002" t="s">
        <v>8056</v>
      </c>
      <c r="F2002" t="s">
        <v>8057</v>
      </c>
      <c r="G2002">
        <v>210255</v>
      </c>
      <c r="H2002">
        <v>78114438568</v>
      </c>
      <c r="I2002" t="s">
        <v>6066</v>
      </c>
      <c r="J2002" t="s">
        <v>8057</v>
      </c>
      <c r="K2002" t="s">
        <v>1556</v>
      </c>
      <c r="L2002" t="s">
        <v>21</v>
      </c>
      <c r="M2002" s="1">
        <v>44087.804189814815</v>
      </c>
      <c r="N2002" t="s">
        <v>8058</v>
      </c>
      <c r="O2002" s="2">
        <f>VLOOKUP(F2002,SizeReport_16092020!C:M,11,FALSE)</f>
        <v>44090.62877314815</v>
      </c>
    </row>
    <row r="2003" spans="1:15" hidden="1" x14ac:dyDescent="0.25">
      <c r="A2003" t="s">
        <v>4019</v>
      </c>
      <c r="B2003" t="s">
        <v>4019</v>
      </c>
      <c r="C2003" t="s">
        <v>4020</v>
      </c>
      <c r="D2003" t="s">
        <v>4021</v>
      </c>
      <c r="E2003" t="s">
        <v>4022</v>
      </c>
      <c r="F2003" t="s">
        <v>4023</v>
      </c>
      <c r="G2003">
        <v>217131</v>
      </c>
      <c r="H2003">
        <v>3660428582</v>
      </c>
      <c r="I2003" t="s">
        <v>1648</v>
      </c>
      <c r="J2003" t="s">
        <v>4023</v>
      </c>
      <c r="K2003" t="s">
        <v>1640</v>
      </c>
      <c r="L2003" t="s">
        <v>21</v>
      </c>
      <c r="M2003" s="1">
        <v>44088.330636574072</v>
      </c>
      <c r="N2003" t="s">
        <v>4024</v>
      </c>
      <c r="O2003" s="2">
        <f>VLOOKUP(F2003,SizeReport_16092020!C:M,11,FALSE)</f>
        <v>44090.628784722219</v>
      </c>
    </row>
    <row r="2004" spans="1:15" hidden="1" x14ac:dyDescent="0.25">
      <c r="A2004" t="s">
        <v>3995</v>
      </c>
      <c r="B2004" t="s">
        <v>3995</v>
      </c>
      <c r="C2004" t="s">
        <v>3996</v>
      </c>
      <c r="D2004" t="s">
        <v>3997</v>
      </c>
      <c r="E2004" t="s">
        <v>3998</v>
      </c>
      <c r="F2004" t="s">
        <v>3999</v>
      </c>
      <c r="G2004">
        <v>217734</v>
      </c>
      <c r="H2004">
        <v>50052061833</v>
      </c>
      <c r="I2004" t="s">
        <v>1401</v>
      </c>
      <c r="J2004" t="s">
        <v>3999</v>
      </c>
      <c r="K2004" t="s">
        <v>1402</v>
      </c>
      <c r="L2004" t="s">
        <v>21</v>
      </c>
      <c r="M2004" s="1">
        <v>44085.371932870374</v>
      </c>
      <c r="N2004" t="s">
        <v>4000</v>
      </c>
      <c r="O2004" s="2">
        <f>VLOOKUP(F2004,SizeReport_16092020!C:M,11,FALSE)</f>
        <v>44090.628796296296</v>
      </c>
    </row>
    <row r="2005" spans="1:15" hidden="1" x14ac:dyDescent="0.25">
      <c r="A2005" t="s">
        <v>1142</v>
      </c>
      <c r="B2005" t="s">
        <v>1142</v>
      </c>
      <c r="C2005" t="s">
        <v>241</v>
      </c>
      <c r="D2005" t="s">
        <v>1143</v>
      </c>
      <c r="E2005" t="s">
        <v>1144</v>
      </c>
      <c r="F2005" t="s">
        <v>1145</v>
      </c>
      <c r="G2005">
        <v>101251</v>
      </c>
      <c r="H2005">
        <v>95088709587</v>
      </c>
      <c r="I2005" t="s">
        <v>617</v>
      </c>
      <c r="J2005" t="s">
        <v>1145</v>
      </c>
      <c r="K2005" t="s">
        <v>618</v>
      </c>
      <c r="L2005" t="s">
        <v>21</v>
      </c>
      <c r="M2005" s="1">
        <v>44074.645046296297</v>
      </c>
      <c r="N2005" t="s">
        <v>1146</v>
      </c>
      <c r="O2005" s="2">
        <f>VLOOKUP(F2005,SizeReport_16092020!C:M,11,FALSE)</f>
        <v>44090.628888888888</v>
      </c>
    </row>
    <row r="2006" spans="1:15" hidden="1" x14ac:dyDescent="0.25">
      <c r="A2006" t="s">
        <v>6324</v>
      </c>
      <c r="B2006" t="s">
        <v>6324</v>
      </c>
      <c r="C2006" t="s">
        <v>102</v>
      </c>
      <c r="D2006" t="s">
        <v>6325</v>
      </c>
      <c r="E2006" t="s">
        <v>6326</v>
      </c>
      <c r="F2006" t="s">
        <v>6327</v>
      </c>
      <c r="G2006">
        <v>213164</v>
      </c>
      <c r="H2006">
        <v>70028226160</v>
      </c>
      <c r="I2006" t="s">
        <v>6328</v>
      </c>
      <c r="J2006" t="s">
        <v>6327</v>
      </c>
      <c r="K2006" t="s">
        <v>3612</v>
      </c>
      <c r="L2006" t="s">
        <v>21</v>
      </c>
      <c r="M2006" s="1">
        <v>44090.638553240744</v>
      </c>
      <c r="N2006" t="s">
        <v>6329</v>
      </c>
      <c r="O2006" s="2">
        <f>VLOOKUP(F2006,SizeReport_16092020!C:M,11,FALSE)</f>
        <v>44090.628912037035</v>
      </c>
    </row>
    <row r="2007" spans="1:15" hidden="1" x14ac:dyDescent="0.25">
      <c r="A2007" t="s">
        <v>2701</v>
      </c>
      <c r="B2007" t="s">
        <v>2701</v>
      </c>
      <c r="C2007" t="s">
        <v>2702</v>
      </c>
      <c r="D2007" t="s">
        <v>2703</v>
      </c>
      <c r="E2007" t="s">
        <v>2704</v>
      </c>
      <c r="F2007" t="s">
        <v>2705</v>
      </c>
      <c r="G2007">
        <v>217045</v>
      </c>
      <c r="H2007">
        <v>2340728142</v>
      </c>
      <c r="I2007" t="s">
        <v>1401</v>
      </c>
      <c r="J2007" t="s">
        <v>2705</v>
      </c>
      <c r="K2007" t="s">
        <v>1402</v>
      </c>
      <c r="L2007" t="s">
        <v>21</v>
      </c>
      <c r="M2007" s="1">
        <v>44082.392604166664</v>
      </c>
      <c r="N2007" t="s">
        <v>2706</v>
      </c>
      <c r="O2007" s="2">
        <f>VLOOKUP(F2007,SizeReport_16092020!C:M,11,FALSE)</f>
        <v>44090.62908564815</v>
      </c>
    </row>
    <row r="2008" spans="1:15" hidden="1" x14ac:dyDescent="0.25">
      <c r="A2008" t="s">
        <v>16277</v>
      </c>
      <c r="B2008" t="s">
        <v>16277</v>
      </c>
      <c r="C2008" t="s">
        <v>16278</v>
      </c>
      <c r="D2008" t="s">
        <v>1833</v>
      </c>
      <c r="E2008" t="s">
        <v>16279</v>
      </c>
      <c r="F2008" t="s">
        <v>16280</v>
      </c>
      <c r="G2008" t="s">
        <v>28</v>
      </c>
      <c r="I2008" t="s">
        <v>1260</v>
      </c>
      <c r="J2008" t="s">
        <v>16280</v>
      </c>
      <c r="K2008" t="s">
        <v>1260</v>
      </c>
      <c r="L2008" t="s">
        <v>21</v>
      </c>
      <c r="N2008" t="s">
        <v>16281</v>
      </c>
      <c r="O2008" s="2">
        <f>VLOOKUP(F2008,SizeReport_16092020!C:M,11,FALSE)</f>
        <v>44090.62909722222</v>
      </c>
    </row>
    <row r="2009" spans="1:15" hidden="1" x14ac:dyDescent="0.25">
      <c r="A2009" t="s">
        <v>1980</v>
      </c>
      <c r="B2009" t="s">
        <v>1980</v>
      </c>
      <c r="C2009" t="s">
        <v>1981</v>
      </c>
      <c r="D2009" t="s">
        <v>1982</v>
      </c>
      <c r="E2009" t="s">
        <v>1983</v>
      </c>
      <c r="F2009" t="s">
        <v>1984</v>
      </c>
      <c r="G2009">
        <v>214033</v>
      </c>
      <c r="H2009">
        <v>60865573301</v>
      </c>
      <c r="I2009" t="s">
        <v>1440</v>
      </c>
      <c r="J2009" t="s">
        <v>1984</v>
      </c>
      <c r="K2009" t="s">
        <v>1402</v>
      </c>
      <c r="L2009" t="s">
        <v>21</v>
      </c>
      <c r="M2009" s="1">
        <v>44085.350254629629</v>
      </c>
      <c r="N2009" t="s">
        <v>1985</v>
      </c>
      <c r="O2009" s="2">
        <f>VLOOKUP(F2009,SizeReport_16092020!C:M,11,FALSE)</f>
        <v>44090.629120370373</v>
      </c>
    </row>
    <row r="2010" spans="1:15" hidden="1" x14ac:dyDescent="0.25">
      <c r="A2010" t="s">
        <v>3521</v>
      </c>
      <c r="B2010" t="s">
        <v>3521</v>
      </c>
      <c r="C2010" t="s">
        <v>3522</v>
      </c>
      <c r="D2010" t="s">
        <v>3523</v>
      </c>
      <c r="E2010" t="s">
        <v>3524</v>
      </c>
      <c r="F2010" t="s">
        <v>3525</v>
      </c>
      <c r="G2010">
        <v>104219</v>
      </c>
      <c r="H2010">
        <v>83623990582</v>
      </c>
      <c r="I2010" t="s">
        <v>1034</v>
      </c>
      <c r="J2010" t="s">
        <v>3525</v>
      </c>
      <c r="K2010" t="s">
        <v>720</v>
      </c>
      <c r="L2010" t="s">
        <v>21</v>
      </c>
      <c r="M2010" s="1">
        <v>44083.534305555557</v>
      </c>
      <c r="N2010" t="s">
        <v>3526</v>
      </c>
      <c r="O2010" s="2">
        <f>VLOOKUP(F2010,SizeReport_16092020!C:M,11,FALSE)</f>
        <v>44090.629212962966</v>
      </c>
    </row>
    <row r="2011" spans="1:15" hidden="1" x14ac:dyDescent="0.25">
      <c r="A2011" t="s">
        <v>860</v>
      </c>
      <c r="B2011" t="s">
        <v>860</v>
      </c>
      <c r="C2011" t="s">
        <v>861</v>
      </c>
      <c r="D2011" t="s">
        <v>862</v>
      </c>
      <c r="E2011" t="s">
        <v>863</v>
      </c>
      <c r="F2011" t="s">
        <v>864</v>
      </c>
      <c r="G2011">
        <v>102172</v>
      </c>
      <c r="H2011">
        <v>34206767866</v>
      </c>
      <c r="I2011" t="s">
        <v>865</v>
      </c>
      <c r="J2011" t="s">
        <v>864</v>
      </c>
      <c r="K2011" t="s">
        <v>866</v>
      </c>
      <c r="L2011" t="s">
        <v>21</v>
      </c>
      <c r="M2011" s="1">
        <v>44083.345335648148</v>
      </c>
      <c r="N2011" t="s">
        <v>867</v>
      </c>
      <c r="O2011" s="2">
        <f>VLOOKUP(F2011,SizeReport_16092020!C:M,11,FALSE)</f>
        <v>44090.629317129627</v>
      </c>
    </row>
    <row r="2012" spans="1:15" hidden="1" x14ac:dyDescent="0.25">
      <c r="A2012" t="s">
        <v>5582</v>
      </c>
      <c r="B2012" t="s">
        <v>5582</v>
      </c>
      <c r="C2012" t="s">
        <v>3764</v>
      </c>
      <c r="D2012" t="s">
        <v>5583</v>
      </c>
      <c r="E2012" t="s">
        <v>5584</v>
      </c>
      <c r="F2012" t="s">
        <v>5585</v>
      </c>
      <c r="G2012">
        <v>101501</v>
      </c>
      <c r="H2012">
        <v>39807301823</v>
      </c>
      <c r="I2012" t="s">
        <v>5352</v>
      </c>
      <c r="J2012" t="s">
        <v>5585</v>
      </c>
      <c r="K2012" t="s">
        <v>2674</v>
      </c>
      <c r="L2012" t="s">
        <v>21</v>
      </c>
      <c r="M2012" s="1">
        <v>44064.560231481482</v>
      </c>
      <c r="N2012" t="s">
        <v>5586</v>
      </c>
      <c r="O2012" s="2">
        <f>VLOOKUP(F2012,SizeReport_16092020!C:M,11,FALSE)</f>
        <v>44090.629363425927</v>
      </c>
    </row>
    <row r="2013" spans="1:15" hidden="1" x14ac:dyDescent="0.25">
      <c r="A2013" t="s">
        <v>121</v>
      </c>
      <c r="B2013" t="s">
        <v>121</v>
      </c>
      <c r="C2013" t="s">
        <v>122</v>
      </c>
      <c r="D2013" t="s">
        <v>123</v>
      </c>
      <c r="E2013" t="s">
        <v>124</v>
      </c>
      <c r="F2013" t="s">
        <v>125</v>
      </c>
      <c r="G2013">
        <v>105111</v>
      </c>
      <c r="H2013">
        <v>6366906521</v>
      </c>
      <c r="I2013" t="s">
        <v>126</v>
      </c>
      <c r="J2013" t="s">
        <v>125</v>
      </c>
      <c r="K2013" t="s">
        <v>71</v>
      </c>
      <c r="L2013" t="s">
        <v>21</v>
      </c>
      <c r="M2013" s="1">
        <v>44089.412997685184</v>
      </c>
      <c r="N2013" t="s">
        <v>127</v>
      </c>
      <c r="O2013" s="2">
        <f>VLOOKUP(F2013,SizeReport_16092020!C:M,11,FALSE)</f>
        <v>44090.629374999997</v>
      </c>
    </row>
    <row r="2014" spans="1:15" hidden="1" x14ac:dyDescent="0.25">
      <c r="A2014" t="s">
        <v>6318</v>
      </c>
      <c r="B2014" t="s">
        <v>6318</v>
      </c>
      <c r="C2014" t="s">
        <v>6319</v>
      </c>
      <c r="D2014" t="s">
        <v>6320</v>
      </c>
      <c r="E2014" t="s">
        <v>6321</v>
      </c>
      <c r="F2014" t="s">
        <v>6322</v>
      </c>
      <c r="G2014">
        <v>218094</v>
      </c>
      <c r="H2014">
        <v>70601141148</v>
      </c>
      <c r="I2014" t="s">
        <v>4037</v>
      </c>
      <c r="J2014" t="s">
        <v>6322</v>
      </c>
      <c r="K2014" t="s">
        <v>2674</v>
      </c>
      <c r="L2014" t="s">
        <v>21</v>
      </c>
      <c r="M2014" s="1">
        <v>44088.383692129632</v>
      </c>
      <c r="N2014" t="s">
        <v>6323</v>
      </c>
      <c r="O2014" s="2">
        <f>VLOOKUP(F2014,SizeReport_16092020!C:M,11,FALSE)</f>
        <v>44090.629432870373</v>
      </c>
    </row>
    <row r="2015" spans="1:15" hidden="1" x14ac:dyDescent="0.25">
      <c r="A2015" t="s">
        <v>11481</v>
      </c>
      <c r="B2015" t="s">
        <v>11481</v>
      </c>
      <c r="C2015" t="s">
        <v>115</v>
      </c>
      <c r="D2015" t="s">
        <v>11482</v>
      </c>
      <c r="E2015" t="s">
        <v>11483</v>
      </c>
      <c r="F2015" t="s">
        <v>11484</v>
      </c>
      <c r="G2015">
        <v>211688</v>
      </c>
      <c r="H2015">
        <v>56163304691</v>
      </c>
      <c r="I2015" t="s">
        <v>5252</v>
      </c>
      <c r="J2015" t="s">
        <v>11484</v>
      </c>
      <c r="K2015" t="s">
        <v>720</v>
      </c>
      <c r="L2015" t="s">
        <v>21</v>
      </c>
      <c r="M2015" s="1">
        <v>44081.579791666663</v>
      </c>
      <c r="N2015" t="s">
        <v>11485</v>
      </c>
      <c r="O2015" s="2">
        <f>VLOOKUP(F2015,SizeReport_16092020!C:M,11,FALSE)</f>
        <v>44090.629444444443</v>
      </c>
    </row>
    <row r="2016" spans="1:15" hidden="1" x14ac:dyDescent="0.25">
      <c r="A2016" t="s">
        <v>3109</v>
      </c>
      <c r="B2016" t="s">
        <v>3109</v>
      </c>
      <c r="C2016" t="s">
        <v>3110</v>
      </c>
      <c r="D2016" t="s">
        <v>3111</v>
      </c>
      <c r="E2016" t="s">
        <v>3112</v>
      </c>
      <c r="F2016" t="s">
        <v>3113</v>
      </c>
      <c r="G2016">
        <v>109039</v>
      </c>
      <c r="H2016">
        <v>4273658569</v>
      </c>
      <c r="I2016" t="s">
        <v>3114</v>
      </c>
      <c r="J2016" t="s">
        <v>3113</v>
      </c>
      <c r="K2016" t="s">
        <v>866</v>
      </c>
      <c r="L2016" t="s">
        <v>21</v>
      </c>
      <c r="M2016" s="1">
        <v>44088.340532407405</v>
      </c>
      <c r="N2016" t="s">
        <v>3115</v>
      </c>
      <c r="O2016" s="2">
        <f>VLOOKUP(F2016,SizeReport_16092020!C:M,11,FALSE)</f>
        <v>44090.629525462966</v>
      </c>
    </row>
    <row r="2017" spans="1:15" hidden="1" x14ac:dyDescent="0.25">
      <c r="A2017" t="s">
        <v>13662</v>
      </c>
      <c r="B2017" t="s">
        <v>13662</v>
      </c>
      <c r="C2017" t="s">
        <v>13663</v>
      </c>
      <c r="D2017" t="s">
        <v>13664</v>
      </c>
      <c r="E2017" t="s">
        <v>13665</v>
      </c>
      <c r="F2017" t="s">
        <v>13666</v>
      </c>
      <c r="G2017">
        <v>109259</v>
      </c>
      <c r="H2017">
        <v>2766954538</v>
      </c>
      <c r="I2017" t="s">
        <v>3487</v>
      </c>
      <c r="J2017" t="s">
        <v>13666</v>
      </c>
      <c r="K2017" t="s">
        <v>618</v>
      </c>
      <c r="L2017" t="s">
        <v>21</v>
      </c>
      <c r="M2017" s="1">
        <v>44084.742581018516</v>
      </c>
      <c r="N2017" t="s">
        <v>13667</v>
      </c>
      <c r="O2017" s="2">
        <f>VLOOKUP(F2017,SizeReport_16092020!C:M,11,FALSE)</f>
        <v>44090.629537037035</v>
      </c>
    </row>
    <row r="2018" spans="1:15" hidden="1" x14ac:dyDescent="0.25">
      <c r="A2018" t="s">
        <v>6503</v>
      </c>
      <c r="B2018" t="s">
        <v>6503</v>
      </c>
      <c r="C2018" t="s">
        <v>6504</v>
      </c>
      <c r="D2018" t="s">
        <v>6505</v>
      </c>
      <c r="E2018" t="s">
        <v>6506</v>
      </c>
      <c r="F2018" t="s">
        <v>6507</v>
      </c>
      <c r="G2018">
        <v>207511</v>
      </c>
      <c r="H2018">
        <v>91431107115</v>
      </c>
      <c r="I2018" t="s">
        <v>6489</v>
      </c>
      <c r="J2018" t="s">
        <v>6507</v>
      </c>
      <c r="K2018" t="s">
        <v>1919</v>
      </c>
      <c r="L2018" t="s">
        <v>21</v>
      </c>
      <c r="M2018" s="1">
        <v>44088.410219907404</v>
      </c>
      <c r="N2018" t="s">
        <v>6508</v>
      </c>
      <c r="O2018" s="2">
        <f>VLOOKUP(F2018,SizeReport_16092020!C:M,11,FALSE)</f>
        <v>44090.629594907405</v>
      </c>
    </row>
    <row r="2019" spans="1:15" hidden="1" x14ac:dyDescent="0.25">
      <c r="A2019" t="s">
        <v>12741</v>
      </c>
      <c r="B2019" t="s">
        <v>12741</v>
      </c>
      <c r="C2019" t="s">
        <v>352</v>
      </c>
      <c r="D2019" t="s">
        <v>12742</v>
      </c>
      <c r="E2019" t="s">
        <v>12743</v>
      </c>
      <c r="F2019" t="s">
        <v>12744</v>
      </c>
      <c r="G2019">
        <v>210317</v>
      </c>
      <c r="H2019">
        <v>4087229165</v>
      </c>
      <c r="I2019" t="s">
        <v>7158</v>
      </c>
      <c r="J2019" t="s">
        <v>12744</v>
      </c>
      <c r="K2019" t="s">
        <v>1402</v>
      </c>
      <c r="L2019" t="s">
        <v>21</v>
      </c>
      <c r="M2019" s="1">
        <v>44082.342094907406</v>
      </c>
      <c r="N2019" t="s">
        <v>12745</v>
      </c>
      <c r="O2019" s="2">
        <f>VLOOKUP(F2019,SizeReport_16092020!C:M,11,FALSE)</f>
        <v>44090.629594907405</v>
      </c>
    </row>
    <row r="2020" spans="1:15" hidden="1" x14ac:dyDescent="0.25">
      <c r="A2020" t="s">
        <v>4913</v>
      </c>
      <c r="B2020" t="s">
        <v>4913</v>
      </c>
      <c r="C2020" t="s">
        <v>4914</v>
      </c>
      <c r="D2020" t="s">
        <v>4915</v>
      </c>
      <c r="E2020" t="s">
        <v>4916</v>
      </c>
      <c r="F2020" t="s">
        <v>4917</v>
      </c>
      <c r="G2020">
        <v>217153</v>
      </c>
      <c r="H2020">
        <v>1622890655</v>
      </c>
      <c r="I2020" t="s">
        <v>4594</v>
      </c>
      <c r="J2020" t="s">
        <v>4917</v>
      </c>
      <c r="K2020" t="s">
        <v>1556</v>
      </c>
      <c r="L2020" t="s">
        <v>21</v>
      </c>
      <c r="M2020" s="1">
        <v>44090.492604166669</v>
      </c>
      <c r="N2020" t="s">
        <v>4918</v>
      </c>
      <c r="O2020" s="2">
        <f>VLOOKUP(F2020,SizeReport_16092020!C:M,11,FALSE)</f>
        <v>44090.629606481481</v>
      </c>
    </row>
    <row r="2021" spans="1:15" hidden="1" x14ac:dyDescent="0.25">
      <c r="A2021" t="s">
        <v>9322</v>
      </c>
      <c r="B2021" t="s">
        <v>9322</v>
      </c>
      <c r="C2021" t="s">
        <v>2609</v>
      </c>
      <c r="D2021" t="s">
        <v>9323</v>
      </c>
      <c r="E2021" t="s">
        <v>9324</v>
      </c>
      <c r="F2021" t="s">
        <v>9325</v>
      </c>
      <c r="G2021">
        <v>205971</v>
      </c>
      <c r="H2021">
        <v>85312460168</v>
      </c>
      <c r="I2021" t="s">
        <v>9326</v>
      </c>
      <c r="J2021" t="s">
        <v>9325</v>
      </c>
      <c r="K2021" t="s">
        <v>720</v>
      </c>
      <c r="L2021" t="s">
        <v>21</v>
      </c>
      <c r="M2021" s="1">
        <v>44088.344687500001</v>
      </c>
      <c r="N2021" t="s">
        <v>9327</v>
      </c>
      <c r="O2021" s="2">
        <f>VLOOKUP(F2021,SizeReport_16092020!C:M,11,FALSE)</f>
        <v>44090.629618055558</v>
      </c>
    </row>
    <row r="2022" spans="1:15" hidden="1" x14ac:dyDescent="0.25">
      <c r="A2022" t="s">
        <v>7768</v>
      </c>
      <c r="B2022" t="s">
        <v>7768</v>
      </c>
      <c r="C2022" t="s">
        <v>1865</v>
      </c>
      <c r="D2022" t="s">
        <v>7769</v>
      </c>
      <c r="E2022" t="s">
        <v>7770</v>
      </c>
      <c r="F2022" t="s">
        <v>7771</v>
      </c>
      <c r="G2022">
        <v>207990</v>
      </c>
      <c r="H2022">
        <v>95883223168</v>
      </c>
      <c r="I2022" t="s">
        <v>7772</v>
      </c>
      <c r="J2022" t="s">
        <v>7771</v>
      </c>
      <c r="K2022" t="s">
        <v>2660</v>
      </c>
      <c r="L2022" t="s">
        <v>21</v>
      </c>
      <c r="M2022" s="1">
        <v>44084.607511574075</v>
      </c>
      <c r="N2022" t="s">
        <v>7773</v>
      </c>
      <c r="O2022" s="2">
        <f>VLOOKUP(F2022,SizeReport_16092020!C:M,11,FALSE)</f>
        <v>44090.629629629628</v>
      </c>
    </row>
    <row r="2023" spans="1:15" hidden="1" x14ac:dyDescent="0.25">
      <c r="A2023" t="s">
        <v>12869</v>
      </c>
      <c r="B2023" t="s">
        <v>12869</v>
      </c>
      <c r="C2023" t="s">
        <v>12870</v>
      </c>
      <c r="D2023" t="s">
        <v>12871</v>
      </c>
      <c r="E2023" t="s">
        <v>12872</v>
      </c>
      <c r="F2023" t="s">
        <v>12873</v>
      </c>
      <c r="G2023">
        <v>214715</v>
      </c>
      <c r="H2023">
        <v>77419057168</v>
      </c>
      <c r="I2023" t="s">
        <v>12874</v>
      </c>
      <c r="J2023" t="s">
        <v>12873</v>
      </c>
      <c r="K2023" t="s">
        <v>791</v>
      </c>
      <c r="L2023" t="s">
        <v>21</v>
      </c>
      <c r="M2023" s="1">
        <v>44084.408217592594</v>
      </c>
      <c r="N2023" t="s">
        <v>12875</v>
      </c>
      <c r="O2023" s="2">
        <f>VLOOKUP(F2023,SizeReport_16092020!C:M,11,FALSE)</f>
        <v>44090.629641203705</v>
      </c>
    </row>
    <row r="2024" spans="1:15" hidden="1" x14ac:dyDescent="0.25">
      <c r="A2024" t="s">
        <v>9108</v>
      </c>
      <c r="B2024" t="s">
        <v>9108</v>
      </c>
      <c r="C2024" t="s">
        <v>9109</v>
      </c>
      <c r="D2024" t="s">
        <v>9110</v>
      </c>
      <c r="E2024" t="s">
        <v>9111</v>
      </c>
      <c r="F2024" t="s">
        <v>9112</v>
      </c>
      <c r="G2024">
        <v>207958</v>
      </c>
      <c r="H2024">
        <v>354055119</v>
      </c>
      <c r="I2024" t="s">
        <v>8044</v>
      </c>
      <c r="J2024" t="s">
        <v>9112</v>
      </c>
      <c r="K2024" t="s">
        <v>4383</v>
      </c>
      <c r="L2024" t="s">
        <v>21</v>
      </c>
      <c r="M2024" s="1">
        <v>43988.553993055553</v>
      </c>
      <c r="N2024" t="s">
        <v>9113</v>
      </c>
      <c r="O2024" s="2">
        <f>VLOOKUP(F2024,SizeReport_16092020!C:M,11,FALSE)</f>
        <v>44090.629652777781</v>
      </c>
    </row>
    <row r="2025" spans="1:15" hidden="1" x14ac:dyDescent="0.25">
      <c r="A2025" t="s">
        <v>8128</v>
      </c>
      <c r="B2025" t="s">
        <v>8128</v>
      </c>
      <c r="C2025" t="s">
        <v>8129</v>
      </c>
      <c r="D2025" t="s">
        <v>8130</v>
      </c>
      <c r="E2025" t="s">
        <v>8131</v>
      </c>
      <c r="F2025" t="s">
        <v>8132</v>
      </c>
      <c r="G2025">
        <v>216994</v>
      </c>
      <c r="H2025">
        <v>5638322159</v>
      </c>
      <c r="I2025" t="s">
        <v>1564</v>
      </c>
      <c r="J2025" t="s">
        <v>8132</v>
      </c>
      <c r="K2025" t="s">
        <v>1640</v>
      </c>
      <c r="L2025" t="s">
        <v>21</v>
      </c>
      <c r="M2025" s="1">
        <v>44081.358217592591</v>
      </c>
      <c r="N2025" t="s">
        <v>8133</v>
      </c>
      <c r="O2025" s="2">
        <f>VLOOKUP(F2025,SizeReport_16092020!C:M,11,FALSE)</f>
        <v>44090.629687499997</v>
      </c>
    </row>
    <row r="2026" spans="1:15" hidden="1" x14ac:dyDescent="0.25">
      <c r="A2026" t="s">
        <v>6498</v>
      </c>
      <c r="B2026" t="s">
        <v>6498</v>
      </c>
      <c r="C2026" t="s">
        <v>1883</v>
      </c>
      <c r="D2026" t="s">
        <v>6499</v>
      </c>
      <c r="E2026" t="s">
        <v>6500</v>
      </c>
      <c r="F2026" t="s">
        <v>6501</v>
      </c>
      <c r="G2026">
        <v>215744</v>
      </c>
      <c r="H2026">
        <v>3624067150</v>
      </c>
      <c r="I2026" t="s">
        <v>3414</v>
      </c>
      <c r="J2026" t="s">
        <v>6501</v>
      </c>
      <c r="K2026" t="s">
        <v>1919</v>
      </c>
      <c r="L2026" t="s">
        <v>21</v>
      </c>
      <c r="M2026" s="1">
        <v>44087.927048611113</v>
      </c>
      <c r="N2026" t="s">
        <v>6502</v>
      </c>
      <c r="O2026" s="2">
        <f>VLOOKUP(F2026,SizeReport_16092020!C:M,11,FALSE)</f>
        <v>44090.629803240743</v>
      </c>
    </row>
    <row r="2027" spans="1:15" hidden="1" x14ac:dyDescent="0.25">
      <c r="A2027" t="s">
        <v>7928</v>
      </c>
      <c r="B2027" t="s">
        <v>7928</v>
      </c>
      <c r="C2027" t="s">
        <v>7929</v>
      </c>
      <c r="D2027" t="s">
        <v>7930</v>
      </c>
      <c r="E2027" t="s">
        <v>7931</v>
      </c>
      <c r="F2027" t="s">
        <v>7932</v>
      </c>
      <c r="G2027">
        <v>210971</v>
      </c>
      <c r="H2027">
        <v>148649165</v>
      </c>
      <c r="I2027" t="s">
        <v>7933</v>
      </c>
      <c r="J2027" t="s">
        <v>7932</v>
      </c>
      <c r="K2027" t="s">
        <v>3038</v>
      </c>
      <c r="L2027" t="s">
        <v>21</v>
      </c>
      <c r="M2027" s="1">
        <v>44026.612905092596</v>
      </c>
      <c r="N2027" t="s">
        <v>7934</v>
      </c>
      <c r="O2027" s="2">
        <f>VLOOKUP(F2027,SizeReport_16092020!C:M,11,FALSE)</f>
        <v>44090.629872685182</v>
      </c>
    </row>
    <row r="2028" spans="1:15" hidden="1" x14ac:dyDescent="0.25">
      <c r="A2028" t="s">
        <v>12593</v>
      </c>
      <c r="B2028" t="s">
        <v>12594</v>
      </c>
      <c r="C2028" t="s">
        <v>12595</v>
      </c>
      <c r="D2028" t="s">
        <v>12596</v>
      </c>
      <c r="E2028" t="s">
        <v>12597</v>
      </c>
      <c r="F2028" t="s">
        <v>12598</v>
      </c>
      <c r="G2028">
        <v>217729</v>
      </c>
      <c r="H2028">
        <v>2094095177</v>
      </c>
      <c r="I2028" t="s">
        <v>12599</v>
      </c>
      <c r="J2028" t="s">
        <v>12598</v>
      </c>
      <c r="K2028" t="s">
        <v>1640</v>
      </c>
      <c r="L2028" t="s">
        <v>21</v>
      </c>
      <c r="M2028" s="1">
        <v>44081.38894675926</v>
      </c>
      <c r="N2028" t="s">
        <v>12600</v>
      </c>
      <c r="O2028" s="2">
        <f>VLOOKUP(F2028,SizeReport_16092020!C:M,11,FALSE)</f>
        <v>44090.629872685182</v>
      </c>
    </row>
    <row r="2029" spans="1:15" hidden="1" x14ac:dyDescent="0.25">
      <c r="A2029" t="s">
        <v>11078</v>
      </c>
      <c r="B2029" t="s">
        <v>11078</v>
      </c>
      <c r="C2029" t="s">
        <v>3827</v>
      </c>
      <c r="D2029" t="s">
        <v>11079</v>
      </c>
      <c r="E2029" t="s">
        <v>11080</v>
      </c>
      <c r="F2029" t="s">
        <v>11081</v>
      </c>
      <c r="G2029">
        <v>215518</v>
      </c>
      <c r="H2029">
        <v>3912600309</v>
      </c>
      <c r="I2029" t="s">
        <v>3342</v>
      </c>
      <c r="J2029" t="s">
        <v>11081</v>
      </c>
      <c r="K2029" t="s">
        <v>1640</v>
      </c>
      <c r="L2029" t="s">
        <v>21</v>
      </c>
      <c r="M2029" s="1">
        <v>44082.335185185184</v>
      </c>
      <c r="N2029" t="s">
        <v>11082</v>
      </c>
      <c r="O2029" s="2">
        <f>VLOOKUP(F2029,SizeReport_16092020!C:M,11,FALSE)</f>
        <v>44090.629884259259</v>
      </c>
    </row>
    <row r="2030" spans="1:15" hidden="1" x14ac:dyDescent="0.25">
      <c r="A2030" t="s">
        <v>1495</v>
      </c>
      <c r="B2030" t="s">
        <v>1495</v>
      </c>
      <c r="C2030" t="s">
        <v>1496</v>
      </c>
      <c r="D2030" t="s">
        <v>1497</v>
      </c>
      <c r="E2030" t="s">
        <v>1498</v>
      </c>
      <c r="F2030" t="s">
        <v>1499</v>
      </c>
      <c r="G2030">
        <v>101559</v>
      </c>
      <c r="H2030">
        <v>82399590597</v>
      </c>
      <c r="I2030" t="s">
        <v>1500</v>
      </c>
      <c r="J2030" t="s">
        <v>1499</v>
      </c>
      <c r="K2030" t="s">
        <v>618</v>
      </c>
      <c r="L2030" t="s">
        <v>21</v>
      </c>
      <c r="M2030" s="1">
        <v>44087.45548611111</v>
      </c>
      <c r="N2030" t="s">
        <v>1501</v>
      </c>
      <c r="O2030" s="2">
        <f>VLOOKUP(F2030,SizeReport_16092020!C:M,11,FALSE)</f>
        <v>44090.629907407405</v>
      </c>
    </row>
    <row r="2031" spans="1:15" hidden="1" x14ac:dyDescent="0.25">
      <c r="A2031" t="s">
        <v>1001</v>
      </c>
      <c r="B2031" t="s">
        <v>1001</v>
      </c>
      <c r="C2031" t="s">
        <v>1002</v>
      </c>
      <c r="D2031" t="s">
        <v>1003</v>
      </c>
      <c r="E2031" t="s">
        <v>1004</v>
      </c>
      <c r="F2031" t="s">
        <v>1005</v>
      </c>
      <c r="G2031">
        <v>101069</v>
      </c>
      <c r="H2031">
        <v>79438806504</v>
      </c>
      <c r="I2031" t="s">
        <v>1006</v>
      </c>
      <c r="J2031" t="s">
        <v>1005</v>
      </c>
      <c r="K2031" t="s">
        <v>720</v>
      </c>
      <c r="L2031" t="s">
        <v>21</v>
      </c>
      <c r="M2031" s="1">
        <v>44088.699050925927</v>
      </c>
      <c r="N2031" t="s">
        <v>1007</v>
      </c>
      <c r="O2031" s="2">
        <f>VLOOKUP(F2031,SizeReport_16092020!C:M,11,FALSE)</f>
        <v>44090.629942129628</v>
      </c>
    </row>
    <row r="2032" spans="1:15" hidden="1" x14ac:dyDescent="0.25">
      <c r="A2032" t="s">
        <v>954</v>
      </c>
      <c r="B2032" t="s">
        <v>954</v>
      </c>
      <c r="C2032" t="s">
        <v>955</v>
      </c>
      <c r="D2032" t="s">
        <v>956</v>
      </c>
      <c r="E2032" t="s">
        <v>957</v>
      </c>
      <c r="F2032" t="s">
        <v>958</v>
      </c>
      <c r="G2032">
        <v>107169</v>
      </c>
      <c r="H2032">
        <v>93666080510</v>
      </c>
      <c r="I2032" t="s">
        <v>797</v>
      </c>
      <c r="J2032" t="s">
        <v>958</v>
      </c>
      <c r="K2032" t="s">
        <v>791</v>
      </c>
      <c r="L2032" t="s">
        <v>21</v>
      </c>
      <c r="M2032" s="1">
        <v>44086.392129629632</v>
      </c>
      <c r="N2032" t="s">
        <v>959</v>
      </c>
      <c r="O2032" s="2">
        <f>VLOOKUP(F2032,SizeReport_16092020!C:M,11,FALSE)</f>
        <v>44090.629942129628</v>
      </c>
    </row>
    <row r="2033" spans="1:15" hidden="1" x14ac:dyDescent="0.25">
      <c r="A2033" t="s">
        <v>6432</v>
      </c>
      <c r="B2033" t="s">
        <v>6432</v>
      </c>
      <c r="C2033" t="s">
        <v>6433</v>
      </c>
      <c r="D2033" t="s">
        <v>6434</v>
      </c>
      <c r="E2033" t="s">
        <v>6435</v>
      </c>
      <c r="F2033" t="s">
        <v>6436</v>
      </c>
      <c r="G2033">
        <v>205946</v>
      </c>
      <c r="H2033">
        <v>79460968104</v>
      </c>
      <c r="I2033" t="s">
        <v>6365</v>
      </c>
      <c r="J2033" t="s">
        <v>6436</v>
      </c>
      <c r="K2033" t="s">
        <v>5677</v>
      </c>
      <c r="L2033" t="s">
        <v>21</v>
      </c>
      <c r="M2033" s="1">
        <v>44088.376840277779</v>
      </c>
      <c r="N2033" t="s">
        <v>6437</v>
      </c>
      <c r="O2033" s="2">
        <f>VLOOKUP(F2033,SizeReport_16092020!C:M,11,FALSE)</f>
        <v>44090.63008101852</v>
      </c>
    </row>
    <row r="2034" spans="1:15" hidden="1" x14ac:dyDescent="0.25">
      <c r="A2034" t="s">
        <v>2271</v>
      </c>
      <c r="B2034" t="s">
        <v>2271</v>
      </c>
      <c r="C2034" t="s">
        <v>2272</v>
      </c>
      <c r="D2034" t="s">
        <v>2273</v>
      </c>
      <c r="E2034" t="s">
        <v>2274</v>
      </c>
      <c r="F2034" t="s">
        <v>2275</v>
      </c>
      <c r="G2034">
        <v>212956</v>
      </c>
      <c r="H2034">
        <v>267364113</v>
      </c>
      <c r="I2034" t="s">
        <v>2276</v>
      </c>
      <c r="J2034" t="s">
        <v>2275</v>
      </c>
      <c r="K2034" t="s">
        <v>1556</v>
      </c>
      <c r="L2034" t="s">
        <v>21</v>
      </c>
      <c r="M2034" s="1">
        <v>44084.342303240737</v>
      </c>
      <c r="N2034" t="s">
        <v>2277</v>
      </c>
      <c r="O2034" s="2">
        <f>VLOOKUP(F2034,SizeReport_16092020!C:M,11,FALSE)</f>
        <v>44090.630150462966</v>
      </c>
    </row>
    <row r="2035" spans="1:15" hidden="1" x14ac:dyDescent="0.25">
      <c r="A2035" t="s">
        <v>13518</v>
      </c>
      <c r="B2035" t="s">
        <v>13518</v>
      </c>
      <c r="C2035" t="s">
        <v>907</v>
      </c>
      <c r="D2035" t="s">
        <v>13519</v>
      </c>
      <c r="E2035" t="s">
        <v>13520</v>
      </c>
      <c r="F2035" t="s">
        <v>13521</v>
      </c>
      <c r="G2035">
        <v>218040</v>
      </c>
      <c r="H2035">
        <v>3031811178</v>
      </c>
      <c r="I2035" t="s">
        <v>5054</v>
      </c>
      <c r="J2035" t="s">
        <v>13521</v>
      </c>
      <c r="K2035" t="s">
        <v>1640</v>
      </c>
      <c r="L2035" t="s">
        <v>21</v>
      </c>
      <c r="M2035" s="1">
        <v>44043.505601851852</v>
      </c>
      <c r="N2035" t="s">
        <v>13522</v>
      </c>
      <c r="O2035" s="2">
        <f>VLOOKUP(F2035,SizeReport_16092020!C:M,11,FALSE)</f>
        <v>44090.630219907405</v>
      </c>
    </row>
    <row r="2036" spans="1:15" hidden="1" x14ac:dyDescent="0.25">
      <c r="A2036" t="s">
        <v>3583</v>
      </c>
      <c r="B2036" t="s">
        <v>3583</v>
      </c>
      <c r="C2036" t="s">
        <v>228</v>
      </c>
      <c r="D2036" t="s">
        <v>3584</v>
      </c>
      <c r="E2036" t="s">
        <v>3585</v>
      </c>
      <c r="F2036" t="s">
        <v>3586</v>
      </c>
      <c r="G2036">
        <v>216891</v>
      </c>
      <c r="H2036">
        <v>70509602177</v>
      </c>
      <c r="I2036" t="s">
        <v>1440</v>
      </c>
      <c r="J2036" t="s">
        <v>3586</v>
      </c>
      <c r="K2036" t="s">
        <v>1402</v>
      </c>
      <c r="L2036" t="s">
        <v>21</v>
      </c>
      <c r="M2036" s="1">
        <v>44090.335648148146</v>
      </c>
      <c r="N2036" t="s">
        <v>3587</v>
      </c>
      <c r="O2036" s="2">
        <f>VLOOKUP(F2036,SizeReport_16092020!C:M,11,FALSE)</f>
        <v>44090.630300925928</v>
      </c>
    </row>
    <row r="2037" spans="1:15" hidden="1" x14ac:dyDescent="0.25">
      <c r="A2037" t="s">
        <v>8012</v>
      </c>
      <c r="B2037" t="s">
        <v>8012</v>
      </c>
      <c r="C2037" t="s">
        <v>628</v>
      </c>
      <c r="D2037" t="s">
        <v>8013</v>
      </c>
      <c r="E2037" t="s">
        <v>8014</v>
      </c>
      <c r="F2037" t="s">
        <v>8015</v>
      </c>
      <c r="G2037">
        <v>216601</v>
      </c>
      <c r="H2037">
        <v>86982532615</v>
      </c>
      <c r="I2037" t="s">
        <v>8016</v>
      </c>
      <c r="J2037" t="s">
        <v>8015</v>
      </c>
      <c r="K2037" t="s">
        <v>5986</v>
      </c>
      <c r="L2037" t="s">
        <v>21</v>
      </c>
      <c r="M2037" s="1">
        <v>44082.294039351851</v>
      </c>
      <c r="N2037" t="s">
        <v>8017</v>
      </c>
      <c r="O2037" s="2">
        <f>VLOOKUP(F2037,SizeReport_16092020!C:M,11,FALSE)</f>
        <v>44090.630312499998</v>
      </c>
    </row>
    <row r="2038" spans="1:15" hidden="1" x14ac:dyDescent="0.25">
      <c r="A2038" t="s">
        <v>9405</v>
      </c>
      <c r="B2038" t="s">
        <v>9405</v>
      </c>
      <c r="C2038" t="s">
        <v>2669</v>
      </c>
      <c r="D2038" t="s">
        <v>9406</v>
      </c>
      <c r="E2038" t="s">
        <v>9407</v>
      </c>
      <c r="F2038" t="s">
        <v>9408</v>
      </c>
      <c r="G2038">
        <v>212406</v>
      </c>
      <c r="H2038">
        <v>70068872160</v>
      </c>
      <c r="I2038" t="s">
        <v>9409</v>
      </c>
      <c r="J2038" t="s">
        <v>9408</v>
      </c>
      <c r="K2038" t="s">
        <v>5107</v>
      </c>
      <c r="L2038" t="s">
        <v>21</v>
      </c>
      <c r="M2038" s="1">
        <v>44084.540590277778</v>
      </c>
      <c r="N2038" t="s">
        <v>9410</v>
      </c>
      <c r="O2038" s="2">
        <f>VLOOKUP(F2038,SizeReport_16092020!C:M,11,FALSE)</f>
        <v>44090.630312499998</v>
      </c>
    </row>
    <row r="2039" spans="1:15" hidden="1" x14ac:dyDescent="0.25">
      <c r="A2039" t="s">
        <v>246</v>
      </c>
      <c r="B2039" t="s">
        <v>246</v>
      </c>
      <c r="C2039" t="s">
        <v>247</v>
      </c>
      <c r="D2039" t="s">
        <v>248</v>
      </c>
      <c r="E2039" t="s">
        <v>249</v>
      </c>
      <c r="F2039" t="s">
        <v>250</v>
      </c>
      <c r="G2039">
        <v>103597</v>
      </c>
      <c r="H2039">
        <v>43378250534</v>
      </c>
      <c r="I2039" t="s">
        <v>251</v>
      </c>
      <c r="J2039" t="s">
        <v>250</v>
      </c>
      <c r="K2039" t="s">
        <v>179</v>
      </c>
      <c r="L2039" t="s">
        <v>21</v>
      </c>
      <c r="M2039" s="1">
        <v>44088.331504629627</v>
      </c>
      <c r="N2039" t="s">
        <v>252</v>
      </c>
      <c r="O2039" s="2">
        <f>VLOOKUP(F2039,SizeReport_16092020!C:M,11,FALSE)</f>
        <v>44090.630324074074</v>
      </c>
    </row>
    <row r="2040" spans="1:15" hidden="1" x14ac:dyDescent="0.25">
      <c r="A2040" t="s">
        <v>7707</v>
      </c>
      <c r="B2040" t="s">
        <v>7707</v>
      </c>
      <c r="C2040" t="s">
        <v>7708</v>
      </c>
      <c r="D2040" t="s">
        <v>7709</v>
      </c>
      <c r="E2040" t="s">
        <v>7710</v>
      </c>
      <c r="F2040" t="s">
        <v>7711</v>
      </c>
      <c r="G2040">
        <v>216303</v>
      </c>
      <c r="H2040">
        <v>361921128</v>
      </c>
      <c r="I2040" t="s">
        <v>7712</v>
      </c>
      <c r="J2040" t="s">
        <v>7711</v>
      </c>
      <c r="K2040" t="s">
        <v>720</v>
      </c>
      <c r="L2040" t="s">
        <v>21</v>
      </c>
      <c r="M2040" s="1">
        <v>44077.358877314815</v>
      </c>
      <c r="N2040" t="s">
        <v>7713</v>
      </c>
      <c r="O2040" s="2">
        <f>VLOOKUP(F2040,SizeReport_16092020!C:M,11,FALSE)</f>
        <v>44090.630358796298</v>
      </c>
    </row>
    <row r="2041" spans="1:15" hidden="1" x14ac:dyDescent="0.25">
      <c r="A2041" t="s">
        <v>12129</v>
      </c>
      <c r="B2041" t="s">
        <v>12129</v>
      </c>
      <c r="C2041" t="s">
        <v>4479</v>
      </c>
      <c r="D2041" t="s">
        <v>12130</v>
      </c>
      <c r="E2041" t="s">
        <v>12131</v>
      </c>
      <c r="F2041" t="s">
        <v>12132</v>
      </c>
      <c r="G2041">
        <v>214371</v>
      </c>
      <c r="H2041">
        <v>93822294187</v>
      </c>
      <c r="I2041" t="s">
        <v>7414</v>
      </c>
      <c r="J2041" t="s">
        <v>12132</v>
      </c>
      <c r="K2041" t="s">
        <v>618</v>
      </c>
      <c r="L2041" t="s">
        <v>21</v>
      </c>
      <c r="M2041" s="1">
        <v>44030.462893518517</v>
      </c>
      <c r="N2041" t="s">
        <v>12133</v>
      </c>
      <c r="O2041" s="2">
        <f>VLOOKUP(F2041,SizeReport_16092020!C:M,11,FALSE)</f>
        <v>44090.630381944444</v>
      </c>
    </row>
    <row r="2042" spans="1:15" hidden="1" x14ac:dyDescent="0.25">
      <c r="A2042" t="s">
        <v>10650</v>
      </c>
      <c r="B2042" t="s">
        <v>10650</v>
      </c>
      <c r="C2042" t="s">
        <v>10651</v>
      </c>
      <c r="D2042" t="s">
        <v>10652</v>
      </c>
      <c r="E2042" t="s">
        <v>10653</v>
      </c>
      <c r="F2042" t="s">
        <v>10654</v>
      </c>
      <c r="G2042">
        <v>207454</v>
      </c>
      <c r="H2042">
        <v>88428176</v>
      </c>
      <c r="I2042" t="s">
        <v>10655</v>
      </c>
      <c r="J2042" t="s">
        <v>10654</v>
      </c>
      <c r="K2042" t="s">
        <v>720</v>
      </c>
      <c r="L2042" t="s">
        <v>21</v>
      </c>
      <c r="M2042" s="1">
        <v>44084.411261574074</v>
      </c>
      <c r="N2042" t="s">
        <v>10656</v>
      </c>
      <c r="O2042" s="2">
        <f>VLOOKUP(F2042,SizeReport_16092020!C:M,11,FALSE)</f>
        <v>44090.630393518521</v>
      </c>
    </row>
    <row r="2043" spans="1:15" hidden="1" x14ac:dyDescent="0.25">
      <c r="A2043" t="s">
        <v>613</v>
      </c>
      <c r="B2043" t="s">
        <v>613</v>
      </c>
      <c r="C2043" t="s">
        <v>166</v>
      </c>
      <c r="D2043" t="s">
        <v>614</v>
      </c>
      <c r="E2043" t="s">
        <v>615</v>
      </c>
      <c r="F2043" t="s">
        <v>616</v>
      </c>
      <c r="G2043">
        <v>101618</v>
      </c>
      <c r="H2043">
        <v>3170085522</v>
      </c>
      <c r="I2043" t="s">
        <v>617</v>
      </c>
      <c r="J2043" t="s">
        <v>616</v>
      </c>
      <c r="K2043" t="s">
        <v>618</v>
      </c>
      <c r="L2043" t="s">
        <v>21</v>
      </c>
      <c r="M2043" s="1">
        <v>44084.602824074071</v>
      </c>
      <c r="N2043" t="s">
        <v>619</v>
      </c>
      <c r="O2043" s="2">
        <f>VLOOKUP(F2043,SizeReport_16092020!C:M,11,FALSE)</f>
        <v>44090.630428240744</v>
      </c>
    </row>
    <row r="2044" spans="1:15" hidden="1" x14ac:dyDescent="0.25">
      <c r="A2044" t="s">
        <v>6509</v>
      </c>
      <c r="B2044" t="s">
        <v>6509</v>
      </c>
      <c r="C2044" t="s">
        <v>2570</v>
      </c>
      <c r="D2044" t="s">
        <v>6510</v>
      </c>
      <c r="E2044" t="s">
        <v>6511</v>
      </c>
      <c r="F2044" t="s">
        <v>6512</v>
      </c>
      <c r="G2044">
        <v>217735</v>
      </c>
      <c r="H2044">
        <v>18887268819</v>
      </c>
      <c r="I2044" t="s">
        <v>2239</v>
      </c>
      <c r="J2044" t="s">
        <v>6512</v>
      </c>
      <c r="K2044" t="s">
        <v>1919</v>
      </c>
      <c r="L2044" t="s">
        <v>21</v>
      </c>
      <c r="M2044" s="1">
        <v>44082.34752314815</v>
      </c>
      <c r="N2044" t="s">
        <v>6513</v>
      </c>
      <c r="O2044" s="2">
        <f>VLOOKUP(F2044,SizeReport_16092020!C:M,11,FALSE)</f>
        <v>44090.630509259259</v>
      </c>
    </row>
    <row r="2045" spans="1:15" hidden="1" x14ac:dyDescent="0.25">
      <c r="A2045" t="s">
        <v>18306</v>
      </c>
      <c r="B2045" t="s">
        <v>18306</v>
      </c>
      <c r="C2045" t="s">
        <v>583</v>
      </c>
      <c r="D2045" t="s">
        <v>4015</v>
      </c>
      <c r="E2045" t="s">
        <v>18307</v>
      </c>
      <c r="F2045" t="s">
        <v>18308</v>
      </c>
      <c r="G2045" t="s">
        <v>7086</v>
      </c>
      <c r="I2045" t="s">
        <v>5875</v>
      </c>
      <c r="J2045" t="s">
        <v>18308</v>
      </c>
      <c r="K2045" t="s">
        <v>5758</v>
      </c>
      <c r="L2045" t="s">
        <v>21</v>
      </c>
      <c r="M2045" s="1">
        <v>44090.620428240742</v>
      </c>
      <c r="N2045" t="s">
        <v>18309</v>
      </c>
      <c r="O2045" s="2">
        <f>VLOOKUP(F2045,SizeReport_16092020!C:M,11,FALSE)</f>
        <v>44090.630543981482</v>
      </c>
    </row>
    <row r="2046" spans="1:15" hidden="1" x14ac:dyDescent="0.25">
      <c r="A2046" t="s">
        <v>1193</v>
      </c>
      <c r="B2046" t="s">
        <v>1193</v>
      </c>
      <c r="C2046" t="s">
        <v>1054</v>
      </c>
      <c r="D2046" t="s">
        <v>1194</v>
      </c>
      <c r="E2046" t="s">
        <v>1195</v>
      </c>
      <c r="F2046" t="s">
        <v>1196</v>
      </c>
      <c r="G2046">
        <v>101373</v>
      </c>
      <c r="H2046">
        <v>74096460559</v>
      </c>
      <c r="I2046" t="s">
        <v>831</v>
      </c>
      <c r="J2046" t="s">
        <v>1196</v>
      </c>
      <c r="K2046" t="s">
        <v>720</v>
      </c>
      <c r="L2046" t="s">
        <v>21</v>
      </c>
      <c r="M2046" s="1">
        <v>44082.973946759259</v>
      </c>
      <c r="N2046" t="s">
        <v>1197</v>
      </c>
      <c r="O2046" s="2">
        <f>VLOOKUP(F2046,SizeReport_16092020!C:M,11,FALSE)</f>
        <v>44090.630578703705</v>
      </c>
    </row>
    <row r="2047" spans="1:15" hidden="1" x14ac:dyDescent="0.25">
      <c r="A2047" t="s">
        <v>13064</v>
      </c>
      <c r="B2047" t="s">
        <v>13064</v>
      </c>
      <c r="C2047" t="s">
        <v>6107</v>
      </c>
      <c r="D2047" t="s">
        <v>9786</v>
      </c>
      <c r="E2047" t="s">
        <v>13065</v>
      </c>
      <c r="F2047" t="s">
        <v>13066</v>
      </c>
      <c r="G2047">
        <v>216713</v>
      </c>
      <c r="H2047">
        <v>70136352197</v>
      </c>
      <c r="I2047" t="s">
        <v>1440</v>
      </c>
      <c r="J2047" t="s">
        <v>13066</v>
      </c>
      <c r="K2047" t="s">
        <v>1402</v>
      </c>
      <c r="L2047" t="s">
        <v>21</v>
      </c>
      <c r="M2047" s="1">
        <v>44088.450243055559</v>
      </c>
      <c r="N2047" t="s">
        <v>13067</v>
      </c>
      <c r="O2047" s="2">
        <f>VLOOKUP(F2047,SizeReport_16092020!C:M,11,FALSE)</f>
        <v>44090.630648148152</v>
      </c>
    </row>
    <row r="2048" spans="1:15" hidden="1" x14ac:dyDescent="0.25">
      <c r="A2048" t="s">
        <v>195</v>
      </c>
      <c r="B2048" t="s">
        <v>195</v>
      </c>
      <c r="C2048" t="s">
        <v>196</v>
      </c>
      <c r="D2048" t="s">
        <v>197</v>
      </c>
      <c r="E2048" t="s">
        <v>198</v>
      </c>
      <c r="F2048" t="s">
        <v>199</v>
      </c>
      <c r="G2048">
        <v>109105</v>
      </c>
      <c r="H2048">
        <v>4480582517</v>
      </c>
      <c r="I2048" t="s">
        <v>200</v>
      </c>
      <c r="J2048" t="s">
        <v>199</v>
      </c>
      <c r="K2048" t="s">
        <v>179</v>
      </c>
      <c r="L2048" t="s">
        <v>21</v>
      </c>
      <c r="M2048" s="1">
        <v>44082.330405092594</v>
      </c>
      <c r="N2048" t="s">
        <v>201</v>
      </c>
      <c r="O2048" s="2">
        <f>VLOOKUP(F2048,SizeReport_16092020!C:M,11,FALSE)</f>
        <v>44090.630671296298</v>
      </c>
    </row>
    <row r="2049" spans="1:15" hidden="1" x14ac:dyDescent="0.25">
      <c r="A2049" t="s">
        <v>2018</v>
      </c>
      <c r="B2049" t="s">
        <v>2018</v>
      </c>
      <c r="C2049" t="s">
        <v>2019</v>
      </c>
      <c r="D2049" t="s">
        <v>2020</v>
      </c>
      <c r="E2049" t="s">
        <v>2021</v>
      </c>
      <c r="F2049" t="s">
        <v>2022</v>
      </c>
      <c r="G2049">
        <v>101583</v>
      </c>
      <c r="H2049">
        <v>15157931760</v>
      </c>
      <c r="I2049" t="s">
        <v>2023</v>
      </c>
      <c r="J2049" t="s">
        <v>2022</v>
      </c>
      <c r="K2049" t="s">
        <v>1855</v>
      </c>
      <c r="L2049" t="s">
        <v>21</v>
      </c>
      <c r="M2049" s="1">
        <v>44084.674560185187</v>
      </c>
      <c r="N2049" t="s">
        <v>2024</v>
      </c>
      <c r="O2049" s="2">
        <f>VLOOKUP(F2049,SizeReport_16092020!C:M,11,FALSE)</f>
        <v>44090.630706018521</v>
      </c>
    </row>
    <row r="2050" spans="1:15" hidden="1" x14ac:dyDescent="0.25">
      <c r="A2050" t="s">
        <v>15145</v>
      </c>
      <c r="B2050" t="s">
        <v>15145</v>
      </c>
      <c r="C2050" t="s">
        <v>15146</v>
      </c>
      <c r="D2050" t="s">
        <v>15147</v>
      </c>
      <c r="E2050" t="s">
        <v>15148</v>
      </c>
      <c r="F2050" t="s">
        <v>15149</v>
      </c>
      <c r="G2050">
        <v>102970</v>
      </c>
      <c r="H2050">
        <v>23410469591</v>
      </c>
      <c r="I2050" t="s">
        <v>15150</v>
      </c>
      <c r="J2050" t="s">
        <v>15149</v>
      </c>
      <c r="K2050" t="s">
        <v>512</v>
      </c>
      <c r="L2050" t="s">
        <v>21</v>
      </c>
      <c r="M2050" s="1">
        <v>44087.364363425928</v>
      </c>
      <c r="N2050" t="s">
        <v>15151</v>
      </c>
      <c r="O2050" s="2">
        <f>VLOOKUP(F2050,SizeReport_16092020!C:M,11,FALSE)</f>
        <v>44090.630960648145</v>
      </c>
    </row>
    <row r="2051" spans="1:15" hidden="1" x14ac:dyDescent="0.25">
      <c r="A2051" t="s">
        <v>11288</v>
      </c>
      <c r="B2051" t="s">
        <v>11288</v>
      </c>
      <c r="C2051" t="s">
        <v>11289</v>
      </c>
      <c r="D2051" t="s">
        <v>11290</v>
      </c>
      <c r="E2051" t="s">
        <v>11291</v>
      </c>
      <c r="F2051" t="s">
        <v>11292</v>
      </c>
      <c r="G2051">
        <v>206809</v>
      </c>
      <c r="H2051">
        <v>49753029187</v>
      </c>
      <c r="I2051" t="s">
        <v>11293</v>
      </c>
      <c r="J2051" t="s">
        <v>11292</v>
      </c>
      <c r="K2051" t="s">
        <v>6258</v>
      </c>
      <c r="L2051" t="s">
        <v>21</v>
      </c>
      <c r="M2051" s="1">
        <v>44085.533703703702</v>
      </c>
      <c r="N2051" t="s">
        <v>11294</v>
      </c>
      <c r="O2051" s="2">
        <f>VLOOKUP(F2051,SizeReport_16092020!C:M,11,FALSE)</f>
        <v>44090.630995370368</v>
      </c>
    </row>
    <row r="2052" spans="1:15" hidden="1" x14ac:dyDescent="0.25">
      <c r="A2052" t="s">
        <v>18154</v>
      </c>
      <c r="B2052" t="s">
        <v>18154</v>
      </c>
      <c r="C2052" t="s">
        <v>3403</v>
      </c>
      <c r="D2052" t="s">
        <v>18155</v>
      </c>
      <c r="E2052" t="s">
        <v>18156</v>
      </c>
      <c r="F2052" t="s">
        <v>18157</v>
      </c>
      <c r="G2052" t="s">
        <v>7086</v>
      </c>
      <c r="I2052" t="s">
        <v>7087</v>
      </c>
      <c r="J2052" t="s">
        <v>18157</v>
      </c>
      <c r="K2052" t="s">
        <v>5758</v>
      </c>
      <c r="L2052" t="s">
        <v>21</v>
      </c>
      <c r="M2052" s="1">
        <v>44090.392268518517</v>
      </c>
      <c r="N2052" t="s">
        <v>18158</v>
      </c>
      <c r="O2052" s="2">
        <f>VLOOKUP(F2052,SizeReport_16092020!C:M,11,FALSE)</f>
        <v>44090.631018518521</v>
      </c>
    </row>
    <row r="2053" spans="1:15" hidden="1" x14ac:dyDescent="0.25">
      <c r="A2053" t="s">
        <v>5427</v>
      </c>
      <c r="B2053" t="s">
        <v>5427</v>
      </c>
      <c r="C2053" t="s">
        <v>900</v>
      </c>
      <c r="D2053" t="s">
        <v>5428</v>
      </c>
      <c r="E2053" t="s">
        <v>5429</v>
      </c>
      <c r="F2053" t="s">
        <v>5430</v>
      </c>
      <c r="G2053">
        <v>101136</v>
      </c>
      <c r="H2053">
        <v>30282123822</v>
      </c>
      <c r="I2053" t="s">
        <v>5431</v>
      </c>
      <c r="J2053" t="s">
        <v>5430</v>
      </c>
      <c r="K2053" t="s">
        <v>2009</v>
      </c>
      <c r="L2053" t="s">
        <v>21</v>
      </c>
      <c r="M2053" s="1">
        <v>44088.346099537041</v>
      </c>
      <c r="N2053" t="s">
        <v>5432</v>
      </c>
      <c r="O2053" s="2">
        <f>VLOOKUP(F2053,SizeReport_16092020!C:M,11,FALSE)</f>
        <v>44090.631030092591</v>
      </c>
    </row>
    <row r="2054" spans="1:15" hidden="1" x14ac:dyDescent="0.25">
      <c r="A2054" t="s">
        <v>8813</v>
      </c>
      <c r="B2054" t="s">
        <v>8813</v>
      </c>
      <c r="C2054" t="s">
        <v>2235</v>
      </c>
      <c r="D2054" t="s">
        <v>8814</v>
      </c>
      <c r="E2054" t="s">
        <v>8815</v>
      </c>
      <c r="F2054" t="s">
        <v>8816</v>
      </c>
      <c r="G2054">
        <v>211774</v>
      </c>
      <c r="H2054">
        <v>70115375112</v>
      </c>
      <c r="I2054" t="s">
        <v>1950</v>
      </c>
      <c r="J2054" t="s">
        <v>8816</v>
      </c>
      <c r="K2054" t="s">
        <v>1597</v>
      </c>
      <c r="L2054" t="s">
        <v>21</v>
      </c>
      <c r="M2054" s="1">
        <v>44085.353391203702</v>
      </c>
      <c r="N2054" t="s">
        <v>8817</v>
      </c>
      <c r="O2054" s="2">
        <f>VLOOKUP(F2054,SizeReport_16092020!C:M,11,FALSE)</f>
        <v>44090.631122685183</v>
      </c>
    </row>
    <row r="2055" spans="1:15" hidden="1" x14ac:dyDescent="0.25">
      <c r="A2055" t="s">
        <v>9293</v>
      </c>
      <c r="B2055" t="s">
        <v>9293</v>
      </c>
      <c r="C2055" t="s">
        <v>2609</v>
      </c>
      <c r="D2055" t="s">
        <v>9294</v>
      </c>
      <c r="E2055" t="s">
        <v>9295</v>
      </c>
      <c r="F2055" t="s">
        <v>9296</v>
      </c>
      <c r="G2055">
        <v>211371</v>
      </c>
      <c r="H2055">
        <v>94734445168</v>
      </c>
      <c r="I2055" t="s">
        <v>7323</v>
      </c>
      <c r="J2055" t="s">
        <v>9296</v>
      </c>
      <c r="K2055" t="s">
        <v>618</v>
      </c>
      <c r="L2055" t="s">
        <v>21</v>
      </c>
      <c r="M2055" s="1">
        <v>44083.543067129627</v>
      </c>
      <c r="N2055" t="s">
        <v>9297</v>
      </c>
      <c r="O2055" s="2">
        <f>VLOOKUP(F2055,SizeReport_16092020!C:M,11,FALSE)</f>
        <v>44090.631122685183</v>
      </c>
    </row>
    <row r="2056" spans="1:15" hidden="1" x14ac:dyDescent="0.25">
      <c r="A2056" t="s">
        <v>6400</v>
      </c>
      <c r="B2056" t="s">
        <v>6400</v>
      </c>
      <c r="C2056" t="s">
        <v>5518</v>
      </c>
      <c r="D2056" t="s">
        <v>6401</v>
      </c>
      <c r="E2056" t="s">
        <v>6402</v>
      </c>
      <c r="F2056" t="s">
        <v>6403</v>
      </c>
      <c r="G2056">
        <v>216562</v>
      </c>
      <c r="H2056">
        <v>5196644180</v>
      </c>
      <c r="I2056" t="s">
        <v>6404</v>
      </c>
      <c r="J2056" t="s">
        <v>6403</v>
      </c>
      <c r="K2056" t="s">
        <v>1514</v>
      </c>
      <c r="L2056" t="s">
        <v>21</v>
      </c>
      <c r="M2056" s="1">
        <v>44088.387604166666</v>
      </c>
      <c r="N2056" t="s">
        <v>6405</v>
      </c>
      <c r="O2056" s="2">
        <f>VLOOKUP(F2056,SizeReport_16092020!C:M,11,FALSE)</f>
        <v>44090.631122685183</v>
      </c>
    </row>
    <row r="2057" spans="1:15" hidden="1" x14ac:dyDescent="0.25">
      <c r="A2057" t="s">
        <v>3443</v>
      </c>
      <c r="B2057" t="s">
        <v>3443</v>
      </c>
      <c r="C2057" t="s">
        <v>3444</v>
      </c>
      <c r="D2057" t="s">
        <v>3445</v>
      </c>
      <c r="E2057" t="s">
        <v>3446</v>
      </c>
      <c r="F2057" t="s">
        <v>3447</v>
      </c>
      <c r="G2057">
        <v>103783</v>
      </c>
      <c r="H2057">
        <v>3179401559</v>
      </c>
      <c r="I2057" t="s">
        <v>1006</v>
      </c>
      <c r="J2057" t="s">
        <v>3447</v>
      </c>
      <c r="K2057" t="s">
        <v>720</v>
      </c>
      <c r="L2057" t="s">
        <v>21</v>
      </c>
      <c r="M2057" s="1">
        <v>44082.792129629626</v>
      </c>
      <c r="N2057" t="s">
        <v>3448</v>
      </c>
      <c r="O2057" s="2">
        <f>VLOOKUP(F2057,SizeReport_16092020!C:M,11,FALSE)</f>
        <v>44090.631122685183</v>
      </c>
    </row>
    <row r="2058" spans="1:15" hidden="1" x14ac:dyDescent="0.25">
      <c r="A2058" t="s">
        <v>9428</v>
      </c>
      <c r="B2058" t="s">
        <v>9428</v>
      </c>
      <c r="C2058" t="s">
        <v>9429</v>
      </c>
      <c r="D2058" t="s">
        <v>9430</v>
      </c>
      <c r="E2058" t="s">
        <v>9431</v>
      </c>
      <c r="F2058" t="s">
        <v>9432</v>
      </c>
      <c r="G2058">
        <v>211758</v>
      </c>
      <c r="H2058">
        <v>1010863185</v>
      </c>
      <c r="I2058" t="s">
        <v>9433</v>
      </c>
      <c r="J2058" t="s">
        <v>9432</v>
      </c>
      <c r="K2058" t="s">
        <v>1640</v>
      </c>
      <c r="L2058" t="s">
        <v>21</v>
      </c>
      <c r="M2058" s="1">
        <v>43905.540972222225</v>
      </c>
      <c r="N2058" t="s">
        <v>9434</v>
      </c>
      <c r="O2058" s="2">
        <f>VLOOKUP(F2058,SizeReport_16092020!C:M,11,FALSE)</f>
        <v>44090.631145833337</v>
      </c>
    </row>
    <row r="2059" spans="1:15" hidden="1" x14ac:dyDescent="0.25">
      <c r="A2059" t="s">
        <v>7880</v>
      </c>
      <c r="B2059" t="s">
        <v>7880</v>
      </c>
      <c r="C2059" t="s">
        <v>360</v>
      </c>
      <c r="D2059" t="s">
        <v>7881</v>
      </c>
      <c r="E2059" t="s">
        <v>7882</v>
      </c>
      <c r="F2059" t="s">
        <v>7883</v>
      </c>
      <c r="G2059">
        <v>216552</v>
      </c>
      <c r="H2059">
        <v>72023880149</v>
      </c>
      <c r="I2059" t="s">
        <v>1527</v>
      </c>
      <c r="J2059" t="s">
        <v>7883</v>
      </c>
      <c r="K2059" t="s">
        <v>1640</v>
      </c>
      <c r="L2059" t="s">
        <v>21</v>
      </c>
      <c r="M2059" s="1">
        <v>44082.34306712963</v>
      </c>
      <c r="N2059" t="s">
        <v>7884</v>
      </c>
      <c r="O2059" s="2">
        <f>VLOOKUP(F2059,SizeReport_16092020!C:M,11,FALSE)</f>
        <v>44090.631157407406</v>
      </c>
    </row>
    <row r="2060" spans="1:15" hidden="1" x14ac:dyDescent="0.25">
      <c r="A2060" t="s">
        <v>9435</v>
      </c>
      <c r="B2060" t="s">
        <v>9435</v>
      </c>
      <c r="C2060" t="s">
        <v>9436</v>
      </c>
      <c r="D2060" t="s">
        <v>9437</v>
      </c>
      <c r="E2060" t="s">
        <v>9438</v>
      </c>
      <c r="F2060" t="s">
        <v>9439</v>
      </c>
      <c r="G2060">
        <v>217591</v>
      </c>
      <c r="H2060">
        <v>45898203826</v>
      </c>
      <c r="I2060" t="s">
        <v>7654</v>
      </c>
      <c r="J2060" t="s">
        <v>9439</v>
      </c>
      <c r="K2060" t="s">
        <v>3038</v>
      </c>
      <c r="L2060" t="s">
        <v>21</v>
      </c>
      <c r="N2060" t="s">
        <v>9440</v>
      </c>
      <c r="O2060" s="2">
        <f>VLOOKUP(F2060,SizeReport_16092020!C:M,11,FALSE)</f>
        <v>44090.631157407406</v>
      </c>
    </row>
    <row r="2061" spans="1:15" hidden="1" x14ac:dyDescent="0.25">
      <c r="A2061" t="s">
        <v>4679</v>
      </c>
      <c r="B2061" t="s">
        <v>4679</v>
      </c>
      <c r="C2061" t="s">
        <v>4680</v>
      </c>
      <c r="D2061" t="s">
        <v>4681</v>
      </c>
      <c r="E2061" t="s">
        <v>4682</v>
      </c>
      <c r="F2061" t="s">
        <v>4683</v>
      </c>
      <c r="G2061">
        <v>217404</v>
      </c>
      <c r="H2061">
        <v>5676806141</v>
      </c>
      <c r="I2061" t="s">
        <v>1440</v>
      </c>
      <c r="J2061" t="s">
        <v>4683</v>
      </c>
      <c r="K2061" t="s">
        <v>1402</v>
      </c>
      <c r="L2061" t="s">
        <v>21</v>
      </c>
      <c r="M2061" s="1">
        <v>44084.331018518518</v>
      </c>
      <c r="N2061" t="s">
        <v>4684</v>
      </c>
      <c r="O2061" s="2">
        <f>VLOOKUP(F2061,SizeReport_16092020!C:M,11,FALSE)</f>
        <v>44090.631388888891</v>
      </c>
    </row>
    <row r="2062" spans="1:15" hidden="1" x14ac:dyDescent="0.25">
      <c r="A2062" t="s">
        <v>868</v>
      </c>
      <c r="B2062" t="s">
        <v>868</v>
      </c>
      <c r="C2062" t="s">
        <v>869</v>
      </c>
      <c r="D2062" t="s">
        <v>870</v>
      </c>
      <c r="E2062" t="s">
        <v>871</v>
      </c>
      <c r="F2062" t="s">
        <v>872</v>
      </c>
      <c r="G2062">
        <v>400123</v>
      </c>
      <c r="H2062">
        <v>2372675516</v>
      </c>
      <c r="I2062" t="s">
        <v>873</v>
      </c>
      <c r="J2062" t="s">
        <v>872</v>
      </c>
      <c r="K2062" t="s">
        <v>866</v>
      </c>
      <c r="L2062" t="s">
        <v>21</v>
      </c>
      <c r="M2062" s="1">
        <v>44088.673194444447</v>
      </c>
      <c r="N2062" t="s">
        <v>874</v>
      </c>
      <c r="O2062" s="2">
        <f>VLOOKUP(F2062,SizeReport_16092020!C:M,11,FALSE)</f>
        <v>44090.631504629629</v>
      </c>
    </row>
    <row r="2063" spans="1:15" hidden="1" x14ac:dyDescent="0.25">
      <c r="A2063" t="s">
        <v>9177</v>
      </c>
      <c r="B2063" t="s">
        <v>9177</v>
      </c>
      <c r="C2063" t="s">
        <v>6055</v>
      </c>
      <c r="D2063" t="s">
        <v>9178</v>
      </c>
      <c r="E2063" t="s">
        <v>9179</v>
      </c>
      <c r="F2063" t="s">
        <v>9180</v>
      </c>
      <c r="G2063">
        <v>200066</v>
      </c>
      <c r="H2063">
        <v>79449085153</v>
      </c>
      <c r="I2063" t="s">
        <v>7414</v>
      </c>
      <c r="J2063" t="s">
        <v>9180</v>
      </c>
      <c r="K2063" t="s">
        <v>618</v>
      </c>
      <c r="L2063" t="s">
        <v>21</v>
      </c>
      <c r="N2063" t="s">
        <v>9181</v>
      </c>
      <c r="O2063" s="2">
        <f>VLOOKUP(F2063,SizeReport_16092020!C:M,11,FALSE)</f>
        <v>44090.631562499999</v>
      </c>
    </row>
    <row r="2064" spans="1:15" hidden="1" x14ac:dyDescent="0.25">
      <c r="A2064" t="s">
        <v>10557</v>
      </c>
      <c r="B2064" t="s">
        <v>10557</v>
      </c>
      <c r="C2064" t="s">
        <v>10558</v>
      </c>
      <c r="D2064" t="s">
        <v>10559</v>
      </c>
      <c r="E2064" t="s">
        <v>10560</v>
      </c>
      <c r="F2064" t="s">
        <v>10561</v>
      </c>
      <c r="G2064">
        <v>212583</v>
      </c>
      <c r="H2064">
        <v>2502536316</v>
      </c>
      <c r="I2064" t="s">
        <v>1401</v>
      </c>
      <c r="J2064" t="s">
        <v>10561</v>
      </c>
      <c r="K2064" t="s">
        <v>1402</v>
      </c>
      <c r="L2064" t="s">
        <v>21</v>
      </c>
      <c r="M2064" s="1">
        <v>44090.958599537036</v>
      </c>
      <c r="N2064" t="s">
        <v>10562</v>
      </c>
      <c r="O2064" s="2">
        <f>VLOOKUP(F2064,SizeReport_16092020!C:M,11,FALSE)</f>
        <v>44090.631574074076</v>
      </c>
    </row>
    <row r="2065" spans="1:15" hidden="1" x14ac:dyDescent="0.25">
      <c r="A2065" t="s">
        <v>101</v>
      </c>
      <c r="B2065" t="s">
        <v>101</v>
      </c>
      <c r="C2065" t="s">
        <v>102</v>
      </c>
      <c r="D2065" t="s">
        <v>103</v>
      </c>
      <c r="E2065" t="s">
        <v>104</v>
      </c>
      <c r="F2065" t="s">
        <v>105</v>
      </c>
      <c r="G2065">
        <v>109001</v>
      </c>
      <c r="H2065">
        <v>80660223520</v>
      </c>
      <c r="I2065" t="s">
        <v>106</v>
      </c>
      <c r="J2065" t="s">
        <v>105</v>
      </c>
      <c r="K2065" t="s">
        <v>71</v>
      </c>
      <c r="L2065" t="s">
        <v>21</v>
      </c>
      <c r="M2065" s="1">
        <v>44085.672962962963</v>
      </c>
      <c r="N2065" t="s">
        <v>107</v>
      </c>
      <c r="O2065" s="2">
        <f>VLOOKUP(F2065,SizeReport_16092020!C:M,11,FALSE)</f>
        <v>44090.631585648145</v>
      </c>
    </row>
    <row r="2066" spans="1:15" hidden="1" x14ac:dyDescent="0.25">
      <c r="A2066" t="s">
        <v>9361</v>
      </c>
      <c r="B2066" t="s">
        <v>9361</v>
      </c>
      <c r="C2066" t="s">
        <v>1367</v>
      </c>
      <c r="D2066" t="s">
        <v>9362</v>
      </c>
      <c r="E2066" t="s">
        <v>9363</v>
      </c>
      <c r="F2066" t="s">
        <v>9364</v>
      </c>
      <c r="G2066">
        <v>217062</v>
      </c>
      <c r="H2066">
        <v>2749137390</v>
      </c>
      <c r="I2066" t="s">
        <v>7323</v>
      </c>
      <c r="J2066" t="s">
        <v>9364</v>
      </c>
      <c r="K2066" t="s">
        <v>618</v>
      </c>
      <c r="L2066" t="s">
        <v>21</v>
      </c>
      <c r="M2066" s="1">
        <v>44084.381064814814</v>
      </c>
      <c r="N2066" t="s">
        <v>9365</v>
      </c>
      <c r="O2066" s="2">
        <f>VLOOKUP(F2066,SizeReport_16092020!C:M,11,FALSE)</f>
        <v>44090.631631944445</v>
      </c>
    </row>
    <row r="2067" spans="1:15" hidden="1" x14ac:dyDescent="0.25">
      <c r="A2067" t="s">
        <v>1160</v>
      </c>
      <c r="B2067" t="s">
        <v>1160</v>
      </c>
      <c r="C2067" t="s">
        <v>1161</v>
      </c>
      <c r="D2067" t="s">
        <v>1162</v>
      </c>
      <c r="E2067" t="s">
        <v>1163</v>
      </c>
      <c r="F2067" t="s">
        <v>1164</v>
      </c>
      <c r="G2067">
        <v>101196</v>
      </c>
      <c r="H2067">
        <v>81443609587</v>
      </c>
      <c r="I2067" t="s">
        <v>712</v>
      </c>
      <c r="J2067" t="s">
        <v>1164</v>
      </c>
      <c r="K2067" t="s">
        <v>611</v>
      </c>
      <c r="L2067" t="s">
        <v>21</v>
      </c>
      <c r="M2067" s="1">
        <v>44084.909212962964</v>
      </c>
      <c r="N2067" t="s">
        <v>1165</v>
      </c>
      <c r="O2067" s="2">
        <f>VLOOKUP(F2067,SizeReport_16092020!C:M,11,FALSE)</f>
        <v>44090.631643518522</v>
      </c>
    </row>
    <row r="2068" spans="1:15" hidden="1" x14ac:dyDescent="0.25">
      <c r="A2068" t="s">
        <v>13046</v>
      </c>
      <c r="B2068" t="s">
        <v>13046</v>
      </c>
      <c r="C2068" t="s">
        <v>13047</v>
      </c>
      <c r="D2068" t="s">
        <v>13048</v>
      </c>
      <c r="E2068" t="s">
        <v>13049</v>
      </c>
      <c r="F2068" t="s">
        <v>13050</v>
      </c>
      <c r="G2068">
        <v>218133</v>
      </c>
      <c r="H2068">
        <v>70110022190</v>
      </c>
      <c r="I2068" t="s">
        <v>6804</v>
      </c>
      <c r="J2068" t="s">
        <v>13050</v>
      </c>
      <c r="K2068" t="s">
        <v>618</v>
      </c>
      <c r="L2068" t="s">
        <v>21</v>
      </c>
      <c r="M2068" s="1">
        <v>44082.965891203705</v>
      </c>
      <c r="N2068" t="s">
        <v>13051</v>
      </c>
      <c r="O2068" s="2">
        <f>VLOOKUP(F2068,SizeReport_16092020!C:M,11,FALSE)</f>
        <v>44090.631666666668</v>
      </c>
    </row>
    <row r="2069" spans="1:15" hidden="1" x14ac:dyDescent="0.25">
      <c r="A2069" t="s">
        <v>7356</v>
      </c>
      <c r="B2069" t="s">
        <v>7356</v>
      </c>
      <c r="C2069" t="s">
        <v>1657</v>
      </c>
      <c r="D2069" t="s">
        <v>7357</v>
      </c>
      <c r="E2069" t="s">
        <v>7358</v>
      </c>
      <c r="F2069" t="s">
        <v>7359</v>
      </c>
      <c r="G2069">
        <v>200563</v>
      </c>
      <c r="H2069">
        <v>70228616174</v>
      </c>
      <c r="I2069" t="s">
        <v>6804</v>
      </c>
      <c r="J2069" t="s">
        <v>7359</v>
      </c>
      <c r="K2069" t="s">
        <v>618</v>
      </c>
      <c r="L2069" t="s">
        <v>21</v>
      </c>
      <c r="M2069" s="1">
        <v>44088.808379629627</v>
      </c>
      <c r="N2069" t="s">
        <v>7360</v>
      </c>
      <c r="O2069" s="2">
        <f>VLOOKUP(F2069,SizeReport_16092020!C:M,11,FALSE)</f>
        <v>44090.631678240738</v>
      </c>
    </row>
    <row r="2070" spans="1:15" hidden="1" x14ac:dyDescent="0.25">
      <c r="A2070" t="s">
        <v>8115</v>
      </c>
      <c r="B2070" t="s">
        <v>8115</v>
      </c>
      <c r="C2070" t="s">
        <v>8116</v>
      </c>
      <c r="D2070" t="s">
        <v>8117</v>
      </c>
      <c r="E2070" t="s">
        <v>8118</v>
      </c>
      <c r="F2070" t="s">
        <v>8119</v>
      </c>
      <c r="G2070">
        <v>217599</v>
      </c>
      <c r="H2070">
        <v>81020830182</v>
      </c>
      <c r="I2070" t="s">
        <v>6804</v>
      </c>
      <c r="J2070" t="s">
        <v>8119</v>
      </c>
      <c r="K2070" t="s">
        <v>618</v>
      </c>
      <c r="L2070" t="s">
        <v>21</v>
      </c>
      <c r="M2070" s="1">
        <v>44072.374247685184</v>
      </c>
      <c r="N2070" t="s">
        <v>8120</v>
      </c>
      <c r="O2070" s="2">
        <f>VLOOKUP(F2070,SizeReport_16092020!C:M,11,FALSE)</f>
        <v>44090.631678240738</v>
      </c>
    </row>
    <row r="2071" spans="1:15" hidden="1" x14ac:dyDescent="0.25">
      <c r="A2071" t="s">
        <v>10230</v>
      </c>
      <c r="B2071" t="s">
        <v>10230</v>
      </c>
      <c r="C2071" t="s">
        <v>907</v>
      </c>
      <c r="D2071" t="s">
        <v>10231</v>
      </c>
      <c r="E2071" t="s">
        <v>10232</v>
      </c>
      <c r="F2071" t="s">
        <v>10233</v>
      </c>
      <c r="G2071">
        <v>200607</v>
      </c>
      <c r="H2071">
        <v>10421863404</v>
      </c>
      <c r="I2071" t="s">
        <v>6804</v>
      </c>
      <c r="J2071" t="s">
        <v>10233</v>
      </c>
      <c r="K2071" t="s">
        <v>618</v>
      </c>
      <c r="L2071" t="s">
        <v>21</v>
      </c>
      <c r="M2071" s="1">
        <v>44076.254490740743</v>
      </c>
      <c r="N2071" t="s">
        <v>10234</v>
      </c>
      <c r="O2071" s="2">
        <f>VLOOKUP(F2071,SizeReport_16092020!C:M,11,FALSE)</f>
        <v>44090.631678240738</v>
      </c>
    </row>
    <row r="2072" spans="1:15" hidden="1" x14ac:dyDescent="0.25">
      <c r="A2072" t="s">
        <v>10546</v>
      </c>
      <c r="B2072" t="s">
        <v>10546</v>
      </c>
      <c r="C2072" t="s">
        <v>3450</v>
      </c>
      <c r="D2072" t="s">
        <v>10547</v>
      </c>
      <c r="E2072" t="s">
        <v>10548</v>
      </c>
      <c r="F2072" t="s">
        <v>10549</v>
      </c>
      <c r="G2072">
        <v>200505</v>
      </c>
      <c r="H2072">
        <v>4385629170</v>
      </c>
      <c r="I2072" t="s">
        <v>9106</v>
      </c>
      <c r="J2072" t="s">
        <v>10549</v>
      </c>
      <c r="K2072" t="s">
        <v>618</v>
      </c>
      <c r="L2072" t="s">
        <v>21</v>
      </c>
      <c r="M2072" s="1">
        <v>44071.336064814815</v>
      </c>
      <c r="N2072" t="s">
        <v>10550</v>
      </c>
      <c r="O2072" s="2">
        <f>VLOOKUP(F2072,SizeReport_16092020!C:M,11,FALSE)</f>
        <v>44090.631678240738</v>
      </c>
    </row>
    <row r="2073" spans="1:15" hidden="1" x14ac:dyDescent="0.25">
      <c r="A2073" t="s">
        <v>11471</v>
      </c>
      <c r="B2073" t="s">
        <v>11471</v>
      </c>
      <c r="C2073" t="s">
        <v>11472</v>
      </c>
      <c r="D2073" t="s">
        <v>6443</v>
      </c>
      <c r="E2073" t="s">
        <v>11473</v>
      </c>
      <c r="F2073" t="s">
        <v>11474</v>
      </c>
      <c r="G2073">
        <v>200603</v>
      </c>
      <c r="H2073">
        <v>443945195</v>
      </c>
      <c r="I2073" t="s">
        <v>8869</v>
      </c>
      <c r="J2073" t="s">
        <v>11474</v>
      </c>
      <c r="K2073" t="s">
        <v>618</v>
      </c>
      <c r="L2073" t="s">
        <v>21</v>
      </c>
      <c r="M2073" s="1">
        <v>44085.987118055556</v>
      </c>
      <c r="N2073" t="s">
        <v>11475</v>
      </c>
      <c r="O2073" s="2">
        <f>VLOOKUP(F2073,SizeReport_16092020!C:M,11,FALSE)</f>
        <v>44090.631678240738</v>
      </c>
    </row>
    <row r="2074" spans="1:15" hidden="1" x14ac:dyDescent="0.25">
      <c r="A2074" t="s">
        <v>7276</v>
      </c>
      <c r="B2074" t="s">
        <v>7276</v>
      </c>
      <c r="C2074" t="s">
        <v>7277</v>
      </c>
      <c r="D2074" t="s">
        <v>7278</v>
      </c>
      <c r="E2074" t="s">
        <v>7279</v>
      </c>
      <c r="F2074" t="s">
        <v>7280</v>
      </c>
      <c r="G2074">
        <v>215317</v>
      </c>
      <c r="H2074">
        <v>27057335822</v>
      </c>
      <c r="I2074" t="s">
        <v>6804</v>
      </c>
      <c r="J2074" t="s">
        <v>7280</v>
      </c>
      <c r="K2074" t="s">
        <v>618</v>
      </c>
      <c r="L2074" t="s">
        <v>21</v>
      </c>
      <c r="M2074" s="1">
        <v>44076.838865740741</v>
      </c>
      <c r="N2074" t="s">
        <v>7281</v>
      </c>
      <c r="O2074" s="2">
        <f>VLOOKUP(F2074,SizeReport_16092020!C:M,11,FALSE)</f>
        <v>44090.631689814814</v>
      </c>
    </row>
    <row r="2075" spans="1:15" hidden="1" x14ac:dyDescent="0.25">
      <c r="A2075" t="s">
        <v>10312</v>
      </c>
      <c r="B2075" t="s">
        <v>10312</v>
      </c>
      <c r="C2075" t="s">
        <v>10313</v>
      </c>
      <c r="D2075" t="s">
        <v>10314</v>
      </c>
      <c r="E2075" t="s">
        <v>10315</v>
      </c>
      <c r="F2075" t="s">
        <v>10316</v>
      </c>
      <c r="G2075">
        <v>215377</v>
      </c>
      <c r="H2075">
        <v>4111828116</v>
      </c>
      <c r="I2075" t="s">
        <v>6952</v>
      </c>
      <c r="J2075" t="s">
        <v>10316</v>
      </c>
      <c r="K2075" t="s">
        <v>618</v>
      </c>
      <c r="L2075" t="s">
        <v>21</v>
      </c>
      <c r="M2075" s="1">
        <v>44088.592060185183</v>
      </c>
      <c r="N2075" t="s">
        <v>10317</v>
      </c>
      <c r="O2075" s="2">
        <f>VLOOKUP(F2075,SizeReport_16092020!C:M,11,FALSE)</f>
        <v>44090.631689814814</v>
      </c>
    </row>
    <row r="2076" spans="1:15" hidden="1" x14ac:dyDescent="0.25">
      <c r="A2076" t="s">
        <v>9182</v>
      </c>
      <c r="B2076" t="s">
        <v>9182</v>
      </c>
      <c r="C2076" t="s">
        <v>6055</v>
      </c>
      <c r="D2076" t="s">
        <v>9183</v>
      </c>
      <c r="E2076" t="s">
        <v>9184</v>
      </c>
      <c r="F2076" t="s">
        <v>9185</v>
      </c>
      <c r="G2076">
        <v>217204</v>
      </c>
      <c r="H2076">
        <v>5325787160</v>
      </c>
      <c r="I2076" t="s">
        <v>3342</v>
      </c>
      <c r="J2076" t="s">
        <v>9185</v>
      </c>
      <c r="K2076" t="s">
        <v>1640</v>
      </c>
      <c r="L2076" t="s">
        <v>21</v>
      </c>
      <c r="M2076" s="1">
        <v>44082.32508101852</v>
      </c>
      <c r="N2076" t="s">
        <v>9186</v>
      </c>
      <c r="O2076" s="2">
        <f>VLOOKUP(F2076,SizeReport_16092020!C:M,11,FALSE)</f>
        <v>44090.631712962961</v>
      </c>
    </row>
    <row r="2077" spans="1:15" hidden="1" x14ac:dyDescent="0.25">
      <c r="A2077" t="s">
        <v>12892</v>
      </c>
      <c r="B2077" t="s">
        <v>12892</v>
      </c>
      <c r="C2077" t="s">
        <v>12893</v>
      </c>
      <c r="D2077" t="s">
        <v>12894</v>
      </c>
      <c r="E2077" t="s">
        <v>12895</v>
      </c>
      <c r="F2077" t="s">
        <v>12896</v>
      </c>
      <c r="G2077">
        <v>209162</v>
      </c>
      <c r="H2077">
        <v>2283346169</v>
      </c>
      <c r="I2077" t="s">
        <v>12897</v>
      </c>
      <c r="J2077" t="s">
        <v>12896</v>
      </c>
      <c r="K2077" t="s">
        <v>4383</v>
      </c>
      <c r="L2077" t="s">
        <v>21</v>
      </c>
      <c r="M2077" s="1">
        <v>44088.353993055556</v>
      </c>
      <c r="N2077" t="s">
        <v>12898</v>
      </c>
      <c r="O2077" s="2">
        <f>VLOOKUP(F2077,SizeReport_16092020!C:M,11,FALSE)</f>
        <v>44090.631724537037</v>
      </c>
    </row>
    <row r="2078" spans="1:15" hidden="1" x14ac:dyDescent="0.25">
      <c r="A2078" t="s">
        <v>568</v>
      </c>
      <c r="B2078" t="s">
        <v>568</v>
      </c>
      <c r="C2078" t="s">
        <v>569</v>
      </c>
      <c r="D2078" t="s">
        <v>570</v>
      </c>
      <c r="E2078" t="s">
        <v>571</v>
      </c>
      <c r="F2078" t="s">
        <v>572</v>
      </c>
      <c r="G2078">
        <v>108975</v>
      </c>
      <c r="H2078">
        <v>93721420500</v>
      </c>
      <c r="I2078" t="s">
        <v>573</v>
      </c>
      <c r="J2078" t="s">
        <v>572</v>
      </c>
      <c r="K2078" t="s">
        <v>179</v>
      </c>
      <c r="L2078" t="s">
        <v>21</v>
      </c>
      <c r="M2078" s="1">
        <v>44088.444733796299</v>
      </c>
      <c r="N2078" t="s">
        <v>574</v>
      </c>
      <c r="O2078" s="2">
        <f>VLOOKUP(F2078,SizeReport_16092020!C:M,11,FALSE)</f>
        <v>44090.631736111114</v>
      </c>
    </row>
    <row r="2079" spans="1:15" hidden="1" x14ac:dyDescent="0.25">
      <c r="A2079" t="s">
        <v>10692</v>
      </c>
      <c r="B2079" t="s">
        <v>10692</v>
      </c>
      <c r="C2079" t="s">
        <v>10693</v>
      </c>
      <c r="D2079" t="s">
        <v>10694</v>
      </c>
      <c r="E2079" t="s">
        <v>10695</v>
      </c>
      <c r="F2079" t="s">
        <v>10696</v>
      </c>
      <c r="G2079" t="s">
        <v>7086</v>
      </c>
      <c r="I2079" t="s">
        <v>7087</v>
      </c>
      <c r="J2079" t="s">
        <v>10696</v>
      </c>
      <c r="K2079" t="s">
        <v>5758</v>
      </c>
      <c r="L2079" t="s">
        <v>21</v>
      </c>
      <c r="M2079" s="1">
        <v>44087.529467592591</v>
      </c>
      <c r="N2079" t="s">
        <v>10697</v>
      </c>
      <c r="O2079" s="2">
        <f>VLOOKUP(F2079,SizeReport_16092020!C:M,11,FALSE)</f>
        <v>44090.63181712963</v>
      </c>
    </row>
    <row r="2080" spans="1:15" hidden="1" x14ac:dyDescent="0.25">
      <c r="A2080" t="s">
        <v>13027</v>
      </c>
      <c r="B2080" t="s">
        <v>13027</v>
      </c>
      <c r="C2080" t="s">
        <v>13028</v>
      </c>
      <c r="D2080" t="s">
        <v>13029</v>
      </c>
      <c r="E2080" t="s">
        <v>13030</v>
      </c>
      <c r="F2080" t="s">
        <v>13031</v>
      </c>
      <c r="G2080">
        <v>215060</v>
      </c>
      <c r="H2080">
        <v>3745987110</v>
      </c>
      <c r="I2080" t="s">
        <v>13032</v>
      </c>
      <c r="J2080" t="s">
        <v>13031</v>
      </c>
      <c r="K2080" t="s">
        <v>5107</v>
      </c>
      <c r="L2080" t="s">
        <v>21</v>
      </c>
      <c r="M2080" s="1">
        <v>44080.935104166667</v>
      </c>
      <c r="N2080" t="s">
        <v>13033</v>
      </c>
      <c r="O2080" s="2">
        <f>VLOOKUP(F2080,SizeReport_16092020!C:M,11,FALSE)</f>
        <v>44090.631874999999</v>
      </c>
    </row>
    <row r="2081" spans="1:15" hidden="1" x14ac:dyDescent="0.25">
      <c r="A2081" t="s">
        <v>9978</v>
      </c>
      <c r="B2081" t="s">
        <v>9978</v>
      </c>
      <c r="C2081" t="s">
        <v>3022</v>
      </c>
      <c r="D2081" t="s">
        <v>9979</v>
      </c>
      <c r="E2081" t="s">
        <v>9980</v>
      </c>
      <c r="F2081" t="s">
        <v>9981</v>
      </c>
      <c r="G2081">
        <v>217718</v>
      </c>
      <c r="H2081">
        <v>75276720134</v>
      </c>
      <c r="I2081" t="s">
        <v>3342</v>
      </c>
      <c r="J2081" t="s">
        <v>9981</v>
      </c>
      <c r="K2081" t="s">
        <v>1640</v>
      </c>
      <c r="L2081" t="s">
        <v>21</v>
      </c>
      <c r="M2081" s="1">
        <v>44082.334155092591</v>
      </c>
      <c r="N2081" t="s">
        <v>9982</v>
      </c>
      <c r="O2081" s="2">
        <f>VLOOKUP(F2081,SizeReport_16092020!C:M,11,FALSE)</f>
        <v>44090.631898148145</v>
      </c>
    </row>
    <row r="2082" spans="1:15" hidden="1" x14ac:dyDescent="0.25">
      <c r="A2082" t="s">
        <v>4672</v>
      </c>
      <c r="B2082" t="s">
        <v>4672</v>
      </c>
      <c r="C2082" t="s">
        <v>4673</v>
      </c>
      <c r="D2082" t="s">
        <v>4674</v>
      </c>
      <c r="E2082" t="s">
        <v>4675</v>
      </c>
      <c r="F2082" t="s">
        <v>4676</v>
      </c>
      <c r="G2082">
        <v>300047</v>
      </c>
      <c r="H2082">
        <v>598947094</v>
      </c>
      <c r="I2082" t="s">
        <v>4677</v>
      </c>
      <c r="J2082" t="s">
        <v>4676</v>
      </c>
      <c r="K2082" t="s">
        <v>611</v>
      </c>
      <c r="L2082" t="s">
        <v>21</v>
      </c>
      <c r="M2082" s="1">
        <v>44082.529351851852</v>
      </c>
      <c r="N2082" t="s">
        <v>4678</v>
      </c>
      <c r="O2082" s="2">
        <f>VLOOKUP(F2082,SizeReport_16092020!C:M,11,FALSE)</f>
        <v>44090.631898148145</v>
      </c>
    </row>
    <row r="2083" spans="1:15" hidden="1" x14ac:dyDescent="0.25">
      <c r="A2083" t="s">
        <v>2819</v>
      </c>
      <c r="B2083" t="s">
        <v>2819</v>
      </c>
      <c r="C2083" t="s">
        <v>2820</v>
      </c>
      <c r="D2083" t="s">
        <v>2821</v>
      </c>
      <c r="E2083" t="s">
        <v>2822</v>
      </c>
      <c r="F2083" t="s">
        <v>2823</v>
      </c>
      <c r="G2083">
        <v>217282</v>
      </c>
      <c r="H2083">
        <v>4425098129</v>
      </c>
      <c r="I2083" t="s">
        <v>2112</v>
      </c>
      <c r="J2083" t="s">
        <v>2823</v>
      </c>
      <c r="K2083" t="s">
        <v>512</v>
      </c>
      <c r="L2083" t="s">
        <v>21</v>
      </c>
      <c r="M2083" s="1">
        <v>44084.401932870373</v>
      </c>
      <c r="N2083" t="s">
        <v>2824</v>
      </c>
      <c r="O2083" s="2">
        <f>VLOOKUP(F2083,SizeReport_16092020!C:M,11,FALSE)</f>
        <v>44090.632013888891</v>
      </c>
    </row>
    <row r="2084" spans="1:15" hidden="1" x14ac:dyDescent="0.25">
      <c r="A2084" t="s">
        <v>9559</v>
      </c>
      <c r="B2084" t="s">
        <v>9559</v>
      </c>
      <c r="C2084" t="s">
        <v>9560</v>
      </c>
      <c r="D2084" t="s">
        <v>9561</v>
      </c>
      <c r="E2084" t="s">
        <v>9562</v>
      </c>
      <c r="F2084" t="s">
        <v>9563</v>
      </c>
      <c r="G2084">
        <v>214300</v>
      </c>
      <c r="H2084">
        <v>98232355387</v>
      </c>
      <c r="I2084" t="s">
        <v>7028</v>
      </c>
      <c r="J2084" t="s">
        <v>9563</v>
      </c>
      <c r="K2084" t="s">
        <v>3038</v>
      </c>
      <c r="L2084" t="s">
        <v>21</v>
      </c>
      <c r="M2084" s="1">
        <v>44082.552453703705</v>
      </c>
      <c r="N2084" t="s">
        <v>9564</v>
      </c>
      <c r="O2084" s="2">
        <f>VLOOKUP(F2084,SizeReport_16092020!C:M,11,FALSE)</f>
        <v>44090.632025462961</v>
      </c>
    </row>
    <row r="2085" spans="1:15" hidden="1" x14ac:dyDescent="0.25">
      <c r="A2085" t="s">
        <v>12699</v>
      </c>
      <c r="B2085" t="s">
        <v>12699</v>
      </c>
      <c r="C2085" t="s">
        <v>12700</v>
      </c>
      <c r="D2085" t="s">
        <v>12701</v>
      </c>
      <c r="E2085" t="s">
        <v>12702</v>
      </c>
      <c r="F2085" t="s">
        <v>12703</v>
      </c>
      <c r="G2085">
        <v>216788</v>
      </c>
      <c r="H2085">
        <v>70474334147</v>
      </c>
      <c r="I2085" t="s">
        <v>6579</v>
      </c>
      <c r="J2085" t="s">
        <v>12703</v>
      </c>
      <c r="K2085" t="s">
        <v>3038</v>
      </c>
      <c r="L2085" t="s">
        <v>21</v>
      </c>
      <c r="M2085" s="1">
        <v>44085.433217592596</v>
      </c>
      <c r="N2085" t="s">
        <v>12704</v>
      </c>
      <c r="O2085" s="2">
        <f>VLOOKUP(F2085,SizeReport_16092020!C:M,11,FALSE)</f>
        <v>44090.632037037038</v>
      </c>
    </row>
    <row r="2086" spans="1:15" hidden="1" x14ac:dyDescent="0.25">
      <c r="A2086" t="s">
        <v>12864</v>
      </c>
      <c r="B2086" t="s">
        <v>12864</v>
      </c>
      <c r="C2086" t="s">
        <v>4914</v>
      </c>
      <c r="D2086" t="s">
        <v>12865</v>
      </c>
      <c r="E2086" t="s">
        <v>12866</v>
      </c>
      <c r="F2086" t="s">
        <v>12867</v>
      </c>
      <c r="G2086">
        <v>214947</v>
      </c>
      <c r="H2086">
        <v>60851454380</v>
      </c>
      <c r="I2086" t="s">
        <v>6137</v>
      </c>
      <c r="J2086" t="s">
        <v>12867</v>
      </c>
      <c r="K2086" t="s">
        <v>7986</v>
      </c>
      <c r="L2086" t="s">
        <v>21</v>
      </c>
      <c r="M2086" s="1">
        <v>44082.512685185182</v>
      </c>
      <c r="N2086" t="s">
        <v>12868</v>
      </c>
      <c r="O2086" s="2">
        <f>VLOOKUP(F2086,SizeReport_16092020!C:M,11,FALSE)</f>
        <v>44090.632094907407</v>
      </c>
    </row>
    <row r="2087" spans="1:15" hidden="1" x14ac:dyDescent="0.25">
      <c r="A2087" t="s">
        <v>260</v>
      </c>
      <c r="B2087" t="s">
        <v>260</v>
      </c>
      <c r="C2087" t="s">
        <v>261</v>
      </c>
      <c r="D2087" t="s">
        <v>262</v>
      </c>
      <c r="E2087" t="s">
        <v>263</v>
      </c>
      <c r="F2087" t="s">
        <v>264</v>
      </c>
      <c r="G2087">
        <v>106762</v>
      </c>
      <c r="H2087">
        <v>2575378567</v>
      </c>
      <c r="I2087" t="s">
        <v>265</v>
      </c>
      <c r="J2087" t="s">
        <v>264</v>
      </c>
      <c r="K2087" t="s">
        <v>266</v>
      </c>
      <c r="L2087" t="s">
        <v>21</v>
      </c>
      <c r="M2087" s="1">
        <v>44082.493773148148</v>
      </c>
      <c r="N2087" t="s">
        <v>267</v>
      </c>
      <c r="O2087" s="2">
        <f>VLOOKUP(F2087,SizeReport_16092020!C:M,11,FALSE)</f>
        <v>44090.632233796299</v>
      </c>
    </row>
    <row r="2088" spans="1:15" hidden="1" x14ac:dyDescent="0.25">
      <c r="A2088" t="s">
        <v>12882</v>
      </c>
      <c r="B2088" t="s">
        <v>12882</v>
      </c>
      <c r="C2088" t="s">
        <v>4927</v>
      </c>
      <c r="D2088" t="s">
        <v>12883</v>
      </c>
      <c r="E2088" t="s">
        <v>12884</v>
      </c>
      <c r="F2088" t="s">
        <v>12885</v>
      </c>
      <c r="G2088">
        <v>215753</v>
      </c>
      <c r="H2088">
        <v>70222950188</v>
      </c>
      <c r="I2088" t="s">
        <v>7712</v>
      </c>
      <c r="J2088" t="s">
        <v>12885</v>
      </c>
      <c r="K2088" t="s">
        <v>720</v>
      </c>
      <c r="L2088" t="s">
        <v>21</v>
      </c>
      <c r="M2088" s="1">
        <v>44083.372407407405</v>
      </c>
      <c r="N2088" t="s">
        <v>12886</v>
      </c>
      <c r="O2088" s="2">
        <f>VLOOKUP(F2088,SizeReport_16092020!C:M,11,FALSE)</f>
        <v>44090.632268518515</v>
      </c>
    </row>
    <row r="2089" spans="1:15" hidden="1" x14ac:dyDescent="0.25">
      <c r="A2089" t="s">
        <v>1745</v>
      </c>
      <c r="B2089" t="s">
        <v>1745</v>
      </c>
      <c r="C2089" t="s">
        <v>869</v>
      </c>
      <c r="D2089" t="s">
        <v>1746</v>
      </c>
      <c r="E2089" t="s">
        <v>1747</v>
      </c>
      <c r="F2089" t="s">
        <v>1748</v>
      </c>
      <c r="G2089">
        <v>103653</v>
      </c>
      <c r="H2089">
        <v>5814262583</v>
      </c>
      <c r="I2089" t="s">
        <v>232</v>
      </c>
      <c r="J2089" t="s">
        <v>1748</v>
      </c>
      <c r="K2089" t="s">
        <v>1749</v>
      </c>
      <c r="L2089" t="s">
        <v>21</v>
      </c>
      <c r="M2089" s="1">
        <v>44080.347824074073</v>
      </c>
      <c r="N2089" t="s">
        <v>1750</v>
      </c>
      <c r="O2089" s="2">
        <f>VLOOKUP(F2089,SizeReport_16092020!C:M,11,FALSE)</f>
        <v>44090.632372685184</v>
      </c>
    </row>
    <row r="2090" spans="1:15" hidden="1" x14ac:dyDescent="0.25">
      <c r="A2090" t="s">
        <v>5529</v>
      </c>
      <c r="B2090" t="s">
        <v>5529</v>
      </c>
      <c r="C2090" t="s">
        <v>5530</v>
      </c>
      <c r="D2090" t="s">
        <v>5531</v>
      </c>
      <c r="E2090" t="s">
        <v>5532</v>
      </c>
      <c r="F2090" t="s">
        <v>5533</v>
      </c>
      <c r="G2090">
        <v>101548</v>
      </c>
      <c r="H2090">
        <v>37755850870</v>
      </c>
      <c r="I2090" t="s">
        <v>5281</v>
      </c>
      <c r="J2090" t="s">
        <v>5533</v>
      </c>
      <c r="K2090" t="s">
        <v>2009</v>
      </c>
      <c r="L2090" t="s">
        <v>21</v>
      </c>
      <c r="M2090" s="1">
        <v>44089.440011574072</v>
      </c>
      <c r="N2090" t="s">
        <v>5534</v>
      </c>
      <c r="O2090" s="2">
        <f>VLOOKUP(F2090,SizeReport_16092020!C:M,11,FALSE)</f>
        <v>44090.632465277777</v>
      </c>
    </row>
    <row r="2091" spans="1:15" hidden="1" x14ac:dyDescent="0.25">
      <c r="A2091" t="s">
        <v>9187</v>
      </c>
      <c r="B2091" t="s">
        <v>9188</v>
      </c>
      <c r="C2091" t="s">
        <v>6055</v>
      </c>
      <c r="D2091" t="s">
        <v>9189</v>
      </c>
      <c r="E2091" t="s">
        <v>9190</v>
      </c>
      <c r="F2091" t="s">
        <v>9191</v>
      </c>
      <c r="G2091">
        <v>206479</v>
      </c>
      <c r="H2091">
        <v>1032905670</v>
      </c>
      <c r="I2091" t="s">
        <v>9192</v>
      </c>
      <c r="J2091" t="s">
        <v>9191</v>
      </c>
      <c r="K2091" t="s">
        <v>1514</v>
      </c>
      <c r="L2091" t="s">
        <v>21</v>
      </c>
      <c r="M2091" s="1">
        <v>44064.685891203706</v>
      </c>
      <c r="N2091" t="s">
        <v>9193</v>
      </c>
      <c r="O2091" s="2">
        <f>VLOOKUP(F2091,SizeReport_16092020!C:M,11,FALSE)</f>
        <v>44090.632488425923</v>
      </c>
    </row>
    <row r="2092" spans="1:15" hidden="1" x14ac:dyDescent="0.25">
      <c r="A2092" t="s">
        <v>819</v>
      </c>
      <c r="B2092" t="s">
        <v>819</v>
      </c>
      <c r="C2092" t="s">
        <v>820</v>
      </c>
      <c r="D2092" t="s">
        <v>821</v>
      </c>
      <c r="E2092" t="s">
        <v>822</v>
      </c>
      <c r="F2092" t="s">
        <v>823</v>
      </c>
      <c r="G2092">
        <v>109690</v>
      </c>
      <c r="H2092">
        <v>80102395500</v>
      </c>
      <c r="I2092" t="s">
        <v>824</v>
      </c>
      <c r="J2092" t="s">
        <v>823</v>
      </c>
      <c r="K2092" t="s">
        <v>791</v>
      </c>
      <c r="L2092" t="s">
        <v>21</v>
      </c>
      <c r="M2092" s="1">
        <v>44088.338819444441</v>
      </c>
      <c r="N2092" t="s">
        <v>825</v>
      </c>
      <c r="O2092" s="2">
        <f>VLOOKUP(F2092,SizeReport_16092020!C:M,11,FALSE)</f>
        <v>44090.632488425923</v>
      </c>
    </row>
    <row r="2093" spans="1:15" hidden="1" x14ac:dyDescent="0.25">
      <c r="A2093" t="s">
        <v>7380</v>
      </c>
      <c r="B2093" t="s">
        <v>7380</v>
      </c>
      <c r="C2093" t="s">
        <v>1657</v>
      </c>
      <c r="D2093" t="s">
        <v>7381</v>
      </c>
      <c r="E2093" t="s">
        <v>7382</v>
      </c>
      <c r="F2093" t="s">
        <v>7383</v>
      </c>
      <c r="G2093">
        <v>100398</v>
      </c>
      <c r="H2093">
        <v>7081857620</v>
      </c>
      <c r="I2093" t="s">
        <v>7384</v>
      </c>
      <c r="J2093" t="s">
        <v>7383</v>
      </c>
      <c r="K2093" t="s">
        <v>5758</v>
      </c>
      <c r="L2093" t="s">
        <v>21</v>
      </c>
      <c r="N2093" t="s">
        <v>7385</v>
      </c>
      <c r="O2093" s="2">
        <f>VLOOKUP(F2093,SizeReport_16092020!C:M,11,FALSE)</f>
        <v>44090.632534722223</v>
      </c>
    </row>
    <row r="2094" spans="1:15" hidden="1" x14ac:dyDescent="0.25">
      <c r="A2094" t="s">
        <v>3607</v>
      </c>
      <c r="B2094" t="s">
        <v>3607</v>
      </c>
      <c r="C2094" t="s">
        <v>3602</v>
      </c>
      <c r="D2094" t="s">
        <v>3608</v>
      </c>
      <c r="E2094" t="s">
        <v>3609</v>
      </c>
      <c r="F2094" t="s">
        <v>3610</v>
      </c>
      <c r="G2094">
        <v>100348</v>
      </c>
      <c r="H2094">
        <v>96934557115</v>
      </c>
      <c r="I2094" t="s">
        <v>3611</v>
      </c>
      <c r="J2094" t="s">
        <v>3610</v>
      </c>
      <c r="K2094" t="s">
        <v>3612</v>
      </c>
      <c r="L2094" t="s">
        <v>21</v>
      </c>
      <c r="N2094" t="s">
        <v>3613</v>
      </c>
      <c r="O2094" s="2">
        <f>VLOOKUP(F2094,SizeReport_16092020!C:M,11,FALSE)</f>
        <v>44090.632534722223</v>
      </c>
    </row>
    <row r="2095" spans="1:15" hidden="1" x14ac:dyDescent="0.25">
      <c r="A2095" t="s">
        <v>81</v>
      </c>
      <c r="B2095" t="s">
        <v>81</v>
      </c>
      <c r="C2095" t="s">
        <v>82</v>
      </c>
      <c r="D2095" t="s">
        <v>83</v>
      </c>
      <c r="E2095" t="s">
        <v>84</v>
      </c>
      <c r="F2095" t="s">
        <v>85</v>
      </c>
      <c r="G2095">
        <v>109159</v>
      </c>
      <c r="H2095">
        <v>78400635515</v>
      </c>
      <c r="I2095" t="s">
        <v>70</v>
      </c>
      <c r="J2095" t="s">
        <v>85</v>
      </c>
      <c r="K2095" t="s">
        <v>71</v>
      </c>
      <c r="L2095" t="s">
        <v>21</v>
      </c>
      <c r="M2095" s="1">
        <v>44086.343958333331</v>
      </c>
      <c r="N2095" t="s">
        <v>86</v>
      </c>
      <c r="O2095" s="2">
        <f>VLOOKUP(F2095,SizeReport_16092020!C:M,11,FALSE)</f>
        <v>44090.632569444446</v>
      </c>
    </row>
    <row r="2096" spans="1:15" hidden="1" x14ac:dyDescent="0.25">
      <c r="A2096" t="s">
        <v>9502</v>
      </c>
      <c r="B2096" t="s">
        <v>9502</v>
      </c>
      <c r="C2096" t="s">
        <v>9503</v>
      </c>
      <c r="D2096" t="s">
        <v>9504</v>
      </c>
      <c r="E2096" t="s">
        <v>9505</v>
      </c>
      <c r="F2096" t="s">
        <v>9506</v>
      </c>
      <c r="G2096">
        <v>216767</v>
      </c>
      <c r="H2096">
        <v>3405191181</v>
      </c>
      <c r="I2096" t="s">
        <v>7151</v>
      </c>
      <c r="J2096" t="s">
        <v>9506</v>
      </c>
      <c r="K2096" t="s">
        <v>3612</v>
      </c>
      <c r="L2096" t="s">
        <v>21</v>
      </c>
      <c r="M2096" s="1">
        <v>44084.556979166664</v>
      </c>
      <c r="N2096" t="s">
        <v>9507</v>
      </c>
      <c r="O2096" s="2">
        <f>VLOOKUP(F2096,SizeReport_16092020!C:M,11,FALSE)</f>
        <v>44090.632592592592</v>
      </c>
    </row>
    <row r="2097" spans="1:15" hidden="1" x14ac:dyDescent="0.25">
      <c r="A2097" t="s">
        <v>521</v>
      </c>
      <c r="B2097" t="s">
        <v>521</v>
      </c>
      <c r="C2097" t="s">
        <v>522</v>
      </c>
      <c r="D2097" t="s">
        <v>523</v>
      </c>
      <c r="E2097" t="s">
        <v>524</v>
      </c>
      <c r="F2097" t="s">
        <v>525</v>
      </c>
      <c r="G2097">
        <v>109314</v>
      </c>
      <c r="H2097">
        <v>36797871549</v>
      </c>
      <c r="I2097" t="s">
        <v>526</v>
      </c>
      <c r="J2097" t="s">
        <v>525</v>
      </c>
      <c r="K2097" t="s">
        <v>512</v>
      </c>
      <c r="L2097" t="s">
        <v>21</v>
      </c>
      <c r="M2097" s="1">
        <v>44081.300613425927</v>
      </c>
      <c r="N2097" t="s">
        <v>527</v>
      </c>
      <c r="O2097" s="2">
        <f>VLOOKUP(F2097,SizeReport_16092020!C:M,11,FALSE)</f>
        <v>44090.632615740738</v>
      </c>
    </row>
    <row r="2098" spans="1:15" hidden="1" x14ac:dyDescent="0.25">
      <c r="A2098" t="s">
        <v>16247</v>
      </c>
      <c r="B2098" t="s">
        <v>16247</v>
      </c>
      <c r="C2098" t="s">
        <v>4112</v>
      </c>
      <c r="D2098" t="s">
        <v>1833</v>
      </c>
      <c r="E2098" t="s">
        <v>16248</v>
      </c>
      <c r="F2098" t="s">
        <v>16249</v>
      </c>
      <c r="G2098" t="s">
        <v>28</v>
      </c>
      <c r="I2098" t="s">
        <v>1260</v>
      </c>
      <c r="J2098" t="s">
        <v>16249</v>
      </c>
      <c r="K2098" t="s">
        <v>1260</v>
      </c>
      <c r="L2098" t="s">
        <v>21</v>
      </c>
      <c r="N2098" t="s">
        <v>16250</v>
      </c>
      <c r="O2098" s="2">
        <f>VLOOKUP(F2098,SizeReport_16092020!C:M,11,FALSE)</f>
        <v>44090.632650462961</v>
      </c>
    </row>
    <row r="2099" spans="1:15" hidden="1" x14ac:dyDescent="0.25">
      <c r="A2099" t="s">
        <v>1448</v>
      </c>
      <c r="B2099" t="s">
        <v>1448</v>
      </c>
      <c r="C2099" t="s">
        <v>1334</v>
      </c>
      <c r="D2099" t="s">
        <v>1449</v>
      </c>
      <c r="E2099" t="s">
        <v>1450</v>
      </c>
      <c r="F2099" t="s">
        <v>1451</v>
      </c>
      <c r="G2099">
        <v>109172</v>
      </c>
      <c r="H2099">
        <v>3201089532</v>
      </c>
      <c r="I2099" t="s">
        <v>1452</v>
      </c>
      <c r="J2099" t="s">
        <v>1451</v>
      </c>
      <c r="K2099" t="s">
        <v>720</v>
      </c>
      <c r="L2099" t="s">
        <v>21</v>
      </c>
      <c r="M2099" s="1">
        <v>44072.392592592594</v>
      </c>
      <c r="N2099" t="s">
        <v>1453</v>
      </c>
      <c r="O2099" s="2">
        <f>VLOOKUP(F2099,SizeReport_16092020!C:M,11,FALSE)</f>
        <v>44090.632662037038</v>
      </c>
    </row>
    <row r="2100" spans="1:15" hidden="1" x14ac:dyDescent="0.25">
      <c r="A2100" t="s">
        <v>94</v>
      </c>
      <c r="B2100" t="s">
        <v>94</v>
      </c>
      <c r="C2100" t="s">
        <v>95</v>
      </c>
      <c r="D2100" t="s">
        <v>96</v>
      </c>
      <c r="E2100" t="s">
        <v>97</v>
      </c>
      <c r="F2100" t="s">
        <v>98</v>
      </c>
      <c r="G2100">
        <v>109508</v>
      </c>
      <c r="H2100">
        <v>1207974536</v>
      </c>
      <c r="I2100" t="s">
        <v>99</v>
      </c>
      <c r="J2100" t="s">
        <v>98</v>
      </c>
      <c r="K2100" t="s">
        <v>71</v>
      </c>
      <c r="L2100" t="s">
        <v>21</v>
      </c>
      <c r="M2100" s="1">
        <v>44084.356273148151</v>
      </c>
      <c r="N2100" t="s">
        <v>100</v>
      </c>
      <c r="O2100" s="2">
        <f>VLOOKUP(F2100,SizeReport_16092020!C:M,11,FALSE)</f>
        <v>44090.632685185185</v>
      </c>
    </row>
    <row r="2101" spans="1:15" hidden="1" x14ac:dyDescent="0.25">
      <c r="A2101" t="s">
        <v>4748</v>
      </c>
      <c r="B2101" t="s">
        <v>4748</v>
      </c>
      <c r="C2101" t="s">
        <v>715</v>
      </c>
      <c r="D2101" t="s">
        <v>4749</v>
      </c>
      <c r="E2101" t="s">
        <v>4750</v>
      </c>
      <c r="F2101" t="s">
        <v>4751</v>
      </c>
      <c r="G2101">
        <v>217049</v>
      </c>
      <c r="H2101">
        <v>2837333140</v>
      </c>
      <c r="I2101" t="s">
        <v>1555</v>
      </c>
      <c r="J2101" t="s">
        <v>4751</v>
      </c>
      <c r="K2101" t="s">
        <v>1556</v>
      </c>
      <c r="L2101" t="s">
        <v>21</v>
      </c>
      <c r="M2101" s="1">
        <v>44081.631701388891</v>
      </c>
      <c r="N2101" t="s">
        <v>4752</v>
      </c>
      <c r="O2101" s="2">
        <f>VLOOKUP(F2101,SizeReport_16092020!C:M,11,FALSE)</f>
        <v>44090.632824074077</v>
      </c>
    </row>
    <row r="2102" spans="1:15" hidden="1" x14ac:dyDescent="0.25">
      <c r="A2102" t="s">
        <v>10782</v>
      </c>
      <c r="B2102" t="s">
        <v>10782</v>
      </c>
      <c r="C2102" t="s">
        <v>228</v>
      </c>
      <c r="D2102" t="s">
        <v>10783</v>
      </c>
      <c r="E2102" t="s">
        <v>10784</v>
      </c>
      <c r="F2102" t="s">
        <v>10785</v>
      </c>
      <c r="G2102">
        <v>216732</v>
      </c>
      <c r="H2102">
        <v>2790389179</v>
      </c>
      <c r="I2102" t="s">
        <v>8140</v>
      </c>
      <c r="J2102" t="s">
        <v>10785</v>
      </c>
      <c r="K2102" t="s">
        <v>1402</v>
      </c>
      <c r="L2102" t="s">
        <v>21</v>
      </c>
      <c r="M2102" s="1">
        <v>44082.280787037038</v>
      </c>
      <c r="N2102" t="s">
        <v>10786</v>
      </c>
      <c r="O2102" s="2">
        <f>VLOOKUP(F2102,SizeReport_16092020!C:M,11,FALSE)</f>
        <v>44090.632905092592</v>
      </c>
    </row>
    <row r="2103" spans="1:15" hidden="1" x14ac:dyDescent="0.25">
      <c r="A2103" t="s">
        <v>2662</v>
      </c>
      <c r="B2103" t="s">
        <v>2662</v>
      </c>
      <c r="C2103" t="s">
        <v>2656</v>
      </c>
      <c r="D2103" t="s">
        <v>2663</v>
      </c>
      <c r="E2103" t="s">
        <v>2664</v>
      </c>
      <c r="F2103" t="s">
        <v>2665</v>
      </c>
      <c r="G2103">
        <v>600153</v>
      </c>
      <c r="H2103">
        <v>19737483553</v>
      </c>
      <c r="I2103" t="s">
        <v>1210</v>
      </c>
      <c r="J2103" t="s">
        <v>2665</v>
      </c>
      <c r="K2103" t="s">
        <v>776</v>
      </c>
      <c r="L2103" t="s">
        <v>21</v>
      </c>
      <c r="M2103" s="1">
        <v>44078.534490740742</v>
      </c>
      <c r="N2103" t="s">
        <v>2666</v>
      </c>
      <c r="O2103" s="2">
        <f>VLOOKUP(F2103,SizeReport_16092020!C:M,11,FALSE)</f>
        <v>44090.632928240739</v>
      </c>
    </row>
    <row r="2104" spans="1:15" hidden="1" x14ac:dyDescent="0.25">
      <c r="A2104" t="s">
        <v>506</v>
      </c>
      <c r="B2104" t="s">
        <v>506</v>
      </c>
      <c r="C2104" t="s">
        <v>507</v>
      </c>
      <c r="D2104" t="s">
        <v>508</v>
      </c>
      <c r="E2104" t="s">
        <v>509</v>
      </c>
      <c r="F2104" t="s">
        <v>510</v>
      </c>
      <c r="G2104">
        <v>103373</v>
      </c>
      <c r="H2104">
        <v>886460506</v>
      </c>
      <c r="I2104" t="s">
        <v>511</v>
      </c>
      <c r="J2104" t="s">
        <v>510</v>
      </c>
      <c r="K2104" t="s">
        <v>512</v>
      </c>
      <c r="L2104" t="s">
        <v>21</v>
      </c>
      <c r="M2104" s="1">
        <v>44082.324317129627</v>
      </c>
      <c r="N2104" t="s">
        <v>513</v>
      </c>
      <c r="O2104" s="2">
        <f>VLOOKUP(F2104,SizeReport_16092020!C:M,11,FALSE)</f>
        <v>44090.632939814815</v>
      </c>
    </row>
    <row r="2105" spans="1:15" hidden="1" x14ac:dyDescent="0.25">
      <c r="A2105" t="s">
        <v>7392</v>
      </c>
      <c r="B2105" t="s">
        <v>7392</v>
      </c>
      <c r="C2105" t="s">
        <v>1657</v>
      </c>
      <c r="D2105" t="s">
        <v>7393</v>
      </c>
      <c r="E2105" t="s">
        <v>7394</v>
      </c>
      <c r="F2105" t="s">
        <v>7395</v>
      </c>
      <c r="G2105">
        <v>217188</v>
      </c>
      <c r="H2105">
        <v>70102377197</v>
      </c>
      <c r="I2105" t="s">
        <v>3342</v>
      </c>
      <c r="J2105" t="s">
        <v>7395</v>
      </c>
      <c r="K2105" t="s">
        <v>1640</v>
      </c>
      <c r="L2105" t="s">
        <v>21</v>
      </c>
      <c r="M2105" s="1">
        <v>44082.363900462966</v>
      </c>
      <c r="N2105" t="s">
        <v>7396</v>
      </c>
      <c r="O2105" s="2">
        <f>VLOOKUP(F2105,SizeReport_16092020!C:M,11,FALSE)</f>
        <v>44090.633090277777</v>
      </c>
    </row>
    <row r="2106" spans="1:15" hidden="1" x14ac:dyDescent="0.25">
      <c r="A2106" t="s">
        <v>6722</v>
      </c>
      <c r="B2106" t="s">
        <v>6722</v>
      </c>
      <c r="C2106" t="s">
        <v>6723</v>
      </c>
      <c r="D2106" t="s">
        <v>6724</v>
      </c>
      <c r="E2106" t="s">
        <v>6725</v>
      </c>
      <c r="F2106" t="s">
        <v>6726</v>
      </c>
      <c r="G2106">
        <v>217260</v>
      </c>
      <c r="H2106">
        <v>4919845103</v>
      </c>
      <c r="I2106" t="s">
        <v>3069</v>
      </c>
      <c r="J2106" t="s">
        <v>6726</v>
      </c>
      <c r="K2106" t="s">
        <v>1919</v>
      </c>
      <c r="L2106" t="s">
        <v>21</v>
      </c>
      <c r="M2106" s="1">
        <v>44088.321851851855</v>
      </c>
      <c r="N2106" t="s">
        <v>6727</v>
      </c>
      <c r="O2106" s="2">
        <f>VLOOKUP(F2106,SizeReport_16092020!C:M,11,FALSE)</f>
        <v>44090.633356481485</v>
      </c>
    </row>
    <row r="2107" spans="1:15" hidden="1" x14ac:dyDescent="0.25">
      <c r="A2107" t="s">
        <v>12797</v>
      </c>
      <c r="B2107" t="s">
        <v>12797</v>
      </c>
      <c r="C2107" t="s">
        <v>4875</v>
      </c>
      <c r="D2107" t="s">
        <v>12798</v>
      </c>
      <c r="E2107" t="s">
        <v>12799</v>
      </c>
      <c r="F2107" t="s">
        <v>12800</v>
      </c>
      <c r="G2107">
        <v>212391</v>
      </c>
      <c r="H2107">
        <v>3158426102</v>
      </c>
      <c r="I2107" t="s">
        <v>2783</v>
      </c>
      <c r="J2107" t="s">
        <v>12800</v>
      </c>
      <c r="K2107" t="s">
        <v>512</v>
      </c>
      <c r="L2107" t="s">
        <v>21</v>
      </c>
      <c r="M2107" s="1">
        <v>44082.367314814815</v>
      </c>
      <c r="N2107" t="s">
        <v>12801</v>
      </c>
      <c r="O2107" s="2">
        <f>VLOOKUP(F2107,SizeReport_16092020!C:M,11,FALSE)</f>
        <v>44090.633599537039</v>
      </c>
    </row>
    <row r="2108" spans="1:15" hidden="1" x14ac:dyDescent="0.25">
      <c r="A2108" t="s">
        <v>5480</v>
      </c>
      <c r="B2108" t="s">
        <v>5480</v>
      </c>
      <c r="C2108" t="s">
        <v>3022</v>
      </c>
      <c r="D2108" t="s">
        <v>5481</v>
      </c>
      <c r="E2108" t="s">
        <v>5482</v>
      </c>
      <c r="F2108" t="s">
        <v>5483</v>
      </c>
      <c r="G2108">
        <v>101482</v>
      </c>
      <c r="H2108">
        <v>38459538885</v>
      </c>
      <c r="I2108" t="s">
        <v>3407</v>
      </c>
      <c r="J2108" t="s">
        <v>5483</v>
      </c>
      <c r="K2108" t="s">
        <v>2674</v>
      </c>
      <c r="L2108" t="s">
        <v>21</v>
      </c>
      <c r="M2108" s="1">
        <v>44088.32885416667</v>
      </c>
      <c r="N2108" t="s">
        <v>5484</v>
      </c>
      <c r="O2108" s="2">
        <f>VLOOKUP(F2108,SizeReport_16092020!C:M,11,FALSE)</f>
        <v>44090.633692129632</v>
      </c>
    </row>
    <row r="2109" spans="1:15" hidden="1" x14ac:dyDescent="0.25">
      <c r="A2109" t="s">
        <v>9171</v>
      </c>
      <c r="B2109" t="s">
        <v>9171</v>
      </c>
      <c r="C2109" t="s">
        <v>9172</v>
      </c>
      <c r="D2109" t="s">
        <v>9173</v>
      </c>
      <c r="E2109" t="s">
        <v>9174</v>
      </c>
      <c r="F2109" t="s">
        <v>9175</v>
      </c>
      <c r="G2109">
        <v>201803</v>
      </c>
      <c r="H2109">
        <v>19833792120</v>
      </c>
      <c r="I2109" t="s">
        <v>2600</v>
      </c>
      <c r="J2109" t="s">
        <v>9175</v>
      </c>
      <c r="K2109" t="s">
        <v>1597</v>
      </c>
      <c r="L2109" t="s">
        <v>21</v>
      </c>
      <c r="M2109" s="1">
        <v>44085.467152777775</v>
      </c>
      <c r="N2109" t="s">
        <v>9176</v>
      </c>
      <c r="O2109" s="2">
        <f>VLOOKUP(F2109,SizeReport_16092020!C:M,11,FALSE)</f>
        <v>44090.633750000001</v>
      </c>
    </row>
    <row r="2110" spans="1:15" hidden="1" x14ac:dyDescent="0.25">
      <c r="A2110" t="s">
        <v>12986</v>
      </c>
      <c r="B2110" t="s">
        <v>12986</v>
      </c>
      <c r="C2110" t="s">
        <v>8714</v>
      </c>
      <c r="D2110" t="s">
        <v>12987</v>
      </c>
      <c r="E2110" t="s">
        <v>12988</v>
      </c>
      <c r="F2110" t="s">
        <v>12989</v>
      </c>
      <c r="G2110">
        <v>212514</v>
      </c>
      <c r="H2110">
        <v>2942931167</v>
      </c>
      <c r="I2110" t="s">
        <v>7828</v>
      </c>
      <c r="J2110" t="s">
        <v>12989</v>
      </c>
      <c r="K2110" t="s">
        <v>618</v>
      </c>
      <c r="L2110" t="s">
        <v>21</v>
      </c>
      <c r="M2110" s="1">
        <v>44085.349004629628</v>
      </c>
      <c r="N2110" t="s">
        <v>12990</v>
      </c>
      <c r="O2110" s="2">
        <f>VLOOKUP(F2110,SizeReport_16092020!C:M,11,FALSE)</f>
        <v>44090.633819444447</v>
      </c>
    </row>
    <row r="2111" spans="1:15" hidden="1" x14ac:dyDescent="0.25">
      <c r="A2111" t="s">
        <v>7428</v>
      </c>
      <c r="B2111" t="s">
        <v>7428</v>
      </c>
      <c r="C2111" t="s">
        <v>1657</v>
      </c>
      <c r="D2111" t="s">
        <v>7429</v>
      </c>
      <c r="E2111" t="s">
        <v>7430</v>
      </c>
      <c r="F2111" t="s">
        <v>7431</v>
      </c>
      <c r="G2111">
        <v>217773</v>
      </c>
      <c r="H2111">
        <v>2057830233</v>
      </c>
      <c r="I2111" t="s">
        <v>2852</v>
      </c>
      <c r="J2111" t="s">
        <v>7431</v>
      </c>
      <c r="K2111" t="s">
        <v>1640</v>
      </c>
      <c r="L2111" t="s">
        <v>21</v>
      </c>
      <c r="M2111" s="1">
        <v>44088.342615740738</v>
      </c>
      <c r="N2111" t="s">
        <v>7432</v>
      </c>
      <c r="O2111" s="2">
        <f>VLOOKUP(F2111,SizeReport_16092020!C:M,11,FALSE)</f>
        <v>44090.633923611109</v>
      </c>
    </row>
    <row r="2112" spans="1:15" hidden="1" x14ac:dyDescent="0.25">
      <c r="A2112" t="s">
        <v>2486</v>
      </c>
      <c r="B2112" t="s">
        <v>2486</v>
      </c>
      <c r="C2112" t="s">
        <v>2487</v>
      </c>
      <c r="D2112" t="s">
        <v>2488</v>
      </c>
      <c r="E2112" t="s">
        <v>2489</v>
      </c>
      <c r="F2112" t="s">
        <v>2490</v>
      </c>
      <c r="G2112">
        <v>217013</v>
      </c>
      <c r="H2112">
        <v>221803203</v>
      </c>
      <c r="I2112" t="s">
        <v>1401</v>
      </c>
      <c r="J2112" t="s">
        <v>2490</v>
      </c>
      <c r="K2112" t="s">
        <v>1402</v>
      </c>
      <c r="L2112" t="s">
        <v>21</v>
      </c>
      <c r="M2112" s="1">
        <v>44082.347928240742</v>
      </c>
      <c r="N2112" t="s">
        <v>2491</v>
      </c>
      <c r="O2112" s="2">
        <f>VLOOKUP(F2112,SizeReport_16092020!C:M,11,FALSE)</f>
        <v>44090.633923611109</v>
      </c>
    </row>
    <row r="2113" spans="1:15" hidden="1" x14ac:dyDescent="0.25">
      <c r="A2113" t="s">
        <v>10347</v>
      </c>
      <c r="B2113" t="s">
        <v>10347</v>
      </c>
      <c r="C2113" t="s">
        <v>3293</v>
      </c>
      <c r="D2113" t="s">
        <v>10348</v>
      </c>
      <c r="E2113" t="s">
        <v>10349</v>
      </c>
      <c r="F2113" t="s">
        <v>10350</v>
      </c>
      <c r="G2113">
        <v>217919</v>
      </c>
      <c r="H2113">
        <v>70562151141</v>
      </c>
      <c r="I2113" t="s">
        <v>1440</v>
      </c>
      <c r="J2113" t="s">
        <v>10350</v>
      </c>
      <c r="K2113" t="s">
        <v>1402</v>
      </c>
      <c r="L2113" t="s">
        <v>21</v>
      </c>
      <c r="M2113" s="1">
        <v>44084.482881944445</v>
      </c>
      <c r="N2113" t="s">
        <v>10351</v>
      </c>
      <c r="O2113" s="2">
        <f>VLOOKUP(F2113,SizeReport_16092020!C:M,11,FALSE)</f>
        <v>44090.633969907409</v>
      </c>
    </row>
    <row r="2114" spans="1:15" hidden="1" x14ac:dyDescent="0.25">
      <c r="A2114" t="s">
        <v>2889</v>
      </c>
      <c r="B2114" t="s">
        <v>2889</v>
      </c>
      <c r="C2114" t="s">
        <v>2890</v>
      </c>
      <c r="D2114" t="s">
        <v>2891</v>
      </c>
      <c r="E2114" t="s">
        <v>2892</v>
      </c>
      <c r="F2114" t="s">
        <v>2893</v>
      </c>
      <c r="G2114">
        <v>102067</v>
      </c>
      <c r="H2114">
        <v>80909809534</v>
      </c>
      <c r="I2114" t="s">
        <v>2894</v>
      </c>
      <c r="J2114" t="s">
        <v>2893</v>
      </c>
      <c r="K2114" t="s">
        <v>1749</v>
      </c>
      <c r="L2114" t="s">
        <v>21</v>
      </c>
      <c r="M2114" s="1">
        <v>43912.634722222225</v>
      </c>
      <c r="N2114" t="s">
        <v>2895</v>
      </c>
      <c r="O2114" s="2">
        <f>VLOOKUP(F2114,SizeReport_16092020!C:M,11,FALSE)</f>
        <v>44090.634004629632</v>
      </c>
    </row>
    <row r="2115" spans="1:15" hidden="1" x14ac:dyDescent="0.25">
      <c r="A2115" t="s">
        <v>3677</v>
      </c>
      <c r="B2115" t="s">
        <v>3677</v>
      </c>
      <c r="C2115" t="s">
        <v>806</v>
      </c>
      <c r="D2115" t="s">
        <v>3678</v>
      </c>
      <c r="E2115" t="s">
        <v>3679</v>
      </c>
      <c r="F2115" t="s">
        <v>3680</v>
      </c>
      <c r="G2115">
        <v>106741</v>
      </c>
      <c r="H2115">
        <v>6588289596</v>
      </c>
      <c r="I2115" t="s">
        <v>1564</v>
      </c>
      <c r="J2115" t="s">
        <v>3680</v>
      </c>
      <c r="K2115" t="s">
        <v>618</v>
      </c>
      <c r="L2115" t="s">
        <v>21</v>
      </c>
      <c r="M2115" s="1">
        <v>44084.523333333331</v>
      </c>
      <c r="N2115" t="s">
        <v>3681</v>
      </c>
      <c r="O2115" s="2">
        <f>VLOOKUP(F2115,SizeReport_16092020!C:M,11,FALSE)</f>
        <v>44090.634016203701</v>
      </c>
    </row>
    <row r="2116" spans="1:15" hidden="1" x14ac:dyDescent="0.25">
      <c r="A2116" t="s">
        <v>13311</v>
      </c>
      <c r="B2116" t="s">
        <v>13311</v>
      </c>
      <c r="C2116" t="s">
        <v>269</v>
      </c>
      <c r="D2116" t="s">
        <v>13312</v>
      </c>
      <c r="E2116" t="s">
        <v>13313</v>
      </c>
      <c r="F2116" t="s">
        <v>13314</v>
      </c>
      <c r="G2116">
        <v>217343</v>
      </c>
      <c r="H2116">
        <v>7611636626</v>
      </c>
      <c r="I2116" t="s">
        <v>6804</v>
      </c>
      <c r="J2116" t="s">
        <v>13314</v>
      </c>
      <c r="K2116" t="s">
        <v>618</v>
      </c>
      <c r="L2116" t="s">
        <v>21</v>
      </c>
      <c r="M2116" s="1">
        <v>43878.765462962961</v>
      </c>
      <c r="N2116" t="s">
        <v>13315</v>
      </c>
      <c r="O2116" s="2">
        <f>VLOOKUP(F2116,SizeReport_16092020!C:M,11,FALSE)</f>
        <v>44090.634062500001</v>
      </c>
    </row>
    <row r="2117" spans="1:15" hidden="1" x14ac:dyDescent="0.25">
      <c r="A2117" t="s">
        <v>11280</v>
      </c>
      <c r="B2117" t="s">
        <v>11280</v>
      </c>
      <c r="C2117" t="s">
        <v>3990</v>
      </c>
      <c r="D2117" t="s">
        <v>11281</v>
      </c>
      <c r="E2117" t="s">
        <v>11282</v>
      </c>
      <c r="F2117" t="s">
        <v>11283</v>
      </c>
      <c r="G2117">
        <v>217513</v>
      </c>
      <c r="H2117">
        <v>70287340139</v>
      </c>
      <c r="I2117" t="s">
        <v>6804</v>
      </c>
      <c r="J2117" t="s">
        <v>11283</v>
      </c>
      <c r="K2117" t="s">
        <v>618</v>
      </c>
      <c r="L2117" t="s">
        <v>21</v>
      </c>
      <c r="M2117" s="1">
        <v>44085.463958333334</v>
      </c>
      <c r="N2117" t="s">
        <v>11284</v>
      </c>
      <c r="O2117" s="2">
        <f>VLOOKUP(F2117,SizeReport_16092020!C:M,11,FALSE)</f>
        <v>44090.634062500001</v>
      </c>
    </row>
    <row r="2118" spans="1:15" hidden="1" x14ac:dyDescent="0.25">
      <c r="A2118" t="s">
        <v>8895</v>
      </c>
      <c r="B2118" t="s">
        <v>8895</v>
      </c>
      <c r="C2118" t="s">
        <v>2329</v>
      </c>
      <c r="D2118" t="s">
        <v>8896</v>
      </c>
      <c r="E2118" t="s">
        <v>8897</v>
      </c>
      <c r="F2118" t="s">
        <v>8898</v>
      </c>
      <c r="G2118" t="s">
        <v>8899</v>
      </c>
      <c r="H2118">
        <v>93139500149</v>
      </c>
      <c r="I2118" t="s">
        <v>8900</v>
      </c>
      <c r="J2118" t="s">
        <v>8898</v>
      </c>
      <c r="K2118" t="s">
        <v>2660</v>
      </c>
      <c r="L2118" t="s">
        <v>15</v>
      </c>
      <c r="M2118" s="1">
        <v>44071.839872685188</v>
      </c>
      <c r="N2118" t="s">
        <v>8901</v>
      </c>
      <c r="O2118" s="2">
        <f>VLOOKUP(F2118,SizeReport_16092020!C:M,11,FALSE)</f>
        <v>44090.634085648147</v>
      </c>
    </row>
    <row r="2119" spans="1:15" hidden="1" x14ac:dyDescent="0.25">
      <c r="A2119" t="s">
        <v>8420</v>
      </c>
      <c r="B2119" t="s">
        <v>8421</v>
      </c>
      <c r="C2119" t="s">
        <v>2329</v>
      </c>
      <c r="D2119" t="s">
        <v>8422</v>
      </c>
      <c r="E2119" t="s">
        <v>8423</v>
      </c>
      <c r="F2119" t="s">
        <v>8424</v>
      </c>
      <c r="G2119">
        <v>209606</v>
      </c>
      <c r="H2119">
        <v>52720349615</v>
      </c>
      <c r="I2119" t="s">
        <v>8425</v>
      </c>
      <c r="J2119" t="s">
        <v>8424</v>
      </c>
      <c r="K2119" t="s">
        <v>512</v>
      </c>
      <c r="L2119" t="s">
        <v>15</v>
      </c>
      <c r="N2119" t="s">
        <v>8426</v>
      </c>
      <c r="O2119" s="2">
        <f>VLOOKUP(F2119,SizeReport_16092020!C:M,11,FALSE)</f>
        <v>44090.634085648147</v>
      </c>
    </row>
    <row r="2120" spans="1:15" hidden="1" x14ac:dyDescent="0.25">
      <c r="A2120" t="s">
        <v>2728</v>
      </c>
      <c r="B2120" t="s">
        <v>2728</v>
      </c>
      <c r="C2120" t="s">
        <v>2729</v>
      </c>
      <c r="D2120" t="s">
        <v>2730</v>
      </c>
      <c r="E2120" t="s">
        <v>2731</v>
      </c>
      <c r="F2120" t="s">
        <v>2732</v>
      </c>
      <c r="G2120">
        <v>300008</v>
      </c>
      <c r="H2120">
        <v>92873642572</v>
      </c>
      <c r="I2120" t="s">
        <v>831</v>
      </c>
      <c r="J2120" t="s">
        <v>2732</v>
      </c>
      <c r="K2120" t="s">
        <v>720</v>
      </c>
      <c r="L2120" t="s">
        <v>21</v>
      </c>
      <c r="M2120" s="1">
        <v>44085.945925925924</v>
      </c>
      <c r="N2120" t="s">
        <v>2733</v>
      </c>
      <c r="O2120" s="2">
        <f>VLOOKUP(F2120,SizeReport_16092020!C:M,11,FALSE)</f>
        <v>44090.634108796294</v>
      </c>
    </row>
    <row r="2121" spans="1:15" hidden="1" x14ac:dyDescent="0.25">
      <c r="A2121" t="s">
        <v>16450</v>
      </c>
      <c r="B2121" t="s">
        <v>16450</v>
      </c>
      <c r="C2121" t="s">
        <v>16451</v>
      </c>
      <c r="D2121" t="s">
        <v>16452</v>
      </c>
      <c r="E2121" t="s">
        <v>16453</v>
      </c>
      <c r="F2121" t="s">
        <v>16454</v>
      </c>
      <c r="G2121" t="s">
        <v>28</v>
      </c>
      <c r="I2121">
        <v>5</v>
      </c>
      <c r="J2121" t="s">
        <v>16454</v>
      </c>
      <c r="K2121" t="s">
        <v>16436</v>
      </c>
      <c r="L2121" t="s">
        <v>21</v>
      </c>
      <c r="N2121" t="s">
        <v>16455</v>
      </c>
      <c r="O2121" s="2">
        <f>VLOOKUP(F2121,SizeReport_16092020!C:M,11,FALSE)</f>
        <v>44090.634131944447</v>
      </c>
    </row>
    <row r="2122" spans="1:15" hidden="1" x14ac:dyDescent="0.25">
      <c r="A2122" t="s">
        <v>16872</v>
      </c>
      <c r="B2122" t="s">
        <v>16872</v>
      </c>
      <c r="C2122" t="s">
        <v>2570</v>
      </c>
      <c r="D2122" t="s">
        <v>16873</v>
      </c>
      <c r="E2122" t="s">
        <v>16874</v>
      </c>
      <c r="F2122" t="s">
        <v>16875</v>
      </c>
      <c r="G2122">
        <v>216241</v>
      </c>
      <c r="H2122">
        <v>34070723846</v>
      </c>
      <c r="I2122" t="s">
        <v>5054</v>
      </c>
      <c r="K2122" t="s">
        <v>1640</v>
      </c>
      <c r="L2122" t="s">
        <v>21</v>
      </c>
      <c r="N2122" t="s">
        <v>16876</v>
      </c>
      <c r="O2122" s="2">
        <f>VLOOKUP(F2122,SizeReport_16092020!C:M,11,FALSE)</f>
        <v>44090.634143518517</v>
      </c>
    </row>
    <row r="2123" spans="1:15" hidden="1" x14ac:dyDescent="0.25">
      <c r="A2123" t="s">
        <v>2025</v>
      </c>
      <c r="B2123" t="s">
        <v>2025</v>
      </c>
      <c r="C2123" t="s">
        <v>2026</v>
      </c>
      <c r="D2123" t="s">
        <v>2027</v>
      </c>
      <c r="E2123" t="s">
        <v>2028</v>
      </c>
      <c r="F2123" t="s">
        <v>2029</v>
      </c>
      <c r="G2123">
        <v>102193</v>
      </c>
      <c r="H2123">
        <v>4286298574</v>
      </c>
      <c r="I2123" t="s">
        <v>1210</v>
      </c>
      <c r="J2123" t="s">
        <v>2029</v>
      </c>
      <c r="K2123" t="s">
        <v>611</v>
      </c>
      <c r="L2123" t="s">
        <v>21</v>
      </c>
      <c r="M2123" s="1">
        <v>44052.665752314817</v>
      </c>
      <c r="N2123" t="s">
        <v>2030</v>
      </c>
      <c r="O2123" s="2">
        <f>VLOOKUP(F2123,SizeReport_16092020!C:M,11,FALSE)</f>
        <v>44090.634166666663</v>
      </c>
    </row>
    <row r="2124" spans="1:15" hidden="1" x14ac:dyDescent="0.25">
      <c r="A2124" t="s">
        <v>11295</v>
      </c>
      <c r="B2124" t="s">
        <v>11295</v>
      </c>
      <c r="C2124" t="s">
        <v>3996</v>
      </c>
      <c r="D2124" t="s">
        <v>11296</v>
      </c>
      <c r="E2124" t="s">
        <v>11297</v>
      </c>
      <c r="F2124" t="s">
        <v>11298</v>
      </c>
      <c r="G2124">
        <v>216018</v>
      </c>
      <c r="H2124">
        <v>8701602659</v>
      </c>
      <c r="I2124" t="s">
        <v>11299</v>
      </c>
      <c r="J2124" t="s">
        <v>11298</v>
      </c>
      <c r="K2124" t="s">
        <v>1402</v>
      </c>
      <c r="L2124" t="s">
        <v>21</v>
      </c>
      <c r="M2124" s="1">
        <v>44085.349062499998</v>
      </c>
      <c r="N2124" t="s">
        <v>11300</v>
      </c>
      <c r="O2124" s="2">
        <f>VLOOKUP(F2124,SizeReport_16092020!C:M,11,FALSE)</f>
        <v>44090.634189814817</v>
      </c>
    </row>
    <row r="2125" spans="1:15" hidden="1" x14ac:dyDescent="0.25">
      <c r="A2125" t="s">
        <v>11803</v>
      </c>
      <c r="B2125" t="s">
        <v>11803</v>
      </c>
      <c r="C2125" t="s">
        <v>4610</v>
      </c>
      <c r="D2125">
        <v>1</v>
      </c>
      <c r="E2125" t="s">
        <v>11804</v>
      </c>
      <c r="F2125" t="s">
        <v>11805</v>
      </c>
      <c r="G2125" t="s">
        <v>28</v>
      </c>
      <c r="I2125" t="s">
        <v>1260</v>
      </c>
      <c r="J2125" t="s">
        <v>11805</v>
      </c>
      <c r="K2125" t="s">
        <v>1260</v>
      </c>
      <c r="L2125" t="s">
        <v>21</v>
      </c>
      <c r="N2125" t="s">
        <v>11806</v>
      </c>
      <c r="O2125" s="2">
        <f>VLOOKUP(F2125,SizeReport_16092020!C:M,11,FALSE)</f>
        <v>44090.634189814817</v>
      </c>
    </row>
    <row r="2126" spans="1:15" hidden="1" x14ac:dyDescent="0.25">
      <c r="A2126" t="s">
        <v>15330</v>
      </c>
      <c r="B2126" t="s">
        <v>15330</v>
      </c>
      <c r="C2126" t="s">
        <v>6369</v>
      </c>
      <c r="D2126" t="s">
        <v>15331</v>
      </c>
      <c r="E2126" t="s">
        <v>15332</v>
      </c>
      <c r="F2126" t="s">
        <v>15333</v>
      </c>
      <c r="G2126">
        <v>109542</v>
      </c>
      <c r="H2126">
        <v>78513405515</v>
      </c>
      <c r="I2126" t="s">
        <v>3551</v>
      </c>
      <c r="J2126" t="s">
        <v>15333</v>
      </c>
      <c r="K2126" t="s">
        <v>1528</v>
      </c>
      <c r="L2126" t="s">
        <v>21</v>
      </c>
      <c r="N2126" t="s">
        <v>15334</v>
      </c>
      <c r="O2126" s="2">
        <f>VLOOKUP(F2126,SizeReport_16092020!C:M,11,FALSE)</f>
        <v>44090.634293981479</v>
      </c>
    </row>
    <row r="2127" spans="1:15" hidden="1" x14ac:dyDescent="0.25">
      <c r="A2127" t="s">
        <v>13188</v>
      </c>
      <c r="B2127" t="s">
        <v>13188</v>
      </c>
      <c r="C2127" t="s">
        <v>715</v>
      </c>
      <c r="D2127" t="s">
        <v>13189</v>
      </c>
      <c r="E2127" t="s">
        <v>13190</v>
      </c>
      <c r="F2127" t="s">
        <v>13191</v>
      </c>
      <c r="G2127">
        <v>215757</v>
      </c>
      <c r="H2127">
        <v>1934292176</v>
      </c>
      <c r="I2127" t="s">
        <v>2362</v>
      </c>
      <c r="J2127" t="s">
        <v>13191</v>
      </c>
      <c r="K2127" t="s">
        <v>1640</v>
      </c>
      <c r="L2127" t="s">
        <v>21</v>
      </c>
      <c r="M2127" s="1">
        <v>44081.358194444445</v>
      </c>
      <c r="N2127" t="s">
        <v>13192</v>
      </c>
      <c r="O2127" s="2">
        <f>VLOOKUP(F2127,SizeReport_16092020!C:M,11,FALSE)</f>
        <v>44090.634293981479</v>
      </c>
    </row>
    <row r="2128" spans="1:15" hidden="1" x14ac:dyDescent="0.25">
      <c r="A2128" t="s">
        <v>10363</v>
      </c>
      <c r="B2128" t="s">
        <v>10363</v>
      </c>
      <c r="C2128" t="s">
        <v>10364</v>
      </c>
      <c r="D2128" t="s">
        <v>985</v>
      </c>
      <c r="E2128" t="s">
        <v>10365</v>
      </c>
      <c r="F2128" t="s">
        <v>10366</v>
      </c>
      <c r="G2128">
        <v>214913</v>
      </c>
      <c r="H2128">
        <v>1966450346</v>
      </c>
      <c r="I2128" t="s">
        <v>9106</v>
      </c>
      <c r="J2128" t="s">
        <v>10366</v>
      </c>
      <c r="K2128" t="s">
        <v>618</v>
      </c>
      <c r="L2128" t="s">
        <v>21</v>
      </c>
      <c r="M2128" s="1">
        <v>44087.860300925924</v>
      </c>
      <c r="N2128" t="s">
        <v>10367</v>
      </c>
      <c r="O2128" s="2">
        <f>VLOOKUP(F2128,SizeReport_16092020!C:M,11,FALSE)</f>
        <v>44090.634432870371</v>
      </c>
    </row>
    <row r="2129" spans="1:15" hidden="1" x14ac:dyDescent="0.25">
      <c r="A2129" t="s">
        <v>11650</v>
      </c>
      <c r="B2129" t="s">
        <v>11650</v>
      </c>
      <c r="C2129" t="s">
        <v>4201</v>
      </c>
      <c r="D2129" t="s">
        <v>11651</v>
      </c>
      <c r="E2129" t="s">
        <v>11652</v>
      </c>
      <c r="F2129" t="s">
        <v>11653</v>
      </c>
      <c r="G2129">
        <v>211895</v>
      </c>
      <c r="H2129">
        <v>1295483165</v>
      </c>
      <c r="I2129" t="s">
        <v>7158</v>
      </c>
      <c r="J2129" t="s">
        <v>11653</v>
      </c>
      <c r="K2129" t="s">
        <v>1402</v>
      </c>
      <c r="L2129" t="s">
        <v>21</v>
      </c>
      <c r="M2129" s="1">
        <v>44088.336354166669</v>
      </c>
      <c r="N2129" t="s">
        <v>11654</v>
      </c>
      <c r="O2129" s="2">
        <f>VLOOKUP(F2129,SizeReport_16092020!C:M,11,FALSE)</f>
        <v>44090.634502314817</v>
      </c>
    </row>
    <row r="2130" spans="1:15" hidden="1" x14ac:dyDescent="0.25">
      <c r="A2130" t="s">
        <v>6245</v>
      </c>
      <c r="B2130" t="s">
        <v>6246</v>
      </c>
      <c r="C2130" t="s">
        <v>6247</v>
      </c>
      <c r="D2130" t="s">
        <v>6248</v>
      </c>
      <c r="E2130" t="s">
        <v>6249</v>
      </c>
      <c r="F2130" t="s">
        <v>6250</v>
      </c>
      <c r="G2130">
        <v>214673</v>
      </c>
      <c r="H2130">
        <v>71392254191</v>
      </c>
      <c r="I2130" t="s">
        <v>1848</v>
      </c>
      <c r="J2130" t="s">
        <v>6250</v>
      </c>
      <c r="K2130" t="s">
        <v>179</v>
      </c>
      <c r="L2130" t="s">
        <v>21</v>
      </c>
      <c r="M2130" s="1">
        <v>44082.331909722219</v>
      </c>
      <c r="N2130" t="s">
        <v>6251</v>
      </c>
      <c r="O2130" s="2">
        <f>VLOOKUP(F2130,SizeReport_16092020!C:M,11,FALSE)</f>
        <v>44090.63453703704</v>
      </c>
    </row>
    <row r="2131" spans="1:15" hidden="1" x14ac:dyDescent="0.25">
      <c r="A2131" t="s">
        <v>17706</v>
      </c>
      <c r="B2131" t="s">
        <v>17706</v>
      </c>
      <c r="C2131" t="s">
        <v>109</v>
      </c>
      <c r="D2131" t="s">
        <v>10196</v>
      </c>
      <c r="E2131" t="s">
        <v>17707</v>
      </c>
      <c r="F2131" t="s">
        <v>17708</v>
      </c>
      <c r="G2131">
        <v>204207</v>
      </c>
      <c r="H2131">
        <v>54692598115</v>
      </c>
      <c r="I2131" t="s">
        <v>17709</v>
      </c>
      <c r="J2131" t="s">
        <v>17708</v>
      </c>
      <c r="K2131" t="s">
        <v>7986</v>
      </c>
      <c r="L2131" t="s">
        <v>21</v>
      </c>
      <c r="N2131" t="s">
        <v>17710</v>
      </c>
      <c r="O2131" s="2">
        <f>VLOOKUP(F2131,SizeReport_16092020!C:M,11,FALSE)</f>
        <v>44090.634571759256</v>
      </c>
    </row>
    <row r="2132" spans="1:15" hidden="1" x14ac:dyDescent="0.25">
      <c r="A2132" t="s">
        <v>3745</v>
      </c>
      <c r="B2132" t="s">
        <v>3745</v>
      </c>
      <c r="C2132" t="s">
        <v>3746</v>
      </c>
      <c r="D2132" t="s">
        <v>3747</v>
      </c>
      <c r="E2132" t="s">
        <v>3748</v>
      </c>
      <c r="F2132" t="s">
        <v>3749</v>
      </c>
      <c r="G2132">
        <v>102089</v>
      </c>
      <c r="H2132">
        <v>39085937515</v>
      </c>
      <c r="I2132" t="s">
        <v>851</v>
      </c>
      <c r="J2132" t="s">
        <v>3749</v>
      </c>
      <c r="K2132" t="s">
        <v>720</v>
      </c>
      <c r="L2132" t="s">
        <v>21</v>
      </c>
      <c r="M2132" s="1">
        <v>44082.621967592589</v>
      </c>
      <c r="N2132" t="s">
        <v>3750</v>
      </c>
      <c r="O2132" s="2">
        <f>VLOOKUP(F2132,SizeReport_16092020!C:M,11,FALSE)</f>
        <v>44090.634791666664</v>
      </c>
    </row>
    <row r="2133" spans="1:15" hidden="1" x14ac:dyDescent="0.25">
      <c r="A2133" t="s">
        <v>18165</v>
      </c>
      <c r="B2133" t="s">
        <v>18165</v>
      </c>
      <c r="C2133" t="s">
        <v>18166</v>
      </c>
      <c r="D2133" t="s">
        <v>18167</v>
      </c>
      <c r="E2133" t="s">
        <v>18168</v>
      </c>
      <c r="F2133" t="s">
        <v>18169</v>
      </c>
      <c r="G2133" t="s">
        <v>287</v>
      </c>
      <c r="I2133" t="s">
        <v>18170</v>
      </c>
      <c r="J2133" t="s">
        <v>18169</v>
      </c>
      <c r="K2133" t="s">
        <v>1919</v>
      </c>
      <c r="L2133" t="s">
        <v>21</v>
      </c>
      <c r="M2133" s="1">
        <v>44088.384664351855</v>
      </c>
      <c r="N2133" t="s">
        <v>18171</v>
      </c>
      <c r="O2133" s="2">
        <f>VLOOKUP(F2133,SizeReport_16092020!C:M,11,FALSE)</f>
        <v>44090.63480324074</v>
      </c>
    </row>
    <row r="2134" spans="1:15" hidden="1" x14ac:dyDescent="0.25">
      <c r="A2134" t="s">
        <v>6562</v>
      </c>
      <c r="B2134" t="s">
        <v>6562</v>
      </c>
      <c r="C2134" t="s">
        <v>6563</v>
      </c>
      <c r="D2134" t="s">
        <v>3715</v>
      </c>
      <c r="E2134" t="s">
        <v>6564</v>
      </c>
      <c r="F2134" t="s">
        <v>6565</v>
      </c>
      <c r="G2134">
        <v>217231</v>
      </c>
      <c r="H2134">
        <v>26633296819</v>
      </c>
      <c r="I2134" t="s">
        <v>6566</v>
      </c>
      <c r="J2134" t="s">
        <v>6565</v>
      </c>
      <c r="K2134" t="s">
        <v>3612</v>
      </c>
      <c r="L2134" t="s">
        <v>21</v>
      </c>
      <c r="M2134" s="1">
        <v>44082.55300925926</v>
      </c>
      <c r="N2134" t="s">
        <v>6567</v>
      </c>
      <c r="O2134" s="2">
        <f>VLOOKUP(F2134,SizeReport_16092020!C:M,11,FALSE)</f>
        <v>44090.63484953704</v>
      </c>
    </row>
    <row r="2135" spans="1:15" hidden="1" x14ac:dyDescent="0.25">
      <c r="A2135" t="s">
        <v>7837</v>
      </c>
      <c r="B2135" t="s">
        <v>7837</v>
      </c>
      <c r="C2135" t="s">
        <v>1915</v>
      </c>
      <c r="D2135" t="s">
        <v>7838</v>
      </c>
      <c r="E2135" t="s">
        <v>7839</v>
      </c>
      <c r="F2135" t="s">
        <v>7840</v>
      </c>
      <c r="G2135">
        <v>100274</v>
      </c>
      <c r="H2135">
        <v>8078121105</v>
      </c>
      <c r="I2135" t="s">
        <v>6804</v>
      </c>
      <c r="J2135" t="s">
        <v>7840</v>
      </c>
      <c r="K2135" t="s">
        <v>618</v>
      </c>
      <c r="L2135" t="s">
        <v>21</v>
      </c>
      <c r="M2135" s="1">
        <v>44082.587407407409</v>
      </c>
      <c r="N2135" t="s">
        <v>7841</v>
      </c>
      <c r="O2135" s="2">
        <f>VLOOKUP(F2135,SizeReport_16092020!C:M,11,FALSE)</f>
        <v>44090.634942129633</v>
      </c>
    </row>
    <row r="2136" spans="1:15" hidden="1" x14ac:dyDescent="0.25">
      <c r="A2136" t="s">
        <v>9824</v>
      </c>
      <c r="B2136" t="s">
        <v>9824</v>
      </c>
      <c r="C2136" t="s">
        <v>9825</v>
      </c>
      <c r="D2136" t="s">
        <v>9826</v>
      </c>
      <c r="E2136" t="s">
        <v>9827</v>
      </c>
      <c r="F2136" t="s">
        <v>9828</v>
      </c>
      <c r="G2136">
        <v>216791</v>
      </c>
      <c r="H2136">
        <v>3009523173</v>
      </c>
      <c r="I2136" t="s">
        <v>3342</v>
      </c>
      <c r="J2136" t="s">
        <v>9828</v>
      </c>
      <c r="K2136" t="s">
        <v>1640</v>
      </c>
      <c r="L2136" t="s">
        <v>21</v>
      </c>
      <c r="M2136" s="1">
        <v>44088.581284722219</v>
      </c>
      <c r="N2136" t="s">
        <v>9829</v>
      </c>
      <c r="O2136" s="2">
        <f>VLOOKUP(F2136,SizeReport_16092020!C:M,11,FALSE)</f>
        <v>44090.634976851848</v>
      </c>
    </row>
    <row r="2137" spans="1:15" hidden="1" x14ac:dyDescent="0.25">
      <c r="A2137" t="s">
        <v>12802</v>
      </c>
      <c r="B2137" t="s">
        <v>12802</v>
      </c>
      <c r="C2137" t="s">
        <v>855</v>
      </c>
      <c r="D2137" t="s">
        <v>2644</v>
      </c>
      <c r="E2137" t="s">
        <v>12803</v>
      </c>
      <c r="F2137" t="s">
        <v>12804</v>
      </c>
      <c r="G2137">
        <v>101078</v>
      </c>
      <c r="H2137">
        <v>78722241515</v>
      </c>
      <c r="I2137" t="s">
        <v>831</v>
      </c>
      <c r="J2137" t="s">
        <v>12804</v>
      </c>
      <c r="K2137" t="s">
        <v>720</v>
      </c>
      <c r="L2137" t="s">
        <v>21</v>
      </c>
      <c r="M2137" s="1">
        <v>44080.485381944447</v>
      </c>
      <c r="N2137" t="s">
        <v>12805</v>
      </c>
      <c r="O2137" s="2">
        <f>VLOOKUP(F2137,SizeReport_16092020!C:M,11,FALSE)</f>
        <v>44090.635034722225</v>
      </c>
    </row>
    <row r="2138" spans="1:15" hidden="1" x14ac:dyDescent="0.25">
      <c r="A2138" t="s">
        <v>10405</v>
      </c>
      <c r="B2138" t="s">
        <v>10405</v>
      </c>
      <c r="C2138" t="s">
        <v>10406</v>
      </c>
      <c r="D2138" t="s">
        <v>10407</v>
      </c>
      <c r="E2138" t="s">
        <v>10408</v>
      </c>
      <c r="F2138" t="s">
        <v>10409</v>
      </c>
      <c r="G2138">
        <v>217785</v>
      </c>
      <c r="H2138">
        <v>63338998104</v>
      </c>
      <c r="I2138" t="s">
        <v>6489</v>
      </c>
      <c r="J2138" t="s">
        <v>10409</v>
      </c>
      <c r="K2138" t="s">
        <v>1919</v>
      </c>
      <c r="L2138" t="s">
        <v>21</v>
      </c>
      <c r="M2138" s="1">
        <v>44082.416377314818</v>
      </c>
      <c r="N2138" t="s">
        <v>10410</v>
      </c>
      <c r="O2138" s="2">
        <f>VLOOKUP(F2138,SizeReport_16092020!C:M,11,FALSE)</f>
        <v>44090.635092592594</v>
      </c>
    </row>
    <row r="2139" spans="1:15" hidden="1" x14ac:dyDescent="0.25">
      <c r="A2139" t="s">
        <v>553</v>
      </c>
      <c r="B2139" t="s">
        <v>553</v>
      </c>
      <c r="C2139" t="s">
        <v>554</v>
      </c>
      <c r="D2139" t="s">
        <v>555</v>
      </c>
      <c r="E2139" t="s">
        <v>556</v>
      </c>
      <c r="F2139" t="s">
        <v>557</v>
      </c>
      <c r="G2139">
        <v>107397</v>
      </c>
      <c r="H2139">
        <v>6138030516</v>
      </c>
      <c r="I2139" t="s">
        <v>558</v>
      </c>
      <c r="J2139" t="s">
        <v>557</v>
      </c>
      <c r="K2139" t="s">
        <v>512</v>
      </c>
      <c r="L2139" t="s">
        <v>21</v>
      </c>
      <c r="M2139" s="1">
        <v>44090.358206018522</v>
      </c>
      <c r="N2139" t="s">
        <v>559</v>
      </c>
      <c r="O2139" s="2">
        <f>VLOOKUP(F2139,SizeReport_16092020!C:M,11,FALSE)</f>
        <v>44090.635231481479</v>
      </c>
    </row>
    <row r="2140" spans="1:15" hidden="1" x14ac:dyDescent="0.25">
      <c r="A2140" t="s">
        <v>8220</v>
      </c>
      <c r="B2140" t="s">
        <v>8220</v>
      </c>
      <c r="C2140" t="s">
        <v>89</v>
      </c>
      <c r="D2140" t="s">
        <v>8221</v>
      </c>
      <c r="E2140" t="s">
        <v>8222</v>
      </c>
      <c r="F2140" t="s">
        <v>8223</v>
      </c>
      <c r="G2140">
        <v>215867</v>
      </c>
      <c r="H2140">
        <v>63974339353</v>
      </c>
      <c r="I2140" t="s">
        <v>8224</v>
      </c>
      <c r="J2140" t="s">
        <v>8223</v>
      </c>
      <c r="K2140" t="s">
        <v>720</v>
      </c>
      <c r="L2140" t="s">
        <v>21</v>
      </c>
      <c r="M2140" s="1">
        <v>44088.592592592591</v>
      </c>
      <c r="N2140" t="s">
        <v>8225</v>
      </c>
      <c r="O2140" s="2">
        <f>VLOOKUP(F2140,SizeReport_16092020!C:M,11,FALSE)</f>
        <v>44090.635347222225</v>
      </c>
    </row>
    <row r="2141" spans="1:15" hidden="1" x14ac:dyDescent="0.25">
      <c r="A2141" t="s">
        <v>1304</v>
      </c>
      <c r="B2141" t="s">
        <v>1304</v>
      </c>
      <c r="C2141" t="s">
        <v>907</v>
      </c>
      <c r="D2141" t="s">
        <v>1305</v>
      </c>
      <c r="E2141" t="s">
        <v>1306</v>
      </c>
      <c r="F2141" t="s">
        <v>1307</v>
      </c>
      <c r="G2141">
        <v>109511</v>
      </c>
      <c r="H2141">
        <v>34286933881</v>
      </c>
      <c r="I2141" t="s">
        <v>1308</v>
      </c>
      <c r="J2141" t="s">
        <v>1307</v>
      </c>
      <c r="K2141" t="s">
        <v>776</v>
      </c>
      <c r="L2141" t="s">
        <v>21</v>
      </c>
      <c r="M2141" s="1">
        <v>44086.636203703703</v>
      </c>
      <c r="N2141" t="s">
        <v>1309</v>
      </c>
      <c r="O2141" s="2">
        <f>VLOOKUP(F2141,SizeReport_16092020!C:M,11,FALSE)</f>
        <v>44090.635347222225</v>
      </c>
    </row>
    <row r="2142" spans="1:15" hidden="1" x14ac:dyDescent="0.25">
      <c r="A2142" t="s">
        <v>10634</v>
      </c>
      <c r="B2142" t="s">
        <v>10634</v>
      </c>
      <c r="C2142" t="s">
        <v>10629</v>
      </c>
      <c r="D2142" t="s">
        <v>5975</v>
      </c>
      <c r="E2142" t="s">
        <v>10635</v>
      </c>
      <c r="F2142" t="s">
        <v>10636</v>
      </c>
      <c r="G2142">
        <v>210113</v>
      </c>
      <c r="H2142">
        <v>53268555187</v>
      </c>
      <c r="I2142" t="s">
        <v>8140</v>
      </c>
      <c r="J2142" t="s">
        <v>10636</v>
      </c>
      <c r="K2142" t="s">
        <v>1402</v>
      </c>
      <c r="L2142" t="s">
        <v>21</v>
      </c>
      <c r="M2142" s="1">
        <v>44090.532106481478</v>
      </c>
      <c r="N2142" t="s">
        <v>10637</v>
      </c>
      <c r="O2142" s="2">
        <f>VLOOKUP(F2142,SizeReport_16092020!C:M,11,FALSE)</f>
        <v>44090.635393518518</v>
      </c>
    </row>
    <row r="2143" spans="1:15" hidden="1" x14ac:dyDescent="0.25">
      <c r="A2143" t="s">
        <v>16257</v>
      </c>
      <c r="B2143" t="s">
        <v>16257</v>
      </c>
      <c r="C2143" t="s">
        <v>14335</v>
      </c>
      <c r="D2143" t="s">
        <v>16258</v>
      </c>
      <c r="E2143" t="s">
        <v>16259</v>
      </c>
      <c r="F2143" t="s">
        <v>16260</v>
      </c>
      <c r="G2143">
        <v>109316</v>
      </c>
      <c r="H2143">
        <v>93865538568</v>
      </c>
      <c r="I2143" t="s">
        <v>2901</v>
      </c>
      <c r="J2143" t="s">
        <v>16260</v>
      </c>
      <c r="K2143" t="s">
        <v>720</v>
      </c>
      <c r="L2143" t="s">
        <v>21</v>
      </c>
      <c r="M2143" s="1">
        <v>44085.890208333331</v>
      </c>
      <c r="N2143" t="s">
        <v>16261</v>
      </c>
      <c r="O2143" s="2">
        <f>VLOOKUP(F2143,SizeReport_16092020!C:M,11,FALSE)</f>
        <v>44090.635405092595</v>
      </c>
    </row>
    <row r="2144" spans="1:15" hidden="1" x14ac:dyDescent="0.25">
      <c r="A2144" t="s">
        <v>7023</v>
      </c>
      <c r="B2144" t="s">
        <v>7023</v>
      </c>
      <c r="C2144" t="s">
        <v>7024</v>
      </c>
      <c r="D2144" t="s">
        <v>7025</v>
      </c>
      <c r="E2144" t="s">
        <v>7026</v>
      </c>
      <c r="F2144" t="s">
        <v>7027</v>
      </c>
      <c r="G2144">
        <v>207688</v>
      </c>
      <c r="H2144">
        <v>88593746187</v>
      </c>
      <c r="I2144" t="s">
        <v>7028</v>
      </c>
      <c r="J2144" t="s">
        <v>7027</v>
      </c>
      <c r="K2144" t="s">
        <v>3038</v>
      </c>
      <c r="L2144" t="s">
        <v>21</v>
      </c>
      <c r="M2144" s="1">
        <v>44081.537418981483</v>
      </c>
      <c r="N2144" t="s">
        <v>7029</v>
      </c>
      <c r="O2144" s="2">
        <f>VLOOKUP(F2144,SizeReport_16092020!C:M,11,FALSE)</f>
        <v>44090.635509259257</v>
      </c>
    </row>
    <row r="2145" spans="1:15" hidden="1" x14ac:dyDescent="0.25">
      <c r="A2145" t="s">
        <v>406</v>
      </c>
      <c r="B2145" t="s">
        <v>406</v>
      </c>
      <c r="C2145" t="s">
        <v>407</v>
      </c>
      <c r="D2145" t="s">
        <v>408</v>
      </c>
      <c r="E2145" t="s">
        <v>409</v>
      </c>
      <c r="F2145" t="s">
        <v>410</v>
      </c>
      <c r="G2145">
        <v>102703</v>
      </c>
      <c r="H2145">
        <v>68383010591</v>
      </c>
      <c r="I2145" t="s">
        <v>411</v>
      </c>
      <c r="J2145" t="s">
        <v>410</v>
      </c>
      <c r="K2145" t="s">
        <v>266</v>
      </c>
      <c r="L2145" t="s">
        <v>21</v>
      </c>
      <c r="M2145" s="1">
        <v>44088.275277777779</v>
      </c>
      <c r="N2145" t="s">
        <v>412</v>
      </c>
      <c r="O2145" s="2">
        <f>VLOOKUP(F2145,SizeReport_16092020!C:M,11,FALSE)</f>
        <v>44090.635509259257</v>
      </c>
    </row>
    <row r="2146" spans="1:15" hidden="1" x14ac:dyDescent="0.25">
      <c r="A2146" t="s">
        <v>7232</v>
      </c>
      <c r="B2146" t="s">
        <v>7232</v>
      </c>
      <c r="C2146" t="s">
        <v>1532</v>
      </c>
      <c r="D2146" t="s">
        <v>7233</v>
      </c>
      <c r="E2146" t="s">
        <v>7234</v>
      </c>
      <c r="F2146" t="s">
        <v>7235</v>
      </c>
      <c r="G2146" t="s">
        <v>7086</v>
      </c>
      <c r="I2146" t="s">
        <v>5875</v>
      </c>
      <c r="J2146" t="s">
        <v>7235</v>
      </c>
      <c r="K2146" t="s">
        <v>5758</v>
      </c>
      <c r="L2146" t="s">
        <v>21</v>
      </c>
      <c r="M2146" s="1">
        <v>44082.910682870373</v>
      </c>
      <c r="N2146" t="s">
        <v>7236</v>
      </c>
      <c r="O2146" s="2">
        <f>VLOOKUP(F2146,SizeReport_16092020!C:M,11,FALSE)</f>
        <v>44090.635613425926</v>
      </c>
    </row>
    <row r="2147" spans="1:15" hidden="1" x14ac:dyDescent="0.25">
      <c r="A2147" t="s">
        <v>4332</v>
      </c>
      <c r="B2147" t="s">
        <v>4333</v>
      </c>
      <c r="C2147" t="s">
        <v>241</v>
      </c>
      <c r="D2147" t="s">
        <v>4334</v>
      </c>
      <c r="E2147" t="s">
        <v>4335</v>
      </c>
      <c r="F2147" t="s">
        <v>4336</v>
      </c>
      <c r="G2147">
        <v>217029</v>
      </c>
      <c r="H2147">
        <v>96523778215</v>
      </c>
      <c r="I2147" t="s">
        <v>1401</v>
      </c>
      <c r="J2147" t="s">
        <v>4336</v>
      </c>
      <c r="K2147" t="s">
        <v>1402</v>
      </c>
      <c r="L2147" t="s">
        <v>15</v>
      </c>
      <c r="M2147" s="1">
        <v>44070.440428240741</v>
      </c>
      <c r="N2147" t="s">
        <v>4337</v>
      </c>
      <c r="O2147" s="2">
        <f>VLOOKUP(F2147,SizeReport_16092020!C:M,11,FALSE)</f>
        <v>44090.635636574072</v>
      </c>
    </row>
    <row r="2148" spans="1:15" hidden="1" x14ac:dyDescent="0.25">
      <c r="A2148" t="s">
        <v>3510</v>
      </c>
      <c r="B2148" t="s">
        <v>3510</v>
      </c>
      <c r="C2148" t="s">
        <v>3511</v>
      </c>
      <c r="D2148" t="s">
        <v>3512</v>
      </c>
      <c r="E2148" t="s">
        <v>3513</v>
      </c>
      <c r="F2148" t="s">
        <v>3514</v>
      </c>
      <c r="G2148">
        <v>109058</v>
      </c>
      <c r="H2148">
        <v>1237297427</v>
      </c>
      <c r="I2148" t="s">
        <v>3515</v>
      </c>
      <c r="J2148" t="s">
        <v>3514</v>
      </c>
      <c r="K2148" t="s">
        <v>1528</v>
      </c>
      <c r="L2148" t="s">
        <v>21</v>
      </c>
      <c r="M2148" s="1">
        <v>44088.534004629626</v>
      </c>
      <c r="N2148" t="s">
        <v>3516</v>
      </c>
      <c r="O2148" s="2">
        <f>VLOOKUP(F2148,SizeReport_16092020!C:M,11,FALSE)</f>
        <v>44090.635694444441</v>
      </c>
    </row>
    <row r="2149" spans="1:15" hidden="1" x14ac:dyDescent="0.25">
      <c r="A2149" t="s">
        <v>12018</v>
      </c>
      <c r="B2149" t="s">
        <v>12018</v>
      </c>
      <c r="C2149" t="s">
        <v>1463</v>
      </c>
      <c r="D2149" t="s">
        <v>12019</v>
      </c>
      <c r="E2149" t="s">
        <v>12020</v>
      </c>
      <c r="F2149" t="s">
        <v>12021</v>
      </c>
      <c r="G2149">
        <v>216904</v>
      </c>
      <c r="H2149">
        <v>4086528100</v>
      </c>
      <c r="I2149" t="s">
        <v>7443</v>
      </c>
      <c r="J2149" t="s">
        <v>12021</v>
      </c>
      <c r="K2149" t="s">
        <v>720</v>
      </c>
      <c r="L2149" t="s">
        <v>21</v>
      </c>
      <c r="M2149" s="1">
        <v>44081.400254629632</v>
      </c>
      <c r="N2149" t="s">
        <v>12022</v>
      </c>
      <c r="O2149" s="2">
        <f>VLOOKUP(F2149,SizeReport_16092020!C:M,11,FALSE)</f>
        <v>44090.635706018518</v>
      </c>
    </row>
    <row r="2150" spans="1:15" hidden="1" x14ac:dyDescent="0.25">
      <c r="A2150" t="s">
        <v>10979</v>
      </c>
      <c r="B2150" t="s">
        <v>10979</v>
      </c>
      <c r="C2150" t="s">
        <v>3816</v>
      </c>
      <c r="D2150" t="s">
        <v>10980</v>
      </c>
      <c r="E2150" t="s">
        <v>10981</v>
      </c>
      <c r="F2150" t="s">
        <v>10982</v>
      </c>
      <c r="G2150">
        <v>216766</v>
      </c>
      <c r="H2150">
        <v>6460862605</v>
      </c>
      <c r="I2150" t="s">
        <v>2567</v>
      </c>
      <c r="J2150" t="s">
        <v>10982</v>
      </c>
      <c r="K2150" t="s">
        <v>3612</v>
      </c>
      <c r="L2150" t="s">
        <v>21</v>
      </c>
      <c r="M2150" s="1">
        <v>44085.660925925928</v>
      </c>
      <c r="N2150" t="s">
        <v>10983</v>
      </c>
      <c r="O2150" s="2">
        <f>VLOOKUP(F2150,SizeReport_16092020!C:M,11,FALSE)</f>
        <v>44090.635729166665</v>
      </c>
    </row>
    <row r="2151" spans="1:15" hidden="1" x14ac:dyDescent="0.25">
      <c r="A2151" t="s">
        <v>7736</v>
      </c>
      <c r="B2151" t="s">
        <v>7736</v>
      </c>
      <c r="C2151" t="s">
        <v>283</v>
      </c>
      <c r="D2151" t="s">
        <v>7737</v>
      </c>
      <c r="E2151" t="s">
        <v>7738</v>
      </c>
      <c r="F2151" t="s">
        <v>7739</v>
      </c>
      <c r="G2151">
        <v>214666</v>
      </c>
      <c r="H2151">
        <v>60876934327</v>
      </c>
      <c r="I2151" t="s">
        <v>1564</v>
      </c>
      <c r="J2151" t="s">
        <v>7739</v>
      </c>
      <c r="K2151" t="s">
        <v>720</v>
      </c>
      <c r="L2151" t="s">
        <v>21</v>
      </c>
      <c r="M2151" s="1">
        <v>44085.465254629627</v>
      </c>
      <c r="N2151" t="s">
        <v>7740</v>
      </c>
      <c r="O2151" s="2">
        <f>VLOOKUP(F2151,SizeReport_16092020!C:M,11,FALSE)</f>
        <v>44090.635787037034</v>
      </c>
    </row>
    <row r="2152" spans="1:15" hidden="1" x14ac:dyDescent="0.25">
      <c r="A2152" t="s">
        <v>4063</v>
      </c>
      <c r="B2152" t="s">
        <v>4063</v>
      </c>
      <c r="C2152" t="s">
        <v>4064</v>
      </c>
      <c r="D2152" t="s">
        <v>4065</v>
      </c>
      <c r="E2152" t="s">
        <v>4066</v>
      </c>
      <c r="F2152" t="s">
        <v>4067</v>
      </c>
      <c r="G2152">
        <v>216636</v>
      </c>
      <c r="H2152">
        <v>90699270120</v>
      </c>
      <c r="I2152" t="s">
        <v>4068</v>
      </c>
      <c r="J2152" t="s">
        <v>4067</v>
      </c>
      <c r="K2152" t="s">
        <v>512</v>
      </c>
      <c r="L2152" t="s">
        <v>21</v>
      </c>
      <c r="M2152" s="1">
        <v>44087.922500000001</v>
      </c>
      <c r="N2152" t="s">
        <v>4069</v>
      </c>
      <c r="O2152" s="2">
        <f>VLOOKUP(F2152,SizeReport_16092020!C:M,11,FALSE)</f>
        <v>44090.635787037034</v>
      </c>
    </row>
    <row r="2153" spans="1:15" hidden="1" x14ac:dyDescent="0.25">
      <c r="A2153" t="s">
        <v>2734</v>
      </c>
      <c r="B2153" t="s">
        <v>2734</v>
      </c>
      <c r="C2153" t="s">
        <v>2735</v>
      </c>
      <c r="D2153" t="s">
        <v>2736</v>
      </c>
      <c r="E2153" t="s">
        <v>2737</v>
      </c>
      <c r="F2153" t="s">
        <v>2738</v>
      </c>
      <c r="G2153">
        <v>217033</v>
      </c>
      <c r="H2153">
        <v>3570585182</v>
      </c>
      <c r="I2153" t="s">
        <v>1401</v>
      </c>
      <c r="J2153" t="s">
        <v>2738</v>
      </c>
      <c r="K2153" t="s">
        <v>1402</v>
      </c>
      <c r="L2153" t="s">
        <v>21</v>
      </c>
      <c r="M2153" s="1">
        <v>44084.372974537036</v>
      </c>
      <c r="N2153" t="s">
        <v>2739</v>
      </c>
      <c r="O2153" s="2">
        <f>VLOOKUP(F2153,SizeReport_16092020!C:M,11,FALSE)</f>
        <v>44090.635810185187</v>
      </c>
    </row>
    <row r="2154" spans="1:15" hidden="1" x14ac:dyDescent="0.25">
      <c r="A2154" t="s">
        <v>6976</v>
      </c>
      <c r="B2154" t="s">
        <v>6976</v>
      </c>
      <c r="C2154" t="s">
        <v>6977</v>
      </c>
      <c r="D2154" t="s">
        <v>6978</v>
      </c>
      <c r="E2154" t="s">
        <v>6979</v>
      </c>
      <c r="F2154" t="s">
        <v>6980</v>
      </c>
      <c r="G2154">
        <v>217804</v>
      </c>
      <c r="H2154">
        <v>71367755158</v>
      </c>
      <c r="I2154" t="s">
        <v>3069</v>
      </c>
      <c r="J2154" t="s">
        <v>6980</v>
      </c>
      <c r="K2154" t="s">
        <v>1402</v>
      </c>
      <c r="L2154" t="s">
        <v>21</v>
      </c>
      <c r="M2154" s="1">
        <v>44088.369814814818</v>
      </c>
      <c r="N2154" t="s">
        <v>6981</v>
      </c>
      <c r="O2154" s="2">
        <f>VLOOKUP(F2154,SizeReport_16092020!C:M,11,FALSE)</f>
        <v>44090.635833333334</v>
      </c>
    </row>
    <row r="2155" spans="1:15" hidden="1" x14ac:dyDescent="0.25">
      <c r="A2155" t="s">
        <v>5354</v>
      </c>
      <c r="B2155" t="s">
        <v>5354</v>
      </c>
      <c r="C2155" t="s">
        <v>5348</v>
      </c>
      <c r="D2155" t="s">
        <v>5355</v>
      </c>
      <c r="E2155" t="s">
        <v>5356</v>
      </c>
      <c r="F2155" t="s">
        <v>5357</v>
      </c>
      <c r="G2155">
        <v>101609</v>
      </c>
      <c r="H2155">
        <v>41821985818</v>
      </c>
      <c r="I2155" t="s">
        <v>5358</v>
      </c>
      <c r="J2155" t="s">
        <v>5357</v>
      </c>
      <c r="K2155" t="s">
        <v>5267</v>
      </c>
      <c r="L2155" t="s">
        <v>21</v>
      </c>
      <c r="M2155" s="1">
        <v>44084.535115740742</v>
      </c>
      <c r="N2155" t="s">
        <v>5359</v>
      </c>
      <c r="O2155" s="2">
        <f>VLOOKUP(F2155,SizeReport_16092020!C:M,11,FALSE)</f>
        <v>44090.635925925926</v>
      </c>
    </row>
    <row r="2156" spans="1:15" hidden="1" x14ac:dyDescent="0.25">
      <c r="A2156" t="s">
        <v>540</v>
      </c>
      <c r="B2156" t="s">
        <v>540</v>
      </c>
      <c r="C2156" t="s">
        <v>541</v>
      </c>
      <c r="D2156" t="s">
        <v>542</v>
      </c>
      <c r="E2156" t="s">
        <v>543</v>
      </c>
      <c r="F2156" t="s">
        <v>544</v>
      </c>
      <c r="G2156">
        <v>300016</v>
      </c>
      <c r="H2156">
        <v>92857930534</v>
      </c>
      <c r="I2156" t="s">
        <v>545</v>
      </c>
      <c r="J2156" t="s">
        <v>544</v>
      </c>
      <c r="K2156" t="s">
        <v>512</v>
      </c>
      <c r="L2156" t="s">
        <v>21</v>
      </c>
      <c r="M2156" s="1">
        <v>44085.59684027778</v>
      </c>
      <c r="N2156" t="s">
        <v>546</v>
      </c>
      <c r="O2156" s="2">
        <f>VLOOKUP(F2156,SizeReport_16092020!C:M,11,FALSE)</f>
        <v>44090.635925925926</v>
      </c>
    </row>
    <row r="2157" spans="1:15" hidden="1" x14ac:dyDescent="0.25">
      <c r="A2157" t="s">
        <v>15423</v>
      </c>
      <c r="B2157" t="s">
        <v>15423</v>
      </c>
      <c r="C2157" t="s">
        <v>15424</v>
      </c>
      <c r="D2157" t="s">
        <v>11177</v>
      </c>
      <c r="E2157" t="s">
        <v>15425</v>
      </c>
      <c r="F2157" t="s">
        <v>15426</v>
      </c>
      <c r="G2157">
        <v>105722</v>
      </c>
      <c r="H2157">
        <v>85938257530</v>
      </c>
      <c r="I2157" t="s">
        <v>1069</v>
      </c>
      <c r="J2157" t="s">
        <v>15426</v>
      </c>
      <c r="K2157" t="s">
        <v>456</v>
      </c>
      <c r="L2157" t="s">
        <v>21</v>
      </c>
      <c r="M2157" s="1">
        <v>44082.440127314818</v>
      </c>
      <c r="N2157" t="s">
        <v>15427</v>
      </c>
      <c r="O2157" s="2">
        <f>VLOOKUP(F2157,SizeReport_16092020!C:M,11,FALSE)</f>
        <v>44090.635937500003</v>
      </c>
    </row>
    <row r="2158" spans="1:15" hidden="1" x14ac:dyDescent="0.25">
      <c r="A2158" t="s">
        <v>7626</v>
      </c>
      <c r="B2158" t="s">
        <v>7626</v>
      </c>
      <c r="C2158" t="s">
        <v>7627</v>
      </c>
      <c r="D2158" t="s">
        <v>7628</v>
      </c>
      <c r="E2158" t="s">
        <v>7629</v>
      </c>
      <c r="F2158" t="s">
        <v>7630</v>
      </c>
      <c r="G2158">
        <v>217820</v>
      </c>
      <c r="H2158">
        <v>4845549301</v>
      </c>
      <c r="I2158" t="s">
        <v>7631</v>
      </c>
      <c r="J2158" t="s">
        <v>7630</v>
      </c>
      <c r="K2158" t="s">
        <v>791</v>
      </c>
      <c r="L2158" t="s">
        <v>21</v>
      </c>
      <c r="M2158" s="1">
        <v>44090.444780092592</v>
      </c>
      <c r="N2158" t="s">
        <v>7632</v>
      </c>
      <c r="O2158" s="2">
        <f>VLOOKUP(F2158,SizeReport_16092020!C:M,11,FALSE)</f>
        <v>44090.635949074072</v>
      </c>
    </row>
    <row r="2159" spans="1:15" hidden="1" x14ac:dyDescent="0.25">
      <c r="A2159" t="s">
        <v>3165</v>
      </c>
      <c r="B2159" t="s">
        <v>3165</v>
      </c>
      <c r="C2159" t="s">
        <v>913</v>
      </c>
      <c r="D2159" t="s">
        <v>3166</v>
      </c>
      <c r="E2159" t="s">
        <v>3167</v>
      </c>
      <c r="F2159" t="s">
        <v>3168</v>
      </c>
      <c r="G2159">
        <v>109663</v>
      </c>
      <c r="H2159">
        <v>927528533</v>
      </c>
      <c r="I2159" t="s">
        <v>1564</v>
      </c>
      <c r="J2159" t="s">
        <v>3168</v>
      </c>
      <c r="K2159" t="s">
        <v>618</v>
      </c>
      <c r="L2159" t="s">
        <v>21</v>
      </c>
      <c r="M2159" s="1">
        <v>44086.002256944441</v>
      </c>
      <c r="N2159" t="s">
        <v>3169</v>
      </c>
      <c r="O2159" s="2">
        <f>VLOOKUP(F2159,SizeReport_16092020!C:M,11,FALSE)</f>
        <v>44090.636180555557</v>
      </c>
    </row>
    <row r="2160" spans="1:15" hidden="1" x14ac:dyDescent="0.25">
      <c r="A2160" t="s">
        <v>1454</v>
      </c>
      <c r="B2160" t="s">
        <v>1454</v>
      </c>
      <c r="C2160" t="s">
        <v>1002</v>
      </c>
      <c r="D2160" t="s">
        <v>1455</v>
      </c>
      <c r="E2160" t="s">
        <v>1456</v>
      </c>
      <c r="F2160" t="s">
        <v>1457</v>
      </c>
      <c r="G2160">
        <v>109337</v>
      </c>
      <c r="H2160">
        <v>79482074572</v>
      </c>
      <c r="I2160" t="s">
        <v>1458</v>
      </c>
      <c r="J2160" t="s">
        <v>1457</v>
      </c>
      <c r="K2160" t="s">
        <v>776</v>
      </c>
      <c r="L2160" t="s">
        <v>21</v>
      </c>
      <c r="M2160" s="1">
        <v>44084.611134259256</v>
      </c>
      <c r="N2160" t="s">
        <v>1459</v>
      </c>
      <c r="O2160" s="2">
        <f>VLOOKUP(F2160,SizeReport_16092020!C:M,11,FALSE)</f>
        <v>44090.636238425926</v>
      </c>
    </row>
    <row r="2161" spans="1:15" hidden="1" x14ac:dyDescent="0.25">
      <c r="A2161" t="s">
        <v>13117</v>
      </c>
      <c r="B2161" t="s">
        <v>13117</v>
      </c>
      <c r="C2161" t="s">
        <v>247</v>
      </c>
      <c r="D2161" t="s">
        <v>13118</v>
      </c>
      <c r="E2161" t="s">
        <v>13119</v>
      </c>
      <c r="F2161" t="s">
        <v>13120</v>
      </c>
      <c r="G2161">
        <v>217993</v>
      </c>
      <c r="H2161">
        <v>71230544151</v>
      </c>
      <c r="I2161" t="s">
        <v>3069</v>
      </c>
      <c r="J2161" t="s">
        <v>13120</v>
      </c>
      <c r="K2161" t="s">
        <v>2660</v>
      </c>
      <c r="L2161" t="s">
        <v>21</v>
      </c>
      <c r="M2161" s="1">
        <v>44088.650451388887</v>
      </c>
      <c r="N2161" t="s">
        <v>13121</v>
      </c>
      <c r="O2161" s="2">
        <f>VLOOKUP(F2161,SizeReport_16092020!C:M,11,FALSE)</f>
        <v>44090.636284722219</v>
      </c>
    </row>
    <row r="2162" spans="1:15" hidden="1" x14ac:dyDescent="0.25">
      <c r="A2162" t="s">
        <v>4895</v>
      </c>
      <c r="B2162" t="s">
        <v>4895</v>
      </c>
      <c r="C2162" t="s">
        <v>4896</v>
      </c>
      <c r="D2162" t="s">
        <v>4897</v>
      </c>
      <c r="E2162" t="s">
        <v>4898</v>
      </c>
      <c r="F2162" t="s">
        <v>4899</v>
      </c>
      <c r="G2162">
        <v>217016</v>
      </c>
      <c r="H2162">
        <v>4071102160</v>
      </c>
      <c r="I2162" t="s">
        <v>1401</v>
      </c>
      <c r="J2162" t="s">
        <v>4899</v>
      </c>
      <c r="K2162" t="s">
        <v>1402</v>
      </c>
      <c r="L2162" t="s">
        <v>21</v>
      </c>
      <c r="M2162" s="1">
        <v>44082.351701388892</v>
      </c>
      <c r="N2162" t="s">
        <v>4900</v>
      </c>
      <c r="O2162" s="2">
        <f>VLOOKUP(F2162,SizeReport_16092020!C:M,11,FALSE)</f>
        <v>44090.636296296296</v>
      </c>
    </row>
    <row r="2163" spans="1:15" hidden="1" x14ac:dyDescent="0.25">
      <c r="A2163" t="s">
        <v>8164</v>
      </c>
      <c r="B2163" t="s">
        <v>8164</v>
      </c>
      <c r="C2163" t="s">
        <v>451</v>
      </c>
      <c r="D2163" t="s">
        <v>8165</v>
      </c>
      <c r="E2163" t="s">
        <v>8166</v>
      </c>
      <c r="F2163" t="s">
        <v>8167</v>
      </c>
      <c r="G2163">
        <v>210016</v>
      </c>
      <c r="H2163">
        <v>69089086153</v>
      </c>
      <c r="I2163" t="s">
        <v>232</v>
      </c>
      <c r="J2163" t="s">
        <v>8167</v>
      </c>
      <c r="K2163" t="s">
        <v>4383</v>
      </c>
      <c r="L2163" t="s">
        <v>21</v>
      </c>
      <c r="M2163" s="1">
        <v>44089.576203703706</v>
      </c>
      <c r="N2163" t="s">
        <v>8168</v>
      </c>
      <c r="O2163" s="2">
        <f>VLOOKUP(F2163,SizeReport_16092020!C:M,11,FALSE)</f>
        <v>44090.636307870373</v>
      </c>
    </row>
    <row r="2164" spans="1:15" hidden="1" x14ac:dyDescent="0.25">
      <c r="A2164" t="s">
        <v>6285</v>
      </c>
      <c r="B2164" t="s">
        <v>6285</v>
      </c>
      <c r="C2164" t="s">
        <v>3286</v>
      </c>
      <c r="D2164" t="s">
        <v>6286</v>
      </c>
      <c r="E2164" t="s">
        <v>6287</v>
      </c>
      <c r="F2164" t="s">
        <v>6288</v>
      </c>
      <c r="G2164">
        <v>209019</v>
      </c>
      <c r="H2164">
        <v>72388064104</v>
      </c>
      <c r="I2164" t="s">
        <v>6277</v>
      </c>
      <c r="J2164" t="s">
        <v>6288</v>
      </c>
      <c r="K2164" t="s">
        <v>512</v>
      </c>
      <c r="L2164" t="s">
        <v>21</v>
      </c>
      <c r="M2164" s="1">
        <v>44084.328888888886</v>
      </c>
      <c r="N2164" t="s">
        <v>6289</v>
      </c>
      <c r="O2164" s="2">
        <f>VLOOKUP(F2164,SizeReport_16092020!C:M,11,FALSE)</f>
        <v>44090.636319444442</v>
      </c>
    </row>
    <row r="2165" spans="1:15" hidden="1" x14ac:dyDescent="0.25">
      <c r="A2165" t="s">
        <v>9785</v>
      </c>
      <c r="B2165" t="s">
        <v>9785</v>
      </c>
      <c r="C2165" t="s">
        <v>102</v>
      </c>
      <c r="D2165" t="s">
        <v>9786</v>
      </c>
      <c r="E2165" t="s">
        <v>9787</v>
      </c>
      <c r="F2165" t="s">
        <v>9788</v>
      </c>
      <c r="G2165">
        <v>216770</v>
      </c>
      <c r="H2165">
        <v>70156517183</v>
      </c>
      <c r="I2165" t="s">
        <v>232</v>
      </c>
      <c r="J2165" t="s">
        <v>9788</v>
      </c>
      <c r="K2165" t="s">
        <v>1919</v>
      </c>
      <c r="L2165" t="s">
        <v>21</v>
      </c>
      <c r="M2165" s="1">
        <v>44084.368310185186</v>
      </c>
      <c r="N2165" t="s">
        <v>9789</v>
      </c>
      <c r="O2165" s="2">
        <f>VLOOKUP(F2165,SizeReport_16092020!C:M,11,FALSE)</f>
        <v>44090.636342592596</v>
      </c>
    </row>
    <row r="2166" spans="1:15" hidden="1" x14ac:dyDescent="0.25">
      <c r="A2166" t="s">
        <v>9242</v>
      </c>
      <c r="B2166" t="s">
        <v>9242</v>
      </c>
      <c r="C2166" t="s">
        <v>900</v>
      </c>
      <c r="D2166" t="s">
        <v>9243</v>
      </c>
      <c r="E2166" t="s">
        <v>9244</v>
      </c>
      <c r="F2166" t="s">
        <v>9245</v>
      </c>
      <c r="G2166">
        <v>213514</v>
      </c>
      <c r="H2166">
        <v>60952027364</v>
      </c>
      <c r="I2166" t="s">
        <v>9246</v>
      </c>
      <c r="J2166" t="s">
        <v>9245</v>
      </c>
      <c r="K2166" t="s">
        <v>3038</v>
      </c>
      <c r="L2166" t="s">
        <v>21</v>
      </c>
      <c r="M2166" s="1">
        <v>44086.389178240737</v>
      </c>
      <c r="N2166" t="s">
        <v>9247</v>
      </c>
      <c r="O2166" s="2">
        <f>VLOOKUP(F2166,SizeReport_16092020!C:M,11,FALSE)</f>
        <v>44090.636365740742</v>
      </c>
    </row>
    <row r="2167" spans="1:15" hidden="1" x14ac:dyDescent="0.25">
      <c r="A2167" t="s">
        <v>12842</v>
      </c>
      <c r="B2167" t="s">
        <v>12842</v>
      </c>
      <c r="C2167" t="s">
        <v>12843</v>
      </c>
      <c r="D2167" t="s">
        <v>11165</v>
      </c>
      <c r="E2167" t="s">
        <v>12844</v>
      </c>
      <c r="F2167" t="s">
        <v>12845</v>
      </c>
      <c r="G2167">
        <v>217422</v>
      </c>
      <c r="H2167">
        <v>4197757140</v>
      </c>
      <c r="I2167" t="s">
        <v>2783</v>
      </c>
      <c r="J2167" t="s">
        <v>12845</v>
      </c>
      <c r="K2167" t="s">
        <v>512</v>
      </c>
      <c r="L2167" t="s">
        <v>21</v>
      </c>
      <c r="M2167" s="1">
        <v>44088.281921296293</v>
      </c>
      <c r="N2167" t="s">
        <v>12846</v>
      </c>
      <c r="O2167" s="2">
        <f>VLOOKUP(F2167,SizeReport_16092020!C:M,11,FALSE)</f>
        <v>44090.636400462965</v>
      </c>
    </row>
    <row r="2168" spans="1:15" hidden="1" x14ac:dyDescent="0.25">
      <c r="A2168" t="s">
        <v>6754</v>
      </c>
      <c r="B2168" t="s">
        <v>6754</v>
      </c>
      <c r="C2168" t="s">
        <v>6755</v>
      </c>
      <c r="D2168" t="s">
        <v>6756</v>
      </c>
      <c r="E2168" t="s">
        <v>6757</v>
      </c>
      <c r="F2168" t="s">
        <v>6758</v>
      </c>
      <c r="G2168">
        <v>217156</v>
      </c>
      <c r="H2168">
        <v>7204598180</v>
      </c>
      <c r="I2168" t="s">
        <v>3069</v>
      </c>
      <c r="J2168" t="s">
        <v>6758</v>
      </c>
      <c r="K2168" t="s">
        <v>1919</v>
      </c>
      <c r="L2168" t="s">
        <v>21</v>
      </c>
      <c r="M2168" s="1">
        <v>44085.334189814814</v>
      </c>
      <c r="N2168" t="s">
        <v>6759</v>
      </c>
      <c r="O2168" s="2">
        <f>VLOOKUP(F2168,SizeReport_16092020!C:M,11,FALSE)</f>
        <v>44090.636435185188</v>
      </c>
    </row>
    <row r="2169" spans="1:15" hidden="1" x14ac:dyDescent="0.25">
      <c r="A2169" t="s">
        <v>5960</v>
      </c>
      <c r="B2169" t="s">
        <v>5960</v>
      </c>
      <c r="C2169" t="s">
        <v>228</v>
      </c>
      <c r="D2169" t="s">
        <v>5961</v>
      </c>
      <c r="E2169" t="s">
        <v>5962</v>
      </c>
      <c r="F2169" t="s">
        <v>5963</v>
      </c>
      <c r="G2169">
        <v>101619</v>
      </c>
      <c r="H2169">
        <v>44704398862</v>
      </c>
      <c r="I2169" t="s">
        <v>5964</v>
      </c>
      <c r="J2169" t="s">
        <v>5963</v>
      </c>
      <c r="K2169" t="s">
        <v>2674</v>
      </c>
      <c r="L2169" t="s">
        <v>21</v>
      </c>
      <c r="M2169" s="1">
        <v>44082.446053240739</v>
      </c>
      <c r="N2169" t="s">
        <v>5965</v>
      </c>
      <c r="O2169" s="2">
        <f>VLOOKUP(F2169,SizeReport_16092020!C:M,11,FALSE)</f>
        <v>44090.636574074073</v>
      </c>
    </row>
    <row r="2170" spans="1:15" hidden="1" x14ac:dyDescent="0.25">
      <c r="A2170" t="s">
        <v>2953</v>
      </c>
      <c r="B2170" t="s">
        <v>2953</v>
      </c>
      <c r="C2170" t="s">
        <v>2954</v>
      </c>
      <c r="D2170" t="s">
        <v>2955</v>
      </c>
      <c r="E2170" t="s">
        <v>2956</v>
      </c>
      <c r="F2170" t="s">
        <v>2957</v>
      </c>
      <c r="G2170">
        <v>217495</v>
      </c>
      <c r="H2170">
        <v>3733498151</v>
      </c>
      <c r="I2170" t="s">
        <v>1401</v>
      </c>
      <c r="J2170" t="s">
        <v>2957</v>
      </c>
      <c r="K2170" t="s">
        <v>1402</v>
      </c>
      <c r="L2170" t="s">
        <v>21</v>
      </c>
      <c r="M2170" s="1">
        <v>44090.756331018521</v>
      </c>
      <c r="N2170" t="s">
        <v>2958</v>
      </c>
      <c r="O2170" s="2">
        <f>VLOOKUP(F2170,SizeReport_16092020!C:M,11,FALSE)</f>
        <v>44090.636793981481</v>
      </c>
    </row>
    <row r="2171" spans="1:15" hidden="1" x14ac:dyDescent="0.25">
      <c r="A2171" t="s">
        <v>4313</v>
      </c>
      <c r="B2171" t="s">
        <v>4313</v>
      </c>
      <c r="C2171" t="s">
        <v>4314</v>
      </c>
      <c r="D2171" t="s">
        <v>549</v>
      </c>
      <c r="E2171" t="s">
        <v>4315</v>
      </c>
      <c r="F2171" t="s">
        <v>4316</v>
      </c>
      <c r="G2171">
        <v>101303</v>
      </c>
      <c r="H2171">
        <v>1225174589</v>
      </c>
      <c r="I2171" t="s">
        <v>2687</v>
      </c>
      <c r="J2171" t="s">
        <v>4316</v>
      </c>
      <c r="K2171" t="s">
        <v>618</v>
      </c>
      <c r="L2171" t="s">
        <v>21</v>
      </c>
      <c r="M2171" s="1">
        <v>44084.341944444444</v>
      </c>
      <c r="N2171" t="s">
        <v>4317</v>
      </c>
      <c r="O2171" s="2">
        <f>VLOOKUP(F2171,SizeReport_16092020!C:M,11,FALSE)</f>
        <v>44090.636863425927</v>
      </c>
    </row>
    <row r="2172" spans="1:15" hidden="1" x14ac:dyDescent="0.25">
      <c r="A2172" t="s">
        <v>188</v>
      </c>
      <c r="B2172" t="s">
        <v>188</v>
      </c>
      <c r="C2172" t="s">
        <v>189</v>
      </c>
      <c r="D2172" t="s">
        <v>190</v>
      </c>
      <c r="E2172" t="s">
        <v>191</v>
      </c>
      <c r="F2172" t="s">
        <v>192</v>
      </c>
      <c r="G2172">
        <v>101168</v>
      </c>
      <c r="H2172">
        <v>84681799572</v>
      </c>
      <c r="I2172" t="s">
        <v>193</v>
      </c>
      <c r="J2172" t="s">
        <v>192</v>
      </c>
      <c r="K2172" t="s">
        <v>179</v>
      </c>
      <c r="L2172" t="s">
        <v>21</v>
      </c>
      <c r="M2172" s="1">
        <v>44089.339085648149</v>
      </c>
      <c r="N2172" t="s">
        <v>194</v>
      </c>
      <c r="O2172" s="2">
        <f>VLOOKUP(F2172,SizeReport_16092020!C:M,11,FALSE)</f>
        <v>44090.63690972222</v>
      </c>
    </row>
    <row r="2173" spans="1:15" hidden="1" x14ac:dyDescent="0.25">
      <c r="A2173" t="s">
        <v>6011</v>
      </c>
      <c r="B2173" t="s">
        <v>6011</v>
      </c>
      <c r="C2173" t="s">
        <v>6012</v>
      </c>
      <c r="D2173" t="s">
        <v>6013</v>
      </c>
      <c r="E2173" t="s">
        <v>6014</v>
      </c>
      <c r="F2173" t="s">
        <v>6015</v>
      </c>
      <c r="G2173">
        <v>109717</v>
      </c>
      <c r="H2173">
        <v>11197094407</v>
      </c>
      <c r="I2173" t="s">
        <v>6016</v>
      </c>
      <c r="J2173" t="s">
        <v>6015</v>
      </c>
      <c r="K2173" t="s">
        <v>1528</v>
      </c>
      <c r="L2173" t="s">
        <v>21</v>
      </c>
      <c r="M2173" s="1">
        <v>44089.502164351848</v>
      </c>
      <c r="N2173" t="s">
        <v>6017</v>
      </c>
      <c r="O2173" s="2">
        <f>VLOOKUP(F2173,SizeReport_16092020!C:M,11,FALSE)</f>
        <v>44090.63690972222</v>
      </c>
    </row>
    <row r="2174" spans="1:15" hidden="1" x14ac:dyDescent="0.25">
      <c r="A2174" t="s">
        <v>10517</v>
      </c>
      <c r="B2174" t="s">
        <v>10517</v>
      </c>
      <c r="C2174" t="s">
        <v>561</v>
      </c>
      <c r="D2174" t="s">
        <v>10518</v>
      </c>
      <c r="E2174" t="s">
        <v>10519</v>
      </c>
      <c r="F2174" t="s">
        <v>10520</v>
      </c>
      <c r="G2174">
        <v>216907</v>
      </c>
      <c r="H2174">
        <v>77320980134</v>
      </c>
      <c r="I2174" t="s">
        <v>1440</v>
      </c>
      <c r="J2174" t="s">
        <v>10520</v>
      </c>
      <c r="K2174" t="s">
        <v>1402</v>
      </c>
      <c r="L2174" t="s">
        <v>21</v>
      </c>
      <c r="M2174" s="1">
        <v>44081.345300925925</v>
      </c>
      <c r="N2174" t="s">
        <v>10521</v>
      </c>
      <c r="O2174" s="2">
        <f>VLOOKUP(F2174,SizeReport_16092020!C:M,11,FALSE)</f>
        <v>44090.636921296296</v>
      </c>
    </row>
    <row r="2175" spans="1:15" hidden="1" x14ac:dyDescent="0.25">
      <c r="A2175" t="s">
        <v>13098</v>
      </c>
      <c r="B2175" t="s">
        <v>13098</v>
      </c>
      <c r="C2175" t="s">
        <v>13099</v>
      </c>
      <c r="D2175" t="s">
        <v>13100</v>
      </c>
      <c r="E2175" t="s">
        <v>13101</v>
      </c>
      <c r="F2175" t="s">
        <v>13102</v>
      </c>
      <c r="G2175">
        <v>217995</v>
      </c>
      <c r="H2175">
        <v>5002861679</v>
      </c>
      <c r="I2175" t="s">
        <v>13103</v>
      </c>
      <c r="J2175" t="s">
        <v>13102</v>
      </c>
      <c r="K2175" t="s">
        <v>512</v>
      </c>
      <c r="L2175" t="s">
        <v>21</v>
      </c>
      <c r="M2175" s="1">
        <v>44082.58666666667</v>
      </c>
      <c r="N2175" t="s">
        <v>13104</v>
      </c>
      <c r="O2175" s="2">
        <f>VLOOKUP(F2175,SizeReport_16092020!C:M,11,FALSE)</f>
        <v>44090.636944444443</v>
      </c>
    </row>
    <row r="2176" spans="1:15" hidden="1" x14ac:dyDescent="0.25">
      <c r="A2176" t="s">
        <v>7755</v>
      </c>
      <c r="B2176" t="s">
        <v>7755</v>
      </c>
      <c r="C2176" t="s">
        <v>7756</v>
      </c>
      <c r="D2176" t="s">
        <v>7757</v>
      </c>
      <c r="E2176" t="s">
        <v>7758</v>
      </c>
      <c r="F2176" t="s">
        <v>7759</v>
      </c>
      <c r="G2176">
        <v>214433</v>
      </c>
      <c r="H2176">
        <v>4996256176</v>
      </c>
      <c r="I2176" t="s">
        <v>7712</v>
      </c>
      <c r="J2176" t="s">
        <v>7759</v>
      </c>
      <c r="K2176" t="s">
        <v>720</v>
      </c>
      <c r="L2176" t="s">
        <v>21</v>
      </c>
      <c r="M2176" s="1">
        <v>44081.004849537036</v>
      </c>
      <c r="N2176" t="s">
        <v>7760</v>
      </c>
      <c r="O2176" s="2">
        <f>VLOOKUP(F2176,SizeReport_16092020!C:M,11,FALSE)</f>
        <v>44090.637164351851</v>
      </c>
    </row>
    <row r="2177" spans="1:15" hidden="1" x14ac:dyDescent="0.25">
      <c r="A2177" t="s">
        <v>2297</v>
      </c>
      <c r="B2177" t="s">
        <v>2297</v>
      </c>
      <c r="C2177" t="s">
        <v>2298</v>
      </c>
      <c r="D2177" t="s">
        <v>2299</v>
      </c>
      <c r="E2177" t="s">
        <v>2300</v>
      </c>
      <c r="F2177" t="s">
        <v>2301</v>
      </c>
      <c r="G2177">
        <v>106859</v>
      </c>
      <c r="H2177">
        <v>5415923519</v>
      </c>
      <c r="I2177" t="s">
        <v>1527</v>
      </c>
      <c r="J2177" t="s">
        <v>2301</v>
      </c>
      <c r="K2177" t="s">
        <v>1528</v>
      </c>
      <c r="L2177" t="s">
        <v>21</v>
      </c>
      <c r="M2177" s="1">
        <v>44081.503206018519</v>
      </c>
      <c r="N2177" t="s">
        <v>2302</v>
      </c>
      <c r="O2177" s="2">
        <f>VLOOKUP(F2177,SizeReport_16092020!C:M,11,FALSE)</f>
        <v>44090.63722222222</v>
      </c>
    </row>
    <row r="2178" spans="1:15" hidden="1" x14ac:dyDescent="0.25">
      <c r="A2178" t="s">
        <v>9015</v>
      </c>
      <c r="B2178" t="s">
        <v>9015</v>
      </c>
      <c r="C2178" t="s">
        <v>9016</v>
      </c>
      <c r="D2178" t="s">
        <v>9017</v>
      </c>
      <c r="E2178" t="s">
        <v>9018</v>
      </c>
      <c r="F2178" t="s">
        <v>9019</v>
      </c>
      <c r="G2178" t="s">
        <v>7086</v>
      </c>
      <c r="I2178" t="s">
        <v>7087</v>
      </c>
      <c r="J2178" t="s">
        <v>9019</v>
      </c>
      <c r="K2178" t="s">
        <v>5758</v>
      </c>
      <c r="L2178" t="s">
        <v>21</v>
      </c>
      <c r="M2178" s="1">
        <v>44084.333854166667</v>
      </c>
      <c r="N2178" t="s">
        <v>9020</v>
      </c>
      <c r="O2178" s="2">
        <f>VLOOKUP(F2178,SizeReport_16092020!C:M,11,FALSE)</f>
        <v>44090.637256944443</v>
      </c>
    </row>
    <row r="2179" spans="1:15" hidden="1" x14ac:dyDescent="0.25">
      <c r="A2179" t="s">
        <v>8992</v>
      </c>
      <c r="B2179" t="s">
        <v>8992</v>
      </c>
      <c r="C2179" t="s">
        <v>8993</v>
      </c>
      <c r="D2179" t="s">
        <v>8994</v>
      </c>
      <c r="E2179" t="s">
        <v>8995</v>
      </c>
      <c r="F2179" t="s">
        <v>8996</v>
      </c>
      <c r="G2179">
        <v>218137</v>
      </c>
      <c r="H2179">
        <v>70288529111</v>
      </c>
      <c r="I2179" t="s">
        <v>6804</v>
      </c>
      <c r="J2179" t="s">
        <v>8996</v>
      </c>
      <c r="K2179" t="s">
        <v>618</v>
      </c>
      <c r="L2179" t="s">
        <v>21</v>
      </c>
      <c r="M2179" s="1">
        <v>44079.427094907405</v>
      </c>
      <c r="N2179" t="s">
        <v>8997</v>
      </c>
      <c r="O2179" s="2">
        <f>VLOOKUP(F2179,SizeReport_16092020!C:M,11,FALSE)</f>
        <v>44090.63726851852</v>
      </c>
    </row>
    <row r="2180" spans="1:15" hidden="1" x14ac:dyDescent="0.25">
      <c r="A2180" t="s">
        <v>6460</v>
      </c>
      <c r="B2180" t="s">
        <v>6460</v>
      </c>
      <c r="C2180" t="s">
        <v>6461</v>
      </c>
      <c r="D2180" t="s">
        <v>6462</v>
      </c>
      <c r="E2180" t="s">
        <v>6463</v>
      </c>
      <c r="F2180" t="s">
        <v>6464</v>
      </c>
      <c r="G2180">
        <v>207931</v>
      </c>
      <c r="H2180">
        <v>95043519134</v>
      </c>
      <c r="I2180" t="s">
        <v>3414</v>
      </c>
      <c r="J2180" t="s">
        <v>6464</v>
      </c>
      <c r="K2180" t="s">
        <v>1919</v>
      </c>
      <c r="L2180" t="s">
        <v>21</v>
      </c>
      <c r="M2180" s="1">
        <v>44088.420856481483</v>
      </c>
      <c r="N2180" t="s">
        <v>6465</v>
      </c>
      <c r="O2180" s="2">
        <f>VLOOKUP(F2180,SizeReport_16092020!C:M,11,FALSE)</f>
        <v>44090.637395833335</v>
      </c>
    </row>
    <row r="2181" spans="1:15" hidden="1" x14ac:dyDescent="0.25">
      <c r="A2181" t="s">
        <v>8907</v>
      </c>
      <c r="B2181" t="s">
        <v>8907</v>
      </c>
      <c r="C2181" t="s">
        <v>2352</v>
      </c>
      <c r="D2181" t="s">
        <v>8908</v>
      </c>
      <c r="E2181" t="s">
        <v>8909</v>
      </c>
      <c r="F2181" t="s">
        <v>8910</v>
      </c>
      <c r="G2181">
        <v>217238</v>
      </c>
      <c r="H2181">
        <v>37301199821</v>
      </c>
      <c r="I2181" t="s">
        <v>8911</v>
      </c>
      <c r="J2181" t="s">
        <v>8910</v>
      </c>
      <c r="K2181" t="s">
        <v>1640</v>
      </c>
      <c r="L2181" t="s">
        <v>21</v>
      </c>
      <c r="M2181" s="1">
        <v>44084.850393518522</v>
      </c>
      <c r="N2181" t="s">
        <v>8912</v>
      </c>
      <c r="O2181" s="2">
        <f>VLOOKUP(F2181,SizeReport_16092020!C:M,11,FALSE)</f>
        <v>44090.637418981481</v>
      </c>
    </row>
    <row r="2182" spans="1:15" hidden="1" x14ac:dyDescent="0.25">
      <c r="A2182" t="s">
        <v>6466</v>
      </c>
      <c r="B2182" t="s">
        <v>6466</v>
      </c>
      <c r="C2182" t="s">
        <v>6467</v>
      </c>
      <c r="D2182" t="s">
        <v>6468</v>
      </c>
      <c r="E2182" t="s">
        <v>6469</v>
      </c>
      <c r="F2182" t="s">
        <v>6470</v>
      </c>
      <c r="G2182">
        <v>217417</v>
      </c>
      <c r="H2182">
        <v>130698105</v>
      </c>
      <c r="I2182" t="s">
        <v>3414</v>
      </c>
      <c r="J2182" t="s">
        <v>6470</v>
      </c>
      <c r="K2182" t="s">
        <v>1919</v>
      </c>
      <c r="L2182" t="s">
        <v>21</v>
      </c>
      <c r="M2182" s="1">
        <v>44084.697974537034</v>
      </c>
      <c r="N2182" t="s">
        <v>6471</v>
      </c>
      <c r="O2182" s="2">
        <f>VLOOKUP(F2182,SizeReport_16092020!C:M,11,FALSE)</f>
        <v>44090.63753472222</v>
      </c>
    </row>
    <row r="2183" spans="1:15" hidden="1" x14ac:dyDescent="0.25">
      <c r="A2183" t="s">
        <v>12565</v>
      </c>
      <c r="B2183" t="s">
        <v>12565</v>
      </c>
      <c r="C2183" t="s">
        <v>12566</v>
      </c>
      <c r="D2183" t="s">
        <v>12567</v>
      </c>
      <c r="E2183" t="s">
        <v>12568</v>
      </c>
      <c r="F2183" t="s">
        <v>12569</v>
      </c>
      <c r="G2183">
        <v>216784</v>
      </c>
      <c r="H2183">
        <v>4203646170</v>
      </c>
      <c r="I2183" t="s">
        <v>12570</v>
      </c>
      <c r="J2183" t="s">
        <v>12569</v>
      </c>
      <c r="K2183" t="s">
        <v>7639</v>
      </c>
      <c r="L2183" t="s">
        <v>21</v>
      </c>
      <c r="M2183" s="1">
        <v>44089.348275462966</v>
      </c>
      <c r="N2183" t="s">
        <v>12571</v>
      </c>
      <c r="O2183" s="2">
        <f>VLOOKUP(F2183,SizeReport_16092020!C:M,11,FALSE)</f>
        <v>44090.637731481482</v>
      </c>
    </row>
    <row r="2184" spans="1:15" hidden="1" x14ac:dyDescent="0.25">
      <c r="A2184" t="s">
        <v>912</v>
      </c>
      <c r="B2184" t="s">
        <v>912</v>
      </c>
      <c r="C2184" t="s">
        <v>913</v>
      </c>
      <c r="D2184" t="s">
        <v>914</v>
      </c>
      <c r="E2184" t="s">
        <v>915</v>
      </c>
      <c r="F2184" t="s">
        <v>916</v>
      </c>
      <c r="G2184">
        <v>102111</v>
      </c>
      <c r="H2184">
        <v>27585123515</v>
      </c>
      <c r="I2184" t="s">
        <v>831</v>
      </c>
      <c r="J2184" t="s">
        <v>916</v>
      </c>
      <c r="K2184" t="s">
        <v>720</v>
      </c>
      <c r="L2184" t="s">
        <v>21</v>
      </c>
      <c r="M2184" s="1">
        <v>44088.595219907409</v>
      </c>
      <c r="N2184" t="s">
        <v>917</v>
      </c>
      <c r="O2184" s="2">
        <f>VLOOKUP(F2184,SizeReport_16092020!C:M,11,FALSE)</f>
        <v>44090.637743055559</v>
      </c>
    </row>
    <row r="2185" spans="1:15" hidden="1" x14ac:dyDescent="0.25">
      <c r="A2185" t="s">
        <v>3033</v>
      </c>
      <c r="B2185" t="s">
        <v>3033</v>
      </c>
      <c r="C2185" t="s">
        <v>3022</v>
      </c>
      <c r="D2185" t="s">
        <v>3034</v>
      </c>
      <c r="E2185" t="s">
        <v>3035</v>
      </c>
      <c r="F2185" t="s">
        <v>3036</v>
      </c>
      <c r="G2185">
        <v>216403</v>
      </c>
      <c r="H2185">
        <v>3436199117</v>
      </c>
      <c r="I2185" t="s">
        <v>3037</v>
      </c>
      <c r="J2185" t="s">
        <v>3036</v>
      </c>
      <c r="K2185" t="s">
        <v>3038</v>
      </c>
      <c r="L2185" t="s">
        <v>21</v>
      </c>
      <c r="M2185" s="1">
        <v>44088.346319444441</v>
      </c>
      <c r="N2185" t="s">
        <v>3039</v>
      </c>
      <c r="O2185" s="2">
        <f>VLOOKUP(F2185,SizeReport_16092020!C:M,11,FALSE)</f>
        <v>44090.637812499997</v>
      </c>
    </row>
    <row r="2186" spans="1:15" hidden="1" x14ac:dyDescent="0.25">
      <c r="A2186" t="s">
        <v>4543</v>
      </c>
      <c r="B2186" t="s">
        <v>4544</v>
      </c>
      <c r="C2186" t="s">
        <v>4545</v>
      </c>
      <c r="D2186" t="s">
        <v>4546</v>
      </c>
      <c r="E2186" t="s">
        <v>4547</v>
      </c>
      <c r="F2186" t="s">
        <v>4548</v>
      </c>
      <c r="G2186">
        <v>101599</v>
      </c>
      <c r="H2186">
        <v>19581943870</v>
      </c>
      <c r="I2186" t="s">
        <v>2124</v>
      </c>
      <c r="J2186" t="s">
        <v>4548</v>
      </c>
      <c r="K2186" t="s">
        <v>2009</v>
      </c>
      <c r="L2186" t="s">
        <v>21</v>
      </c>
      <c r="M2186" s="1">
        <v>44088.588379629633</v>
      </c>
      <c r="N2186" t="s">
        <v>4549</v>
      </c>
      <c r="O2186" s="2">
        <f>VLOOKUP(F2186,SizeReport_16092020!C:M,11,FALSE)</f>
        <v>44090.63784722222</v>
      </c>
    </row>
    <row r="2187" spans="1:15" hidden="1" x14ac:dyDescent="0.25">
      <c r="A2187" t="s">
        <v>4502</v>
      </c>
      <c r="B2187" t="s">
        <v>4502</v>
      </c>
      <c r="C2187" t="s">
        <v>4503</v>
      </c>
      <c r="D2187" t="s">
        <v>4504</v>
      </c>
      <c r="E2187" t="s">
        <v>4505</v>
      </c>
      <c r="F2187" t="s">
        <v>4506</v>
      </c>
      <c r="G2187">
        <v>101746</v>
      </c>
      <c r="H2187">
        <v>61410470504</v>
      </c>
      <c r="I2187" t="s">
        <v>4507</v>
      </c>
      <c r="J2187" t="s">
        <v>4506</v>
      </c>
      <c r="K2187" t="s">
        <v>618</v>
      </c>
      <c r="L2187" t="s">
        <v>21</v>
      </c>
      <c r="M2187" s="1">
        <v>44080.6878125</v>
      </c>
      <c r="N2187" t="s">
        <v>4508</v>
      </c>
      <c r="O2187" s="2">
        <f>VLOOKUP(F2187,SizeReport_16092020!C:M,11,FALSE)</f>
        <v>44090.638067129628</v>
      </c>
    </row>
    <row r="2188" spans="1:15" hidden="1" x14ac:dyDescent="0.25">
      <c r="A2188" t="s">
        <v>7947</v>
      </c>
      <c r="B2188" t="s">
        <v>7947</v>
      </c>
      <c r="C2188" t="s">
        <v>7948</v>
      </c>
      <c r="D2188" t="s">
        <v>3885</v>
      </c>
      <c r="E2188" t="s">
        <v>7949</v>
      </c>
      <c r="F2188" t="s">
        <v>7950</v>
      </c>
      <c r="G2188" t="s">
        <v>28</v>
      </c>
      <c r="I2188" t="s">
        <v>7951</v>
      </c>
      <c r="J2188" t="s">
        <v>7950</v>
      </c>
      <c r="K2188" t="s">
        <v>7952</v>
      </c>
      <c r="L2188" t="s">
        <v>21</v>
      </c>
      <c r="N2188" t="s">
        <v>7953</v>
      </c>
      <c r="O2188" s="2">
        <f>VLOOKUP(F2188,SizeReport_16092020!C:M,11,FALSE)</f>
        <v>44090.638078703705</v>
      </c>
    </row>
    <row r="2189" spans="1:15" hidden="1" x14ac:dyDescent="0.25">
      <c r="A2189" t="s">
        <v>4939</v>
      </c>
      <c r="B2189" t="s">
        <v>4939</v>
      </c>
      <c r="C2189" t="s">
        <v>4940</v>
      </c>
      <c r="D2189" t="s">
        <v>4941</v>
      </c>
      <c r="E2189" t="s">
        <v>4942</v>
      </c>
      <c r="F2189" t="s">
        <v>4943</v>
      </c>
      <c r="G2189">
        <v>101243</v>
      </c>
      <c r="H2189">
        <v>34745131844</v>
      </c>
      <c r="I2189" t="s">
        <v>4944</v>
      </c>
      <c r="J2189" t="s">
        <v>4943</v>
      </c>
      <c r="K2189" t="s">
        <v>1556</v>
      </c>
      <c r="L2189" t="s">
        <v>21</v>
      </c>
      <c r="M2189" s="1">
        <v>44084.374085648145</v>
      </c>
      <c r="N2189" t="s">
        <v>4945</v>
      </c>
      <c r="O2189" s="2">
        <f>VLOOKUP(F2189,SizeReport_16092020!C:M,11,FALSE)</f>
        <v>44090.638194444444</v>
      </c>
    </row>
    <row r="2190" spans="1:15" hidden="1" x14ac:dyDescent="0.25">
      <c r="A2190" t="s">
        <v>12763</v>
      </c>
      <c r="B2190" t="s">
        <v>12763</v>
      </c>
      <c r="C2190" t="s">
        <v>75</v>
      </c>
      <c r="D2190" t="s">
        <v>12764</v>
      </c>
      <c r="E2190" t="s">
        <v>12765</v>
      </c>
      <c r="F2190" t="s">
        <v>12766</v>
      </c>
      <c r="G2190">
        <v>217736</v>
      </c>
      <c r="H2190">
        <v>4071104104</v>
      </c>
      <c r="I2190" t="s">
        <v>1401</v>
      </c>
      <c r="J2190" t="s">
        <v>12766</v>
      </c>
      <c r="K2190" t="s">
        <v>1402</v>
      </c>
      <c r="L2190" t="s">
        <v>21</v>
      </c>
      <c r="M2190" s="1">
        <v>44088.384074074071</v>
      </c>
      <c r="N2190" t="s">
        <v>12767</v>
      </c>
      <c r="O2190" s="2">
        <f>VLOOKUP(F2190,SizeReport_16092020!C:M,11,FALSE)</f>
        <v>44090.63821759259</v>
      </c>
    </row>
    <row r="2191" spans="1:15" hidden="1" x14ac:dyDescent="0.25">
      <c r="A2191" t="s">
        <v>10743</v>
      </c>
      <c r="B2191" t="s">
        <v>10743</v>
      </c>
      <c r="C2191" t="s">
        <v>3542</v>
      </c>
      <c r="D2191" t="s">
        <v>10744</v>
      </c>
      <c r="E2191" t="s">
        <v>10745</v>
      </c>
      <c r="F2191" t="s">
        <v>10746</v>
      </c>
      <c r="G2191">
        <v>215899</v>
      </c>
      <c r="H2191">
        <v>4216864139</v>
      </c>
      <c r="I2191" t="s">
        <v>1452</v>
      </c>
      <c r="J2191" t="s">
        <v>10746</v>
      </c>
      <c r="K2191" t="s">
        <v>720</v>
      </c>
      <c r="L2191" t="s">
        <v>21</v>
      </c>
      <c r="M2191" s="1">
        <v>44081.371053240742</v>
      </c>
      <c r="N2191" t="s">
        <v>10747</v>
      </c>
      <c r="O2191" s="2">
        <f>VLOOKUP(F2191,SizeReport_16092020!C:M,11,FALSE)</f>
        <v>44090.638229166667</v>
      </c>
    </row>
    <row r="2192" spans="1:15" hidden="1" x14ac:dyDescent="0.25">
      <c r="A2192" t="s">
        <v>13732</v>
      </c>
      <c r="B2192" t="s">
        <v>13732</v>
      </c>
      <c r="C2192" t="s">
        <v>13733</v>
      </c>
      <c r="D2192" t="s">
        <v>13734</v>
      </c>
      <c r="E2192" t="s">
        <v>13735</v>
      </c>
      <c r="F2192" t="s">
        <v>13736</v>
      </c>
      <c r="G2192">
        <v>109729</v>
      </c>
      <c r="H2192">
        <v>78941016568</v>
      </c>
      <c r="I2192" t="s">
        <v>13737</v>
      </c>
      <c r="J2192" t="s">
        <v>13736</v>
      </c>
      <c r="K2192" t="s">
        <v>791</v>
      </c>
      <c r="L2192" t="s">
        <v>21</v>
      </c>
      <c r="M2192" s="1">
        <v>44088.397673611114</v>
      </c>
      <c r="N2192" t="s">
        <v>13738</v>
      </c>
      <c r="O2192" s="2">
        <f>VLOOKUP(F2192,SizeReport_16092020!C:M,11,FALSE)</f>
        <v>44090.638356481482</v>
      </c>
    </row>
    <row r="2193" spans="1:15" hidden="1" x14ac:dyDescent="0.25">
      <c r="A2193" t="s">
        <v>799</v>
      </c>
      <c r="B2193" t="s">
        <v>799</v>
      </c>
      <c r="C2193" t="s">
        <v>800</v>
      </c>
      <c r="D2193" t="s">
        <v>801</v>
      </c>
      <c r="E2193" t="s">
        <v>802</v>
      </c>
      <c r="F2193" t="s">
        <v>803</v>
      </c>
      <c r="G2193">
        <v>109523</v>
      </c>
      <c r="H2193">
        <v>1415059586</v>
      </c>
      <c r="I2193" t="s">
        <v>790</v>
      </c>
      <c r="J2193" t="s">
        <v>803</v>
      </c>
      <c r="K2193" t="s">
        <v>791</v>
      </c>
      <c r="L2193" t="s">
        <v>21</v>
      </c>
      <c r="M2193" s="1">
        <v>44086.931770833333</v>
      </c>
      <c r="N2193" t="s">
        <v>804</v>
      </c>
      <c r="O2193" s="2">
        <f>VLOOKUP(F2193,SizeReport_16092020!C:M,11,FALSE)</f>
        <v>44090.638356481482</v>
      </c>
    </row>
    <row r="2194" spans="1:15" hidden="1" x14ac:dyDescent="0.25">
      <c r="A2194" t="s">
        <v>12612</v>
      </c>
      <c r="B2194" t="s">
        <v>12612</v>
      </c>
      <c r="C2194" t="s">
        <v>715</v>
      </c>
      <c r="D2194" t="s">
        <v>12613</v>
      </c>
      <c r="E2194" t="s">
        <v>12614</v>
      </c>
      <c r="F2194" t="s">
        <v>12615</v>
      </c>
      <c r="G2194">
        <v>215811</v>
      </c>
      <c r="H2194">
        <v>4221198303</v>
      </c>
      <c r="I2194" t="s">
        <v>7378</v>
      </c>
      <c r="J2194" t="s">
        <v>12615</v>
      </c>
      <c r="K2194" t="s">
        <v>3725</v>
      </c>
      <c r="L2194" t="s">
        <v>21</v>
      </c>
      <c r="M2194" s="1">
        <v>44088.387025462966</v>
      </c>
      <c r="N2194" t="s">
        <v>12616</v>
      </c>
      <c r="O2194" s="2">
        <f>VLOOKUP(F2194,SizeReport_16092020!C:M,11,FALSE)</f>
        <v>44090.638402777775</v>
      </c>
    </row>
    <row r="2195" spans="1:15" hidden="1" x14ac:dyDescent="0.25">
      <c r="A2195" t="s">
        <v>9309</v>
      </c>
      <c r="B2195" t="s">
        <v>9309</v>
      </c>
      <c r="C2195" t="s">
        <v>9310</v>
      </c>
      <c r="D2195" t="s">
        <v>9311</v>
      </c>
      <c r="E2195" t="s">
        <v>9312</v>
      </c>
      <c r="F2195" t="s">
        <v>9313</v>
      </c>
      <c r="G2195">
        <v>209843</v>
      </c>
      <c r="H2195">
        <v>2477288105</v>
      </c>
      <c r="I2195" t="s">
        <v>2362</v>
      </c>
      <c r="J2195" t="s">
        <v>9313</v>
      </c>
      <c r="K2195" t="s">
        <v>1640</v>
      </c>
      <c r="L2195" t="s">
        <v>21</v>
      </c>
      <c r="M2195" s="1">
        <v>44089.384317129632</v>
      </c>
      <c r="N2195" t="s">
        <v>9314</v>
      </c>
      <c r="O2195" s="2">
        <f>VLOOKUP(F2195,SizeReport_16092020!C:M,11,FALSE)</f>
        <v>44090.638437499998</v>
      </c>
    </row>
    <row r="2196" spans="1:15" hidden="1" x14ac:dyDescent="0.25">
      <c r="A2196" t="s">
        <v>6073</v>
      </c>
      <c r="B2196" t="s">
        <v>6073</v>
      </c>
      <c r="C2196" t="s">
        <v>6074</v>
      </c>
      <c r="D2196" t="s">
        <v>6075</v>
      </c>
      <c r="E2196" t="s">
        <v>6076</v>
      </c>
      <c r="F2196" t="s">
        <v>6077</v>
      </c>
      <c r="G2196">
        <v>204625</v>
      </c>
      <c r="H2196">
        <v>47201207172</v>
      </c>
      <c r="I2196" t="s">
        <v>4500</v>
      </c>
      <c r="J2196" t="s">
        <v>6077</v>
      </c>
      <c r="K2196" t="s">
        <v>1556</v>
      </c>
      <c r="L2196" t="s">
        <v>21</v>
      </c>
      <c r="M2196" s="1">
        <v>44082.322627314818</v>
      </c>
      <c r="N2196" t="s">
        <v>6078</v>
      </c>
      <c r="O2196" s="2">
        <f>VLOOKUP(F2196,SizeReport_16092020!C:M,11,FALSE)</f>
        <v>44090.638472222221</v>
      </c>
    </row>
    <row r="2197" spans="1:15" hidden="1" x14ac:dyDescent="0.25">
      <c r="A2197" t="s">
        <v>6532</v>
      </c>
      <c r="B2197" t="s">
        <v>6532</v>
      </c>
      <c r="C2197" t="s">
        <v>925</v>
      </c>
      <c r="D2197" t="s">
        <v>6533</v>
      </c>
      <c r="E2197" t="s">
        <v>6534</v>
      </c>
      <c r="F2197" t="s">
        <v>6535</v>
      </c>
      <c r="G2197">
        <v>217938</v>
      </c>
      <c r="H2197">
        <v>7760250665</v>
      </c>
      <c r="I2197" t="s">
        <v>2239</v>
      </c>
      <c r="J2197" t="s">
        <v>6535</v>
      </c>
      <c r="K2197" t="s">
        <v>1919</v>
      </c>
      <c r="L2197" t="s">
        <v>21</v>
      </c>
      <c r="M2197" s="1">
        <v>44090.716956018521</v>
      </c>
      <c r="N2197" t="s">
        <v>6536</v>
      </c>
      <c r="O2197" s="2">
        <f>VLOOKUP(F2197,SizeReport_16092020!C:M,11,FALSE)</f>
        <v>44090.638564814813</v>
      </c>
    </row>
    <row r="2198" spans="1:15" hidden="1" x14ac:dyDescent="0.25">
      <c r="A2198" t="s">
        <v>5817</v>
      </c>
      <c r="B2198" t="s">
        <v>5817</v>
      </c>
      <c r="C2198" t="s">
        <v>4850</v>
      </c>
      <c r="D2198" t="s">
        <v>5818</v>
      </c>
      <c r="E2198" t="s">
        <v>5819</v>
      </c>
      <c r="F2198" t="s">
        <v>5820</v>
      </c>
      <c r="G2198">
        <v>109709</v>
      </c>
      <c r="H2198">
        <v>7130433507</v>
      </c>
      <c r="I2198" t="s">
        <v>1610</v>
      </c>
      <c r="J2198" t="s">
        <v>5820</v>
      </c>
      <c r="K2198" t="s">
        <v>456</v>
      </c>
      <c r="L2198" t="s">
        <v>21</v>
      </c>
      <c r="M2198" s="1">
        <v>44084.350462962961</v>
      </c>
      <c r="N2198" t="s">
        <v>5821</v>
      </c>
      <c r="O2198" s="2">
        <f>VLOOKUP(F2198,SizeReport_16092020!C:M,11,FALSE)</f>
        <v>44090.63857638889</v>
      </c>
    </row>
    <row r="2199" spans="1:15" hidden="1" x14ac:dyDescent="0.25">
      <c r="A2199" t="s">
        <v>5653</v>
      </c>
      <c r="B2199" t="s">
        <v>5653</v>
      </c>
      <c r="C2199" t="s">
        <v>4169</v>
      </c>
      <c r="D2199" t="s">
        <v>5654</v>
      </c>
      <c r="E2199" t="s">
        <v>5655</v>
      </c>
      <c r="F2199" t="s">
        <v>5656</v>
      </c>
      <c r="G2199">
        <v>101401</v>
      </c>
      <c r="H2199">
        <v>2696141924</v>
      </c>
      <c r="I2199" t="s">
        <v>5281</v>
      </c>
      <c r="J2199" t="s">
        <v>5656</v>
      </c>
      <c r="K2199" t="s">
        <v>2009</v>
      </c>
      <c r="L2199" t="s">
        <v>21</v>
      </c>
      <c r="M2199" s="1">
        <v>44090.448483796295</v>
      </c>
      <c r="N2199" t="s">
        <v>5657</v>
      </c>
      <c r="O2199" s="2">
        <f>VLOOKUP(F2199,SizeReport_16092020!C:M,11,FALSE)</f>
        <v>44090.638622685183</v>
      </c>
    </row>
    <row r="2200" spans="1:15" hidden="1" x14ac:dyDescent="0.25">
      <c r="A2200" t="s">
        <v>10668</v>
      </c>
      <c r="B2200" t="s">
        <v>10668</v>
      </c>
      <c r="C2200" t="s">
        <v>10669</v>
      </c>
      <c r="D2200" t="s">
        <v>2703</v>
      </c>
      <c r="E2200" t="s">
        <v>10670</v>
      </c>
      <c r="F2200" t="s">
        <v>10671</v>
      </c>
      <c r="G2200">
        <v>208826</v>
      </c>
      <c r="H2200">
        <v>2807218113</v>
      </c>
      <c r="I2200" t="s">
        <v>1034</v>
      </c>
      <c r="J2200" t="s">
        <v>10671</v>
      </c>
      <c r="K2200" t="s">
        <v>720</v>
      </c>
      <c r="L2200" t="s">
        <v>21</v>
      </c>
      <c r="M2200" s="1">
        <v>44087.717268518521</v>
      </c>
      <c r="N2200" t="s">
        <v>10672</v>
      </c>
      <c r="O2200" s="2">
        <f>VLOOKUP(F2200,SizeReport_16092020!C:M,11,FALSE)</f>
        <v>44090.63863425926</v>
      </c>
    </row>
    <row r="2201" spans="1:15" hidden="1" x14ac:dyDescent="0.25">
      <c r="A2201" t="s">
        <v>734</v>
      </c>
      <c r="B2201" t="s">
        <v>734</v>
      </c>
      <c r="C2201" t="s">
        <v>735</v>
      </c>
      <c r="D2201" t="s">
        <v>736</v>
      </c>
      <c r="E2201" t="s">
        <v>737</v>
      </c>
      <c r="F2201" t="s">
        <v>738</v>
      </c>
      <c r="G2201">
        <v>108113</v>
      </c>
      <c r="H2201">
        <v>631063536</v>
      </c>
      <c r="I2201" t="s">
        <v>739</v>
      </c>
      <c r="J2201" t="s">
        <v>738</v>
      </c>
      <c r="K2201" t="s">
        <v>740</v>
      </c>
      <c r="L2201" t="s">
        <v>21</v>
      </c>
      <c r="M2201" s="1">
        <v>44090.369421296295</v>
      </c>
      <c r="N2201" t="s">
        <v>741</v>
      </c>
      <c r="O2201" s="2">
        <f>VLOOKUP(F2201,SizeReport_16092020!C:M,11,FALSE)</f>
        <v>44090.638657407406</v>
      </c>
    </row>
    <row r="2202" spans="1:15" hidden="1" x14ac:dyDescent="0.25">
      <c r="A2202" t="s">
        <v>9248</v>
      </c>
      <c r="B2202" t="s">
        <v>9248</v>
      </c>
      <c r="C2202" t="s">
        <v>900</v>
      </c>
      <c r="D2202" t="s">
        <v>9249</v>
      </c>
      <c r="E2202" t="s">
        <v>9250</v>
      </c>
      <c r="F2202" t="s">
        <v>9251</v>
      </c>
      <c r="G2202">
        <v>215451</v>
      </c>
      <c r="H2202">
        <v>59744510153</v>
      </c>
      <c r="I2202" t="s">
        <v>9252</v>
      </c>
      <c r="J2202" t="s">
        <v>9251</v>
      </c>
      <c r="K2202" t="s">
        <v>3038</v>
      </c>
      <c r="L2202" t="s">
        <v>21</v>
      </c>
      <c r="M2202" s="1">
        <v>44086.686342592591</v>
      </c>
      <c r="N2202" t="s">
        <v>9253</v>
      </c>
      <c r="O2202" s="2">
        <f>VLOOKUP(F2202,SizeReport_16092020!C:M,11,FALSE)</f>
        <v>44090.638854166667</v>
      </c>
    </row>
    <row r="2203" spans="1:15" hidden="1" x14ac:dyDescent="0.25">
      <c r="A2203" t="s">
        <v>10871</v>
      </c>
      <c r="B2203" t="s">
        <v>10871</v>
      </c>
      <c r="C2203" t="s">
        <v>10872</v>
      </c>
      <c r="D2203" t="s">
        <v>10873</v>
      </c>
      <c r="E2203" t="s">
        <v>10874</v>
      </c>
      <c r="F2203" t="s">
        <v>10875</v>
      </c>
      <c r="G2203">
        <v>217708</v>
      </c>
      <c r="H2203">
        <v>832352136</v>
      </c>
      <c r="I2203" t="s">
        <v>3342</v>
      </c>
      <c r="J2203" t="s">
        <v>10875</v>
      </c>
      <c r="K2203" t="s">
        <v>1640</v>
      </c>
      <c r="L2203" t="s">
        <v>21</v>
      </c>
      <c r="M2203" s="1">
        <v>44084.553819444445</v>
      </c>
      <c r="N2203" t="s">
        <v>10876</v>
      </c>
      <c r="O2203" s="2">
        <f>VLOOKUP(F2203,SizeReport_16092020!C:M,11,FALSE)</f>
        <v>44090.638865740744</v>
      </c>
    </row>
    <row r="2204" spans="1:15" hidden="1" x14ac:dyDescent="0.25">
      <c r="A2204" t="s">
        <v>6831</v>
      </c>
      <c r="B2204" t="s">
        <v>6831</v>
      </c>
      <c r="C2204" t="s">
        <v>6832</v>
      </c>
      <c r="D2204" t="s">
        <v>6833</v>
      </c>
      <c r="E2204" t="s">
        <v>6834</v>
      </c>
      <c r="F2204" t="s">
        <v>6835</v>
      </c>
      <c r="G2204">
        <v>214950</v>
      </c>
      <c r="H2204">
        <v>32018010115</v>
      </c>
      <c r="I2204" t="s">
        <v>3297</v>
      </c>
      <c r="J2204" t="s">
        <v>6835</v>
      </c>
      <c r="K2204" t="s">
        <v>512</v>
      </c>
      <c r="L2204" t="s">
        <v>21</v>
      </c>
      <c r="M2204" s="1">
        <v>44083.462164351855</v>
      </c>
      <c r="N2204" t="s">
        <v>6836</v>
      </c>
      <c r="O2204" s="2">
        <f>VLOOKUP(F2204,SizeReport_16092020!C:M,11,FALSE)</f>
        <v>44090.638993055552</v>
      </c>
    </row>
    <row r="2205" spans="1:15" hidden="1" x14ac:dyDescent="0.25">
      <c r="A2205" t="s">
        <v>10467</v>
      </c>
      <c r="B2205" t="s">
        <v>10467</v>
      </c>
      <c r="C2205" t="s">
        <v>10468</v>
      </c>
      <c r="D2205" t="s">
        <v>10469</v>
      </c>
      <c r="E2205" t="s">
        <v>10470</v>
      </c>
      <c r="F2205" t="s">
        <v>10471</v>
      </c>
      <c r="G2205">
        <v>215552</v>
      </c>
      <c r="H2205">
        <v>2989952128</v>
      </c>
      <c r="I2205" t="s">
        <v>1452</v>
      </c>
      <c r="J2205" t="s">
        <v>10471</v>
      </c>
      <c r="K2205" t="s">
        <v>720</v>
      </c>
      <c r="L2205" t="s">
        <v>21</v>
      </c>
      <c r="M2205" s="1">
        <v>44087.541481481479</v>
      </c>
      <c r="N2205" t="s">
        <v>10472</v>
      </c>
      <c r="O2205" s="2">
        <f>VLOOKUP(F2205,SizeReport_16092020!C:M,11,FALSE)</f>
        <v>44090.638993055552</v>
      </c>
    </row>
    <row r="2206" spans="1:15" hidden="1" x14ac:dyDescent="0.25">
      <c r="A2206" t="s">
        <v>18206</v>
      </c>
      <c r="B2206" t="s">
        <v>18206</v>
      </c>
      <c r="C2206" t="s">
        <v>18207</v>
      </c>
      <c r="D2206" t="s">
        <v>18208</v>
      </c>
      <c r="E2206" t="s">
        <v>18209</v>
      </c>
      <c r="F2206" t="s">
        <v>18210</v>
      </c>
      <c r="G2206">
        <v>218101</v>
      </c>
      <c r="H2206">
        <v>4520044111</v>
      </c>
      <c r="I2206" t="s">
        <v>719</v>
      </c>
      <c r="J2206" t="s">
        <v>18210</v>
      </c>
      <c r="K2206" t="s">
        <v>720</v>
      </c>
      <c r="L2206" t="s">
        <v>21</v>
      </c>
      <c r="N2206" t="s">
        <v>18211</v>
      </c>
      <c r="O2206" s="2">
        <f>VLOOKUP(F2206,SizeReport_16092020!C:M,11,FALSE)</f>
        <v>44090.639016203706</v>
      </c>
    </row>
    <row r="2207" spans="1:15" hidden="1" x14ac:dyDescent="0.25">
      <c r="A2207" t="s">
        <v>9280</v>
      </c>
      <c r="B2207" t="s">
        <v>9280</v>
      </c>
      <c r="C2207" t="s">
        <v>2583</v>
      </c>
      <c r="D2207" t="s">
        <v>9281</v>
      </c>
      <c r="E2207" t="s">
        <v>9282</v>
      </c>
      <c r="F2207" t="s">
        <v>9283</v>
      </c>
      <c r="G2207" t="s">
        <v>7086</v>
      </c>
      <c r="I2207" t="s">
        <v>9284</v>
      </c>
      <c r="J2207" t="s">
        <v>9283</v>
      </c>
      <c r="K2207" t="s">
        <v>5758</v>
      </c>
      <c r="L2207" t="s">
        <v>21</v>
      </c>
      <c r="M2207" s="1">
        <v>44082.469710648147</v>
      </c>
      <c r="N2207" t="s">
        <v>9285</v>
      </c>
      <c r="O2207" s="2">
        <f>VLOOKUP(F2207,SizeReport_16092020!C:M,11,FALSE)</f>
        <v>44090.639085648145</v>
      </c>
    </row>
    <row r="2208" spans="1:15" hidden="1" x14ac:dyDescent="0.25">
      <c r="A2208" t="s">
        <v>10462</v>
      </c>
      <c r="B2208" t="s">
        <v>10462</v>
      </c>
      <c r="C2208" t="s">
        <v>3403</v>
      </c>
      <c r="D2208" t="s">
        <v>10463</v>
      </c>
      <c r="E2208" t="s">
        <v>10464</v>
      </c>
      <c r="F2208" t="s">
        <v>10465</v>
      </c>
      <c r="G2208">
        <v>216719</v>
      </c>
      <c r="H2208">
        <v>4753805174</v>
      </c>
      <c r="I2208" t="s">
        <v>7786</v>
      </c>
      <c r="J2208" t="s">
        <v>10465</v>
      </c>
      <c r="K2208" t="s">
        <v>2660</v>
      </c>
      <c r="L2208" t="s">
        <v>21</v>
      </c>
      <c r="M2208" s="1">
        <v>44090.568541666667</v>
      </c>
      <c r="N2208" t="s">
        <v>10466</v>
      </c>
      <c r="O2208" s="2">
        <f>VLOOKUP(F2208,SizeReport_16092020!C:M,11,FALSE)</f>
        <v>44090.639166666668</v>
      </c>
    </row>
    <row r="2209" spans="1:15" hidden="1" x14ac:dyDescent="0.25">
      <c r="A2209" t="s">
        <v>14542</v>
      </c>
      <c r="B2209" t="s">
        <v>14543</v>
      </c>
      <c r="C2209" t="s">
        <v>4125</v>
      </c>
      <c r="D2209" t="s">
        <v>14544</v>
      </c>
      <c r="E2209" t="s">
        <v>14545</v>
      </c>
      <c r="F2209" t="s">
        <v>14546</v>
      </c>
      <c r="G2209">
        <v>218065</v>
      </c>
      <c r="H2209">
        <v>32693016851</v>
      </c>
      <c r="I2209" t="s">
        <v>10648</v>
      </c>
      <c r="J2209" t="s">
        <v>14546</v>
      </c>
      <c r="K2209" t="s">
        <v>3612</v>
      </c>
      <c r="L2209" t="s">
        <v>21</v>
      </c>
      <c r="M2209" s="1">
        <v>44088.60664351852</v>
      </c>
      <c r="N2209" t="s">
        <v>14547</v>
      </c>
      <c r="O2209" s="2">
        <f>VLOOKUP(F2209,SizeReport_16092020!C:M,11,FALSE)</f>
        <v>44090.639166666668</v>
      </c>
    </row>
    <row r="2210" spans="1:15" hidden="1" x14ac:dyDescent="0.25">
      <c r="A2210" t="s">
        <v>7633</v>
      </c>
      <c r="B2210" t="s">
        <v>7633</v>
      </c>
      <c r="C2210" t="s">
        <v>7634</v>
      </c>
      <c r="D2210" t="s">
        <v>7635</v>
      </c>
      <c r="E2210" t="s">
        <v>7636</v>
      </c>
      <c r="F2210" t="s">
        <v>7637</v>
      </c>
      <c r="G2210">
        <v>211882</v>
      </c>
      <c r="H2210">
        <v>73673749153</v>
      </c>
      <c r="I2210" t="s">
        <v>7638</v>
      </c>
      <c r="J2210" t="s">
        <v>7637</v>
      </c>
      <c r="K2210" t="s">
        <v>7639</v>
      </c>
      <c r="L2210" t="s">
        <v>21</v>
      </c>
      <c r="M2210" s="1">
        <v>44085.351331018515</v>
      </c>
      <c r="N2210" t="s">
        <v>7640</v>
      </c>
      <c r="O2210" s="2">
        <f>VLOOKUP(F2210,SizeReport_16092020!C:M,11,FALSE)</f>
        <v>44090.639189814814</v>
      </c>
    </row>
    <row r="2211" spans="1:15" hidden="1" x14ac:dyDescent="0.25">
      <c r="A2211" t="s">
        <v>6375</v>
      </c>
      <c r="B2211" t="s">
        <v>6375</v>
      </c>
      <c r="C2211" t="s">
        <v>6376</v>
      </c>
      <c r="D2211" t="s">
        <v>6377</v>
      </c>
      <c r="E2211" t="s">
        <v>6378</v>
      </c>
      <c r="F2211" t="s">
        <v>6379</v>
      </c>
      <c r="G2211">
        <v>210360</v>
      </c>
      <c r="H2211">
        <v>3375527110</v>
      </c>
      <c r="I2211" t="s">
        <v>1513</v>
      </c>
      <c r="J2211" t="s">
        <v>6379</v>
      </c>
      <c r="K2211" t="s">
        <v>1514</v>
      </c>
      <c r="L2211" t="s">
        <v>21</v>
      </c>
      <c r="M2211" s="1">
        <v>44082.321550925924</v>
      </c>
      <c r="N2211" t="s">
        <v>6380</v>
      </c>
      <c r="O2211" s="2">
        <f>VLOOKUP(F2211,SizeReport_16092020!C:M,11,FALSE)</f>
        <v>44090.639224537037</v>
      </c>
    </row>
    <row r="2212" spans="1:15" hidden="1" x14ac:dyDescent="0.25">
      <c r="A2212" t="s">
        <v>6655</v>
      </c>
      <c r="B2212" t="s">
        <v>6655</v>
      </c>
      <c r="C2212" t="s">
        <v>5518</v>
      </c>
      <c r="D2212" t="s">
        <v>6656</v>
      </c>
      <c r="E2212" t="s">
        <v>6657</v>
      </c>
      <c r="F2212" t="s">
        <v>6658</v>
      </c>
      <c r="G2212">
        <v>217972</v>
      </c>
      <c r="H2212">
        <v>9925192684</v>
      </c>
      <c r="I2212" t="s">
        <v>6659</v>
      </c>
      <c r="J2212" t="s">
        <v>6658</v>
      </c>
      <c r="K2212" t="s">
        <v>5267</v>
      </c>
      <c r="L2212" t="s">
        <v>21</v>
      </c>
      <c r="M2212" s="1">
        <v>44088.385324074072</v>
      </c>
      <c r="N2212" t="s">
        <v>6660</v>
      </c>
      <c r="O2212" s="2">
        <f>VLOOKUP(F2212,SizeReport_16092020!C:M,11,FALSE)</f>
        <v>44090.639224537037</v>
      </c>
    </row>
    <row r="2213" spans="1:15" hidden="1" x14ac:dyDescent="0.25">
      <c r="A2213" t="s">
        <v>4154</v>
      </c>
      <c r="B2213" t="s">
        <v>4154</v>
      </c>
      <c r="C2213" t="s">
        <v>115</v>
      </c>
      <c r="D2213" t="s">
        <v>4155</v>
      </c>
      <c r="E2213" t="s">
        <v>4156</v>
      </c>
      <c r="F2213" t="s">
        <v>4157</v>
      </c>
      <c r="G2213">
        <v>211572</v>
      </c>
      <c r="H2213">
        <v>3759200133</v>
      </c>
      <c r="I2213" t="s">
        <v>4158</v>
      </c>
      <c r="J2213" t="s">
        <v>4157</v>
      </c>
      <c r="K2213" t="s">
        <v>1556</v>
      </c>
      <c r="L2213" t="s">
        <v>21</v>
      </c>
      <c r="M2213" s="1">
        <v>44084.642268518517</v>
      </c>
      <c r="N2213" t="s">
        <v>4159</v>
      </c>
      <c r="O2213" s="2">
        <f>VLOOKUP(F2213,SizeReport_16092020!C:M,11,FALSE)</f>
        <v>44090.639247685183</v>
      </c>
    </row>
    <row r="2214" spans="1:15" hidden="1" x14ac:dyDescent="0.25">
      <c r="A2214" t="s">
        <v>7010</v>
      </c>
      <c r="B2214" t="s">
        <v>7010</v>
      </c>
      <c r="C2214" t="s">
        <v>7011</v>
      </c>
      <c r="D2214" t="s">
        <v>7012</v>
      </c>
      <c r="E2214" t="s">
        <v>7013</v>
      </c>
      <c r="F2214" t="s">
        <v>7014</v>
      </c>
      <c r="G2214">
        <v>208650</v>
      </c>
      <c r="H2214">
        <v>2260992102</v>
      </c>
      <c r="I2214" t="s">
        <v>1513</v>
      </c>
      <c r="J2214" t="s">
        <v>7014</v>
      </c>
      <c r="K2214" t="s">
        <v>611</v>
      </c>
      <c r="L2214" t="s">
        <v>21</v>
      </c>
      <c r="M2214" s="1">
        <v>44084.347280092596</v>
      </c>
      <c r="N2214" t="s">
        <v>7015</v>
      </c>
      <c r="O2214" s="2">
        <f>VLOOKUP(F2214,SizeReport_16092020!C:M,11,FALSE)</f>
        <v>44090.639374999999</v>
      </c>
    </row>
    <row r="2215" spans="1:15" hidden="1" x14ac:dyDescent="0.25">
      <c r="A2215" t="s">
        <v>5791</v>
      </c>
      <c r="B2215" t="s">
        <v>5791</v>
      </c>
      <c r="C2215" t="s">
        <v>4927</v>
      </c>
      <c r="D2215" t="s">
        <v>5792</v>
      </c>
      <c r="E2215" t="s">
        <v>5793</v>
      </c>
      <c r="F2215" t="s">
        <v>5794</v>
      </c>
      <c r="G2215">
        <v>101383</v>
      </c>
      <c r="H2215">
        <v>47377058889</v>
      </c>
      <c r="I2215" t="s">
        <v>5404</v>
      </c>
      <c r="J2215" t="s">
        <v>5794</v>
      </c>
      <c r="K2215" t="s">
        <v>2009</v>
      </c>
      <c r="L2215" t="s">
        <v>21</v>
      </c>
      <c r="M2215" s="1">
        <v>44088.704062500001</v>
      </c>
      <c r="N2215" t="s">
        <v>5795</v>
      </c>
      <c r="O2215" s="2">
        <f>VLOOKUP(F2215,SizeReport_16092020!C:M,11,FALSE)</f>
        <v>44090.639374999999</v>
      </c>
    </row>
    <row r="2216" spans="1:15" hidden="1" x14ac:dyDescent="0.25">
      <c r="A2216" t="s">
        <v>12176</v>
      </c>
      <c r="B2216" t="s">
        <v>12176</v>
      </c>
      <c r="C2216" t="s">
        <v>4479</v>
      </c>
      <c r="D2216" t="s">
        <v>12177</v>
      </c>
      <c r="E2216" t="s">
        <v>12178</v>
      </c>
      <c r="F2216" t="s">
        <v>12179</v>
      </c>
      <c r="G2216">
        <v>209263</v>
      </c>
      <c r="H2216">
        <v>1916362150</v>
      </c>
      <c r="I2216" t="s">
        <v>1128</v>
      </c>
      <c r="J2216" t="s">
        <v>12179</v>
      </c>
      <c r="K2216" t="s">
        <v>720</v>
      </c>
      <c r="L2216" t="s">
        <v>21</v>
      </c>
      <c r="M2216" s="1">
        <v>44088.676782407405</v>
      </c>
      <c r="N2216" t="s">
        <v>12180</v>
      </c>
      <c r="O2216" s="2">
        <f>VLOOKUP(F2216,SizeReport_16092020!C:M,11,FALSE)</f>
        <v>44090.639409722222</v>
      </c>
    </row>
    <row r="2217" spans="1:15" hidden="1" x14ac:dyDescent="0.25">
      <c r="A2217" t="s">
        <v>11846</v>
      </c>
      <c r="B2217" t="s">
        <v>11846</v>
      </c>
      <c r="C2217" t="s">
        <v>11847</v>
      </c>
      <c r="D2217" t="s">
        <v>11848</v>
      </c>
      <c r="E2217" t="s">
        <v>11849</v>
      </c>
      <c r="F2217" t="s">
        <v>11850</v>
      </c>
      <c r="G2217">
        <v>213721</v>
      </c>
      <c r="H2217">
        <v>70054972108</v>
      </c>
      <c r="I2217" t="s">
        <v>4951</v>
      </c>
      <c r="J2217" t="s">
        <v>11850</v>
      </c>
      <c r="K2217" t="s">
        <v>1640</v>
      </c>
      <c r="L2217" t="s">
        <v>21</v>
      </c>
      <c r="M2217" s="1">
        <v>44082.381921296299</v>
      </c>
      <c r="N2217" t="s">
        <v>11851</v>
      </c>
      <c r="O2217" s="2">
        <f>VLOOKUP(F2217,SizeReport_16092020!C:M,11,FALSE)</f>
        <v>44090.639548611114</v>
      </c>
    </row>
    <row r="2218" spans="1:15" hidden="1" x14ac:dyDescent="0.25">
      <c r="A2218" t="s">
        <v>2575</v>
      </c>
      <c r="B2218" t="s">
        <v>2575</v>
      </c>
      <c r="C2218" t="s">
        <v>2576</v>
      </c>
      <c r="D2218" t="s">
        <v>2577</v>
      </c>
      <c r="E2218" t="s">
        <v>2578</v>
      </c>
      <c r="F2218" t="s">
        <v>2579</v>
      </c>
      <c r="G2218">
        <v>101474</v>
      </c>
      <c r="H2218">
        <v>39904544808</v>
      </c>
      <c r="I2218" t="s">
        <v>2580</v>
      </c>
      <c r="J2218" t="s">
        <v>2579</v>
      </c>
      <c r="K2218" t="s">
        <v>1855</v>
      </c>
      <c r="L2218" t="s">
        <v>21</v>
      </c>
      <c r="M2218" s="1">
        <v>44082.410902777781</v>
      </c>
      <c r="N2218" t="s">
        <v>2581</v>
      </c>
      <c r="O2218" s="2">
        <f>VLOOKUP(F2218,SizeReport_16092020!C:M,11,FALSE)</f>
        <v>44090.639675925922</v>
      </c>
    </row>
    <row r="2219" spans="1:15" hidden="1" x14ac:dyDescent="0.25">
      <c r="A2219" t="s">
        <v>3007</v>
      </c>
      <c r="B2219" t="s">
        <v>3007</v>
      </c>
      <c r="C2219" t="s">
        <v>3008</v>
      </c>
      <c r="D2219" t="s">
        <v>3009</v>
      </c>
      <c r="E2219" t="s">
        <v>3010</v>
      </c>
      <c r="F2219" t="s">
        <v>3011</v>
      </c>
      <c r="G2219">
        <v>101200</v>
      </c>
      <c r="H2219">
        <v>771729570</v>
      </c>
      <c r="I2219" t="s">
        <v>1564</v>
      </c>
      <c r="J2219" t="s">
        <v>3011</v>
      </c>
      <c r="K2219" t="s">
        <v>618</v>
      </c>
      <c r="L2219" t="s">
        <v>21</v>
      </c>
      <c r="M2219" s="1">
        <v>44090.396180555559</v>
      </c>
      <c r="N2219" t="s">
        <v>3012</v>
      </c>
      <c r="O2219" s="2">
        <f>VLOOKUP(F2219,SizeReport_16092020!C:M,11,FALSE)</f>
        <v>44090.639699074076</v>
      </c>
    </row>
    <row r="2220" spans="1:15" hidden="1" x14ac:dyDescent="0.25">
      <c r="A2220" t="s">
        <v>7153</v>
      </c>
      <c r="B2220" t="s">
        <v>7153</v>
      </c>
      <c r="C2220" t="s">
        <v>7154</v>
      </c>
      <c r="D2220" t="s">
        <v>7155</v>
      </c>
      <c r="E2220" t="s">
        <v>7156</v>
      </c>
      <c r="F2220" t="s">
        <v>7157</v>
      </c>
      <c r="G2220">
        <v>210570</v>
      </c>
      <c r="H2220">
        <v>70033792100</v>
      </c>
      <c r="I2220" t="s">
        <v>7158</v>
      </c>
      <c r="J2220" t="s">
        <v>7157</v>
      </c>
      <c r="K2220" t="s">
        <v>1402</v>
      </c>
      <c r="L2220" t="s">
        <v>21</v>
      </c>
      <c r="M2220" s="1">
        <v>44086.366122685184</v>
      </c>
      <c r="N2220" t="s">
        <v>7159</v>
      </c>
      <c r="O2220" s="2">
        <f>VLOOKUP(F2220,SizeReport_16092020!C:M,11,FALSE)</f>
        <v>44090.639826388891</v>
      </c>
    </row>
    <row r="2221" spans="1:15" hidden="1" x14ac:dyDescent="0.25">
      <c r="A2221" t="s">
        <v>15164</v>
      </c>
      <c r="B2221" t="s">
        <v>15164</v>
      </c>
      <c r="C2221" t="s">
        <v>3885</v>
      </c>
      <c r="D2221" t="s">
        <v>13756</v>
      </c>
      <c r="E2221" t="s">
        <v>15165</v>
      </c>
      <c r="F2221" t="s">
        <v>15166</v>
      </c>
      <c r="G2221" t="s">
        <v>28</v>
      </c>
      <c r="J2221" t="s">
        <v>15166</v>
      </c>
      <c r="L2221" t="s">
        <v>21</v>
      </c>
      <c r="N2221" t="s">
        <v>15167</v>
      </c>
      <c r="O2221" s="2">
        <f>VLOOKUP(F2221,SizeReport_16092020!C:M,11,FALSE)</f>
        <v>44090.639884259261</v>
      </c>
    </row>
    <row r="2222" spans="1:15" hidden="1" x14ac:dyDescent="0.25">
      <c r="A2222" t="s">
        <v>4987</v>
      </c>
      <c r="B2222" t="s">
        <v>4987</v>
      </c>
      <c r="C2222" t="s">
        <v>4988</v>
      </c>
      <c r="D2222" t="s">
        <v>1678</v>
      </c>
      <c r="E2222" t="s">
        <v>4989</v>
      </c>
      <c r="F2222" t="s">
        <v>4990</v>
      </c>
      <c r="G2222">
        <v>216136</v>
      </c>
      <c r="H2222">
        <v>2979760102</v>
      </c>
      <c r="I2222" t="s">
        <v>2783</v>
      </c>
      <c r="J2222" t="s">
        <v>4990</v>
      </c>
      <c r="K2222" t="s">
        <v>512</v>
      </c>
      <c r="L2222" t="s">
        <v>21</v>
      </c>
      <c r="M2222" s="1">
        <v>44088.616990740738</v>
      </c>
      <c r="N2222" t="s">
        <v>4991</v>
      </c>
      <c r="O2222" s="2">
        <f>VLOOKUP(F2222,SizeReport_16092020!C:M,11,FALSE)</f>
        <v>44090.640011574076</v>
      </c>
    </row>
    <row r="2223" spans="1:15" hidden="1" x14ac:dyDescent="0.25">
      <c r="A2223" t="s">
        <v>9768</v>
      </c>
      <c r="B2223" t="s">
        <v>9768</v>
      </c>
      <c r="C2223" t="s">
        <v>102</v>
      </c>
      <c r="D2223" t="s">
        <v>9769</v>
      </c>
      <c r="E2223" t="s">
        <v>9770</v>
      </c>
      <c r="F2223" t="s">
        <v>9771</v>
      </c>
      <c r="G2223">
        <v>209960</v>
      </c>
      <c r="H2223">
        <v>599961104</v>
      </c>
      <c r="I2223" t="s">
        <v>9772</v>
      </c>
      <c r="J2223" t="s">
        <v>9771</v>
      </c>
      <c r="K2223" t="s">
        <v>720</v>
      </c>
      <c r="L2223" t="s">
        <v>21</v>
      </c>
      <c r="M2223" s="1">
        <v>44081.721932870372</v>
      </c>
      <c r="N2223" t="s">
        <v>9773</v>
      </c>
      <c r="O2223" s="2">
        <f>VLOOKUP(F2223,SizeReport_16092020!C:M,11,FALSE)</f>
        <v>44090.640023148146</v>
      </c>
    </row>
    <row r="2224" spans="1:15" hidden="1" x14ac:dyDescent="0.25">
      <c r="A2224" t="s">
        <v>7782</v>
      </c>
      <c r="B2224" t="s">
        <v>7782</v>
      </c>
      <c r="C2224" t="s">
        <v>1865</v>
      </c>
      <c r="D2224" t="s">
        <v>7783</v>
      </c>
      <c r="E2224" t="s">
        <v>7784</v>
      </c>
      <c r="F2224" t="s">
        <v>7785</v>
      </c>
      <c r="G2224">
        <v>217266</v>
      </c>
      <c r="H2224">
        <v>3748045166</v>
      </c>
      <c r="I2224" t="s">
        <v>7786</v>
      </c>
      <c r="J2224" t="s">
        <v>7785</v>
      </c>
      <c r="K2224" t="s">
        <v>1402</v>
      </c>
      <c r="L2224" t="s">
        <v>21</v>
      </c>
      <c r="M2224" s="1">
        <v>44088.734537037039</v>
      </c>
      <c r="N2224" t="s">
        <v>7787</v>
      </c>
      <c r="O2224" s="2">
        <f>VLOOKUP(F2224,SizeReport_16092020!C:M,11,FALSE)</f>
        <v>44090.640034722222</v>
      </c>
    </row>
    <row r="2225" spans="1:15" hidden="1" x14ac:dyDescent="0.25">
      <c r="A2225" t="s">
        <v>7030</v>
      </c>
      <c r="B2225" t="s">
        <v>7030</v>
      </c>
      <c r="C2225" t="s">
        <v>7031</v>
      </c>
      <c r="D2225" t="s">
        <v>7032</v>
      </c>
      <c r="E2225" t="s">
        <v>7033</v>
      </c>
      <c r="F2225" t="s">
        <v>7034</v>
      </c>
      <c r="G2225">
        <v>215820</v>
      </c>
      <c r="H2225">
        <v>5462850662</v>
      </c>
      <c r="I2225" t="s">
        <v>7035</v>
      </c>
      <c r="J2225" t="s">
        <v>7034</v>
      </c>
      <c r="K2225" t="s">
        <v>1402</v>
      </c>
      <c r="L2225" t="s">
        <v>21</v>
      </c>
      <c r="M2225" s="1">
        <v>44082.363599537035</v>
      </c>
      <c r="N2225" t="s">
        <v>7036</v>
      </c>
      <c r="O2225" s="2">
        <f>VLOOKUP(F2225,SizeReport_16092020!C:M,11,FALSE)</f>
        <v>44090.640219907407</v>
      </c>
    </row>
    <row r="2226" spans="1:15" hidden="1" x14ac:dyDescent="0.25">
      <c r="A2226" t="s">
        <v>17898</v>
      </c>
      <c r="B2226" t="s">
        <v>17898</v>
      </c>
      <c r="C2226" t="s">
        <v>17899</v>
      </c>
      <c r="D2226" t="s">
        <v>17900</v>
      </c>
      <c r="E2226" t="s">
        <v>17901</v>
      </c>
      <c r="F2226" t="s">
        <v>17902</v>
      </c>
      <c r="G2226">
        <v>210485</v>
      </c>
      <c r="H2226">
        <v>59153920163</v>
      </c>
      <c r="I2226" t="s">
        <v>8847</v>
      </c>
      <c r="J2226" t="s">
        <v>17902</v>
      </c>
      <c r="K2226" t="s">
        <v>4383</v>
      </c>
      <c r="L2226" t="s">
        <v>21</v>
      </c>
      <c r="M2226" s="1">
        <v>44063.459270833337</v>
      </c>
      <c r="N2226" t="s">
        <v>17903</v>
      </c>
      <c r="O2226" s="2">
        <f>VLOOKUP(F2226,SizeReport_16092020!C:M,11,FALSE)</f>
        <v>44090.640243055554</v>
      </c>
    </row>
    <row r="2227" spans="1:15" hidden="1" x14ac:dyDescent="0.25">
      <c r="A2227" t="s">
        <v>480</v>
      </c>
      <c r="B2227" t="s">
        <v>480</v>
      </c>
      <c r="C2227" t="s">
        <v>481</v>
      </c>
      <c r="D2227" t="s">
        <v>482</v>
      </c>
      <c r="E2227" t="s">
        <v>483</v>
      </c>
      <c r="F2227" t="s">
        <v>484</v>
      </c>
      <c r="G2227">
        <v>109053</v>
      </c>
      <c r="H2227">
        <v>1458107558</v>
      </c>
      <c r="I2227" t="s">
        <v>478</v>
      </c>
      <c r="J2227" t="s">
        <v>484</v>
      </c>
      <c r="K2227" t="s">
        <v>456</v>
      </c>
      <c r="L2227" t="s">
        <v>21</v>
      </c>
      <c r="M2227" s="1">
        <v>44084.339571759258</v>
      </c>
      <c r="N2227" t="s">
        <v>485</v>
      </c>
      <c r="O2227" s="2">
        <f>VLOOKUP(F2227,SizeReport_16092020!C:M,11,FALSE)</f>
        <v>44090.64025462963</v>
      </c>
    </row>
    <row r="2228" spans="1:15" hidden="1" x14ac:dyDescent="0.25">
      <c r="A2228" t="s">
        <v>8233</v>
      </c>
      <c r="B2228" t="s">
        <v>8233</v>
      </c>
      <c r="C2228" t="s">
        <v>8234</v>
      </c>
      <c r="D2228" t="s">
        <v>8235</v>
      </c>
      <c r="E2228" t="s">
        <v>8236</v>
      </c>
      <c r="F2228" t="s">
        <v>8237</v>
      </c>
      <c r="G2228">
        <v>216587</v>
      </c>
      <c r="H2228">
        <v>6562908116</v>
      </c>
      <c r="I2228" t="s">
        <v>7712</v>
      </c>
      <c r="J2228" t="s">
        <v>8237</v>
      </c>
      <c r="K2228" t="s">
        <v>720</v>
      </c>
      <c r="L2228" t="s">
        <v>21</v>
      </c>
      <c r="M2228" s="1">
        <v>44081.638425925928</v>
      </c>
      <c r="N2228" t="s">
        <v>8238</v>
      </c>
      <c r="O2228" s="2">
        <f>VLOOKUP(F2228,SizeReport_16092020!C:M,11,FALSE)</f>
        <v>44090.640393518515</v>
      </c>
    </row>
    <row r="2229" spans="1:15" hidden="1" x14ac:dyDescent="0.25">
      <c r="A2229" t="s">
        <v>9836</v>
      </c>
      <c r="B2229" t="s">
        <v>9836</v>
      </c>
      <c r="C2229" t="s">
        <v>9837</v>
      </c>
      <c r="D2229" t="s">
        <v>9838</v>
      </c>
      <c r="E2229" t="s">
        <v>9839</v>
      </c>
      <c r="F2229" t="s">
        <v>9840</v>
      </c>
      <c r="G2229">
        <v>216503</v>
      </c>
      <c r="H2229">
        <v>45945047287</v>
      </c>
      <c r="I2229" t="s">
        <v>7535</v>
      </c>
      <c r="J2229" t="s">
        <v>9840</v>
      </c>
      <c r="K2229" t="s">
        <v>720</v>
      </c>
      <c r="L2229" t="s">
        <v>21</v>
      </c>
      <c r="M2229" s="1">
        <v>44088.655729166669</v>
      </c>
      <c r="N2229" t="s">
        <v>9841</v>
      </c>
      <c r="O2229" s="2">
        <f>VLOOKUP(F2229,SizeReport_16092020!C:M,11,FALSE)</f>
        <v>44090.640393518515</v>
      </c>
    </row>
    <row r="2230" spans="1:15" hidden="1" x14ac:dyDescent="0.25">
      <c r="A2230" t="s">
        <v>1781</v>
      </c>
      <c r="B2230" t="s">
        <v>1781</v>
      </c>
      <c r="C2230" t="s">
        <v>1782</v>
      </c>
      <c r="D2230" t="s">
        <v>1783</v>
      </c>
      <c r="E2230" t="s">
        <v>1784</v>
      </c>
      <c r="F2230" t="s">
        <v>1785</v>
      </c>
      <c r="G2230">
        <v>211608</v>
      </c>
      <c r="H2230">
        <v>4785663103</v>
      </c>
      <c r="I2230" t="s">
        <v>1440</v>
      </c>
      <c r="J2230" t="s">
        <v>1785</v>
      </c>
      <c r="K2230" t="s">
        <v>1402</v>
      </c>
      <c r="L2230" t="s">
        <v>21</v>
      </c>
      <c r="M2230" s="1">
        <v>44084.449942129628</v>
      </c>
      <c r="N2230" t="s">
        <v>1786</v>
      </c>
      <c r="O2230" s="2">
        <f>VLOOKUP(F2230,SizeReport_16092020!C:M,11,FALSE)</f>
        <v>44090.640416666669</v>
      </c>
    </row>
    <row r="2231" spans="1:15" hidden="1" x14ac:dyDescent="0.25">
      <c r="A2231" t="s">
        <v>11367</v>
      </c>
      <c r="B2231" t="s">
        <v>11367</v>
      </c>
      <c r="C2231" t="s">
        <v>11368</v>
      </c>
      <c r="D2231" t="s">
        <v>11369</v>
      </c>
      <c r="E2231" t="s">
        <v>11370</v>
      </c>
      <c r="F2231" t="s">
        <v>11371</v>
      </c>
      <c r="G2231">
        <v>207325</v>
      </c>
      <c r="H2231">
        <v>41237730104</v>
      </c>
      <c r="I2231" t="s">
        <v>11372</v>
      </c>
      <c r="J2231" t="s">
        <v>11371</v>
      </c>
      <c r="K2231" t="s">
        <v>791</v>
      </c>
      <c r="L2231" t="s">
        <v>21</v>
      </c>
      <c r="M2231" s="1">
        <v>44088.423692129632</v>
      </c>
      <c r="N2231" t="s">
        <v>11373</v>
      </c>
      <c r="O2231" s="2">
        <f>VLOOKUP(F2231,SizeReport_16092020!C:M,11,FALSE)</f>
        <v>44090.640555555554</v>
      </c>
    </row>
    <row r="2232" spans="1:15" hidden="1" x14ac:dyDescent="0.25">
      <c r="A2232" t="s">
        <v>5547</v>
      </c>
      <c r="B2232" t="s">
        <v>5547</v>
      </c>
      <c r="C2232" t="s">
        <v>228</v>
      </c>
      <c r="D2232" t="s">
        <v>5548</v>
      </c>
      <c r="E2232" t="s">
        <v>5549</v>
      </c>
      <c r="F2232" t="s">
        <v>5550</v>
      </c>
      <c r="G2232">
        <v>101464</v>
      </c>
      <c r="H2232">
        <v>36830531861</v>
      </c>
      <c r="I2232" t="s">
        <v>5551</v>
      </c>
      <c r="J2232" t="s">
        <v>5550</v>
      </c>
      <c r="K2232" t="s">
        <v>1855</v>
      </c>
      <c r="L2232" t="s">
        <v>21</v>
      </c>
      <c r="M2232" s="1">
        <v>44084.639189814814</v>
      </c>
      <c r="N2232" t="s">
        <v>5552</v>
      </c>
      <c r="O2232" s="2">
        <f>VLOOKUP(F2232,SizeReport_16092020!C:M,11,FALSE)</f>
        <v>44090.640590277777</v>
      </c>
    </row>
    <row r="2233" spans="1:15" hidden="1" x14ac:dyDescent="0.25">
      <c r="A2233" t="s">
        <v>310</v>
      </c>
      <c r="B2233" t="s">
        <v>310</v>
      </c>
      <c r="C2233" t="s">
        <v>311</v>
      </c>
      <c r="D2233" t="s">
        <v>312</v>
      </c>
      <c r="E2233" t="s">
        <v>313</v>
      </c>
      <c r="F2233" t="s">
        <v>314</v>
      </c>
      <c r="G2233">
        <v>105092</v>
      </c>
      <c r="H2233">
        <v>1934475505</v>
      </c>
      <c r="I2233" t="s">
        <v>315</v>
      </c>
      <c r="J2233" t="s">
        <v>314</v>
      </c>
      <c r="K2233" t="s">
        <v>301</v>
      </c>
      <c r="L2233" t="s">
        <v>21</v>
      </c>
      <c r="M2233" s="1">
        <v>44088.357719907406</v>
      </c>
      <c r="N2233" t="s">
        <v>316</v>
      </c>
      <c r="O2233" s="2">
        <f>VLOOKUP(F2233,SizeReport_16092020!C:M,11,FALSE)</f>
        <v>44090.640601851854</v>
      </c>
    </row>
    <row r="2234" spans="1:15" hidden="1" x14ac:dyDescent="0.25">
      <c r="A2234" t="s">
        <v>2582</v>
      </c>
      <c r="B2234" t="s">
        <v>2582</v>
      </c>
      <c r="C2234" t="s">
        <v>2583</v>
      </c>
      <c r="D2234" t="s">
        <v>2584</v>
      </c>
      <c r="E2234" t="s">
        <v>2585</v>
      </c>
      <c r="F2234" t="s">
        <v>2586</v>
      </c>
      <c r="G2234">
        <v>213642</v>
      </c>
      <c r="H2234">
        <v>96811838191</v>
      </c>
      <c r="I2234" t="s">
        <v>2587</v>
      </c>
      <c r="J2234" t="s">
        <v>2586</v>
      </c>
      <c r="K2234" t="s">
        <v>1402</v>
      </c>
      <c r="L2234" t="s">
        <v>21</v>
      </c>
      <c r="M2234" s="1">
        <v>44089.341226851851</v>
      </c>
      <c r="N2234" t="s">
        <v>2588</v>
      </c>
      <c r="O2234" s="2">
        <f>VLOOKUP(F2234,SizeReport_16092020!C:M,11,FALSE)</f>
        <v>44090.640729166669</v>
      </c>
    </row>
    <row r="2235" spans="1:15" hidden="1" x14ac:dyDescent="0.25">
      <c r="A2235" t="s">
        <v>3672</v>
      </c>
      <c r="B2235" t="s">
        <v>3672</v>
      </c>
      <c r="C2235" t="s">
        <v>806</v>
      </c>
      <c r="D2235" t="s">
        <v>3673</v>
      </c>
      <c r="E2235" t="s">
        <v>3674</v>
      </c>
      <c r="F2235" t="s">
        <v>3675</v>
      </c>
      <c r="G2235">
        <v>109168</v>
      </c>
      <c r="H2235">
        <v>79185509515</v>
      </c>
      <c r="I2235" t="s">
        <v>831</v>
      </c>
      <c r="J2235" t="s">
        <v>3675</v>
      </c>
      <c r="K2235" t="s">
        <v>720</v>
      </c>
      <c r="L2235" t="s">
        <v>21</v>
      </c>
      <c r="M2235" s="1">
        <v>44083.599942129629</v>
      </c>
      <c r="N2235" t="s">
        <v>3676</v>
      </c>
      <c r="O2235" s="2">
        <f>VLOOKUP(F2235,SizeReport_16092020!C:M,11,FALSE)</f>
        <v>44090.640729166669</v>
      </c>
    </row>
    <row r="2236" spans="1:15" hidden="1" x14ac:dyDescent="0.25">
      <c r="A2236" t="s">
        <v>6188</v>
      </c>
      <c r="B2236" t="s">
        <v>6188</v>
      </c>
      <c r="C2236" t="s">
        <v>4169</v>
      </c>
      <c r="D2236" t="s">
        <v>6189</v>
      </c>
      <c r="E2236" t="s">
        <v>6190</v>
      </c>
      <c r="F2236" t="s">
        <v>6191</v>
      </c>
      <c r="G2236">
        <v>216526</v>
      </c>
      <c r="H2236">
        <v>75280990159</v>
      </c>
      <c r="I2236" t="s">
        <v>6192</v>
      </c>
      <c r="J2236" t="s">
        <v>6191</v>
      </c>
      <c r="K2236" t="s">
        <v>5267</v>
      </c>
      <c r="L2236" t="s">
        <v>21</v>
      </c>
      <c r="M2236" s="1">
        <v>44088.38690972222</v>
      </c>
      <c r="N2236" t="s">
        <v>6193</v>
      </c>
      <c r="O2236" s="2">
        <f>VLOOKUP(F2236,SizeReport_16092020!C:M,11,FALSE)</f>
        <v>44090.640752314815</v>
      </c>
    </row>
    <row r="2237" spans="1:15" hidden="1" x14ac:dyDescent="0.25">
      <c r="A2237" t="s">
        <v>2202</v>
      </c>
      <c r="B2237" t="s">
        <v>2202</v>
      </c>
      <c r="C2237" t="s">
        <v>2203</v>
      </c>
      <c r="D2237" t="s">
        <v>2204</v>
      </c>
      <c r="E2237" t="s">
        <v>2205</v>
      </c>
      <c r="F2237" t="s">
        <v>2206</v>
      </c>
      <c r="G2237">
        <v>217544</v>
      </c>
      <c r="H2237">
        <v>3531769154</v>
      </c>
      <c r="I2237" t="s">
        <v>2207</v>
      </c>
      <c r="J2237" t="s">
        <v>2206</v>
      </c>
      <c r="K2237" t="s">
        <v>1556</v>
      </c>
      <c r="L2237" t="s">
        <v>21</v>
      </c>
      <c r="M2237" s="1">
        <v>44081.535208333335</v>
      </c>
      <c r="N2237" t="s">
        <v>2208</v>
      </c>
      <c r="O2237" s="2">
        <f>VLOOKUP(F2237,SizeReport_16092020!C:M,11,FALSE)</f>
        <v>44090.640763888892</v>
      </c>
    </row>
    <row r="2238" spans="1:15" hidden="1" x14ac:dyDescent="0.25">
      <c r="A2238" t="s">
        <v>9758</v>
      </c>
      <c r="B2238" t="s">
        <v>9758</v>
      </c>
      <c r="C2238" t="s">
        <v>9759</v>
      </c>
      <c r="D2238" t="s">
        <v>9760</v>
      </c>
      <c r="E2238" t="s">
        <v>9761</v>
      </c>
      <c r="F2238" t="s">
        <v>9762</v>
      </c>
      <c r="G2238">
        <v>211164</v>
      </c>
      <c r="H2238">
        <v>3322692132</v>
      </c>
      <c r="I2238" t="s">
        <v>8271</v>
      </c>
      <c r="J2238" t="s">
        <v>9762</v>
      </c>
      <c r="K2238" t="s">
        <v>1402</v>
      </c>
      <c r="L2238" t="s">
        <v>21</v>
      </c>
      <c r="M2238" s="1">
        <v>44081.462013888886</v>
      </c>
      <c r="N2238" t="s">
        <v>9763</v>
      </c>
      <c r="O2238" s="2">
        <f>VLOOKUP(F2238,SizeReport_16092020!C:M,11,FALSE)</f>
        <v>44090.640775462962</v>
      </c>
    </row>
    <row r="2239" spans="1:15" hidden="1" x14ac:dyDescent="0.25">
      <c r="A2239" t="s">
        <v>6982</v>
      </c>
      <c r="B2239" t="s">
        <v>6982</v>
      </c>
      <c r="C2239" t="s">
        <v>6983</v>
      </c>
      <c r="D2239" t="s">
        <v>6984</v>
      </c>
      <c r="E2239" t="s">
        <v>6985</v>
      </c>
      <c r="F2239" t="s">
        <v>6986</v>
      </c>
      <c r="G2239">
        <v>217267</v>
      </c>
      <c r="H2239">
        <v>70776309196</v>
      </c>
      <c r="I2239" t="s">
        <v>232</v>
      </c>
      <c r="J2239" t="s">
        <v>6986</v>
      </c>
      <c r="K2239" t="s">
        <v>1402</v>
      </c>
      <c r="L2239" t="s">
        <v>21</v>
      </c>
      <c r="M2239" s="1">
        <v>44082.331724537034</v>
      </c>
      <c r="N2239" t="s">
        <v>6987</v>
      </c>
      <c r="O2239" s="2">
        <f>VLOOKUP(F2239,SizeReport_16092020!C:M,11,FALSE)</f>
        <v>44090.640787037039</v>
      </c>
    </row>
    <row r="2240" spans="1:15" hidden="1" x14ac:dyDescent="0.25">
      <c r="A2240" t="s">
        <v>11807</v>
      </c>
      <c r="B2240" t="s">
        <v>11807</v>
      </c>
      <c r="C2240" t="s">
        <v>4610</v>
      </c>
      <c r="D2240" t="s">
        <v>11808</v>
      </c>
      <c r="E2240" t="s">
        <v>11809</v>
      </c>
      <c r="F2240" t="s">
        <v>11810</v>
      </c>
      <c r="G2240" t="s">
        <v>28</v>
      </c>
      <c r="I2240" t="s">
        <v>1260</v>
      </c>
      <c r="J2240" t="s">
        <v>11810</v>
      </c>
      <c r="K2240" t="s">
        <v>1260</v>
      </c>
      <c r="L2240" t="s">
        <v>21</v>
      </c>
      <c r="N2240" t="s">
        <v>11811</v>
      </c>
      <c r="O2240" s="2">
        <f>VLOOKUP(F2240,SizeReport_16092020!C:M,11,FALSE)</f>
        <v>44090.640833333331</v>
      </c>
    </row>
    <row r="2241" spans="1:15" hidden="1" x14ac:dyDescent="0.25">
      <c r="A2241" t="s">
        <v>16317</v>
      </c>
      <c r="B2241" t="s">
        <v>16317</v>
      </c>
      <c r="C2241" t="s">
        <v>599</v>
      </c>
      <c r="D2241" t="s">
        <v>16318</v>
      </c>
      <c r="E2241" t="s">
        <v>16319</v>
      </c>
      <c r="F2241" t="s">
        <v>16320</v>
      </c>
      <c r="G2241" t="s">
        <v>28</v>
      </c>
      <c r="I2241" t="s">
        <v>16317</v>
      </c>
      <c r="J2241" t="s">
        <v>16320</v>
      </c>
      <c r="K2241" t="s">
        <v>15421</v>
      </c>
      <c r="L2241" t="s">
        <v>21</v>
      </c>
      <c r="M2241" s="1">
        <v>44085.952361111114</v>
      </c>
      <c r="N2241" t="s">
        <v>16321</v>
      </c>
      <c r="O2241" s="2">
        <f>VLOOKUP(F2241,SizeReport_16092020!C:M,11,FALSE)</f>
        <v>44090.640844907408</v>
      </c>
    </row>
    <row r="2242" spans="1:15" hidden="1" x14ac:dyDescent="0.25">
      <c r="A2242" t="s">
        <v>10766</v>
      </c>
      <c r="B2242" t="s">
        <v>10766</v>
      </c>
      <c r="C2242" t="s">
        <v>3542</v>
      </c>
      <c r="D2242" t="s">
        <v>10767</v>
      </c>
      <c r="E2242" t="s">
        <v>10768</v>
      </c>
      <c r="F2242" t="s">
        <v>10769</v>
      </c>
      <c r="G2242">
        <v>217551</v>
      </c>
      <c r="H2242">
        <v>4703747561</v>
      </c>
      <c r="I2242" t="s">
        <v>1401</v>
      </c>
      <c r="J2242" t="s">
        <v>10769</v>
      </c>
      <c r="K2242" t="s">
        <v>1402</v>
      </c>
      <c r="L2242" t="s">
        <v>21</v>
      </c>
      <c r="M2242" s="1">
        <v>44084.384444444448</v>
      </c>
      <c r="N2242" t="s">
        <v>10770</v>
      </c>
      <c r="O2242" s="2">
        <f>VLOOKUP(F2242,SizeReport_16092020!C:M,11,FALSE)</f>
        <v>44090.640914351854</v>
      </c>
    </row>
    <row r="2243" spans="1:15" hidden="1" x14ac:dyDescent="0.25">
      <c r="A2243" t="s">
        <v>3028</v>
      </c>
      <c r="B2243" t="s">
        <v>3028</v>
      </c>
      <c r="C2243" t="s">
        <v>3022</v>
      </c>
      <c r="D2243" t="s">
        <v>3029</v>
      </c>
      <c r="E2243" t="s">
        <v>3030</v>
      </c>
      <c r="F2243" t="s">
        <v>3031</v>
      </c>
      <c r="G2243">
        <v>213936</v>
      </c>
      <c r="H2243">
        <v>4101943109</v>
      </c>
      <c r="I2243" t="s">
        <v>2783</v>
      </c>
      <c r="J2243" t="s">
        <v>3031</v>
      </c>
      <c r="K2243" t="s">
        <v>512</v>
      </c>
      <c r="L2243" t="s">
        <v>21</v>
      </c>
      <c r="M2243" s="1">
        <v>44084.423680555556</v>
      </c>
      <c r="N2243" t="s">
        <v>3032</v>
      </c>
      <c r="O2243" s="2">
        <f>VLOOKUP(F2243,SizeReport_16092020!C:M,11,FALSE)</f>
        <v>44090.640949074077</v>
      </c>
    </row>
    <row r="2244" spans="1:15" hidden="1" x14ac:dyDescent="0.25">
      <c r="A2244" t="s">
        <v>1663</v>
      </c>
      <c r="B2244" t="s">
        <v>1663</v>
      </c>
      <c r="C2244" t="s">
        <v>1664</v>
      </c>
      <c r="D2244" t="s">
        <v>1665</v>
      </c>
      <c r="E2244" t="s">
        <v>1666</v>
      </c>
      <c r="F2244" t="s">
        <v>1667</v>
      </c>
      <c r="G2244">
        <v>101423</v>
      </c>
      <c r="H2244">
        <v>888590539</v>
      </c>
      <c r="I2244" t="s">
        <v>1668</v>
      </c>
      <c r="J2244" t="s">
        <v>1667</v>
      </c>
      <c r="K2244" t="s">
        <v>618</v>
      </c>
      <c r="L2244" t="s">
        <v>21</v>
      </c>
      <c r="M2244" s="1">
        <v>44079.557025462964</v>
      </c>
      <c r="N2244" t="s">
        <v>1669</v>
      </c>
      <c r="O2244" s="2">
        <f>VLOOKUP(F2244,SizeReport_16092020!C:M,11,FALSE)</f>
        <v>44090.64099537037</v>
      </c>
    </row>
    <row r="2245" spans="1:15" hidden="1" x14ac:dyDescent="0.25">
      <c r="A2245" t="s">
        <v>647</v>
      </c>
      <c r="B2245" t="s">
        <v>647</v>
      </c>
      <c r="C2245" t="s">
        <v>648</v>
      </c>
      <c r="D2245" t="s">
        <v>649</v>
      </c>
      <c r="E2245" t="s">
        <v>650</v>
      </c>
      <c r="F2245" t="s">
        <v>651</v>
      </c>
      <c r="G2245">
        <v>102950</v>
      </c>
      <c r="H2245">
        <v>83134204568</v>
      </c>
      <c r="I2245" t="s">
        <v>652</v>
      </c>
      <c r="J2245" t="s">
        <v>651</v>
      </c>
      <c r="K2245" t="s">
        <v>618</v>
      </c>
      <c r="L2245" t="s">
        <v>21</v>
      </c>
      <c r="M2245" s="1">
        <v>44085.797673611109</v>
      </c>
      <c r="N2245" t="s">
        <v>653</v>
      </c>
      <c r="O2245" s="2">
        <f>VLOOKUP(F2245,SizeReport_16092020!C:M,11,FALSE)</f>
        <v>44090.64099537037</v>
      </c>
    </row>
    <row r="2246" spans="1:15" hidden="1" x14ac:dyDescent="0.25">
      <c r="A2246" t="s">
        <v>13074</v>
      </c>
      <c r="B2246" t="s">
        <v>13074</v>
      </c>
      <c r="C2246" t="s">
        <v>771</v>
      </c>
      <c r="D2246" t="s">
        <v>13075</v>
      </c>
      <c r="E2246" t="s">
        <v>13076</v>
      </c>
      <c r="F2246" t="s">
        <v>13077</v>
      </c>
      <c r="G2246">
        <v>109723</v>
      </c>
      <c r="H2246">
        <v>9311013447</v>
      </c>
      <c r="I2246" t="s">
        <v>13078</v>
      </c>
      <c r="J2246" t="s">
        <v>13077</v>
      </c>
      <c r="K2246" t="s">
        <v>1528</v>
      </c>
      <c r="L2246" t="s">
        <v>21</v>
      </c>
      <c r="M2246" s="1">
        <v>44084.594143518516</v>
      </c>
      <c r="N2246" t="s">
        <v>13079</v>
      </c>
      <c r="O2246" s="2">
        <f>VLOOKUP(F2246,SizeReport_16092020!C:M,11,FALSE)</f>
        <v>44090.641215277778</v>
      </c>
    </row>
    <row r="2247" spans="1:15" hidden="1" x14ac:dyDescent="0.25">
      <c r="A2247" t="s">
        <v>6361</v>
      </c>
      <c r="B2247" t="s">
        <v>6361</v>
      </c>
      <c r="C2247" t="s">
        <v>3078</v>
      </c>
      <c r="D2247" t="s">
        <v>6362</v>
      </c>
      <c r="E2247" t="s">
        <v>6363</v>
      </c>
      <c r="F2247" t="s">
        <v>6364</v>
      </c>
      <c r="G2247">
        <v>209825</v>
      </c>
      <c r="H2247">
        <v>887704190</v>
      </c>
      <c r="I2247" t="s">
        <v>6365</v>
      </c>
      <c r="J2247" t="s">
        <v>6364</v>
      </c>
      <c r="K2247" t="s">
        <v>5677</v>
      </c>
      <c r="L2247" t="s">
        <v>21</v>
      </c>
      <c r="M2247" s="1">
        <v>44088.382800925923</v>
      </c>
      <c r="N2247" t="s">
        <v>6366</v>
      </c>
      <c r="O2247" s="2">
        <f>VLOOKUP(F2247,SizeReport_16092020!C:M,11,FALSE)</f>
        <v>44090.641261574077</v>
      </c>
    </row>
    <row r="2248" spans="1:15" hidden="1" x14ac:dyDescent="0.25">
      <c r="A2248" t="s">
        <v>5386</v>
      </c>
      <c r="B2248" t="s">
        <v>5386</v>
      </c>
      <c r="C2248" t="s">
        <v>5387</v>
      </c>
      <c r="D2248" t="s">
        <v>3365</v>
      </c>
      <c r="E2248" t="s">
        <v>5388</v>
      </c>
      <c r="F2248" t="s">
        <v>5389</v>
      </c>
      <c r="G2248">
        <v>101608</v>
      </c>
      <c r="H2248">
        <v>35578943802</v>
      </c>
      <c r="I2248" t="s">
        <v>5390</v>
      </c>
      <c r="J2248" t="s">
        <v>5389</v>
      </c>
      <c r="K2248" t="s">
        <v>2674</v>
      </c>
      <c r="L2248" t="s">
        <v>21</v>
      </c>
      <c r="M2248" s="1">
        <v>44082.679247685184</v>
      </c>
      <c r="N2248" t="s">
        <v>5391</v>
      </c>
      <c r="O2248" s="2">
        <f>VLOOKUP(F2248,SizeReport_16092020!C:M,11,FALSE)</f>
        <v>44090.64135416667</v>
      </c>
    </row>
    <row r="2249" spans="1:15" hidden="1" x14ac:dyDescent="0.25">
      <c r="A2249" t="s">
        <v>8187</v>
      </c>
      <c r="B2249" t="s">
        <v>8187</v>
      </c>
      <c r="C2249" t="s">
        <v>642</v>
      </c>
      <c r="D2249" t="s">
        <v>8188</v>
      </c>
      <c r="E2249" t="s">
        <v>8189</v>
      </c>
      <c r="F2249" t="s">
        <v>8190</v>
      </c>
      <c r="G2249">
        <v>208300</v>
      </c>
      <c r="H2249">
        <v>1101275103</v>
      </c>
      <c r="I2249" t="s">
        <v>7046</v>
      </c>
      <c r="J2249" t="s">
        <v>8190</v>
      </c>
      <c r="K2249" t="s">
        <v>791</v>
      </c>
      <c r="L2249" t="s">
        <v>21</v>
      </c>
      <c r="M2249" s="1">
        <v>44088.809351851851</v>
      </c>
      <c r="N2249" t="s">
        <v>8191</v>
      </c>
      <c r="O2249" s="2">
        <f>VLOOKUP(F2249,SizeReport_16092020!C:M,11,FALSE)</f>
        <v>44090.64135416667</v>
      </c>
    </row>
    <row r="2250" spans="1:15" hidden="1" x14ac:dyDescent="0.25">
      <c r="A2250" t="s">
        <v>12344</v>
      </c>
      <c r="B2250" t="s">
        <v>12344</v>
      </c>
      <c r="C2250" t="s">
        <v>12345</v>
      </c>
      <c r="D2250" t="s">
        <v>12346</v>
      </c>
      <c r="E2250" t="s">
        <v>12347</v>
      </c>
      <c r="F2250" t="s">
        <v>12348</v>
      </c>
      <c r="G2250">
        <v>204687</v>
      </c>
      <c r="H2250">
        <v>52126315134</v>
      </c>
      <c r="I2250" t="s">
        <v>12349</v>
      </c>
      <c r="J2250" t="s">
        <v>12348</v>
      </c>
      <c r="K2250" t="s">
        <v>179</v>
      </c>
      <c r="L2250" t="s">
        <v>21</v>
      </c>
      <c r="M2250" s="1">
        <v>44088.620891203704</v>
      </c>
      <c r="N2250" t="s">
        <v>12350</v>
      </c>
      <c r="O2250" s="2">
        <f>VLOOKUP(F2250,SizeReport_16092020!C:M,11,FALSE)</f>
        <v>44090.641550925924</v>
      </c>
    </row>
    <row r="2251" spans="1:15" hidden="1" x14ac:dyDescent="0.25">
      <c r="A2251" t="s">
        <v>5760</v>
      </c>
      <c r="B2251" t="s">
        <v>5760</v>
      </c>
      <c r="C2251" t="s">
        <v>715</v>
      </c>
      <c r="D2251" t="s">
        <v>5761</v>
      </c>
      <c r="E2251" t="s">
        <v>5762</v>
      </c>
      <c r="F2251" t="s">
        <v>5763</v>
      </c>
      <c r="G2251">
        <v>101518</v>
      </c>
      <c r="H2251">
        <v>99962632153</v>
      </c>
      <c r="I2251" t="s">
        <v>2567</v>
      </c>
      <c r="J2251" t="s">
        <v>5763</v>
      </c>
      <c r="K2251" t="s">
        <v>2009</v>
      </c>
      <c r="L2251" t="s">
        <v>21</v>
      </c>
      <c r="M2251" s="1">
        <v>44082.321886574071</v>
      </c>
      <c r="N2251" t="s">
        <v>5764</v>
      </c>
      <c r="O2251" s="2">
        <f>VLOOKUP(F2251,SizeReport_16092020!C:M,11,FALSE)</f>
        <v>44090.641585648147</v>
      </c>
    </row>
    <row r="2252" spans="1:15" hidden="1" x14ac:dyDescent="0.25">
      <c r="A2252" t="s">
        <v>6520</v>
      </c>
      <c r="B2252" t="s">
        <v>6520</v>
      </c>
      <c r="C2252" t="s">
        <v>6521</v>
      </c>
      <c r="D2252" t="s">
        <v>6522</v>
      </c>
      <c r="E2252" t="s">
        <v>6523</v>
      </c>
      <c r="F2252" t="s">
        <v>6524</v>
      </c>
      <c r="G2252">
        <v>212493</v>
      </c>
      <c r="H2252">
        <v>7293922604</v>
      </c>
      <c r="I2252" t="s">
        <v>6347</v>
      </c>
      <c r="J2252" t="s">
        <v>6524</v>
      </c>
      <c r="K2252" t="s">
        <v>5677</v>
      </c>
      <c r="L2252" t="s">
        <v>21</v>
      </c>
      <c r="M2252" s="1">
        <v>44082.365555555552</v>
      </c>
      <c r="N2252" t="s">
        <v>6525</v>
      </c>
      <c r="O2252" s="2">
        <f>VLOOKUP(F2252,SizeReport_16092020!C:M,11,FALSE)</f>
        <v>44090.641585648147</v>
      </c>
    </row>
    <row r="2253" spans="1:15" hidden="1" x14ac:dyDescent="0.25">
      <c r="A2253" t="s">
        <v>2557</v>
      </c>
      <c r="B2253" t="s">
        <v>2557</v>
      </c>
      <c r="C2253" t="s">
        <v>757</v>
      </c>
      <c r="D2253" t="s">
        <v>2558</v>
      </c>
      <c r="E2253" t="s">
        <v>2559</v>
      </c>
      <c r="F2253" t="s">
        <v>2560</v>
      </c>
      <c r="G2253">
        <v>216975</v>
      </c>
      <c r="H2253">
        <v>40805724842</v>
      </c>
      <c r="I2253" t="s">
        <v>2112</v>
      </c>
      <c r="J2253" t="s">
        <v>2560</v>
      </c>
      <c r="K2253" t="s">
        <v>512</v>
      </c>
      <c r="L2253" t="s">
        <v>21</v>
      </c>
      <c r="M2253" s="1">
        <v>44084.523055555554</v>
      </c>
      <c r="N2253" t="s">
        <v>2561</v>
      </c>
      <c r="O2253" s="2">
        <f>VLOOKUP(F2253,SizeReport_16092020!C:M,11,FALSE)</f>
        <v>44090.641597222224</v>
      </c>
    </row>
    <row r="2254" spans="1:15" hidden="1" x14ac:dyDescent="0.25">
      <c r="A2254" t="s">
        <v>9680</v>
      </c>
      <c r="B2254" t="s">
        <v>9680</v>
      </c>
      <c r="C2254" t="s">
        <v>9681</v>
      </c>
      <c r="D2254" t="s">
        <v>9682</v>
      </c>
      <c r="E2254" t="s">
        <v>9683</v>
      </c>
      <c r="F2254" t="s">
        <v>9684</v>
      </c>
      <c r="G2254">
        <v>214623</v>
      </c>
      <c r="H2254">
        <v>89320026300</v>
      </c>
      <c r="I2254" t="s">
        <v>2567</v>
      </c>
      <c r="J2254" t="s">
        <v>9684</v>
      </c>
      <c r="K2254" t="s">
        <v>1640</v>
      </c>
      <c r="L2254" t="s">
        <v>21</v>
      </c>
      <c r="M2254" s="1">
        <v>44088.843923611108</v>
      </c>
      <c r="N2254" t="s">
        <v>9685</v>
      </c>
      <c r="O2254" s="2">
        <f>VLOOKUP(F2254,SizeReport_16092020!C:M,11,FALSE)</f>
        <v>44090.641608796293</v>
      </c>
    </row>
    <row r="2255" spans="1:15" hidden="1" x14ac:dyDescent="0.25">
      <c r="A2255" t="s">
        <v>4390</v>
      </c>
      <c r="B2255" t="s">
        <v>4390</v>
      </c>
      <c r="C2255" t="s">
        <v>4371</v>
      </c>
      <c r="D2255" t="s">
        <v>4391</v>
      </c>
      <c r="E2255" t="s">
        <v>4392</v>
      </c>
      <c r="F2255" t="s">
        <v>4393</v>
      </c>
      <c r="G2255">
        <v>212326</v>
      </c>
      <c r="H2255">
        <v>962209104</v>
      </c>
      <c r="I2255" t="s">
        <v>1513</v>
      </c>
      <c r="J2255" t="s">
        <v>4393</v>
      </c>
      <c r="K2255" t="s">
        <v>791</v>
      </c>
      <c r="L2255" t="s">
        <v>21</v>
      </c>
      <c r="M2255" s="1">
        <v>44084.578831018516</v>
      </c>
      <c r="N2255" t="s">
        <v>4394</v>
      </c>
      <c r="O2255" s="2">
        <f>VLOOKUP(F2255,SizeReport_16092020!C:M,11,FALSE)</f>
        <v>44090.641631944447</v>
      </c>
    </row>
    <row r="2256" spans="1:15" hidden="1" x14ac:dyDescent="0.25">
      <c r="A2256" t="s">
        <v>16581</v>
      </c>
      <c r="B2256" t="s">
        <v>16582</v>
      </c>
      <c r="C2256" t="s">
        <v>16582</v>
      </c>
      <c r="E2256" t="s">
        <v>16581</v>
      </c>
      <c r="F2256" t="s">
        <v>16583</v>
      </c>
      <c r="G2256" t="s">
        <v>28</v>
      </c>
      <c r="J2256" t="s">
        <v>16583</v>
      </c>
      <c r="L2256" t="s">
        <v>21</v>
      </c>
      <c r="N2256" t="s">
        <v>16584</v>
      </c>
      <c r="O2256" s="2">
        <f>VLOOKUP(F2256,SizeReport_16092020!C:M,11,FALSE)</f>
        <v>44090.641932870371</v>
      </c>
    </row>
    <row r="2257" spans="1:15" hidden="1" x14ac:dyDescent="0.25">
      <c r="A2257" t="s">
        <v>1198</v>
      </c>
      <c r="B2257" t="s">
        <v>1198</v>
      </c>
      <c r="C2257" t="s">
        <v>1199</v>
      </c>
      <c r="D2257" t="s">
        <v>1200</v>
      </c>
      <c r="E2257" t="s">
        <v>1201</v>
      </c>
      <c r="F2257" t="s">
        <v>1202</v>
      </c>
      <c r="G2257">
        <v>101088</v>
      </c>
      <c r="H2257">
        <v>92703062591</v>
      </c>
      <c r="I2257" t="s">
        <v>1203</v>
      </c>
      <c r="J2257" t="s">
        <v>1202</v>
      </c>
      <c r="K2257" t="s">
        <v>618</v>
      </c>
      <c r="L2257" t="s">
        <v>21</v>
      </c>
      <c r="M2257" s="1">
        <v>44089.679108796299</v>
      </c>
      <c r="N2257" t="s">
        <v>1204</v>
      </c>
      <c r="O2257" s="2">
        <f>VLOOKUP(F2257,SizeReport_16092020!C:M,11,FALSE)</f>
        <v>44090.641956018517</v>
      </c>
    </row>
    <row r="2258" spans="1:15" hidden="1" x14ac:dyDescent="0.25">
      <c r="A2258" t="s">
        <v>514</v>
      </c>
      <c r="B2258" t="s">
        <v>514</v>
      </c>
      <c r="C2258" t="s">
        <v>515</v>
      </c>
      <c r="D2258" t="s">
        <v>516</v>
      </c>
      <c r="E2258" t="s">
        <v>517</v>
      </c>
      <c r="F2258" t="s">
        <v>518</v>
      </c>
      <c r="G2258">
        <v>100986</v>
      </c>
      <c r="H2258">
        <v>97421529500</v>
      </c>
      <c r="I2258" t="s">
        <v>519</v>
      </c>
      <c r="J2258" t="s">
        <v>518</v>
      </c>
      <c r="K2258" t="s">
        <v>512</v>
      </c>
      <c r="L2258" t="s">
        <v>21</v>
      </c>
      <c r="M2258" s="1">
        <v>44082.330694444441</v>
      </c>
      <c r="N2258" t="s">
        <v>520</v>
      </c>
      <c r="O2258" s="2">
        <f>VLOOKUP(F2258,SizeReport_16092020!C:M,11,FALSE)</f>
        <v>44090.641967592594</v>
      </c>
    </row>
    <row r="2259" spans="1:15" hidden="1" x14ac:dyDescent="0.25">
      <c r="A2259" t="s">
        <v>6837</v>
      </c>
      <c r="B2259" t="s">
        <v>6837</v>
      </c>
      <c r="C2259" t="s">
        <v>6838</v>
      </c>
      <c r="D2259" t="s">
        <v>6839</v>
      </c>
      <c r="E2259" t="s">
        <v>6840</v>
      </c>
      <c r="F2259" t="s">
        <v>6841</v>
      </c>
      <c r="G2259">
        <v>217276</v>
      </c>
      <c r="H2259">
        <v>4389874110</v>
      </c>
      <c r="I2259" t="s">
        <v>1874</v>
      </c>
      <c r="J2259" t="s">
        <v>6841</v>
      </c>
      <c r="K2259" t="s">
        <v>512</v>
      </c>
      <c r="L2259" t="s">
        <v>21</v>
      </c>
      <c r="M2259" s="1">
        <v>44082.348333333335</v>
      </c>
      <c r="N2259" t="s">
        <v>6842</v>
      </c>
      <c r="O2259" s="2">
        <f>VLOOKUP(F2259,SizeReport_16092020!C:M,11,FALSE)</f>
        <v>44090.641967592594</v>
      </c>
    </row>
    <row r="2260" spans="1:15" hidden="1" x14ac:dyDescent="0.25">
      <c r="A2260" t="s">
        <v>1071</v>
      </c>
      <c r="B2260" t="s">
        <v>1071</v>
      </c>
      <c r="C2260" t="s">
        <v>1072</v>
      </c>
      <c r="D2260" t="s">
        <v>1073</v>
      </c>
      <c r="E2260" t="s">
        <v>1074</v>
      </c>
      <c r="F2260" t="s">
        <v>1075</v>
      </c>
      <c r="G2260">
        <v>400303</v>
      </c>
      <c r="H2260">
        <v>3357788527</v>
      </c>
      <c r="I2260" t="s">
        <v>1076</v>
      </c>
      <c r="J2260" t="s">
        <v>1075</v>
      </c>
      <c r="K2260" t="s">
        <v>720</v>
      </c>
      <c r="L2260" t="s">
        <v>21</v>
      </c>
      <c r="M2260" s="1">
        <v>44088.640509259261</v>
      </c>
      <c r="N2260" t="s">
        <v>1077</v>
      </c>
      <c r="O2260" s="2">
        <f>VLOOKUP(F2260,SizeReport_16092020!C:M,11,FALSE)</f>
        <v>44090.642048611109</v>
      </c>
    </row>
    <row r="2261" spans="1:15" hidden="1" x14ac:dyDescent="0.25">
      <c r="A2261" t="s">
        <v>10148</v>
      </c>
      <c r="B2261" t="s">
        <v>10148</v>
      </c>
      <c r="C2261" t="s">
        <v>3118</v>
      </c>
      <c r="D2261" t="s">
        <v>1398</v>
      </c>
      <c r="E2261" t="s">
        <v>10149</v>
      </c>
      <c r="F2261" t="s">
        <v>10150</v>
      </c>
      <c r="G2261">
        <v>213601</v>
      </c>
      <c r="H2261">
        <v>61061347311</v>
      </c>
      <c r="I2261" t="s">
        <v>7712</v>
      </c>
      <c r="J2261" t="s">
        <v>10150</v>
      </c>
      <c r="K2261" t="s">
        <v>720</v>
      </c>
      <c r="L2261" t="s">
        <v>21</v>
      </c>
      <c r="M2261" s="1">
        <v>44085.2891087963</v>
      </c>
      <c r="N2261" t="s">
        <v>10151</v>
      </c>
      <c r="O2261" s="2">
        <f>VLOOKUP(F2261,SizeReport_16092020!C:M,11,FALSE)</f>
        <v>44090.642048611109</v>
      </c>
    </row>
    <row r="2262" spans="1:15" hidden="1" x14ac:dyDescent="0.25">
      <c r="A2262" t="s">
        <v>11134</v>
      </c>
      <c r="B2262" t="s">
        <v>11134</v>
      </c>
      <c r="C2262" t="s">
        <v>11135</v>
      </c>
      <c r="D2262" t="s">
        <v>11136</v>
      </c>
      <c r="E2262" t="s">
        <v>11137</v>
      </c>
      <c r="F2262" t="s">
        <v>11138</v>
      </c>
      <c r="G2262">
        <v>214200</v>
      </c>
      <c r="H2262">
        <v>5255459305</v>
      </c>
      <c r="I2262" t="s">
        <v>7712</v>
      </c>
      <c r="J2262" t="s">
        <v>11138</v>
      </c>
      <c r="K2262" t="s">
        <v>720</v>
      </c>
      <c r="L2262" t="s">
        <v>21</v>
      </c>
      <c r="M2262" s="1">
        <v>44088.4765162037</v>
      </c>
      <c r="N2262" t="s">
        <v>11139</v>
      </c>
      <c r="O2262" s="2">
        <f>VLOOKUP(F2262,SizeReport_16092020!C:M,11,FALSE)</f>
        <v>44090.642071759263</v>
      </c>
    </row>
    <row r="2263" spans="1:15" hidden="1" x14ac:dyDescent="0.25">
      <c r="A2263" t="s">
        <v>10853</v>
      </c>
      <c r="B2263" t="s">
        <v>10853</v>
      </c>
      <c r="C2263" t="s">
        <v>3764</v>
      </c>
      <c r="D2263" t="s">
        <v>10854</v>
      </c>
      <c r="E2263" t="s">
        <v>10855</v>
      </c>
      <c r="F2263" t="s">
        <v>10856</v>
      </c>
      <c r="G2263">
        <v>210308</v>
      </c>
      <c r="H2263">
        <v>6443629604</v>
      </c>
      <c r="I2263" t="s">
        <v>10857</v>
      </c>
      <c r="J2263" t="s">
        <v>10856</v>
      </c>
      <c r="K2263" t="s">
        <v>7986</v>
      </c>
      <c r="L2263" t="s">
        <v>21</v>
      </c>
      <c r="M2263" s="1">
        <v>44082.340879629628</v>
      </c>
      <c r="N2263" t="s">
        <v>10858</v>
      </c>
      <c r="O2263" s="2">
        <f>VLOOKUP(F2263,SizeReport_16092020!C:M,11,FALSE)</f>
        <v>44090.642129629632</v>
      </c>
    </row>
    <row r="2264" spans="1:15" hidden="1" x14ac:dyDescent="0.25">
      <c r="A2264" t="s">
        <v>3925</v>
      </c>
      <c r="B2264" t="s">
        <v>3925</v>
      </c>
      <c r="C2264" t="s">
        <v>398</v>
      </c>
      <c r="D2264" t="s">
        <v>3926</v>
      </c>
      <c r="E2264" t="s">
        <v>3927</v>
      </c>
      <c r="F2264" t="s">
        <v>3928</v>
      </c>
      <c r="G2264">
        <v>217117</v>
      </c>
      <c r="H2264">
        <v>321546741</v>
      </c>
      <c r="I2264" t="s">
        <v>2600</v>
      </c>
      <c r="J2264" t="s">
        <v>3928</v>
      </c>
      <c r="K2264" t="s">
        <v>1597</v>
      </c>
      <c r="L2264" t="s">
        <v>21</v>
      </c>
      <c r="M2264" s="1">
        <v>44089.398958333331</v>
      </c>
      <c r="N2264" t="s">
        <v>3929</v>
      </c>
      <c r="O2264" s="2">
        <f>VLOOKUP(F2264,SizeReport_16092020!C:M,11,FALSE)</f>
        <v>44090.642164351855</v>
      </c>
    </row>
    <row r="2265" spans="1:15" hidden="1" x14ac:dyDescent="0.25">
      <c r="A2265" t="s">
        <v>2596</v>
      </c>
      <c r="B2265" t="s">
        <v>2596</v>
      </c>
      <c r="C2265" t="s">
        <v>2583</v>
      </c>
      <c r="D2265" t="s">
        <v>2597</v>
      </c>
      <c r="E2265" t="s">
        <v>2598</v>
      </c>
      <c r="F2265" t="s">
        <v>2599</v>
      </c>
      <c r="G2265">
        <v>216733</v>
      </c>
      <c r="H2265">
        <v>67198635687</v>
      </c>
      <c r="I2265" t="s">
        <v>2600</v>
      </c>
      <c r="J2265" t="s">
        <v>2599</v>
      </c>
      <c r="K2265" t="s">
        <v>1597</v>
      </c>
      <c r="L2265" t="s">
        <v>21</v>
      </c>
      <c r="M2265" s="1">
        <v>44085.468634259261</v>
      </c>
      <c r="N2265" t="s">
        <v>2601</v>
      </c>
      <c r="O2265" s="2">
        <f>VLOOKUP(F2265,SizeReport_16092020!C:M,11,FALSE)</f>
        <v>44090.642187500001</v>
      </c>
    </row>
    <row r="2266" spans="1:15" hidden="1" x14ac:dyDescent="0.25">
      <c r="A2266" t="s">
        <v>11937</v>
      </c>
      <c r="B2266" t="s">
        <v>11937</v>
      </c>
      <c r="C2266" t="s">
        <v>955</v>
      </c>
      <c r="D2266" t="s">
        <v>11938</v>
      </c>
      <c r="E2266" t="s">
        <v>11939</v>
      </c>
      <c r="F2266" t="s">
        <v>11940</v>
      </c>
      <c r="G2266" t="s">
        <v>11941</v>
      </c>
      <c r="I2266" t="s">
        <v>11942</v>
      </c>
      <c r="J2266" t="s">
        <v>11940</v>
      </c>
      <c r="K2266" t="s">
        <v>791</v>
      </c>
      <c r="L2266" t="s">
        <v>21</v>
      </c>
      <c r="M2266" s="1">
        <v>44088.361342592594</v>
      </c>
      <c r="N2266" t="s">
        <v>11943</v>
      </c>
      <c r="O2266" s="2">
        <f>VLOOKUP(F2266,SizeReport_16092020!C:M,11,FALSE)</f>
        <v>44090.642314814817</v>
      </c>
    </row>
    <row r="2267" spans="1:15" hidden="1" x14ac:dyDescent="0.25">
      <c r="A2267" t="s">
        <v>12622</v>
      </c>
      <c r="B2267" t="s">
        <v>12622</v>
      </c>
      <c r="C2267" t="s">
        <v>715</v>
      </c>
      <c r="D2267" t="s">
        <v>12623</v>
      </c>
      <c r="E2267" t="s">
        <v>12624</v>
      </c>
      <c r="F2267" t="s">
        <v>12625</v>
      </c>
      <c r="G2267">
        <v>209741</v>
      </c>
      <c r="H2267">
        <v>92964265100</v>
      </c>
      <c r="I2267" t="s">
        <v>7679</v>
      </c>
      <c r="J2267" t="s">
        <v>12625</v>
      </c>
      <c r="K2267" t="s">
        <v>611</v>
      </c>
      <c r="L2267" t="s">
        <v>21</v>
      </c>
      <c r="M2267" s="1">
        <v>44085.46297453704</v>
      </c>
      <c r="N2267" t="s">
        <v>12626</v>
      </c>
      <c r="O2267" s="2">
        <f>VLOOKUP(F2267,SizeReport_16092020!C:M,11,FALSE)</f>
        <v>44090.642361111109</v>
      </c>
    </row>
    <row r="2268" spans="1:15" hidden="1" x14ac:dyDescent="0.25">
      <c r="A2268" t="s">
        <v>533</v>
      </c>
      <c r="B2268" t="s">
        <v>533</v>
      </c>
      <c r="C2268" t="s">
        <v>534</v>
      </c>
      <c r="D2268" t="s">
        <v>535</v>
      </c>
      <c r="E2268" t="s">
        <v>536</v>
      </c>
      <c r="F2268" t="s">
        <v>537</v>
      </c>
      <c r="G2268">
        <v>105102</v>
      </c>
      <c r="H2268">
        <v>81991290500</v>
      </c>
      <c r="I2268" t="s">
        <v>538</v>
      </c>
      <c r="J2268" t="s">
        <v>537</v>
      </c>
      <c r="K2268" t="s">
        <v>512</v>
      </c>
      <c r="L2268" t="s">
        <v>21</v>
      </c>
      <c r="M2268" s="1">
        <v>44088.355925925927</v>
      </c>
      <c r="N2268" t="s">
        <v>539</v>
      </c>
      <c r="O2268" s="2">
        <f>VLOOKUP(F2268,SizeReport_16092020!C:M,11,FALSE)</f>
        <v>44090.642372685186</v>
      </c>
    </row>
    <row r="2269" spans="1:15" hidden="1" x14ac:dyDescent="0.25">
      <c r="A2269" t="s">
        <v>427</v>
      </c>
      <c r="B2269" t="s">
        <v>427</v>
      </c>
      <c r="C2269" t="s">
        <v>428</v>
      </c>
      <c r="D2269" t="s">
        <v>429</v>
      </c>
      <c r="E2269" t="s">
        <v>430</v>
      </c>
      <c r="F2269" t="s">
        <v>431</v>
      </c>
      <c r="G2269">
        <v>103682</v>
      </c>
      <c r="H2269">
        <v>80215610504</v>
      </c>
      <c r="I2269" t="s">
        <v>232</v>
      </c>
      <c r="J2269" t="s">
        <v>431</v>
      </c>
      <c r="K2269" t="s">
        <v>432</v>
      </c>
      <c r="L2269" t="s">
        <v>21</v>
      </c>
      <c r="M2269" s="1">
        <v>44084.539953703701</v>
      </c>
      <c r="N2269" t="s">
        <v>433</v>
      </c>
      <c r="O2269" s="2">
        <f>VLOOKUP(F2269,SizeReport_16092020!C:M,11,FALSE)</f>
        <v>44090.642442129632</v>
      </c>
    </row>
    <row r="2270" spans="1:15" hidden="1" x14ac:dyDescent="0.25">
      <c r="A2270" t="s">
        <v>9009</v>
      </c>
      <c r="B2270" t="s">
        <v>9009</v>
      </c>
      <c r="C2270" t="s">
        <v>9010</v>
      </c>
      <c r="D2270" t="s">
        <v>9011</v>
      </c>
      <c r="E2270" t="s">
        <v>9012</v>
      </c>
      <c r="F2270" t="s">
        <v>9013</v>
      </c>
      <c r="G2270" t="s">
        <v>7086</v>
      </c>
      <c r="I2270" t="s">
        <v>7087</v>
      </c>
      <c r="J2270" t="s">
        <v>9013</v>
      </c>
      <c r="K2270" t="s">
        <v>5758</v>
      </c>
      <c r="L2270" t="s">
        <v>21</v>
      </c>
      <c r="M2270" s="1">
        <v>44082.333032407405</v>
      </c>
      <c r="N2270" t="s">
        <v>9014</v>
      </c>
      <c r="O2270" s="2">
        <f>VLOOKUP(F2270,SizeReport_16092020!C:M,11,FALSE)</f>
        <v>44090.642500000002</v>
      </c>
    </row>
    <row r="2271" spans="1:15" hidden="1" x14ac:dyDescent="0.25">
      <c r="A2271" t="s">
        <v>4591</v>
      </c>
      <c r="B2271" t="s">
        <v>4591</v>
      </c>
      <c r="C2271" t="s">
        <v>942</v>
      </c>
      <c r="D2271" t="s">
        <v>943</v>
      </c>
      <c r="E2271" t="s">
        <v>4592</v>
      </c>
      <c r="F2271" t="s">
        <v>4593</v>
      </c>
      <c r="G2271">
        <v>217381</v>
      </c>
      <c r="H2271">
        <v>7563414690</v>
      </c>
      <c r="I2271" t="s">
        <v>4594</v>
      </c>
      <c r="J2271" t="s">
        <v>4593</v>
      </c>
      <c r="K2271" t="s">
        <v>1556</v>
      </c>
      <c r="L2271" t="s">
        <v>21</v>
      </c>
      <c r="M2271" s="1">
        <v>44080.472407407404</v>
      </c>
      <c r="N2271" t="s">
        <v>4595</v>
      </c>
      <c r="O2271" s="2">
        <f>VLOOKUP(F2271,SizeReport_16092020!C:M,11,FALSE)</f>
        <v>44090.642523148148</v>
      </c>
    </row>
    <row r="2272" spans="1:15" hidden="1" x14ac:dyDescent="0.25">
      <c r="A2272" t="s">
        <v>11729</v>
      </c>
      <c r="B2272" t="s">
        <v>11729</v>
      </c>
      <c r="C2272" t="s">
        <v>11730</v>
      </c>
      <c r="D2272" t="s">
        <v>11731</v>
      </c>
      <c r="E2272" t="s">
        <v>11732</v>
      </c>
      <c r="F2272" t="s">
        <v>11733</v>
      </c>
      <c r="G2272">
        <v>216146</v>
      </c>
      <c r="H2272">
        <v>3373386128</v>
      </c>
      <c r="I2272" t="s">
        <v>6163</v>
      </c>
      <c r="J2272" t="s">
        <v>11733</v>
      </c>
      <c r="K2272" t="s">
        <v>5267</v>
      </c>
      <c r="L2272" t="s">
        <v>21</v>
      </c>
      <c r="M2272" s="1">
        <v>44086.539675925924</v>
      </c>
      <c r="N2272" t="s">
        <v>11734</v>
      </c>
      <c r="O2272" s="2">
        <f>VLOOKUP(F2272,SizeReport_16092020!C:M,11,FALSE)</f>
        <v>44090.64261574074</v>
      </c>
    </row>
    <row r="2273" spans="1:15" hidden="1" x14ac:dyDescent="0.25">
      <c r="A2273" t="s">
        <v>12093</v>
      </c>
      <c r="B2273" t="s">
        <v>12093</v>
      </c>
      <c r="C2273" t="s">
        <v>5701</v>
      </c>
      <c r="D2273" t="s">
        <v>12094</v>
      </c>
      <c r="E2273" t="s">
        <v>12095</v>
      </c>
      <c r="F2273" t="s">
        <v>12096</v>
      </c>
      <c r="G2273">
        <v>217357</v>
      </c>
      <c r="H2273">
        <v>98831526120</v>
      </c>
      <c r="I2273" t="s">
        <v>6163</v>
      </c>
      <c r="J2273" t="s">
        <v>12096</v>
      </c>
      <c r="K2273" t="s">
        <v>5267</v>
      </c>
      <c r="L2273" t="s">
        <v>21</v>
      </c>
      <c r="M2273" s="1">
        <v>44081.885694444441</v>
      </c>
      <c r="N2273" t="s">
        <v>12097</v>
      </c>
      <c r="O2273" s="2">
        <f>VLOOKUP(F2273,SizeReport_16092020!C:M,11,FALSE)</f>
        <v>44090.64261574074</v>
      </c>
    </row>
    <row r="2274" spans="1:15" hidden="1" x14ac:dyDescent="0.25">
      <c r="A2274" t="s">
        <v>11520</v>
      </c>
      <c r="B2274" t="s">
        <v>11520</v>
      </c>
      <c r="C2274" t="s">
        <v>115</v>
      </c>
      <c r="D2274" t="s">
        <v>11521</v>
      </c>
      <c r="E2274" t="s">
        <v>11522</v>
      </c>
      <c r="F2274" t="s">
        <v>11523</v>
      </c>
      <c r="G2274">
        <v>215278</v>
      </c>
      <c r="H2274">
        <v>9833263631</v>
      </c>
      <c r="I2274" t="s">
        <v>7306</v>
      </c>
      <c r="J2274" t="s">
        <v>11523</v>
      </c>
      <c r="K2274" t="s">
        <v>1640</v>
      </c>
      <c r="L2274" t="s">
        <v>21</v>
      </c>
      <c r="M2274" s="1">
        <v>44090.516180555554</v>
      </c>
      <c r="N2274" t="s">
        <v>11524</v>
      </c>
      <c r="O2274" s="2">
        <f>VLOOKUP(F2274,SizeReport_16092020!C:M,11,FALSE)</f>
        <v>44090.64266203704</v>
      </c>
    </row>
    <row r="2275" spans="1:15" hidden="1" x14ac:dyDescent="0.25">
      <c r="A2275" t="s">
        <v>4728</v>
      </c>
      <c r="B2275" t="s">
        <v>4728</v>
      </c>
      <c r="C2275" t="s">
        <v>4729</v>
      </c>
      <c r="D2275" t="s">
        <v>4730</v>
      </c>
      <c r="E2275" t="s">
        <v>4731</v>
      </c>
      <c r="F2275" t="s">
        <v>4732</v>
      </c>
      <c r="G2275">
        <v>218147</v>
      </c>
      <c r="H2275">
        <v>2594311170</v>
      </c>
      <c r="I2275" t="s">
        <v>4733</v>
      </c>
      <c r="J2275" t="s">
        <v>4732</v>
      </c>
      <c r="K2275" t="s">
        <v>3612</v>
      </c>
      <c r="L2275" t="s">
        <v>21</v>
      </c>
      <c r="M2275" s="1">
        <v>44088.350590277776</v>
      </c>
      <c r="N2275" t="s">
        <v>4734</v>
      </c>
      <c r="O2275" s="2">
        <f>VLOOKUP(F2275,SizeReport_16092020!C:M,11,FALSE)</f>
        <v>44090.642696759256</v>
      </c>
    </row>
    <row r="2276" spans="1:15" hidden="1" x14ac:dyDescent="0.25">
      <c r="A2276" t="s">
        <v>3977</v>
      </c>
      <c r="B2276" t="s">
        <v>3977</v>
      </c>
      <c r="C2276" t="s">
        <v>3978</v>
      </c>
      <c r="D2276" t="s">
        <v>3979</v>
      </c>
      <c r="E2276" t="s">
        <v>3980</v>
      </c>
      <c r="F2276" t="s">
        <v>3981</v>
      </c>
      <c r="G2276">
        <v>217040</v>
      </c>
      <c r="H2276">
        <v>35298483879</v>
      </c>
      <c r="I2276" t="s">
        <v>1401</v>
      </c>
      <c r="J2276" t="s">
        <v>3981</v>
      </c>
      <c r="K2276" t="s">
        <v>1402</v>
      </c>
      <c r="L2276" t="s">
        <v>21</v>
      </c>
      <c r="M2276" s="1">
        <v>44088.326180555552</v>
      </c>
      <c r="N2276" t="s">
        <v>3982</v>
      </c>
      <c r="O2276" s="2">
        <f>VLOOKUP(F2276,SizeReport_16092020!C:M,11,FALSE)</f>
        <v>44090.64271990741</v>
      </c>
    </row>
    <row r="2277" spans="1:15" hidden="1" x14ac:dyDescent="0.25">
      <c r="A2277" t="s">
        <v>3713</v>
      </c>
      <c r="B2277" t="s">
        <v>3713</v>
      </c>
      <c r="C2277" t="s">
        <v>3714</v>
      </c>
      <c r="D2277" t="s">
        <v>3715</v>
      </c>
      <c r="E2277" t="s">
        <v>3716</v>
      </c>
      <c r="F2277" t="s">
        <v>3717</v>
      </c>
      <c r="G2277">
        <v>101157</v>
      </c>
      <c r="H2277">
        <v>80995489572</v>
      </c>
      <c r="I2277" t="s">
        <v>831</v>
      </c>
      <c r="J2277" t="s">
        <v>3717</v>
      </c>
      <c r="K2277" t="s">
        <v>720</v>
      </c>
      <c r="L2277" t="s">
        <v>21</v>
      </c>
      <c r="M2277" s="1">
        <v>43889.916446759256</v>
      </c>
      <c r="N2277" t="s">
        <v>3718</v>
      </c>
      <c r="O2277" s="2">
        <f>VLOOKUP(F2277,SizeReport_16092020!C:M,11,FALSE)</f>
        <v>44090.642766203702</v>
      </c>
    </row>
    <row r="2278" spans="1:15" hidden="1" x14ac:dyDescent="0.25">
      <c r="A2278" t="s">
        <v>4228</v>
      </c>
      <c r="B2278" t="s">
        <v>4228</v>
      </c>
      <c r="C2278" t="s">
        <v>4201</v>
      </c>
      <c r="D2278" t="s">
        <v>4229</v>
      </c>
      <c r="E2278" t="s">
        <v>4230</v>
      </c>
      <c r="F2278" t="s">
        <v>4231</v>
      </c>
      <c r="G2278">
        <v>109418</v>
      </c>
      <c r="H2278">
        <v>2572022508</v>
      </c>
      <c r="I2278" t="s">
        <v>3114</v>
      </c>
      <c r="J2278" t="s">
        <v>4231</v>
      </c>
      <c r="K2278" t="s">
        <v>471</v>
      </c>
      <c r="L2278" t="s">
        <v>21</v>
      </c>
      <c r="M2278" s="1">
        <v>44083.363749999997</v>
      </c>
      <c r="N2278" t="s">
        <v>4232</v>
      </c>
      <c r="O2278" s="2">
        <f>VLOOKUP(F2278,SizeReport_16092020!C:M,11,FALSE)</f>
        <v>44090.642997685187</v>
      </c>
    </row>
    <row r="2279" spans="1:15" hidden="1" x14ac:dyDescent="0.25">
      <c r="A2279" t="s">
        <v>419</v>
      </c>
      <c r="B2279" t="s">
        <v>419</v>
      </c>
      <c r="C2279" t="s">
        <v>420</v>
      </c>
      <c r="D2279" t="s">
        <v>421</v>
      </c>
      <c r="E2279" t="s">
        <v>422</v>
      </c>
      <c r="F2279" t="s">
        <v>423</v>
      </c>
      <c r="G2279">
        <v>102108</v>
      </c>
      <c r="H2279">
        <v>90712161520</v>
      </c>
      <c r="I2279" t="s">
        <v>424</v>
      </c>
      <c r="J2279" t="s">
        <v>423</v>
      </c>
      <c r="K2279" t="s">
        <v>425</v>
      </c>
      <c r="L2279" t="s">
        <v>21</v>
      </c>
      <c r="M2279" s="1">
        <v>44089.550856481481</v>
      </c>
      <c r="N2279" t="s">
        <v>426</v>
      </c>
      <c r="O2279" s="2">
        <f>VLOOKUP(F2279,SizeReport_16092020!C:M,11,FALSE)</f>
        <v>44090.643067129633</v>
      </c>
    </row>
    <row r="2280" spans="1:15" hidden="1" x14ac:dyDescent="0.25">
      <c r="A2280" t="s">
        <v>13639</v>
      </c>
      <c r="B2280" t="s">
        <v>13639</v>
      </c>
      <c r="C2280" t="s">
        <v>10353</v>
      </c>
      <c r="D2280" t="s">
        <v>13640</v>
      </c>
      <c r="E2280" t="s">
        <v>13641</v>
      </c>
      <c r="F2280" t="s">
        <v>13642</v>
      </c>
      <c r="G2280">
        <v>200666</v>
      </c>
      <c r="H2280">
        <v>3574292147</v>
      </c>
      <c r="I2280" t="s">
        <v>6952</v>
      </c>
      <c r="J2280" t="s">
        <v>13642</v>
      </c>
      <c r="K2280" t="s">
        <v>618</v>
      </c>
      <c r="L2280" t="s">
        <v>21</v>
      </c>
      <c r="M2280" s="1">
        <v>44081.499907407408</v>
      </c>
      <c r="N2280" t="s">
        <v>13643</v>
      </c>
      <c r="O2280" s="2">
        <f>VLOOKUP(F2280,SizeReport_16092020!C:M,11,FALSE)</f>
        <v>44090.643171296295</v>
      </c>
    </row>
    <row r="2281" spans="1:15" hidden="1" x14ac:dyDescent="0.25">
      <c r="A2281" t="s">
        <v>10393</v>
      </c>
      <c r="B2281" t="s">
        <v>10393</v>
      </c>
      <c r="C2281" t="s">
        <v>10394</v>
      </c>
      <c r="D2281" t="s">
        <v>10395</v>
      </c>
      <c r="E2281" t="s">
        <v>10396</v>
      </c>
      <c r="F2281" t="s">
        <v>10397</v>
      </c>
      <c r="G2281">
        <v>216532</v>
      </c>
      <c r="H2281">
        <v>6383218166</v>
      </c>
      <c r="I2281" t="s">
        <v>1440</v>
      </c>
      <c r="J2281" t="s">
        <v>10397</v>
      </c>
      <c r="K2281" t="s">
        <v>1402</v>
      </c>
      <c r="L2281" t="s">
        <v>21</v>
      </c>
      <c r="M2281" s="1">
        <v>44088.305543981478</v>
      </c>
      <c r="N2281" t="s">
        <v>10398</v>
      </c>
      <c r="O2281" s="2">
        <f>VLOOKUP(F2281,SizeReport_16092020!C:M,11,FALSE)</f>
        <v>44090.643194444441</v>
      </c>
    </row>
    <row r="2282" spans="1:15" hidden="1" x14ac:dyDescent="0.25">
      <c r="A2282" t="s">
        <v>11992</v>
      </c>
      <c r="B2282" t="s">
        <v>11992</v>
      </c>
      <c r="C2282" t="s">
        <v>11993</v>
      </c>
      <c r="D2282" t="s">
        <v>11994</v>
      </c>
      <c r="E2282" t="s">
        <v>11995</v>
      </c>
      <c r="F2282" t="s">
        <v>11996</v>
      </c>
      <c r="G2282">
        <v>206388</v>
      </c>
      <c r="H2282">
        <v>71782613153</v>
      </c>
      <c r="I2282" t="s">
        <v>1034</v>
      </c>
      <c r="J2282" t="s">
        <v>11996</v>
      </c>
      <c r="K2282" t="s">
        <v>720</v>
      </c>
      <c r="L2282" t="s">
        <v>21</v>
      </c>
      <c r="M2282" s="1">
        <v>44081.187048611115</v>
      </c>
      <c r="N2282" t="s">
        <v>11997</v>
      </c>
      <c r="O2282" s="2">
        <f>VLOOKUP(F2282,SizeReport_16092020!C:M,11,FALSE)</f>
        <v>44090.643263888887</v>
      </c>
    </row>
    <row r="2283" spans="1:15" hidden="1" x14ac:dyDescent="0.25">
      <c r="A2283" t="s">
        <v>4495</v>
      </c>
      <c r="B2283" t="s">
        <v>4495</v>
      </c>
      <c r="C2283" t="s">
        <v>4496</v>
      </c>
      <c r="D2283" t="s">
        <v>4497</v>
      </c>
      <c r="E2283" t="s">
        <v>4498</v>
      </c>
      <c r="F2283" t="s">
        <v>4499</v>
      </c>
      <c r="G2283">
        <v>215367</v>
      </c>
      <c r="H2283">
        <v>2378261195</v>
      </c>
      <c r="I2283" t="s">
        <v>4500</v>
      </c>
      <c r="J2283" t="s">
        <v>4499</v>
      </c>
      <c r="K2283" t="s">
        <v>1556</v>
      </c>
      <c r="L2283" t="s">
        <v>21</v>
      </c>
      <c r="M2283" s="1">
        <v>44081.009189814817</v>
      </c>
      <c r="N2283" t="s">
        <v>4501</v>
      </c>
      <c r="O2283" s="2">
        <f>VLOOKUP(F2283,SizeReport_16092020!C:M,11,FALSE)</f>
        <v>44090.643263888887</v>
      </c>
    </row>
    <row r="2284" spans="1:15" hidden="1" x14ac:dyDescent="0.25">
      <c r="A2284" t="s">
        <v>12160</v>
      </c>
      <c r="B2284" t="s">
        <v>12160</v>
      </c>
      <c r="C2284" t="s">
        <v>961</v>
      </c>
      <c r="D2284" t="s">
        <v>12161</v>
      </c>
      <c r="E2284" t="s">
        <v>12162</v>
      </c>
      <c r="F2284" t="s">
        <v>12163</v>
      </c>
      <c r="G2284">
        <v>217730</v>
      </c>
      <c r="H2284">
        <v>71188562150</v>
      </c>
      <c r="I2284" t="s">
        <v>3069</v>
      </c>
      <c r="J2284" t="s">
        <v>12163</v>
      </c>
      <c r="K2284" t="s">
        <v>1402</v>
      </c>
      <c r="L2284" t="s">
        <v>21</v>
      </c>
      <c r="M2284" s="1">
        <v>44088.330775462964</v>
      </c>
      <c r="N2284" t="s">
        <v>12164</v>
      </c>
      <c r="O2284" s="2">
        <f>VLOOKUP(F2284,SizeReport_16092020!C:M,11,FALSE)</f>
        <v>44090.64335648148</v>
      </c>
    </row>
    <row r="2285" spans="1:15" hidden="1" x14ac:dyDescent="0.25">
      <c r="A2285" t="s">
        <v>1523</v>
      </c>
      <c r="B2285" t="s">
        <v>1523</v>
      </c>
      <c r="C2285" t="s">
        <v>1518</v>
      </c>
      <c r="D2285" t="s">
        <v>1524</v>
      </c>
      <c r="E2285" t="s">
        <v>1525</v>
      </c>
      <c r="F2285" t="s">
        <v>1526</v>
      </c>
      <c r="G2285">
        <v>105750</v>
      </c>
      <c r="H2285">
        <v>97684414534</v>
      </c>
      <c r="I2285" t="s">
        <v>1527</v>
      </c>
      <c r="J2285" t="s">
        <v>1526</v>
      </c>
      <c r="K2285" t="s">
        <v>1528</v>
      </c>
      <c r="L2285" t="s">
        <v>21</v>
      </c>
      <c r="M2285" s="1">
        <v>44084.438240740739</v>
      </c>
      <c r="N2285" t="s">
        <v>1529</v>
      </c>
      <c r="O2285" s="2">
        <f>VLOOKUP(F2285,SizeReport_16092020!C:M,11,FALSE)</f>
        <v>44090.643379629626</v>
      </c>
    </row>
    <row r="2286" spans="1:15" hidden="1" x14ac:dyDescent="0.25">
      <c r="A2286" t="s">
        <v>3946</v>
      </c>
      <c r="B2286" t="s">
        <v>3946</v>
      </c>
      <c r="C2286" t="s">
        <v>3947</v>
      </c>
      <c r="D2286" t="s">
        <v>3325</v>
      </c>
      <c r="E2286" t="s">
        <v>3948</v>
      </c>
      <c r="F2286" t="s">
        <v>3949</v>
      </c>
      <c r="G2286">
        <v>217027</v>
      </c>
      <c r="H2286">
        <v>61612390358</v>
      </c>
      <c r="I2286" t="s">
        <v>1401</v>
      </c>
      <c r="J2286" t="s">
        <v>3949</v>
      </c>
      <c r="K2286" t="s">
        <v>1402</v>
      </c>
      <c r="L2286" t="s">
        <v>21</v>
      </c>
      <c r="M2286" s="1">
        <v>44081.995416666665</v>
      </c>
      <c r="N2286" t="s">
        <v>3950</v>
      </c>
      <c r="O2286" s="2">
        <f>VLOOKUP(F2286,SizeReport_16092020!C:M,11,FALSE)</f>
        <v>44090.643414351849</v>
      </c>
    </row>
    <row r="2287" spans="1:15" hidden="1" x14ac:dyDescent="0.25">
      <c r="A2287" t="s">
        <v>5639</v>
      </c>
      <c r="B2287" t="s">
        <v>5639</v>
      </c>
      <c r="C2287" t="s">
        <v>5640</v>
      </c>
      <c r="D2287" t="s">
        <v>5641</v>
      </c>
      <c r="E2287" t="s">
        <v>5642</v>
      </c>
      <c r="F2287" t="s">
        <v>5643</v>
      </c>
      <c r="G2287">
        <v>101111</v>
      </c>
      <c r="H2287">
        <v>33515248897</v>
      </c>
      <c r="I2287" t="s">
        <v>5644</v>
      </c>
      <c r="J2287" t="s">
        <v>5643</v>
      </c>
      <c r="K2287" t="s">
        <v>5472</v>
      </c>
      <c r="L2287" t="s">
        <v>21</v>
      </c>
      <c r="M2287" s="1">
        <v>44084.549386574072</v>
      </c>
      <c r="N2287" t="s">
        <v>5645</v>
      </c>
      <c r="O2287" s="2">
        <f>VLOOKUP(F2287,SizeReport_16092020!C:M,11,FALSE)</f>
        <v>44090.643414351849</v>
      </c>
    </row>
    <row r="2288" spans="1:15" hidden="1" x14ac:dyDescent="0.25">
      <c r="A2288" t="s">
        <v>5672</v>
      </c>
      <c r="B2288" t="s">
        <v>5672</v>
      </c>
      <c r="C2288" t="s">
        <v>955</v>
      </c>
      <c r="D2288" t="s">
        <v>5673</v>
      </c>
      <c r="E2288" t="s">
        <v>5674</v>
      </c>
      <c r="F2288" t="s">
        <v>5675</v>
      </c>
      <c r="G2288">
        <v>213703</v>
      </c>
      <c r="H2288">
        <v>13191304886</v>
      </c>
      <c r="I2288" t="s">
        <v>5676</v>
      </c>
      <c r="J2288" t="s">
        <v>5675</v>
      </c>
      <c r="K2288" t="s">
        <v>5677</v>
      </c>
      <c r="L2288" t="s">
        <v>21</v>
      </c>
      <c r="M2288" s="1">
        <v>44019.415081018517</v>
      </c>
      <c r="N2288" t="s">
        <v>5678</v>
      </c>
      <c r="O2288" s="2">
        <f>VLOOKUP(F2288,SizeReport_16092020!C:M,11,FALSE)</f>
        <v>44090.643541666665</v>
      </c>
    </row>
    <row r="2289" spans="1:15" hidden="1" x14ac:dyDescent="0.25">
      <c r="A2289" t="s">
        <v>11406</v>
      </c>
      <c r="B2289" t="s">
        <v>11406</v>
      </c>
      <c r="C2289" t="s">
        <v>11407</v>
      </c>
      <c r="D2289" t="s">
        <v>11408</v>
      </c>
      <c r="E2289" t="s">
        <v>11409</v>
      </c>
      <c r="F2289" t="s">
        <v>11410</v>
      </c>
      <c r="G2289">
        <v>209677</v>
      </c>
      <c r="H2289">
        <v>89489853100</v>
      </c>
      <c r="I2289" t="s">
        <v>1440</v>
      </c>
      <c r="J2289" t="s">
        <v>11410</v>
      </c>
      <c r="K2289" t="s">
        <v>1402</v>
      </c>
      <c r="L2289" t="s">
        <v>21</v>
      </c>
      <c r="M2289" s="1">
        <v>44084.395833333336</v>
      </c>
      <c r="N2289" t="s">
        <v>11411</v>
      </c>
      <c r="O2289" s="2">
        <f>VLOOKUP(F2289,SizeReport_16092020!C:M,11,FALSE)</f>
        <v>44090.643576388888</v>
      </c>
    </row>
    <row r="2290" spans="1:15" hidden="1" x14ac:dyDescent="0.25">
      <c r="A2290" t="s">
        <v>14526</v>
      </c>
      <c r="B2290" t="s">
        <v>14526</v>
      </c>
      <c r="C2290" t="s">
        <v>14527</v>
      </c>
      <c r="D2290" t="s">
        <v>14528</v>
      </c>
      <c r="E2290" t="s">
        <v>14529</v>
      </c>
      <c r="F2290" t="s">
        <v>14530</v>
      </c>
      <c r="H2290">
        <v>246861584</v>
      </c>
      <c r="I2290" t="s">
        <v>1973</v>
      </c>
      <c r="J2290" t="s">
        <v>14530</v>
      </c>
      <c r="K2290" t="s">
        <v>618</v>
      </c>
      <c r="L2290" t="s">
        <v>21</v>
      </c>
      <c r="M2290" s="1">
        <v>44085.501655092594</v>
      </c>
      <c r="N2290" t="s">
        <v>14531</v>
      </c>
      <c r="O2290" s="2">
        <f>VLOOKUP(F2290,SizeReport_16092020!C:M,11,FALSE)</f>
        <v>44090.643599537034</v>
      </c>
    </row>
    <row r="2291" spans="1:15" hidden="1" x14ac:dyDescent="0.25">
      <c r="A2291" t="s">
        <v>11355</v>
      </c>
      <c r="B2291" t="s">
        <v>11355</v>
      </c>
      <c r="C2291" t="s">
        <v>11356</v>
      </c>
      <c r="D2291" t="s">
        <v>11357</v>
      </c>
      <c r="E2291" t="s">
        <v>11358</v>
      </c>
      <c r="F2291" t="s">
        <v>11359</v>
      </c>
      <c r="G2291">
        <v>200613</v>
      </c>
      <c r="H2291">
        <v>43428173813</v>
      </c>
      <c r="I2291" t="s">
        <v>7323</v>
      </c>
      <c r="J2291" t="s">
        <v>11359</v>
      </c>
      <c r="K2291" t="s">
        <v>618</v>
      </c>
      <c r="L2291" t="s">
        <v>21</v>
      </c>
      <c r="M2291" s="1">
        <v>44086.977094907408</v>
      </c>
      <c r="N2291" t="s">
        <v>11360</v>
      </c>
      <c r="O2291" s="2">
        <f>VLOOKUP(F2291,SizeReport_16092020!C:M,11,FALSE)</f>
        <v>44090.643599537034</v>
      </c>
    </row>
    <row r="2292" spans="1:15" hidden="1" x14ac:dyDescent="0.25">
      <c r="A2292" t="s">
        <v>12951</v>
      </c>
      <c r="B2292" t="s">
        <v>12951</v>
      </c>
      <c r="C2292" t="s">
        <v>12952</v>
      </c>
      <c r="D2292" t="s">
        <v>460</v>
      </c>
      <c r="E2292" t="s">
        <v>12953</v>
      </c>
      <c r="F2292" t="s">
        <v>12954</v>
      </c>
      <c r="G2292">
        <v>200636</v>
      </c>
      <c r="H2292">
        <v>3030942147</v>
      </c>
      <c r="I2292" t="s">
        <v>7828</v>
      </c>
      <c r="J2292" t="s">
        <v>12954</v>
      </c>
      <c r="K2292" t="s">
        <v>618</v>
      </c>
      <c r="L2292" t="s">
        <v>21</v>
      </c>
      <c r="M2292" s="1">
        <v>44088.327916666669</v>
      </c>
      <c r="N2292" t="s">
        <v>12955</v>
      </c>
      <c r="O2292" s="2">
        <f>VLOOKUP(F2292,SizeReport_16092020!C:M,11,FALSE)</f>
        <v>44090.643599537034</v>
      </c>
    </row>
    <row r="2293" spans="1:15" hidden="1" x14ac:dyDescent="0.25">
      <c r="A2293" t="s">
        <v>7404</v>
      </c>
      <c r="B2293" t="s">
        <v>7404</v>
      </c>
      <c r="C2293" t="s">
        <v>1657</v>
      </c>
      <c r="D2293" t="s">
        <v>7405</v>
      </c>
      <c r="E2293" t="s">
        <v>7406</v>
      </c>
      <c r="F2293" t="s">
        <v>7407</v>
      </c>
      <c r="G2293">
        <v>217483</v>
      </c>
      <c r="H2293">
        <v>5550756137</v>
      </c>
      <c r="I2293" t="s">
        <v>1440</v>
      </c>
      <c r="J2293" t="s">
        <v>7407</v>
      </c>
      <c r="K2293" t="s">
        <v>1402</v>
      </c>
      <c r="L2293" t="s">
        <v>21</v>
      </c>
      <c r="M2293" s="1">
        <v>44084.375092592592</v>
      </c>
      <c r="N2293" t="s">
        <v>7408</v>
      </c>
      <c r="O2293" s="2">
        <f>VLOOKUP(F2293,SizeReport_16092020!C:M,11,FALSE)</f>
        <v>44090.643622685187</v>
      </c>
    </row>
    <row r="2294" spans="1:15" hidden="1" x14ac:dyDescent="0.25">
      <c r="A2294" t="s">
        <v>13068</v>
      </c>
      <c r="B2294" t="s">
        <v>13068</v>
      </c>
      <c r="C2294" t="s">
        <v>13069</v>
      </c>
      <c r="D2294" t="s">
        <v>13070</v>
      </c>
      <c r="E2294" t="s">
        <v>13071</v>
      </c>
      <c r="F2294" t="s">
        <v>13072</v>
      </c>
      <c r="G2294">
        <v>217609</v>
      </c>
      <c r="H2294">
        <v>2514546141</v>
      </c>
      <c r="I2294" t="s">
        <v>3724</v>
      </c>
      <c r="J2294" t="s">
        <v>13072</v>
      </c>
      <c r="K2294" t="s">
        <v>3725</v>
      </c>
      <c r="L2294" t="s">
        <v>21</v>
      </c>
      <c r="M2294" s="1">
        <v>44082.347060185188</v>
      </c>
      <c r="N2294" t="s">
        <v>13073</v>
      </c>
      <c r="O2294" s="2">
        <f>VLOOKUP(F2294,SizeReport_16092020!C:M,11,FALSE)</f>
        <v>44090.643622685187</v>
      </c>
    </row>
    <row r="2295" spans="1:15" hidden="1" x14ac:dyDescent="0.25">
      <c r="A2295" t="s">
        <v>3572</v>
      </c>
      <c r="B2295" t="s">
        <v>3572</v>
      </c>
      <c r="C2295" t="s">
        <v>228</v>
      </c>
      <c r="D2295" t="s">
        <v>3573</v>
      </c>
      <c r="E2295" t="s">
        <v>3574</v>
      </c>
      <c r="F2295" t="s">
        <v>3575</v>
      </c>
      <c r="G2295">
        <v>217712</v>
      </c>
      <c r="H2295">
        <v>11744447462</v>
      </c>
      <c r="I2295" t="s">
        <v>232</v>
      </c>
      <c r="J2295" t="s">
        <v>3575</v>
      </c>
      <c r="K2295" t="s">
        <v>2660</v>
      </c>
      <c r="L2295" t="s">
        <v>21</v>
      </c>
      <c r="M2295" s="1">
        <v>44090.465682870374</v>
      </c>
      <c r="N2295" t="s">
        <v>3576</v>
      </c>
      <c r="O2295" s="2">
        <f>VLOOKUP(F2295,SizeReport_16092020!C:M,11,FALSE)</f>
        <v>44090.643680555557</v>
      </c>
    </row>
    <row r="2296" spans="1:15" hidden="1" x14ac:dyDescent="0.25">
      <c r="A2296" t="s">
        <v>16433</v>
      </c>
      <c r="B2296" t="s">
        <v>16433</v>
      </c>
      <c r="E2296" t="s">
        <v>16434</v>
      </c>
      <c r="F2296" t="s">
        <v>16435</v>
      </c>
      <c r="G2296" t="s">
        <v>28</v>
      </c>
      <c r="I2296">
        <v>15</v>
      </c>
      <c r="J2296" t="s">
        <v>16435</v>
      </c>
      <c r="K2296" t="s">
        <v>16436</v>
      </c>
      <c r="L2296" t="s">
        <v>21</v>
      </c>
      <c r="N2296" t="s">
        <v>16437</v>
      </c>
      <c r="O2296" s="2">
        <f>VLOOKUP(F2296,SizeReport_16092020!C:M,11,FALSE)</f>
        <v>44090.643680555557</v>
      </c>
    </row>
    <row r="2297" spans="1:15" hidden="1" x14ac:dyDescent="0.25">
      <c r="A2297" t="s">
        <v>5779</v>
      </c>
      <c r="B2297" t="s">
        <v>5779</v>
      </c>
      <c r="C2297" t="s">
        <v>352</v>
      </c>
      <c r="D2297" t="s">
        <v>5780</v>
      </c>
      <c r="E2297" t="s">
        <v>5781</v>
      </c>
      <c r="F2297" t="s">
        <v>5782</v>
      </c>
      <c r="G2297">
        <v>101597</v>
      </c>
      <c r="H2297">
        <v>29548325845</v>
      </c>
      <c r="I2297" t="s">
        <v>5783</v>
      </c>
      <c r="J2297" t="s">
        <v>5782</v>
      </c>
      <c r="K2297" t="s">
        <v>2009</v>
      </c>
      <c r="L2297" t="s">
        <v>21</v>
      </c>
      <c r="M2297" s="1">
        <v>44032.723425925928</v>
      </c>
      <c r="N2297" t="s">
        <v>5784</v>
      </c>
      <c r="O2297" s="2">
        <f>VLOOKUP(F2297,SizeReport_16092020!C:M,11,FALSE)</f>
        <v>44090.643750000003</v>
      </c>
    </row>
    <row r="2298" spans="1:15" hidden="1" x14ac:dyDescent="0.25">
      <c r="A2298" t="s">
        <v>5474</v>
      </c>
      <c r="B2298" t="s">
        <v>5474</v>
      </c>
      <c r="C2298" t="s">
        <v>5475</v>
      </c>
      <c r="D2298" t="s">
        <v>5476</v>
      </c>
      <c r="E2298" t="s">
        <v>5477</v>
      </c>
      <c r="F2298" t="s">
        <v>5478</v>
      </c>
      <c r="G2298">
        <v>101587</v>
      </c>
      <c r="H2298">
        <v>41941735894</v>
      </c>
      <c r="I2298" t="s">
        <v>5352</v>
      </c>
      <c r="J2298" t="s">
        <v>5478</v>
      </c>
      <c r="K2298" t="s">
        <v>2674</v>
      </c>
      <c r="L2298" t="s">
        <v>21</v>
      </c>
      <c r="M2298" s="1">
        <v>44085.582685185182</v>
      </c>
      <c r="N2298" t="s">
        <v>5479</v>
      </c>
      <c r="O2298" s="2">
        <f>VLOOKUP(F2298,SizeReport_16092020!C:M,11,FALSE)</f>
        <v>44090.643912037034</v>
      </c>
    </row>
    <row r="2299" spans="1:15" hidden="1" x14ac:dyDescent="0.25">
      <c r="A2299" t="s">
        <v>8930</v>
      </c>
      <c r="B2299" t="s">
        <v>8930</v>
      </c>
      <c r="C2299" t="s">
        <v>8931</v>
      </c>
      <c r="D2299" t="s">
        <v>8932</v>
      </c>
      <c r="E2299" t="s">
        <v>8933</v>
      </c>
      <c r="F2299" t="s">
        <v>8934</v>
      </c>
      <c r="G2299">
        <v>213626</v>
      </c>
      <c r="H2299">
        <v>6197187493</v>
      </c>
      <c r="I2299" t="s">
        <v>2776</v>
      </c>
      <c r="J2299" t="s">
        <v>8934</v>
      </c>
      <c r="K2299" t="s">
        <v>1402</v>
      </c>
      <c r="L2299" t="s">
        <v>21</v>
      </c>
      <c r="M2299" s="1">
        <v>44088.33189814815</v>
      </c>
      <c r="N2299" t="s">
        <v>8935</v>
      </c>
      <c r="O2299" s="2">
        <f>VLOOKUP(F2299,SizeReport_16092020!C:M,11,FALSE)</f>
        <v>44090.643923611111</v>
      </c>
    </row>
    <row r="2300" spans="1:15" hidden="1" x14ac:dyDescent="0.25">
      <c r="A2300" t="s">
        <v>10026</v>
      </c>
      <c r="B2300" t="s">
        <v>10026</v>
      </c>
      <c r="C2300" t="s">
        <v>10027</v>
      </c>
      <c r="D2300" t="s">
        <v>10028</v>
      </c>
      <c r="E2300" t="s">
        <v>10029</v>
      </c>
      <c r="F2300" t="s">
        <v>10030</v>
      </c>
      <c r="G2300">
        <v>207793</v>
      </c>
      <c r="H2300">
        <v>2190119154</v>
      </c>
      <c r="I2300" t="s">
        <v>1034</v>
      </c>
      <c r="J2300" t="s">
        <v>10030</v>
      </c>
      <c r="K2300" t="s">
        <v>720</v>
      </c>
      <c r="L2300" t="s">
        <v>21</v>
      </c>
      <c r="M2300" s="1">
        <v>44074.297569444447</v>
      </c>
      <c r="N2300" t="s">
        <v>10031</v>
      </c>
      <c r="O2300" s="2">
        <f>VLOOKUP(F2300,SizeReport_16092020!C:M,11,FALSE)</f>
        <v>44090.64398148148</v>
      </c>
    </row>
    <row r="2301" spans="1:15" hidden="1" x14ac:dyDescent="0.25">
      <c r="A2301" t="s">
        <v>6959</v>
      </c>
      <c r="B2301" t="s">
        <v>6959</v>
      </c>
      <c r="C2301" t="s">
        <v>6960</v>
      </c>
      <c r="D2301" t="s">
        <v>6961</v>
      </c>
      <c r="E2301" t="s">
        <v>6962</v>
      </c>
      <c r="F2301" t="s">
        <v>6963</v>
      </c>
      <c r="G2301">
        <v>210260</v>
      </c>
      <c r="H2301">
        <v>1790405106</v>
      </c>
      <c r="I2301" t="s">
        <v>2227</v>
      </c>
      <c r="J2301" t="s">
        <v>6963</v>
      </c>
      <c r="K2301" t="s">
        <v>512</v>
      </c>
      <c r="L2301" t="s">
        <v>21</v>
      </c>
      <c r="M2301" s="1">
        <v>44082.328344907408</v>
      </c>
      <c r="N2301" t="s">
        <v>6964</v>
      </c>
      <c r="O2301" s="2">
        <f>VLOOKUP(F2301,SizeReport_16092020!C:M,11,FALSE)</f>
        <v>44090.644016203703</v>
      </c>
    </row>
    <row r="2302" spans="1:15" hidden="1" x14ac:dyDescent="0.25">
      <c r="A2302" t="s">
        <v>7301</v>
      </c>
      <c r="B2302" t="s">
        <v>7301</v>
      </c>
      <c r="C2302" t="s">
        <v>7302</v>
      </c>
      <c r="D2302" t="s">
        <v>7303</v>
      </c>
      <c r="E2302" t="s">
        <v>7304</v>
      </c>
      <c r="F2302" t="s">
        <v>7305</v>
      </c>
      <c r="G2302">
        <v>215282</v>
      </c>
      <c r="H2302">
        <v>93240139120</v>
      </c>
      <c r="I2302" t="s">
        <v>7306</v>
      </c>
      <c r="J2302" t="s">
        <v>7305</v>
      </c>
      <c r="K2302" t="s">
        <v>1640</v>
      </c>
      <c r="L2302" t="s">
        <v>21</v>
      </c>
      <c r="M2302" s="1">
        <v>44089.383599537039</v>
      </c>
      <c r="N2302" t="s">
        <v>7307</v>
      </c>
      <c r="O2302" s="2">
        <f>VLOOKUP(F2302,SizeReport_16092020!C:M,11,FALSE)</f>
        <v>44090.644074074073</v>
      </c>
    </row>
    <row r="2303" spans="1:15" hidden="1" x14ac:dyDescent="0.25">
      <c r="A2303" t="s">
        <v>12632</v>
      </c>
      <c r="B2303" t="s">
        <v>12632</v>
      </c>
      <c r="C2303" t="s">
        <v>715</v>
      </c>
      <c r="D2303" t="s">
        <v>12633</v>
      </c>
      <c r="E2303" t="s">
        <v>12634</v>
      </c>
      <c r="F2303" t="s">
        <v>12635</v>
      </c>
      <c r="G2303">
        <v>206894</v>
      </c>
      <c r="H2303">
        <v>95632484149</v>
      </c>
      <c r="I2303" t="s">
        <v>12636</v>
      </c>
      <c r="J2303" t="s">
        <v>12635</v>
      </c>
      <c r="K2303" t="s">
        <v>12637</v>
      </c>
      <c r="L2303" t="s">
        <v>21</v>
      </c>
      <c r="M2303" s="1">
        <v>44089.364652777775</v>
      </c>
      <c r="N2303" t="s">
        <v>12638</v>
      </c>
      <c r="O2303" s="2">
        <f>VLOOKUP(F2303,SizeReport_16092020!C:M,11,FALSE)</f>
        <v>44090.644166666665</v>
      </c>
    </row>
    <row r="2304" spans="1:15" hidden="1" x14ac:dyDescent="0.25">
      <c r="A2304" t="s">
        <v>4206</v>
      </c>
      <c r="B2304" t="s">
        <v>4206</v>
      </c>
      <c r="C2304" t="s">
        <v>4201</v>
      </c>
      <c r="D2304" t="s">
        <v>4207</v>
      </c>
      <c r="E2304" t="s">
        <v>4208</v>
      </c>
      <c r="F2304" t="s">
        <v>4209</v>
      </c>
      <c r="G2304">
        <v>108996</v>
      </c>
      <c r="H2304">
        <v>28686090826</v>
      </c>
      <c r="I2304" t="s">
        <v>4210</v>
      </c>
      <c r="J2304" t="s">
        <v>4209</v>
      </c>
      <c r="K2304" t="s">
        <v>1749</v>
      </c>
      <c r="L2304" t="s">
        <v>15</v>
      </c>
      <c r="M2304" s="1">
        <v>44027.518923611111</v>
      </c>
      <c r="N2304" t="s">
        <v>4211</v>
      </c>
      <c r="O2304" s="2">
        <f>VLOOKUP(F2304,SizeReport_16092020!C:M,11,FALSE)</f>
        <v>44090.644224537034</v>
      </c>
    </row>
    <row r="2305" spans="1:15" hidden="1" x14ac:dyDescent="0.25">
      <c r="A2305" t="s">
        <v>1676</v>
      </c>
      <c r="B2305" t="s">
        <v>1677</v>
      </c>
      <c r="C2305" t="s">
        <v>1671</v>
      </c>
      <c r="D2305" t="s">
        <v>1678</v>
      </c>
      <c r="E2305" t="s">
        <v>1679</v>
      </c>
      <c r="F2305" t="s">
        <v>1680</v>
      </c>
      <c r="G2305">
        <v>216563</v>
      </c>
      <c r="H2305">
        <v>2338029160</v>
      </c>
      <c r="I2305" t="s">
        <v>232</v>
      </c>
      <c r="J2305" t="s">
        <v>1680</v>
      </c>
      <c r="K2305" t="s">
        <v>1402</v>
      </c>
      <c r="L2305" t="s">
        <v>21</v>
      </c>
      <c r="M2305" s="1">
        <v>44081.333969907406</v>
      </c>
      <c r="N2305" t="s">
        <v>1681</v>
      </c>
      <c r="O2305" s="2">
        <f>VLOOKUP(F2305,SizeReport_16092020!C:M,11,FALSE)</f>
        <v>44090.64439814815</v>
      </c>
    </row>
    <row r="2306" spans="1:15" hidden="1" x14ac:dyDescent="0.25">
      <c r="A2306" t="s">
        <v>7473</v>
      </c>
      <c r="B2306" t="s">
        <v>7473</v>
      </c>
      <c r="C2306" t="s">
        <v>7474</v>
      </c>
      <c r="D2306" t="s">
        <v>7475</v>
      </c>
      <c r="E2306" t="s">
        <v>7476</v>
      </c>
      <c r="F2306" t="s">
        <v>7477</v>
      </c>
      <c r="G2306">
        <v>215797</v>
      </c>
      <c r="H2306">
        <v>39073027888</v>
      </c>
      <c r="I2306" t="s">
        <v>7478</v>
      </c>
      <c r="J2306" t="s">
        <v>7477</v>
      </c>
      <c r="K2306" t="s">
        <v>3038</v>
      </c>
      <c r="L2306" t="s">
        <v>21</v>
      </c>
      <c r="M2306" s="1">
        <v>44086.366898148146</v>
      </c>
      <c r="N2306" t="s">
        <v>7479</v>
      </c>
      <c r="O2306" s="2">
        <f>VLOOKUP(F2306,SizeReport_16092020!C:M,11,FALSE)</f>
        <v>44090.644456018519</v>
      </c>
    </row>
    <row r="2307" spans="1:15" hidden="1" x14ac:dyDescent="0.25">
      <c r="A2307" t="s">
        <v>2126</v>
      </c>
      <c r="B2307" t="s">
        <v>2126</v>
      </c>
      <c r="C2307" t="s">
        <v>2127</v>
      </c>
      <c r="D2307" t="s">
        <v>2128</v>
      </c>
      <c r="E2307" t="s">
        <v>2129</v>
      </c>
      <c r="F2307" t="s">
        <v>2130</v>
      </c>
      <c r="G2307">
        <v>215499</v>
      </c>
      <c r="H2307">
        <v>3028614162</v>
      </c>
      <c r="I2307" t="s">
        <v>1950</v>
      </c>
      <c r="J2307" t="s">
        <v>2130</v>
      </c>
      <c r="K2307" t="s">
        <v>512</v>
      </c>
      <c r="L2307" t="s">
        <v>21</v>
      </c>
      <c r="M2307" s="1">
        <v>44081.545081018521</v>
      </c>
      <c r="N2307" t="s">
        <v>2131</v>
      </c>
      <c r="O2307" s="2">
        <f>VLOOKUP(F2307,SizeReport_16092020!C:M,11,FALSE)</f>
        <v>44090.644467592596</v>
      </c>
    </row>
    <row r="2308" spans="1:15" hidden="1" x14ac:dyDescent="0.25">
      <c r="A2308" t="s">
        <v>6870</v>
      </c>
      <c r="B2308" t="s">
        <v>6870</v>
      </c>
      <c r="C2308" t="s">
        <v>6871</v>
      </c>
      <c r="D2308" t="s">
        <v>6872</v>
      </c>
      <c r="E2308" t="s">
        <v>6873</v>
      </c>
      <c r="F2308" t="s">
        <v>6874</v>
      </c>
      <c r="G2308">
        <v>216678</v>
      </c>
      <c r="H2308">
        <v>75342367115</v>
      </c>
      <c r="I2308" t="s">
        <v>2227</v>
      </c>
      <c r="J2308" t="s">
        <v>6874</v>
      </c>
      <c r="K2308" t="s">
        <v>512</v>
      </c>
      <c r="L2308" t="s">
        <v>21</v>
      </c>
      <c r="M2308" s="1">
        <v>44084.359768518516</v>
      </c>
      <c r="N2308" t="s">
        <v>6875</v>
      </c>
      <c r="O2308" s="2">
        <f>VLOOKUP(F2308,SizeReport_16092020!C:M,11,FALSE)</f>
        <v>44090.644467592596</v>
      </c>
    </row>
    <row r="2309" spans="1:15" hidden="1" x14ac:dyDescent="0.25">
      <c r="A2309" t="s">
        <v>8215</v>
      </c>
      <c r="B2309" t="s">
        <v>8215</v>
      </c>
      <c r="C2309" t="s">
        <v>89</v>
      </c>
      <c r="D2309" t="s">
        <v>8216</v>
      </c>
      <c r="E2309" t="s">
        <v>8217</v>
      </c>
      <c r="F2309" t="s">
        <v>8218</v>
      </c>
      <c r="G2309">
        <v>213725</v>
      </c>
      <c r="H2309">
        <v>70552038130</v>
      </c>
      <c r="I2309" t="s">
        <v>8113</v>
      </c>
      <c r="J2309" t="s">
        <v>8218</v>
      </c>
      <c r="K2309" t="s">
        <v>618</v>
      </c>
      <c r="L2309" t="s">
        <v>21</v>
      </c>
      <c r="M2309" s="1">
        <v>44080.525590277779</v>
      </c>
      <c r="N2309" t="s">
        <v>8219</v>
      </c>
      <c r="O2309" s="2">
        <f>VLOOKUP(F2309,SizeReport_16092020!C:M,11,FALSE)</f>
        <v>44090.644490740742</v>
      </c>
    </row>
    <row r="2310" spans="1:15" hidden="1" x14ac:dyDescent="0.25">
      <c r="A2310" t="s">
        <v>9866</v>
      </c>
      <c r="B2310" t="s">
        <v>9866</v>
      </c>
      <c r="C2310" t="s">
        <v>9867</v>
      </c>
      <c r="D2310" t="s">
        <v>9868</v>
      </c>
      <c r="E2310" t="s">
        <v>9869</v>
      </c>
      <c r="F2310" t="s">
        <v>9870</v>
      </c>
      <c r="G2310" t="s">
        <v>7086</v>
      </c>
      <c r="I2310" t="s">
        <v>7287</v>
      </c>
      <c r="J2310" t="s">
        <v>9870</v>
      </c>
      <c r="K2310" t="s">
        <v>5758</v>
      </c>
      <c r="L2310" t="s">
        <v>21</v>
      </c>
      <c r="M2310" s="1">
        <v>44082.466967592591</v>
      </c>
      <c r="N2310" t="s">
        <v>9871</v>
      </c>
      <c r="O2310" s="2">
        <f>VLOOKUP(F2310,SizeReport_16092020!C:M,11,FALSE)</f>
        <v>44090.644525462965</v>
      </c>
    </row>
    <row r="2311" spans="1:15" hidden="1" x14ac:dyDescent="0.25">
      <c r="A2311" t="s">
        <v>1945</v>
      </c>
      <c r="B2311" t="s">
        <v>1945</v>
      </c>
      <c r="C2311" t="s">
        <v>1946</v>
      </c>
      <c r="D2311" t="s">
        <v>1947</v>
      </c>
      <c r="E2311" t="s">
        <v>1948</v>
      </c>
      <c r="F2311" t="s">
        <v>1949</v>
      </c>
      <c r="G2311">
        <v>212708</v>
      </c>
      <c r="H2311">
        <v>7256475586</v>
      </c>
      <c r="I2311" t="s">
        <v>1950</v>
      </c>
      <c r="J2311" t="s">
        <v>1949</v>
      </c>
      <c r="K2311" t="s">
        <v>1597</v>
      </c>
      <c r="L2311" t="s">
        <v>21</v>
      </c>
      <c r="M2311" s="1">
        <v>44088.763194444444</v>
      </c>
      <c r="N2311" t="s">
        <v>1951</v>
      </c>
      <c r="O2311" s="2">
        <f>VLOOKUP(F2311,SizeReport_16092020!C:M,11,FALSE)</f>
        <v>44090.644699074073</v>
      </c>
    </row>
    <row r="2312" spans="1:15" hidden="1" x14ac:dyDescent="0.25">
      <c r="A2312" t="s">
        <v>8192</v>
      </c>
      <c r="B2312" t="s">
        <v>8192</v>
      </c>
      <c r="C2312" t="s">
        <v>642</v>
      </c>
      <c r="D2312" t="s">
        <v>8193</v>
      </c>
      <c r="E2312" t="s">
        <v>8194</v>
      </c>
      <c r="F2312" t="s">
        <v>8195</v>
      </c>
      <c r="G2312">
        <v>217511</v>
      </c>
      <c r="H2312">
        <v>6495759118</v>
      </c>
      <c r="I2312" t="s">
        <v>7443</v>
      </c>
      <c r="J2312" t="s">
        <v>8195</v>
      </c>
      <c r="K2312" t="s">
        <v>1597</v>
      </c>
      <c r="L2312" t="s">
        <v>21</v>
      </c>
      <c r="M2312" s="1">
        <v>44084.58625</v>
      </c>
      <c r="N2312" t="s">
        <v>8196</v>
      </c>
      <c r="O2312" s="2">
        <f>VLOOKUP(F2312,SizeReport_16092020!C:M,11,FALSE)</f>
        <v>44090.644699074073</v>
      </c>
    </row>
    <row r="2313" spans="1:15" hidden="1" x14ac:dyDescent="0.25">
      <c r="A2313" t="s">
        <v>826</v>
      </c>
      <c r="B2313" t="s">
        <v>826</v>
      </c>
      <c r="C2313" t="s">
        <v>827</v>
      </c>
      <c r="D2313" t="s">
        <v>828</v>
      </c>
      <c r="E2313" t="s">
        <v>829</v>
      </c>
      <c r="F2313" t="s">
        <v>830</v>
      </c>
      <c r="G2313">
        <v>109630</v>
      </c>
      <c r="H2313">
        <v>82469423520</v>
      </c>
      <c r="I2313" t="s">
        <v>831</v>
      </c>
      <c r="J2313" t="s">
        <v>830</v>
      </c>
      <c r="K2313" t="s">
        <v>720</v>
      </c>
      <c r="L2313" t="s">
        <v>21</v>
      </c>
      <c r="M2313" s="1">
        <v>44089.871134259258</v>
      </c>
      <c r="N2313" t="s">
        <v>832</v>
      </c>
      <c r="O2313" s="2">
        <f>VLOOKUP(F2313,SizeReport_16092020!C:M,11,FALSE)</f>
        <v>44090.644745370373</v>
      </c>
    </row>
    <row r="2314" spans="1:15" hidden="1" x14ac:dyDescent="0.25">
      <c r="A2314" t="s">
        <v>12559</v>
      </c>
      <c r="B2314" t="s">
        <v>12559</v>
      </c>
      <c r="C2314" t="s">
        <v>12560</v>
      </c>
      <c r="D2314" t="s">
        <v>12561</v>
      </c>
      <c r="E2314" t="s">
        <v>12562</v>
      </c>
      <c r="F2314" t="s">
        <v>12563</v>
      </c>
      <c r="G2314">
        <v>217874</v>
      </c>
      <c r="H2314">
        <v>1850014167</v>
      </c>
      <c r="I2314" t="s">
        <v>1527</v>
      </c>
      <c r="J2314" t="s">
        <v>12563</v>
      </c>
      <c r="K2314" t="s">
        <v>1402</v>
      </c>
      <c r="L2314" t="s">
        <v>21</v>
      </c>
      <c r="M2314" s="1">
        <v>44082.446979166663</v>
      </c>
      <c r="N2314" t="s">
        <v>12564</v>
      </c>
      <c r="O2314" s="2">
        <f>VLOOKUP(F2314,SizeReport_16092020!C:M,11,FALSE)</f>
        <v>44090.644768518519</v>
      </c>
    </row>
    <row r="2315" spans="1:15" hidden="1" x14ac:dyDescent="0.25">
      <c r="A2315" t="s">
        <v>3650</v>
      </c>
      <c r="B2315" t="s">
        <v>3650</v>
      </c>
      <c r="C2315" t="s">
        <v>3651</v>
      </c>
      <c r="D2315" t="s">
        <v>2697</v>
      </c>
      <c r="E2315" t="s">
        <v>3652</v>
      </c>
      <c r="F2315" t="s">
        <v>3653</v>
      </c>
      <c r="G2315">
        <v>102551</v>
      </c>
      <c r="H2315">
        <v>129298590</v>
      </c>
      <c r="I2315" t="s">
        <v>232</v>
      </c>
      <c r="J2315" t="s">
        <v>3653</v>
      </c>
      <c r="K2315" t="s">
        <v>866</v>
      </c>
      <c r="L2315" t="s">
        <v>21</v>
      </c>
      <c r="M2315" s="1">
        <v>44089.710532407407</v>
      </c>
      <c r="N2315" t="s">
        <v>3654</v>
      </c>
      <c r="O2315" s="2">
        <f>VLOOKUP(F2315,SizeReport_16092020!C:M,11,FALSE)</f>
        <v>44090.644826388889</v>
      </c>
    </row>
    <row r="2316" spans="1:15" hidden="1" x14ac:dyDescent="0.25">
      <c r="A2316" t="s">
        <v>16355</v>
      </c>
      <c r="B2316" t="s">
        <v>16355</v>
      </c>
      <c r="C2316" t="s">
        <v>4610</v>
      </c>
      <c r="D2316">
        <v>2</v>
      </c>
      <c r="E2316" t="s">
        <v>16356</v>
      </c>
      <c r="F2316" t="s">
        <v>16357</v>
      </c>
      <c r="G2316" t="s">
        <v>28</v>
      </c>
      <c r="I2316" t="s">
        <v>1260</v>
      </c>
      <c r="J2316" t="s">
        <v>16357</v>
      </c>
      <c r="K2316" t="s">
        <v>1260</v>
      </c>
      <c r="L2316" t="s">
        <v>21</v>
      </c>
      <c r="N2316" t="s">
        <v>16358</v>
      </c>
      <c r="O2316" s="2">
        <f>VLOOKUP(F2316,SizeReport_16092020!C:M,11,FALSE)</f>
        <v>44090.644861111112</v>
      </c>
    </row>
    <row r="2317" spans="1:15" hidden="1" x14ac:dyDescent="0.25">
      <c r="A2317" t="s">
        <v>11274</v>
      </c>
      <c r="B2317" t="s">
        <v>11274</v>
      </c>
      <c r="C2317" t="s">
        <v>11275</v>
      </c>
      <c r="D2317" t="s">
        <v>11276</v>
      </c>
      <c r="E2317" t="s">
        <v>11277</v>
      </c>
      <c r="F2317" t="s">
        <v>11278</v>
      </c>
      <c r="G2317">
        <v>210765</v>
      </c>
      <c r="H2317">
        <v>85463884153</v>
      </c>
      <c r="I2317" t="s">
        <v>7985</v>
      </c>
      <c r="J2317" t="s">
        <v>11278</v>
      </c>
      <c r="K2317" t="s">
        <v>7986</v>
      </c>
      <c r="L2317" t="s">
        <v>21</v>
      </c>
      <c r="M2317" s="1">
        <v>44080.717777777776</v>
      </c>
      <c r="N2317" t="s">
        <v>11279</v>
      </c>
      <c r="O2317" s="2">
        <f>VLOOKUP(F2317,SizeReport_16092020!C:M,11,FALSE)</f>
        <v>44090.645011574074</v>
      </c>
    </row>
    <row r="2318" spans="1:15" hidden="1" x14ac:dyDescent="0.25">
      <c r="A2318" t="s">
        <v>8147</v>
      </c>
      <c r="B2318" t="s">
        <v>8147</v>
      </c>
      <c r="C2318" t="s">
        <v>2096</v>
      </c>
      <c r="D2318" t="s">
        <v>3967</v>
      </c>
      <c r="E2318" t="s">
        <v>8148</v>
      </c>
      <c r="F2318" t="s">
        <v>8149</v>
      </c>
      <c r="G2318">
        <v>215985</v>
      </c>
      <c r="H2318">
        <v>70316771147</v>
      </c>
      <c r="I2318" t="s">
        <v>7712</v>
      </c>
      <c r="J2318" t="s">
        <v>8149</v>
      </c>
      <c r="K2318" t="s">
        <v>720</v>
      </c>
      <c r="L2318" t="s">
        <v>21</v>
      </c>
      <c r="M2318" s="1">
        <v>44085.617071759261</v>
      </c>
      <c r="N2318" t="s">
        <v>8150</v>
      </c>
      <c r="O2318" s="2">
        <f>VLOOKUP(F2318,SizeReport_16092020!C:M,11,FALSE)</f>
        <v>44090.645115740743</v>
      </c>
    </row>
    <row r="2319" spans="1:15" hidden="1" x14ac:dyDescent="0.25">
      <c r="A2319" t="s">
        <v>1751</v>
      </c>
      <c r="B2319" t="s">
        <v>1751</v>
      </c>
      <c r="C2319" t="s">
        <v>1752</v>
      </c>
      <c r="D2319" t="s">
        <v>1753</v>
      </c>
      <c r="E2319" t="s">
        <v>1754</v>
      </c>
      <c r="F2319" t="s">
        <v>1755</v>
      </c>
      <c r="G2319">
        <v>217252</v>
      </c>
      <c r="H2319">
        <v>4111083102</v>
      </c>
      <c r="I2319" t="s">
        <v>1756</v>
      </c>
      <c r="J2319" t="s">
        <v>1755</v>
      </c>
      <c r="K2319" t="s">
        <v>1597</v>
      </c>
      <c r="L2319" t="s">
        <v>21</v>
      </c>
      <c r="M2319" s="1">
        <v>44088.322488425925</v>
      </c>
      <c r="N2319" t="s">
        <v>1757</v>
      </c>
      <c r="O2319" s="2">
        <f>VLOOKUP(F2319,SizeReport_16092020!C:M,11,FALSE)</f>
        <v>44090.645138888889</v>
      </c>
    </row>
    <row r="2320" spans="1:15" hidden="1" x14ac:dyDescent="0.25">
      <c r="A2320" t="s">
        <v>10143</v>
      </c>
      <c r="B2320" t="s">
        <v>10143</v>
      </c>
      <c r="C2320" t="s">
        <v>3124</v>
      </c>
      <c r="D2320" t="s">
        <v>10144</v>
      </c>
      <c r="E2320" t="s">
        <v>10145</v>
      </c>
      <c r="F2320" t="s">
        <v>10146</v>
      </c>
      <c r="G2320">
        <v>216809</v>
      </c>
      <c r="H2320">
        <v>4828505156</v>
      </c>
      <c r="I2320" t="s">
        <v>7378</v>
      </c>
      <c r="J2320" t="s">
        <v>10146</v>
      </c>
      <c r="K2320" t="s">
        <v>3725</v>
      </c>
      <c r="L2320" t="s">
        <v>21</v>
      </c>
      <c r="M2320" s="1">
        <v>44084.411307870374</v>
      </c>
      <c r="N2320" t="s">
        <v>10147</v>
      </c>
      <c r="O2320" s="2">
        <f>VLOOKUP(F2320,SizeReport_16092020!C:M,11,FALSE)</f>
        <v>44090.645150462966</v>
      </c>
    </row>
    <row r="2321" spans="1:15" hidden="1" x14ac:dyDescent="0.25">
      <c r="A2321" t="s">
        <v>6290</v>
      </c>
      <c r="B2321" t="s">
        <v>6290</v>
      </c>
      <c r="C2321" t="s">
        <v>3827</v>
      </c>
      <c r="D2321" t="s">
        <v>6291</v>
      </c>
      <c r="E2321" t="s">
        <v>6292</v>
      </c>
      <c r="F2321" t="s">
        <v>6293</v>
      </c>
      <c r="G2321">
        <v>207927</v>
      </c>
      <c r="H2321">
        <v>99802953172</v>
      </c>
      <c r="I2321" t="s">
        <v>2112</v>
      </c>
      <c r="J2321" t="s">
        <v>6293</v>
      </c>
      <c r="K2321" t="s">
        <v>512</v>
      </c>
      <c r="L2321" t="s">
        <v>21</v>
      </c>
      <c r="M2321" s="1">
        <v>44085.386712962965</v>
      </c>
      <c r="N2321" t="s">
        <v>6294</v>
      </c>
      <c r="O2321" s="2">
        <f>VLOOKUP(F2321,SizeReport_16092020!C:M,11,FALSE)</f>
        <v>44090.645185185182</v>
      </c>
    </row>
    <row r="2322" spans="1:15" hidden="1" x14ac:dyDescent="0.25">
      <c r="A2322" t="s">
        <v>11955</v>
      </c>
      <c r="B2322" t="s">
        <v>11955</v>
      </c>
      <c r="C2322" t="s">
        <v>11956</v>
      </c>
      <c r="D2322" t="s">
        <v>11957</v>
      </c>
      <c r="E2322" t="s">
        <v>11958</v>
      </c>
      <c r="F2322" t="s">
        <v>11959</v>
      </c>
      <c r="G2322">
        <v>216831</v>
      </c>
      <c r="H2322">
        <v>22400226806</v>
      </c>
      <c r="I2322" t="s">
        <v>11960</v>
      </c>
      <c r="J2322" t="s">
        <v>11959</v>
      </c>
      <c r="K2322" t="s">
        <v>11961</v>
      </c>
      <c r="L2322" t="s">
        <v>21</v>
      </c>
      <c r="M2322" s="1">
        <v>44088.458275462966</v>
      </c>
      <c r="N2322" t="s">
        <v>11962</v>
      </c>
      <c r="O2322" s="2">
        <f>VLOOKUP(F2322,SizeReport_16092020!C:M,11,FALSE)</f>
        <v>44090.645219907405</v>
      </c>
    </row>
    <row r="2323" spans="1:15" hidden="1" x14ac:dyDescent="0.25">
      <c r="A2323" t="s">
        <v>295</v>
      </c>
      <c r="B2323" t="s">
        <v>295</v>
      </c>
      <c r="C2323" t="s">
        <v>296</v>
      </c>
      <c r="D2323" t="s">
        <v>297</v>
      </c>
      <c r="E2323" t="s">
        <v>298</v>
      </c>
      <c r="F2323" t="s">
        <v>299</v>
      </c>
      <c r="G2323">
        <v>109237</v>
      </c>
      <c r="H2323">
        <v>97690104568</v>
      </c>
      <c r="I2323" t="s">
        <v>300</v>
      </c>
      <c r="J2323" t="s">
        <v>299</v>
      </c>
      <c r="K2323" t="s">
        <v>301</v>
      </c>
      <c r="L2323" t="s">
        <v>21</v>
      </c>
      <c r="M2323" s="1">
        <v>44085.398599537039</v>
      </c>
      <c r="N2323" t="s">
        <v>302</v>
      </c>
      <c r="O2323" s="2">
        <f>VLOOKUP(F2323,SizeReport_16092020!C:M,11,FALSE)</f>
        <v>44090.645381944443</v>
      </c>
    </row>
    <row r="2324" spans="1:15" hidden="1" x14ac:dyDescent="0.25">
      <c r="A2324" t="s">
        <v>2284</v>
      </c>
      <c r="B2324" t="s">
        <v>2284</v>
      </c>
      <c r="C2324" t="s">
        <v>2285</v>
      </c>
      <c r="D2324" t="s">
        <v>2286</v>
      </c>
      <c r="E2324" t="s">
        <v>2287</v>
      </c>
      <c r="F2324" t="s">
        <v>2288</v>
      </c>
      <c r="G2324">
        <v>216915</v>
      </c>
      <c r="H2324">
        <v>3359879406</v>
      </c>
      <c r="I2324" t="s">
        <v>1440</v>
      </c>
      <c r="J2324" t="s">
        <v>2288</v>
      </c>
      <c r="K2324" t="s">
        <v>1402</v>
      </c>
      <c r="L2324" t="s">
        <v>21</v>
      </c>
      <c r="M2324" s="1">
        <v>44088.373206018521</v>
      </c>
      <c r="N2324" t="s">
        <v>2289</v>
      </c>
      <c r="O2324" s="2">
        <f>VLOOKUP(F2324,SizeReport_16092020!C:M,11,FALSE)</f>
        <v>44090.645381944443</v>
      </c>
    </row>
    <row r="2325" spans="1:15" hidden="1" x14ac:dyDescent="0.25">
      <c r="A2325" t="s">
        <v>11322</v>
      </c>
      <c r="B2325" t="s">
        <v>11322</v>
      </c>
      <c r="C2325" t="s">
        <v>534</v>
      </c>
      <c r="D2325" t="s">
        <v>11323</v>
      </c>
      <c r="E2325" t="s">
        <v>11324</v>
      </c>
      <c r="F2325" t="s">
        <v>11325</v>
      </c>
      <c r="G2325">
        <v>217557</v>
      </c>
      <c r="H2325">
        <v>74776711168</v>
      </c>
      <c r="I2325" t="s">
        <v>9446</v>
      </c>
      <c r="J2325" t="s">
        <v>11325</v>
      </c>
      <c r="K2325" t="s">
        <v>1749</v>
      </c>
      <c r="L2325" t="s">
        <v>21</v>
      </c>
      <c r="N2325" t="s">
        <v>11326</v>
      </c>
      <c r="O2325" s="2">
        <f>VLOOKUP(F2325,SizeReport_16092020!C:M,11,FALSE)</f>
        <v>44090.645381944443</v>
      </c>
    </row>
    <row r="2326" spans="1:15" hidden="1" x14ac:dyDescent="0.25">
      <c r="A2326" t="s">
        <v>7806</v>
      </c>
      <c r="B2326" t="s">
        <v>7806</v>
      </c>
      <c r="C2326" t="s">
        <v>1883</v>
      </c>
      <c r="D2326" t="s">
        <v>7807</v>
      </c>
      <c r="E2326" t="s">
        <v>7808</v>
      </c>
      <c r="F2326" t="s">
        <v>7809</v>
      </c>
      <c r="G2326">
        <v>211672</v>
      </c>
      <c r="H2326">
        <v>95649166153</v>
      </c>
      <c r="I2326" t="s">
        <v>7378</v>
      </c>
      <c r="J2326" t="s">
        <v>7809</v>
      </c>
      <c r="K2326" t="s">
        <v>3725</v>
      </c>
      <c r="L2326" t="s">
        <v>21</v>
      </c>
      <c r="M2326" s="1">
        <v>44085.739803240744</v>
      </c>
      <c r="N2326" t="s">
        <v>7810</v>
      </c>
      <c r="O2326" s="2">
        <f>VLOOKUP(F2326,SizeReport_16092020!C:M,11,FALSE)</f>
        <v>44090.645428240743</v>
      </c>
    </row>
    <row r="2327" spans="1:15" hidden="1" x14ac:dyDescent="0.25">
      <c r="A2327" t="s">
        <v>11476</v>
      </c>
      <c r="B2327" t="s">
        <v>11476</v>
      </c>
      <c r="C2327" t="s">
        <v>4125</v>
      </c>
      <c r="D2327" t="s">
        <v>11477</v>
      </c>
      <c r="E2327" t="s">
        <v>11478</v>
      </c>
      <c r="F2327" t="s">
        <v>11479</v>
      </c>
      <c r="G2327">
        <v>209374</v>
      </c>
      <c r="H2327">
        <v>82413169172</v>
      </c>
      <c r="I2327" t="s">
        <v>2567</v>
      </c>
      <c r="J2327" t="s">
        <v>11479</v>
      </c>
      <c r="K2327" t="s">
        <v>1640</v>
      </c>
      <c r="L2327" t="s">
        <v>21</v>
      </c>
      <c r="M2327" s="1">
        <v>44086.548645833333</v>
      </c>
      <c r="N2327" t="s">
        <v>11480</v>
      </c>
      <c r="O2327" s="2">
        <f>VLOOKUP(F2327,SizeReport_16092020!C:M,11,FALSE)</f>
        <v>44090.645439814813</v>
      </c>
    </row>
    <row r="2328" spans="1:15" hidden="1" x14ac:dyDescent="0.25">
      <c r="A2328" t="s">
        <v>7237</v>
      </c>
      <c r="B2328" t="s">
        <v>7237</v>
      </c>
      <c r="C2328" t="s">
        <v>7238</v>
      </c>
      <c r="D2328" t="s">
        <v>7239</v>
      </c>
      <c r="E2328" t="s">
        <v>7240</v>
      </c>
      <c r="F2328" t="s">
        <v>7241</v>
      </c>
      <c r="G2328">
        <v>215684</v>
      </c>
      <c r="H2328">
        <v>1545495173</v>
      </c>
      <c r="I2328" t="s">
        <v>6952</v>
      </c>
      <c r="J2328" t="s">
        <v>7241</v>
      </c>
      <c r="K2328" t="s">
        <v>618</v>
      </c>
      <c r="L2328" t="s">
        <v>21</v>
      </c>
      <c r="M2328" s="1">
        <v>44090.838784722226</v>
      </c>
      <c r="N2328" t="s">
        <v>7242</v>
      </c>
      <c r="O2328" s="2">
        <f>VLOOKUP(F2328,SizeReport_16092020!C:M,11,FALSE)</f>
        <v>44090.645474537036</v>
      </c>
    </row>
    <row r="2329" spans="1:15" hidden="1" x14ac:dyDescent="0.25">
      <c r="A2329" t="s">
        <v>4971</v>
      </c>
      <c r="B2329" t="s">
        <v>4971</v>
      </c>
      <c r="C2329" t="s">
        <v>4972</v>
      </c>
      <c r="D2329" t="s">
        <v>4973</v>
      </c>
      <c r="E2329" t="s">
        <v>4974</v>
      </c>
      <c r="F2329" t="s">
        <v>4975</v>
      </c>
      <c r="G2329">
        <v>217419</v>
      </c>
      <c r="H2329">
        <v>70576703117</v>
      </c>
      <c r="I2329" t="s">
        <v>232</v>
      </c>
      <c r="J2329" t="s">
        <v>4975</v>
      </c>
      <c r="K2329" t="s">
        <v>2660</v>
      </c>
      <c r="L2329" t="s">
        <v>21</v>
      </c>
      <c r="M2329" s="1">
        <v>44082.331157407411</v>
      </c>
      <c r="N2329" t="s">
        <v>4976</v>
      </c>
      <c r="O2329" s="2">
        <f>VLOOKUP(F2329,SizeReport_16092020!C:M,11,FALSE)</f>
        <v>44090.645555555559</v>
      </c>
    </row>
    <row r="2330" spans="1:15" hidden="1" x14ac:dyDescent="0.25">
      <c r="A2330" t="s">
        <v>3936</v>
      </c>
      <c r="B2330" t="s">
        <v>3936</v>
      </c>
      <c r="C2330" t="s">
        <v>583</v>
      </c>
      <c r="D2330" t="s">
        <v>3937</v>
      </c>
      <c r="E2330" t="s">
        <v>3938</v>
      </c>
      <c r="F2330" t="s">
        <v>3939</v>
      </c>
      <c r="G2330">
        <v>109035</v>
      </c>
      <c r="H2330">
        <v>4956043562</v>
      </c>
      <c r="I2330" t="s">
        <v>2362</v>
      </c>
      <c r="J2330" t="s">
        <v>3939</v>
      </c>
      <c r="K2330" t="s">
        <v>1528</v>
      </c>
      <c r="L2330" t="s">
        <v>21</v>
      </c>
      <c r="M2330" s="1">
        <v>44082.368819444448</v>
      </c>
      <c r="N2330" t="s">
        <v>3940</v>
      </c>
      <c r="O2330" s="2">
        <f>VLOOKUP(F2330,SizeReport_16092020!C:M,11,FALSE)</f>
        <v>44090.64571759259</v>
      </c>
    </row>
    <row r="2331" spans="1:15" hidden="1" x14ac:dyDescent="0.25">
      <c r="A2331" t="s">
        <v>2424</v>
      </c>
      <c r="B2331" t="s">
        <v>2424</v>
      </c>
      <c r="C2331" t="s">
        <v>2425</v>
      </c>
      <c r="D2331" t="s">
        <v>2426</v>
      </c>
      <c r="E2331" t="s">
        <v>2427</v>
      </c>
      <c r="F2331" t="s">
        <v>2428</v>
      </c>
      <c r="G2331">
        <v>106367</v>
      </c>
      <c r="H2331">
        <v>6319083581</v>
      </c>
      <c r="I2331" t="s">
        <v>2429</v>
      </c>
      <c r="J2331" t="s">
        <v>2428</v>
      </c>
      <c r="K2331" t="s">
        <v>776</v>
      </c>
      <c r="L2331" t="s">
        <v>21</v>
      </c>
      <c r="M2331" s="1">
        <v>44090.788263888891</v>
      </c>
      <c r="N2331" t="s">
        <v>2430</v>
      </c>
      <c r="O2331" s="2">
        <f>VLOOKUP(F2331,SizeReport_16092020!C:M,11,FALSE)</f>
        <v>44090.645740740743</v>
      </c>
    </row>
    <row r="2332" spans="1:15" hidden="1" x14ac:dyDescent="0.25">
      <c r="A2332" t="s">
        <v>5966</v>
      </c>
      <c r="B2332" t="s">
        <v>5966</v>
      </c>
      <c r="C2332" t="s">
        <v>5967</v>
      </c>
      <c r="D2332" t="s">
        <v>5968</v>
      </c>
      <c r="E2332" t="s">
        <v>5969</v>
      </c>
      <c r="F2332" t="s">
        <v>5970</v>
      </c>
      <c r="G2332">
        <v>101621</v>
      </c>
      <c r="H2332">
        <v>31545216827</v>
      </c>
      <c r="I2332" t="s">
        <v>5971</v>
      </c>
      <c r="J2332" t="s">
        <v>5970</v>
      </c>
      <c r="K2332" t="s">
        <v>1855</v>
      </c>
      <c r="L2332" t="s">
        <v>21</v>
      </c>
      <c r="M2332" s="1">
        <v>44084.534513888888</v>
      </c>
      <c r="N2332" t="s">
        <v>5972</v>
      </c>
      <c r="O2332" s="2">
        <f>VLOOKUP(F2332,SizeReport_16092020!C:M,11,FALSE)</f>
        <v>44090.645752314813</v>
      </c>
    </row>
    <row r="2333" spans="1:15" hidden="1" x14ac:dyDescent="0.25">
      <c r="A2333" t="s">
        <v>9073</v>
      </c>
      <c r="B2333" t="s">
        <v>9073</v>
      </c>
      <c r="C2333" t="s">
        <v>9074</v>
      </c>
      <c r="D2333" t="s">
        <v>9075</v>
      </c>
      <c r="E2333" t="s">
        <v>9076</v>
      </c>
      <c r="F2333" t="s">
        <v>9077</v>
      </c>
      <c r="G2333">
        <v>214842</v>
      </c>
      <c r="H2333">
        <v>21387999800</v>
      </c>
      <c r="I2333" t="s">
        <v>9078</v>
      </c>
      <c r="J2333" t="s">
        <v>9077</v>
      </c>
      <c r="K2333" t="s">
        <v>1640</v>
      </c>
      <c r="L2333" t="s">
        <v>21</v>
      </c>
      <c r="M2333" s="1">
        <v>44090.374050925922</v>
      </c>
      <c r="N2333" t="s">
        <v>9079</v>
      </c>
      <c r="O2333" s="2">
        <f>VLOOKUP(F2333,SizeReport_16092020!C:M,11,FALSE)</f>
        <v>44090.645798611113</v>
      </c>
    </row>
    <row r="2334" spans="1:15" hidden="1" x14ac:dyDescent="0.25">
      <c r="A2334" t="s">
        <v>14508</v>
      </c>
      <c r="B2334" t="s">
        <v>14508</v>
      </c>
      <c r="C2334" t="s">
        <v>7832</v>
      </c>
      <c r="D2334" t="s">
        <v>14509</v>
      </c>
      <c r="E2334" t="s">
        <v>14510</v>
      </c>
      <c r="F2334" t="s">
        <v>14511</v>
      </c>
      <c r="G2334">
        <v>215761</v>
      </c>
      <c r="H2334">
        <v>70147218101</v>
      </c>
      <c r="I2334" t="s">
        <v>1440</v>
      </c>
      <c r="J2334" t="s">
        <v>14511</v>
      </c>
      <c r="K2334" t="s">
        <v>1402</v>
      </c>
      <c r="L2334" t="s">
        <v>21</v>
      </c>
      <c r="M2334" s="1">
        <v>44088.311041666668</v>
      </c>
      <c r="N2334" t="s">
        <v>14512</v>
      </c>
      <c r="O2334" s="2">
        <f>VLOOKUP(F2334,SizeReport_16092020!C:M,11,FALSE)</f>
        <v>44090.645879629628</v>
      </c>
    </row>
    <row r="2335" spans="1:15" hidden="1" x14ac:dyDescent="0.25">
      <c r="A2335" t="s">
        <v>6438</v>
      </c>
      <c r="B2335" t="s">
        <v>6438</v>
      </c>
      <c r="C2335" t="s">
        <v>3137</v>
      </c>
      <c r="D2335" t="s">
        <v>1678</v>
      </c>
      <c r="E2335" t="s">
        <v>6439</v>
      </c>
      <c r="F2335" t="s">
        <v>6440</v>
      </c>
      <c r="G2335">
        <v>211829</v>
      </c>
      <c r="H2335">
        <v>94342792168</v>
      </c>
      <c r="I2335" t="s">
        <v>5964</v>
      </c>
      <c r="J2335" t="s">
        <v>6440</v>
      </c>
      <c r="K2335" t="s">
        <v>1514</v>
      </c>
      <c r="L2335" t="s">
        <v>21</v>
      </c>
      <c r="M2335" s="1">
        <v>44084.38857638889</v>
      </c>
      <c r="N2335" t="s">
        <v>6441</v>
      </c>
      <c r="O2335" s="2">
        <f>VLOOKUP(F2335,SizeReport_16092020!C:M,11,FALSE)</f>
        <v>44090.645902777775</v>
      </c>
    </row>
    <row r="2336" spans="1:15" hidden="1" x14ac:dyDescent="0.25">
      <c r="A2336" t="s">
        <v>14548</v>
      </c>
      <c r="B2336" t="s">
        <v>14548</v>
      </c>
      <c r="C2336" t="s">
        <v>241</v>
      </c>
      <c r="D2336" t="s">
        <v>14549</v>
      </c>
      <c r="E2336" t="s">
        <v>14550</v>
      </c>
      <c r="F2336" t="s">
        <v>14551</v>
      </c>
      <c r="G2336" t="s">
        <v>14552</v>
      </c>
      <c r="H2336">
        <v>15782101865</v>
      </c>
      <c r="I2336" t="s">
        <v>5301</v>
      </c>
      <c r="J2336" t="s">
        <v>14553</v>
      </c>
      <c r="K2336" t="s">
        <v>4274</v>
      </c>
      <c r="L2336" t="s">
        <v>21</v>
      </c>
      <c r="M2336" s="1">
        <v>44089.589502314811</v>
      </c>
      <c r="N2336" t="s">
        <v>14554</v>
      </c>
      <c r="O2336" s="2">
        <f>VLOOKUP(F2336,SizeReport_16092020!C:M,11,FALSE)</f>
        <v>44090.645925925928</v>
      </c>
    </row>
    <row r="2337" spans="1:15" hidden="1" x14ac:dyDescent="0.25">
      <c r="A2337" t="s">
        <v>5541</v>
      </c>
      <c r="B2337" t="s">
        <v>5541</v>
      </c>
      <c r="C2337" t="s">
        <v>3470</v>
      </c>
      <c r="D2337" t="s">
        <v>5542</v>
      </c>
      <c r="E2337" t="s">
        <v>5543</v>
      </c>
      <c r="F2337" t="s">
        <v>5544</v>
      </c>
      <c r="G2337">
        <v>101607</v>
      </c>
      <c r="H2337">
        <v>44196438890</v>
      </c>
      <c r="I2337" t="s">
        <v>5545</v>
      </c>
      <c r="J2337" t="s">
        <v>5544</v>
      </c>
      <c r="K2337" t="s">
        <v>2674</v>
      </c>
      <c r="L2337" t="s">
        <v>21</v>
      </c>
      <c r="M2337" s="1">
        <v>44084.738113425927</v>
      </c>
      <c r="N2337" t="s">
        <v>5546</v>
      </c>
      <c r="O2337" s="2">
        <f>VLOOKUP(F2337,SizeReport_16092020!C:M,11,FALSE)</f>
        <v>44090.646006944444</v>
      </c>
    </row>
    <row r="2338" spans="1:15" hidden="1" x14ac:dyDescent="0.25">
      <c r="A2338" t="s">
        <v>7842</v>
      </c>
      <c r="B2338" t="s">
        <v>7842</v>
      </c>
      <c r="C2338" t="s">
        <v>1915</v>
      </c>
      <c r="D2338" t="s">
        <v>7843</v>
      </c>
      <c r="E2338" t="s">
        <v>7844</v>
      </c>
      <c r="F2338" t="s">
        <v>7845</v>
      </c>
      <c r="G2338">
        <v>217492</v>
      </c>
      <c r="H2338">
        <v>70116921188</v>
      </c>
      <c r="I2338" t="s">
        <v>6804</v>
      </c>
      <c r="J2338" t="s">
        <v>7845</v>
      </c>
      <c r="K2338" t="s">
        <v>618</v>
      </c>
      <c r="L2338" t="s">
        <v>21</v>
      </c>
      <c r="M2338" s="1">
        <v>44089.610127314816</v>
      </c>
      <c r="N2338" t="s">
        <v>7846</v>
      </c>
      <c r="O2338" s="2">
        <f>VLOOKUP(F2338,SizeReport_16092020!C:M,11,FALSE)</f>
        <v>44090.64607638889</v>
      </c>
    </row>
    <row r="2339" spans="1:15" hidden="1" x14ac:dyDescent="0.25">
      <c r="A2339" t="s">
        <v>11027</v>
      </c>
      <c r="B2339" t="s">
        <v>11027</v>
      </c>
      <c r="C2339" t="s">
        <v>3646</v>
      </c>
      <c r="D2339" t="s">
        <v>7538</v>
      </c>
      <c r="E2339" t="s">
        <v>11028</v>
      </c>
      <c r="F2339" t="s">
        <v>11029</v>
      </c>
      <c r="G2339">
        <v>100242</v>
      </c>
      <c r="H2339">
        <v>88435989100</v>
      </c>
      <c r="I2339" t="s">
        <v>4507</v>
      </c>
      <c r="J2339" t="s">
        <v>11029</v>
      </c>
      <c r="K2339" t="s">
        <v>618</v>
      </c>
      <c r="L2339" t="s">
        <v>21</v>
      </c>
      <c r="N2339" t="s">
        <v>11030</v>
      </c>
      <c r="O2339" s="2">
        <f>VLOOKUP(F2339,SizeReport_16092020!C:M,11,FALSE)</f>
        <v>44090.64607638889</v>
      </c>
    </row>
    <row r="2340" spans="1:15" hidden="1" x14ac:dyDescent="0.25">
      <c r="A2340" t="s">
        <v>87</v>
      </c>
      <c r="B2340" t="s">
        <v>88</v>
      </c>
      <c r="C2340" t="s">
        <v>89</v>
      </c>
      <c r="D2340" t="s">
        <v>90</v>
      </c>
      <c r="E2340" t="s">
        <v>91</v>
      </c>
      <c r="F2340" t="s">
        <v>92</v>
      </c>
      <c r="G2340">
        <v>105390</v>
      </c>
      <c r="H2340">
        <v>874394503</v>
      </c>
      <c r="I2340" t="s">
        <v>70</v>
      </c>
      <c r="J2340" t="s">
        <v>92</v>
      </c>
      <c r="K2340" t="s">
        <v>71</v>
      </c>
      <c r="L2340" t="s">
        <v>21</v>
      </c>
      <c r="M2340" s="1">
        <v>44081.415856481479</v>
      </c>
      <c r="N2340" t="s">
        <v>93</v>
      </c>
      <c r="O2340" s="2">
        <f>VLOOKUP(F2340,SizeReport_16092020!C:M,11,FALSE)</f>
        <v>44090.646087962959</v>
      </c>
    </row>
    <row r="2341" spans="1:15" hidden="1" x14ac:dyDescent="0.25">
      <c r="A2341" t="s">
        <v>3857</v>
      </c>
      <c r="B2341" t="s">
        <v>3857</v>
      </c>
      <c r="C2341" t="s">
        <v>3858</v>
      </c>
      <c r="D2341" t="s">
        <v>3859</v>
      </c>
      <c r="E2341" t="s">
        <v>3860</v>
      </c>
      <c r="F2341" t="s">
        <v>3861</v>
      </c>
      <c r="G2341">
        <v>101409</v>
      </c>
      <c r="H2341">
        <v>42850567809</v>
      </c>
      <c r="I2341" t="s">
        <v>1854</v>
      </c>
      <c r="J2341" t="s">
        <v>3861</v>
      </c>
      <c r="K2341" t="s">
        <v>1855</v>
      </c>
      <c r="L2341" t="s">
        <v>21</v>
      </c>
      <c r="M2341" s="1">
        <v>44083.902187500003</v>
      </c>
      <c r="N2341" t="s">
        <v>3862</v>
      </c>
      <c r="O2341" s="2">
        <f>VLOOKUP(F2341,SizeReport_16092020!C:M,11,FALSE)</f>
        <v>44090.646087962959</v>
      </c>
    </row>
    <row r="2342" spans="1:15" hidden="1" x14ac:dyDescent="0.25">
      <c r="A2342" t="s">
        <v>11625</v>
      </c>
      <c r="B2342" t="s">
        <v>11625</v>
      </c>
      <c r="C2342" t="s">
        <v>11626</v>
      </c>
      <c r="D2342" t="s">
        <v>2697</v>
      </c>
      <c r="E2342" t="s">
        <v>11627</v>
      </c>
      <c r="F2342" t="s">
        <v>11628</v>
      </c>
      <c r="G2342">
        <v>106743</v>
      </c>
      <c r="H2342">
        <v>5601194530</v>
      </c>
      <c r="I2342" t="s">
        <v>11629</v>
      </c>
      <c r="J2342" t="s">
        <v>11628</v>
      </c>
      <c r="K2342" t="s">
        <v>1528</v>
      </c>
      <c r="L2342" t="s">
        <v>21</v>
      </c>
      <c r="M2342" s="1">
        <v>44088.480821759258</v>
      </c>
      <c r="N2342" t="s">
        <v>11630</v>
      </c>
      <c r="O2342" s="2">
        <f>VLOOKUP(F2342,SizeReport_16092020!C:M,11,FALSE)</f>
        <v>44090.646122685182</v>
      </c>
    </row>
    <row r="2343" spans="1:15" hidden="1" x14ac:dyDescent="0.25">
      <c r="A2343" t="s">
        <v>6895</v>
      </c>
      <c r="B2343" t="s">
        <v>6895</v>
      </c>
      <c r="C2343" t="s">
        <v>6896</v>
      </c>
      <c r="D2343" t="s">
        <v>6897</v>
      </c>
      <c r="E2343" t="s">
        <v>6898</v>
      </c>
      <c r="F2343" t="s">
        <v>6899</v>
      </c>
      <c r="G2343">
        <v>215933</v>
      </c>
      <c r="H2343">
        <v>93628714168</v>
      </c>
      <c r="I2343" t="s">
        <v>6900</v>
      </c>
      <c r="J2343" t="s">
        <v>6899</v>
      </c>
      <c r="K2343" t="s">
        <v>4274</v>
      </c>
      <c r="L2343" t="s">
        <v>21</v>
      </c>
      <c r="M2343" s="1">
        <v>44084.49931712963</v>
      </c>
      <c r="N2343" t="s">
        <v>6901</v>
      </c>
      <c r="O2343" s="2">
        <f>VLOOKUP(F2343,SizeReport_16092020!C:M,11,FALSE)</f>
        <v>44090.646145833336</v>
      </c>
    </row>
    <row r="2344" spans="1:15" hidden="1" x14ac:dyDescent="0.25">
      <c r="A2344" t="s">
        <v>10336</v>
      </c>
      <c r="B2344" t="s">
        <v>10336</v>
      </c>
      <c r="C2344" t="s">
        <v>10337</v>
      </c>
      <c r="D2344" t="s">
        <v>10338</v>
      </c>
      <c r="E2344" t="s">
        <v>10339</v>
      </c>
      <c r="F2344" t="s">
        <v>10340</v>
      </c>
      <c r="G2344">
        <v>218091</v>
      </c>
      <c r="H2344">
        <v>70764553151</v>
      </c>
      <c r="I2344" t="s">
        <v>232</v>
      </c>
      <c r="J2344" t="s">
        <v>10340</v>
      </c>
      <c r="K2344" t="s">
        <v>1402</v>
      </c>
      <c r="L2344" t="s">
        <v>21</v>
      </c>
      <c r="M2344" s="1">
        <v>44085.597326388888</v>
      </c>
      <c r="N2344" t="s">
        <v>10341</v>
      </c>
      <c r="O2344" s="2">
        <f>VLOOKUP(F2344,SizeReport_16092020!C:M,11,FALSE)</f>
        <v>44090.646168981482</v>
      </c>
    </row>
    <row r="2345" spans="1:15" hidden="1" x14ac:dyDescent="0.25">
      <c r="A2345" t="s">
        <v>4148</v>
      </c>
      <c r="B2345" t="s">
        <v>4148</v>
      </c>
      <c r="C2345" t="s">
        <v>115</v>
      </c>
      <c r="D2345" t="s">
        <v>4149</v>
      </c>
      <c r="E2345" t="s">
        <v>4150</v>
      </c>
      <c r="F2345" t="s">
        <v>4151</v>
      </c>
      <c r="G2345">
        <v>214571</v>
      </c>
      <c r="H2345">
        <v>80002293153</v>
      </c>
      <c r="I2345" t="s">
        <v>4152</v>
      </c>
      <c r="J2345" t="s">
        <v>4151</v>
      </c>
      <c r="K2345" t="s">
        <v>1597</v>
      </c>
      <c r="L2345" t="s">
        <v>21</v>
      </c>
      <c r="M2345" s="1">
        <v>44088.608599537038</v>
      </c>
      <c r="N2345" t="s">
        <v>4153</v>
      </c>
      <c r="O2345" s="2">
        <f>VLOOKUP(F2345,SizeReport_16092020!C:M,11,FALSE)</f>
        <v>44090.646273148152</v>
      </c>
    </row>
    <row r="2346" spans="1:15" hidden="1" x14ac:dyDescent="0.25">
      <c r="A2346" t="s">
        <v>6478</v>
      </c>
      <c r="B2346" t="s">
        <v>6478</v>
      </c>
      <c r="C2346" t="s">
        <v>6479</v>
      </c>
      <c r="D2346" t="s">
        <v>6480</v>
      </c>
      <c r="E2346" t="s">
        <v>6481</v>
      </c>
      <c r="F2346" t="s">
        <v>6482</v>
      </c>
      <c r="G2346">
        <v>215590</v>
      </c>
      <c r="H2346">
        <v>1263427502</v>
      </c>
      <c r="I2346" t="s">
        <v>3414</v>
      </c>
      <c r="J2346" t="s">
        <v>6482</v>
      </c>
      <c r="K2346" t="s">
        <v>1919</v>
      </c>
      <c r="L2346" t="s">
        <v>21</v>
      </c>
      <c r="M2346" s="1">
        <v>44088.333599537036</v>
      </c>
      <c r="N2346" t="s">
        <v>6483</v>
      </c>
      <c r="O2346" s="2">
        <f>VLOOKUP(F2346,SizeReport_16092020!C:M,11,FALSE)</f>
        <v>44090.646307870367</v>
      </c>
    </row>
    <row r="2347" spans="1:15" hidden="1" x14ac:dyDescent="0.25">
      <c r="A2347" t="s">
        <v>7330</v>
      </c>
      <c r="B2347" t="s">
        <v>7330</v>
      </c>
      <c r="C2347" t="s">
        <v>166</v>
      </c>
      <c r="D2347" t="s">
        <v>7331</v>
      </c>
      <c r="E2347" t="s">
        <v>7332</v>
      </c>
      <c r="F2347" t="s">
        <v>7333</v>
      </c>
      <c r="G2347">
        <v>216154</v>
      </c>
      <c r="H2347">
        <v>40189515821</v>
      </c>
      <c r="I2347" t="s">
        <v>7323</v>
      </c>
      <c r="J2347" t="s">
        <v>7333</v>
      </c>
      <c r="K2347" t="s">
        <v>618</v>
      </c>
      <c r="L2347" t="s">
        <v>21</v>
      </c>
      <c r="M2347" s="1">
        <v>44086.655914351853</v>
      </c>
      <c r="N2347" t="s">
        <v>7334</v>
      </c>
      <c r="O2347" s="2">
        <f>VLOOKUP(F2347,SizeReport_16092020!C:M,11,FALSE)</f>
        <v>44090.646331018521</v>
      </c>
    </row>
    <row r="2348" spans="1:15" hidden="1" x14ac:dyDescent="0.25">
      <c r="A2348" t="s">
        <v>3547</v>
      </c>
      <c r="B2348" t="s">
        <v>3547</v>
      </c>
      <c r="C2348" t="s">
        <v>3542</v>
      </c>
      <c r="D2348" t="s">
        <v>3548</v>
      </c>
      <c r="E2348" t="s">
        <v>3549</v>
      </c>
      <c r="F2348" t="s">
        <v>3550</v>
      </c>
      <c r="G2348">
        <v>106956</v>
      </c>
      <c r="H2348">
        <v>2971048535</v>
      </c>
      <c r="I2348" t="s">
        <v>3551</v>
      </c>
      <c r="J2348" t="s">
        <v>3550</v>
      </c>
      <c r="K2348" t="s">
        <v>1528</v>
      </c>
      <c r="L2348" t="s">
        <v>21</v>
      </c>
      <c r="M2348" s="1">
        <v>44089.391863425924</v>
      </c>
      <c r="N2348" t="s">
        <v>3552</v>
      </c>
      <c r="O2348" s="2">
        <f>VLOOKUP(F2348,SizeReport_16092020!C:M,11,FALSE)</f>
        <v>44090.64634259259</v>
      </c>
    </row>
    <row r="2349" spans="1:15" hidden="1" x14ac:dyDescent="0.25">
      <c r="A2349" t="s">
        <v>7314</v>
      </c>
      <c r="B2349" t="s">
        <v>7314</v>
      </c>
      <c r="C2349" t="s">
        <v>166</v>
      </c>
      <c r="D2349" t="s">
        <v>7315</v>
      </c>
      <c r="E2349" t="s">
        <v>7316</v>
      </c>
      <c r="F2349" t="s">
        <v>7317</v>
      </c>
      <c r="G2349">
        <v>216737</v>
      </c>
      <c r="H2349">
        <v>70452123135</v>
      </c>
      <c r="I2349" t="s">
        <v>1440</v>
      </c>
      <c r="J2349" t="s">
        <v>7317</v>
      </c>
      <c r="K2349" t="s">
        <v>1402</v>
      </c>
      <c r="L2349" t="s">
        <v>21</v>
      </c>
      <c r="M2349" s="1">
        <v>44090.557916666665</v>
      </c>
      <c r="N2349" t="s">
        <v>7318</v>
      </c>
      <c r="O2349" s="2">
        <f>VLOOKUP(F2349,SizeReport_16092020!C:M,11,FALSE)</f>
        <v>44090.646354166667</v>
      </c>
    </row>
    <row r="2350" spans="1:15" hidden="1" x14ac:dyDescent="0.25">
      <c r="A2350" t="s">
        <v>16374</v>
      </c>
      <c r="B2350" t="s">
        <v>16374</v>
      </c>
      <c r="C2350" t="s">
        <v>1319</v>
      </c>
      <c r="D2350" t="s">
        <v>16375</v>
      </c>
      <c r="E2350" t="s">
        <v>16376</v>
      </c>
      <c r="F2350" t="s">
        <v>16377</v>
      </c>
      <c r="G2350">
        <v>107400</v>
      </c>
      <c r="H2350">
        <v>86206153517</v>
      </c>
      <c r="I2350" t="s">
        <v>2901</v>
      </c>
      <c r="J2350" t="s">
        <v>16377</v>
      </c>
      <c r="K2350" t="s">
        <v>720</v>
      </c>
      <c r="L2350" t="s">
        <v>21</v>
      </c>
      <c r="M2350" s="1">
        <v>44084.795868055553</v>
      </c>
      <c r="N2350" t="s">
        <v>16378</v>
      </c>
      <c r="O2350" s="2">
        <f>VLOOKUP(F2350,SizeReport_16092020!C:M,11,FALSE)</f>
        <v>44090.646412037036</v>
      </c>
    </row>
    <row r="2351" spans="1:15" hidden="1" x14ac:dyDescent="0.25">
      <c r="A2351" t="s">
        <v>1467</v>
      </c>
      <c r="B2351" t="s">
        <v>1467</v>
      </c>
      <c r="C2351" t="s">
        <v>1468</v>
      </c>
      <c r="D2351" t="s">
        <v>1469</v>
      </c>
      <c r="E2351" t="s">
        <v>1470</v>
      </c>
      <c r="F2351" t="s">
        <v>1471</v>
      </c>
      <c r="G2351">
        <v>215483</v>
      </c>
      <c r="H2351">
        <v>18799347873</v>
      </c>
      <c r="I2351" t="s">
        <v>1472</v>
      </c>
      <c r="J2351" t="s">
        <v>1471</v>
      </c>
      <c r="K2351" t="s">
        <v>512</v>
      </c>
      <c r="L2351" t="s">
        <v>21</v>
      </c>
      <c r="M2351" s="1">
        <v>44082.407152777778</v>
      </c>
      <c r="N2351" t="s">
        <v>1473</v>
      </c>
      <c r="O2351" s="2">
        <f>VLOOKUP(F2351,SizeReport_16092020!C:M,11,FALSE)</f>
        <v>44090.64644675926</v>
      </c>
    </row>
    <row r="2352" spans="1:15" hidden="1" x14ac:dyDescent="0.25">
      <c r="A2352" t="s">
        <v>10374</v>
      </c>
      <c r="B2352" t="s">
        <v>10374</v>
      </c>
      <c r="C2352" t="s">
        <v>10375</v>
      </c>
      <c r="D2352" t="s">
        <v>10376</v>
      </c>
      <c r="E2352" t="s">
        <v>10377</v>
      </c>
      <c r="F2352" t="s">
        <v>10378</v>
      </c>
      <c r="G2352">
        <v>215465</v>
      </c>
      <c r="H2352">
        <v>3648162101</v>
      </c>
      <c r="I2352" t="s">
        <v>6952</v>
      </c>
      <c r="J2352" t="s">
        <v>10378</v>
      </c>
      <c r="K2352" t="s">
        <v>618</v>
      </c>
      <c r="L2352" t="s">
        <v>21</v>
      </c>
      <c r="M2352" s="1">
        <v>44085.789363425924</v>
      </c>
      <c r="N2352" t="s">
        <v>10379</v>
      </c>
      <c r="O2352" s="2">
        <f>VLOOKUP(F2352,SizeReport_16092020!C:M,11,FALSE)</f>
        <v>44090.646550925929</v>
      </c>
    </row>
    <row r="2353" spans="1:15" hidden="1" x14ac:dyDescent="0.25">
      <c r="A2353" t="s">
        <v>633</v>
      </c>
      <c r="B2353" t="s">
        <v>633</v>
      </c>
      <c r="C2353" t="s">
        <v>634</v>
      </c>
      <c r="D2353" t="s">
        <v>635</v>
      </c>
      <c r="E2353" t="s">
        <v>636</v>
      </c>
      <c r="F2353" t="s">
        <v>637</v>
      </c>
      <c r="G2353">
        <v>109120</v>
      </c>
      <c r="H2353">
        <v>878095403</v>
      </c>
      <c r="I2353" t="s">
        <v>638</v>
      </c>
      <c r="J2353" t="s">
        <v>637</v>
      </c>
      <c r="K2353" t="s">
        <v>611</v>
      </c>
      <c r="L2353" t="s">
        <v>21</v>
      </c>
      <c r="M2353" s="1">
        <v>44084.572685185187</v>
      </c>
      <c r="N2353" t="s">
        <v>639</v>
      </c>
      <c r="O2353" s="2">
        <f>VLOOKUP(F2353,SizeReport_16092020!C:M,11,FALSE)</f>
        <v>44090.646608796298</v>
      </c>
    </row>
    <row r="2354" spans="1:15" hidden="1" x14ac:dyDescent="0.25">
      <c r="A2354" t="s">
        <v>1181</v>
      </c>
      <c r="B2354" t="s">
        <v>1181</v>
      </c>
      <c r="C2354" t="s">
        <v>1182</v>
      </c>
      <c r="D2354" t="s">
        <v>1183</v>
      </c>
      <c r="E2354" t="s">
        <v>1184</v>
      </c>
      <c r="F2354" t="s">
        <v>1185</v>
      </c>
      <c r="G2354">
        <v>109699</v>
      </c>
      <c r="H2354">
        <v>60193174200</v>
      </c>
      <c r="I2354" t="s">
        <v>1186</v>
      </c>
      <c r="J2354" t="s">
        <v>1185</v>
      </c>
      <c r="K2354" t="s">
        <v>720</v>
      </c>
      <c r="L2354" t="s">
        <v>21</v>
      </c>
      <c r="M2354" s="1">
        <v>44086.684942129628</v>
      </c>
      <c r="N2354" t="s">
        <v>1187</v>
      </c>
      <c r="O2354" s="2">
        <f>VLOOKUP(F2354,SizeReport_16092020!C:M,11,FALSE)</f>
        <v>44090.646620370368</v>
      </c>
    </row>
    <row r="2355" spans="1:15" hidden="1" x14ac:dyDescent="0.25">
      <c r="A2355" t="s">
        <v>9674</v>
      </c>
      <c r="B2355" t="s">
        <v>9674</v>
      </c>
      <c r="C2355" t="s">
        <v>6977</v>
      </c>
      <c r="D2355" t="s">
        <v>9675</v>
      </c>
      <c r="E2355" t="s">
        <v>9676</v>
      </c>
      <c r="F2355" t="s">
        <v>9677</v>
      </c>
      <c r="G2355">
        <v>211639</v>
      </c>
      <c r="H2355">
        <v>341137111</v>
      </c>
      <c r="I2355" t="s">
        <v>9678</v>
      </c>
      <c r="J2355" t="s">
        <v>9677</v>
      </c>
      <c r="K2355" t="s">
        <v>2660</v>
      </c>
      <c r="L2355" t="s">
        <v>21</v>
      </c>
      <c r="M2355" s="1">
        <v>44088.788587962961</v>
      </c>
      <c r="N2355" t="s">
        <v>9679</v>
      </c>
      <c r="O2355" s="2">
        <f>VLOOKUP(F2355,SizeReport_16092020!C:M,11,FALSE)</f>
        <v>44090.646620370368</v>
      </c>
    </row>
    <row r="2356" spans="1:15" hidden="1" x14ac:dyDescent="0.25">
      <c r="A2356" t="s">
        <v>5347</v>
      </c>
      <c r="B2356" t="s">
        <v>5347</v>
      </c>
      <c r="C2356" t="s">
        <v>5348</v>
      </c>
      <c r="D2356" t="s">
        <v>5349</v>
      </c>
      <c r="E2356" t="s">
        <v>5350</v>
      </c>
      <c r="F2356" t="s">
        <v>5351</v>
      </c>
      <c r="G2356">
        <v>101135</v>
      </c>
      <c r="H2356">
        <v>38205900809</v>
      </c>
      <c r="I2356" t="s">
        <v>5352</v>
      </c>
      <c r="J2356" t="s">
        <v>5351</v>
      </c>
      <c r="K2356" t="s">
        <v>2674</v>
      </c>
      <c r="L2356" t="s">
        <v>21</v>
      </c>
      <c r="M2356" s="1">
        <v>44088.43787037037</v>
      </c>
      <c r="N2356" t="s">
        <v>5353</v>
      </c>
      <c r="O2356" s="2">
        <f>VLOOKUP(F2356,SizeReport_16092020!C:M,11,FALSE)</f>
        <v>44090.646631944444</v>
      </c>
    </row>
    <row r="2357" spans="1:15" hidden="1" x14ac:dyDescent="0.25">
      <c r="A2357" t="s">
        <v>4816</v>
      </c>
      <c r="B2357" t="s">
        <v>4816</v>
      </c>
      <c r="C2357" t="s">
        <v>4817</v>
      </c>
      <c r="D2357" t="s">
        <v>4818</v>
      </c>
      <c r="E2357" t="s">
        <v>4819</v>
      </c>
      <c r="F2357" t="s">
        <v>4820</v>
      </c>
      <c r="G2357">
        <v>105882</v>
      </c>
      <c r="H2357">
        <v>3070490514</v>
      </c>
      <c r="I2357" t="s">
        <v>1069</v>
      </c>
      <c r="J2357" t="s">
        <v>4820</v>
      </c>
      <c r="K2357" t="s">
        <v>456</v>
      </c>
      <c r="L2357" t="s">
        <v>21</v>
      </c>
      <c r="M2357" s="1">
        <v>44090.371828703705</v>
      </c>
      <c r="N2357" t="s">
        <v>4821</v>
      </c>
      <c r="O2357" s="2">
        <f>VLOOKUP(F2357,SizeReport_16092020!C:M,11,FALSE)</f>
        <v>44090.646666666667</v>
      </c>
    </row>
    <row r="2358" spans="1:15" hidden="1" x14ac:dyDescent="0.25">
      <c r="A2358" t="s">
        <v>11338</v>
      </c>
      <c r="B2358" t="s">
        <v>11338</v>
      </c>
      <c r="C2358" t="s">
        <v>4100</v>
      </c>
      <c r="D2358" t="s">
        <v>11339</v>
      </c>
      <c r="E2358" t="s">
        <v>11340</v>
      </c>
      <c r="F2358" t="s">
        <v>11341</v>
      </c>
      <c r="G2358">
        <v>206025</v>
      </c>
      <c r="H2358">
        <v>71910565687</v>
      </c>
      <c r="I2358" t="s">
        <v>11342</v>
      </c>
      <c r="J2358" t="s">
        <v>11341</v>
      </c>
      <c r="K2358" t="s">
        <v>7639</v>
      </c>
      <c r="L2358" t="s">
        <v>21</v>
      </c>
      <c r="M2358" s="1">
        <v>44088.619525462964</v>
      </c>
      <c r="N2358" t="s">
        <v>11343</v>
      </c>
      <c r="O2358" s="2">
        <f>VLOOKUP(F2358,SizeReport_16092020!C:M,11,FALSE)</f>
        <v>44090.646678240744</v>
      </c>
    </row>
    <row r="2359" spans="1:15" hidden="1" x14ac:dyDescent="0.25">
      <c r="A2359" t="s">
        <v>3756</v>
      </c>
      <c r="B2359" t="s">
        <v>3756</v>
      </c>
      <c r="C2359" t="s">
        <v>3757</v>
      </c>
      <c r="D2359" t="s">
        <v>3758</v>
      </c>
      <c r="E2359" t="s">
        <v>3759</v>
      </c>
      <c r="F2359" t="s">
        <v>3760</v>
      </c>
      <c r="G2359">
        <v>217838</v>
      </c>
      <c r="H2359">
        <v>70225884143</v>
      </c>
      <c r="I2359" t="s">
        <v>3761</v>
      </c>
      <c r="J2359" t="s">
        <v>3760</v>
      </c>
      <c r="K2359" t="s">
        <v>1514</v>
      </c>
      <c r="L2359" t="s">
        <v>21</v>
      </c>
      <c r="M2359" s="1">
        <v>44082.371898148151</v>
      </c>
      <c r="N2359" t="s">
        <v>3762</v>
      </c>
      <c r="O2359" s="2">
        <f>VLOOKUP(F2359,SizeReport_16092020!C:M,11,FALSE)</f>
        <v>44090.64671296296</v>
      </c>
    </row>
    <row r="2360" spans="1:15" hidden="1" x14ac:dyDescent="0.25">
      <c r="A2360" t="s">
        <v>1625</v>
      </c>
      <c r="B2360" t="s">
        <v>1625</v>
      </c>
      <c r="C2360" t="s">
        <v>166</v>
      </c>
      <c r="D2360" t="s">
        <v>1194</v>
      </c>
      <c r="E2360" t="s">
        <v>1626</v>
      </c>
      <c r="F2360" t="s">
        <v>1627</v>
      </c>
      <c r="G2360">
        <v>109532</v>
      </c>
      <c r="H2360">
        <v>5476872574</v>
      </c>
      <c r="I2360" t="s">
        <v>478</v>
      </c>
      <c r="J2360" t="s">
        <v>1627</v>
      </c>
      <c r="K2360" t="s">
        <v>456</v>
      </c>
      <c r="L2360" t="s">
        <v>21</v>
      </c>
      <c r="M2360" s="1">
        <v>44082.322685185187</v>
      </c>
      <c r="N2360" t="s">
        <v>1628</v>
      </c>
      <c r="O2360" s="2">
        <f>VLOOKUP(F2360,SizeReport_16092020!C:M,11,FALSE)</f>
        <v>44090.646886574075</v>
      </c>
    </row>
    <row r="2361" spans="1:15" hidden="1" x14ac:dyDescent="0.25">
      <c r="A2361" t="s">
        <v>12775</v>
      </c>
      <c r="B2361" t="s">
        <v>12775</v>
      </c>
      <c r="C2361" t="s">
        <v>75</v>
      </c>
      <c r="D2361" t="s">
        <v>12776</v>
      </c>
      <c r="E2361" t="s">
        <v>12777</v>
      </c>
      <c r="F2361" t="s">
        <v>12778</v>
      </c>
      <c r="G2361">
        <v>213912</v>
      </c>
      <c r="H2361">
        <v>2529905100</v>
      </c>
      <c r="I2361" t="s">
        <v>9198</v>
      </c>
      <c r="J2361" t="s">
        <v>12778</v>
      </c>
      <c r="K2361" t="s">
        <v>611</v>
      </c>
      <c r="L2361" t="s">
        <v>21</v>
      </c>
      <c r="M2361" s="1">
        <v>44085.338379629633</v>
      </c>
      <c r="N2361" t="s">
        <v>12779</v>
      </c>
      <c r="O2361" s="2">
        <f>VLOOKUP(F2361,SizeReport_16092020!C:M,11,FALSE)</f>
        <v>44090.646944444445</v>
      </c>
    </row>
    <row r="2362" spans="1:15" hidden="1" x14ac:dyDescent="0.25">
      <c r="A2362" t="s">
        <v>6965</v>
      </c>
      <c r="B2362" t="s">
        <v>6965</v>
      </c>
      <c r="C2362" t="s">
        <v>3689</v>
      </c>
      <c r="D2362" t="s">
        <v>6966</v>
      </c>
      <c r="E2362" t="s">
        <v>6967</v>
      </c>
      <c r="F2362" t="s">
        <v>6968</v>
      </c>
      <c r="G2362">
        <v>211389</v>
      </c>
      <c r="H2362">
        <v>5079753161</v>
      </c>
      <c r="I2362" t="s">
        <v>1874</v>
      </c>
      <c r="J2362" t="s">
        <v>6968</v>
      </c>
      <c r="K2362" t="s">
        <v>512</v>
      </c>
      <c r="L2362" t="s">
        <v>21</v>
      </c>
      <c r="M2362" s="1">
        <v>44088.378807870373</v>
      </c>
      <c r="N2362" t="s">
        <v>6969</v>
      </c>
      <c r="O2362" s="2">
        <f>VLOOKUP(F2362,SizeReport_16092020!C:M,11,FALSE)</f>
        <v>44090.646979166668</v>
      </c>
    </row>
    <row r="2363" spans="1:15" hidden="1" x14ac:dyDescent="0.25">
      <c r="A2363" t="s">
        <v>6514</v>
      </c>
      <c r="B2363" t="s">
        <v>6514</v>
      </c>
      <c r="C2363" t="s">
        <v>6515</v>
      </c>
      <c r="D2363" t="s">
        <v>6516</v>
      </c>
      <c r="E2363" t="s">
        <v>6517</v>
      </c>
      <c r="F2363" t="s">
        <v>6518</v>
      </c>
      <c r="G2363">
        <v>212396</v>
      </c>
      <c r="H2363">
        <v>5398610651</v>
      </c>
      <c r="I2363" t="s">
        <v>2239</v>
      </c>
      <c r="J2363" t="s">
        <v>6518</v>
      </c>
      <c r="K2363" t="s">
        <v>1919</v>
      </c>
      <c r="L2363" t="s">
        <v>21</v>
      </c>
      <c r="M2363" s="1">
        <v>44087.642280092594</v>
      </c>
      <c r="N2363" t="s">
        <v>6519</v>
      </c>
      <c r="O2363" s="2">
        <f>VLOOKUP(F2363,SizeReport_16092020!C:M,11,FALSE)</f>
        <v>44090.647048611114</v>
      </c>
    </row>
    <row r="2364" spans="1:15" hidden="1" x14ac:dyDescent="0.25">
      <c r="A2364" t="s">
        <v>9899</v>
      </c>
      <c r="B2364" t="s">
        <v>9899</v>
      </c>
      <c r="C2364" t="s">
        <v>9900</v>
      </c>
      <c r="D2364" t="s">
        <v>9901</v>
      </c>
      <c r="E2364" t="s">
        <v>9902</v>
      </c>
      <c r="F2364" t="s">
        <v>9903</v>
      </c>
      <c r="G2364">
        <v>212655</v>
      </c>
      <c r="H2364">
        <v>4759823395</v>
      </c>
      <c r="I2364" t="s">
        <v>232</v>
      </c>
      <c r="J2364" t="s">
        <v>9903</v>
      </c>
      <c r="K2364" t="s">
        <v>4383</v>
      </c>
      <c r="L2364" t="s">
        <v>21</v>
      </c>
      <c r="M2364" s="1">
        <v>44088.36855324074</v>
      </c>
      <c r="N2364" t="s">
        <v>9904</v>
      </c>
      <c r="O2364" s="2">
        <f>VLOOKUP(F2364,SizeReport_16092020!C:M,11,FALSE)</f>
        <v>44090.647083333337</v>
      </c>
    </row>
    <row r="2365" spans="1:15" hidden="1" x14ac:dyDescent="0.25">
      <c r="A2365" t="s">
        <v>6859</v>
      </c>
      <c r="B2365" t="s">
        <v>6859</v>
      </c>
      <c r="C2365" t="s">
        <v>4201</v>
      </c>
      <c r="D2365" t="s">
        <v>6860</v>
      </c>
      <c r="E2365" t="s">
        <v>6861</v>
      </c>
      <c r="F2365" t="s">
        <v>6862</v>
      </c>
      <c r="G2365">
        <v>215901</v>
      </c>
      <c r="H2365">
        <v>2966957000</v>
      </c>
      <c r="I2365" t="s">
        <v>2227</v>
      </c>
      <c r="J2365" t="s">
        <v>6862</v>
      </c>
      <c r="K2365" t="s">
        <v>512</v>
      </c>
      <c r="L2365" t="s">
        <v>21</v>
      </c>
      <c r="M2365" s="1">
        <v>44081.470821759256</v>
      </c>
      <c r="N2365" t="s">
        <v>6863</v>
      </c>
      <c r="O2365" s="2">
        <f>VLOOKUP(F2365,SizeReport_16092020!C:M,11,FALSE)</f>
        <v>44090.647083333337</v>
      </c>
    </row>
    <row r="2366" spans="1:15" hidden="1" x14ac:dyDescent="0.25">
      <c r="A2366" t="s">
        <v>10859</v>
      </c>
      <c r="B2366" t="s">
        <v>10859</v>
      </c>
      <c r="C2366" t="s">
        <v>1085</v>
      </c>
      <c r="D2366" t="s">
        <v>10860</v>
      </c>
      <c r="E2366" t="s">
        <v>10861</v>
      </c>
      <c r="F2366" t="s">
        <v>10862</v>
      </c>
      <c r="G2366">
        <v>206405</v>
      </c>
      <c r="H2366">
        <v>65976959172</v>
      </c>
      <c r="I2366" t="s">
        <v>10863</v>
      </c>
      <c r="J2366" t="s">
        <v>10862</v>
      </c>
      <c r="K2366" t="s">
        <v>791</v>
      </c>
      <c r="L2366" t="s">
        <v>21</v>
      </c>
      <c r="M2366" s="1">
        <v>44088.721134259256</v>
      </c>
      <c r="N2366" t="s">
        <v>10864</v>
      </c>
      <c r="O2366" s="2">
        <f>VLOOKUP(F2366,SizeReport_16092020!C:M,11,FALSE)</f>
        <v>44090.647129629629</v>
      </c>
    </row>
    <row r="2367" spans="1:15" hidden="1" x14ac:dyDescent="0.25">
      <c r="A2367" t="s">
        <v>2689</v>
      </c>
      <c r="B2367" t="s">
        <v>2689</v>
      </c>
      <c r="C2367" t="s">
        <v>2690</v>
      </c>
      <c r="D2367" t="s">
        <v>2691</v>
      </c>
      <c r="E2367" t="s">
        <v>2692</v>
      </c>
      <c r="F2367" t="s">
        <v>2693</v>
      </c>
      <c r="G2367">
        <v>216466</v>
      </c>
      <c r="H2367">
        <v>4053062101</v>
      </c>
      <c r="I2367" t="s">
        <v>1440</v>
      </c>
      <c r="J2367" t="s">
        <v>2693</v>
      </c>
      <c r="K2367" t="s">
        <v>1402</v>
      </c>
      <c r="L2367" t="s">
        <v>21</v>
      </c>
      <c r="M2367" s="1">
        <v>44085.303148148145</v>
      </c>
      <c r="N2367" t="s">
        <v>2694</v>
      </c>
      <c r="O2367" s="2">
        <f>VLOOKUP(F2367,SizeReport_16092020!C:M,11,FALSE)</f>
        <v>44090.647152777776</v>
      </c>
    </row>
    <row r="2368" spans="1:15" hidden="1" x14ac:dyDescent="0.25">
      <c r="A2368" t="s">
        <v>976</v>
      </c>
      <c r="B2368" t="s">
        <v>976</v>
      </c>
      <c r="C2368" t="s">
        <v>977</v>
      </c>
      <c r="D2368" t="s">
        <v>978</v>
      </c>
      <c r="E2368" t="s">
        <v>979</v>
      </c>
      <c r="F2368" t="s">
        <v>980</v>
      </c>
      <c r="G2368">
        <v>105522</v>
      </c>
      <c r="H2368">
        <v>4306479560</v>
      </c>
      <c r="I2368" t="s">
        <v>70</v>
      </c>
      <c r="J2368" t="s">
        <v>980</v>
      </c>
      <c r="K2368" t="s">
        <v>71</v>
      </c>
      <c r="L2368" t="s">
        <v>21</v>
      </c>
      <c r="M2368" s="1">
        <v>44086.626493055555</v>
      </c>
      <c r="N2368" t="s">
        <v>981</v>
      </c>
      <c r="O2368" s="2">
        <f>VLOOKUP(F2368,SizeReport_16092020!C:M,11,FALSE)</f>
        <v>44090.647210648145</v>
      </c>
    </row>
    <row r="2369" spans="1:15" hidden="1" x14ac:dyDescent="0.25">
      <c r="A2369" t="s">
        <v>627</v>
      </c>
      <c r="B2369" t="s">
        <v>627</v>
      </c>
      <c r="C2369" t="s">
        <v>628</v>
      </c>
      <c r="D2369" t="s">
        <v>629</v>
      </c>
      <c r="E2369" t="s">
        <v>630</v>
      </c>
      <c r="F2369" t="s">
        <v>631</v>
      </c>
      <c r="G2369">
        <v>101775</v>
      </c>
      <c r="H2369">
        <v>64813967515</v>
      </c>
      <c r="I2369" t="s">
        <v>232</v>
      </c>
      <c r="J2369" t="s">
        <v>631</v>
      </c>
      <c r="K2369" t="s">
        <v>611</v>
      </c>
      <c r="L2369" t="s">
        <v>21</v>
      </c>
      <c r="M2369" s="1">
        <v>44081.715300925927</v>
      </c>
      <c r="N2369" t="s">
        <v>632</v>
      </c>
      <c r="O2369" s="2">
        <f>VLOOKUP(F2369,SizeReport_16092020!C:M,11,FALSE)</f>
        <v>44090.647245370368</v>
      </c>
    </row>
    <row r="2370" spans="1:15" hidden="1" x14ac:dyDescent="0.25">
      <c r="A2370" t="s">
        <v>1550</v>
      </c>
      <c r="B2370" t="s">
        <v>1550</v>
      </c>
      <c r="C2370" t="s">
        <v>1551</v>
      </c>
      <c r="D2370" t="s">
        <v>1552</v>
      </c>
      <c r="E2370" t="s">
        <v>1553</v>
      </c>
      <c r="F2370" t="s">
        <v>1554</v>
      </c>
      <c r="G2370">
        <v>210293</v>
      </c>
      <c r="H2370">
        <v>3814681193</v>
      </c>
      <c r="I2370" t="s">
        <v>1555</v>
      </c>
      <c r="J2370" t="s">
        <v>1554</v>
      </c>
      <c r="K2370" t="s">
        <v>1556</v>
      </c>
      <c r="L2370" t="s">
        <v>21</v>
      </c>
      <c r="M2370" s="1">
        <v>44087.58630787037</v>
      </c>
      <c r="N2370" t="s">
        <v>1557</v>
      </c>
      <c r="O2370" s="2">
        <f>VLOOKUP(F2370,SizeReport_16092020!C:M,11,FALSE)</f>
        <v>44090.647268518522</v>
      </c>
    </row>
    <row r="2371" spans="1:15" hidden="1" x14ac:dyDescent="0.25">
      <c r="A2371" t="s">
        <v>3292</v>
      </c>
      <c r="B2371" t="s">
        <v>3292</v>
      </c>
      <c r="C2371" t="s">
        <v>3293</v>
      </c>
      <c r="D2371" t="s">
        <v>3294</v>
      </c>
      <c r="E2371" t="s">
        <v>3295</v>
      </c>
      <c r="F2371" t="s">
        <v>3296</v>
      </c>
      <c r="G2371">
        <v>213226</v>
      </c>
      <c r="H2371">
        <v>2611137129</v>
      </c>
      <c r="I2371" t="s">
        <v>3297</v>
      </c>
      <c r="J2371" t="s">
        <v>3296</v>
      </c>
      <c r="K2371" t="s">
        <v>512</v>
      </c>
      <c r="L2371" t="s">
        <v>21</v>
      </c>
      <c r="M2371" s="1">
        <v>44088.354155092595</v>
      </c>
      <c r="N2371" t="s">
        <v>3298</v>
      </c>
      <c r="O2371" s="2">
        <f>VLOOKUP(F2371,SizeReport_16092020!C:M,11,FALSE)</f>
        <v>44090.647280092591</v>
      </c>
    </row>
    <row r="2372" spans="1:15" hidden="1" x14ac:dyDescent="0.25">
      <c r="A2372" t="s">
        <v>10387</v>
      </c>
      <c r="B2372" t="s">
        <v>10387</v>
      </c>
      <c r="C2372" t="s">
        <v>10388</v>
      </c>
      <c r="D2372" t="s">
        <v>10389</v>
      </c>
      <c r="E2372" t="s">
        <v>10390</v>
      </c>
      <c r="F2372" t="s">
        <v>10391</v>
      </c>
      <c r="G2372">
        <v>210381</v>
      </c>
      <c r="H2372">
        <v>70507120191</v>
      </c>
      <c r="I2372" t="s">
        <v>9557</v>
      </c>
      <c r="J2372" t="s">
        <v>10391</v>
      </c>
      <c r="K2372" t="s">
        <v>720</v>
      </c>
      <c r="L2372" t="s">
        <v>21</v>
      </c>
      <c r="M2372" s="1">
        <v>44081.435879629629</v>
      </c>
      <c r="N2372" t="s">
        <v>10392</v>
      </c>
      <c r="O2372" s="2">
        <f>VLOOKUP(F2372,SizeReport_16092020!C:M,11,FALSE)</f>
        <v>44090.64744212963</v>
      </c>
    </row>
    <row r="2373" spans="1:15" hidden="1" x14ac:dyDescent="0.25">
      <c r="A2373" t="s">
        <v>2259</v>
      </c>
      <c r="B2373" t="s">
        <v>2259</v>
      </c>
      <c r="C2373" t="s">
        <v>2260</v>
      </c>
      <c r="D2373" t="s">
        <v>2261</v>
      </c>
      <c r="E2373" t="s">
        <v>2262</v>
      </c>
      <c r="F2373" t="s">
        <v>2263</v>
      </c>
      <c r="G2373">
        <v>213305</v>
      </c>
      <c r="H2373">
        <v>9450450692</v>
      </c>
      <c r="I2373" t="s">
        <v>1555</v>
      </c>
      <c r="J2373" t="s">
        <v>2263</v>
      </c>
      <c r="K2373" t="s">
        <v>1556</v>
      </c>
      <c r="L2373" t="s">
        <v>21</v>
      </c>
      <c r="M2373" s="1">
        <v>44088.44740740741</v>
      </c>
      <c r="N2373" t="s">
        <v>2264</v>
      </c>
      <c r="O2373" s="2">
        <f>VLOOKUP(F2373,SizeReport_16092020!C:M,11,FALSE)</f>
        <v>44090.647615740738</v>
      </c>
    </row>
    <row r="2374" spans="1:15" hidden="1" x14ac:dyDescent="0.25">
      <c r="A2374" t="s">
        <v>5315</v>
      </c>
      <c r="B2374" t="s">
        <v>5315</v>
      </c>
      <c r="C2374" t="s">
        <v>1353</v>
      </c>
      <c r="D2374" t="s">
        <v>5316</v>
      </c>
      <c r="E2374" t="s">
        <v>5317</v>
      </c>
      <c r="F2374" t="s">
        <v>5318</v>
      </c>
      <c r="G2374">
        <v>101348</v>
      </c>
      <c r="H2374">
        <v>40342796801</v>
      </c>
      <c r="I2374" t="s">
        <v>2673</v>
      </c>
      <c r="J2374" t="s">
        <v>5318</v>
      </c>
      <c r="K2374" t="s">
        <v>2674</v>
      </c>
      <c r="L2374" t="s">
        <v>21</v>
      </c>
      <c r="M2374" s="1">
        <v>44084.523194444446</v>
      </c>
      <c r="N2374" t="s">
        <v>5319</v>
      </c>
      <c r="O2374" s="2">
        <f>VLOOKUP(F2374,SizeReport_16092020!C:M,11,FALSE)</f>
        <v>44090.647696759261</v>
      </c>
    </row>
    <row r="2375" spans="1:15" hidden="1" x14ac:dyDescent="0.25">
      <c r="A2375" t="s">
        <v>1262</v>
      </c>
      <c r="B2375" t="s">
        <v>1262</v>
      </c>
      <c r="C2375" t="s">
        <v>1263</v>
      </c>
      <c r="D2375" t="s">
        <v>1264</v>
      </c>
      <c r="E2375" t="s">
        <v>1265</v>
      </c>
      <c r="F2375" t="s">
        <v>1266</v>
      </c>
      <c r="G2375">
        <v>102658</v>
      </c>
      <c r="H2375">
        <v>81398018520</v>
      </c>
      <c r="I2375" t="s">
        <v>1267</v>
      </c>
      <c r="J2375" t="s">
        <v>1266</v>
      </c>
      <c r="K2375" t="s">
        <v>1268</v>
      </c>
      <c r="L2375" t="s">
        <v>21</v>
      </c>
      <c r="M2375" s="1">
        <v>44088.444201388891</v>
      </c>
      <c r="N2375" t="s">
        <v>1269</v>
      </c>
      <c r="O2375" s="2">
        <f>VLOOKUP(F2375,SizeReport_16092020!C:M,11,FALSE)</f>
        <v>44090.647696759261</v>
      </c>
    </row>
    <row r="2376" spans="1:15" hidden="1" x14ac:dyDescent="0.25">
      <c r="A2376" t="s">
        <v>18242</v>
      </c>
      <c r="B2376" t="s">
        <v>18242</v>
      </c>
      <c r="C2376" t="s">
        <v>18243</v>
      </c>
      <c r="D2376" t="s">
        <v>18244</v>
      </c>
      <c r="E2376" t="s">
        <v>18245</v>
      </c>
      <c r="F2376" t="s">
        <v>18246</v>
      </c>
      <c r="G2376" t="s">
        <v>7086</v>
      </c>
      <c r="I2376" t="s">
        <v>5875</v>
      </c>
      <c r="J2376" t="s">
        <v>18246</v>
      </c>
      <c r="K2376" t="s">
        <v>5758</v>
      </c>
      <c r="L2376" t="s">
        <v>21</v>
      </c>
      <c r="M2376" s="1">
        <v>44082.475775462961</v>
      </c>
      <c r="N2376" t="s">
        <v>18247</v>
      </c>
      <c r="O2376" s="2">
        <f>VLOOKUP(F2376,SizeReport_16092020!C:M,11,FALSE)</f>
        <v>44090.647928240738</v>
      </c>
    </row>
    <row r="2377" spans="1:15" hidden="1" x14ac:dyDescent="0.25">
      <c r="A2377" t="s">
        <v>12997</v>
      </c>
      <c r="B2377" t="s">
        <v>12997</v>
      </c>
      <c r="C2377" t="s">
        <v>4982</v>
      </c>
      <c r="D2377" t="s">
        <v>7886</v>
      </c>
      <c r="E2377" t="s">
        <v>12998</v>
      </c>
      <c r="F2377" t="s">
        <v>12999</v>
      </c>
      <c r="G2377">
        <v>204045</v>
      </c>
      <c r="H2377">
        <v>33327327149</v>
      </c>
      <c r="I2377" t="s">
        <v>13000</v>
      </c>
      <c r="J2377" t="s">
        <v>12999</v>
      </c>
      <c r="K2377" t="s">
        <v>1597</v>
      </c>
      <c r="L2377" t="s">
        <v>21</v>
      </c>
      <c r="M2377" s="1">
        <v>44084.327465277776</v>
      </c>
      <c r="N2377" t="s">
        <v>13001</v>
      </c>
      <c r="O2377" s="2">
        <f>VLOOKUP(F2377,SizeReport_16092020!C:M,11,FALSE)</f>
        <v>44090.647974537038</v>
      </c>
    </row>
    <row r="2378" spans="1:15" hidden="1" x14ac:dyDescent="0.25">
      <c r="A2378" t="s">
        <v>108</v>
      </c>
      <c r="B2378" t="s">
        <v>108</v>
      </c>
      <c r="C2378" t="s">
        <v>109</v>
      </c>
      <c r="D2378" t="s">
        <v>110</v>
      </c>
      <c r="E2378" t="s">
        <v>111</v>
      </c>
      <c r="F2378" t="s">
        <v>112</v>
      </c>
      <c r="G2378">
        <v>108992</v>
      </c>
      <c r="H2378">
        <v>67701973591</v>
      </c>
      <c r="I2378" t="s">
        <v>99</v>
      </c>
      <c r="J2378" t="s">
        <v>112</v>
      </c>
      <c r="K2378" t="s">
        <v>71</v>
      </c>
      <c r="L2378" t="s">
        <v>21</v>
      </c>
      <c r="M2378" s="1">
        <v>44082.333657407406</v>
      </c>
      <c r="N2378" t="s">
        <v>113</v>
      </c>
      <c r="O2378" s="2">
        <f>VLOOKUP(F2378,SizeReport_16092020!C:M,11,FALSE)</f>
        <v>44090.648113425923</v>
      </c>
    </row>
    <row r="2379" spans="1:15" hidden="1" x14ac:dyDescent="0.25">
      <c r="A2379" t="s">
        <v>5720</v>
      </c>
      <c r="B2379" t="s">
        <v>5720</v>
      </c>
      <c r="C2379" t="s">
        <v>5708</v>
      </c>
      <c r="D2379" t="s">
        <v>5721</v>
      </c>
      <c r="E2379" t="s">
        <v>5722</v>
      </c>
      <c r="F2379" t="s">
        <v>5723</v>
      </c>
      <c r="G2379">
        <v>101615</v>
      </c>
      <c r="H2379">
        <v>39138491818</v>
      </c>
      <c r="I2379" t="s">
        <v>3407</v>
      </c>
      <c r="J2379" t="s">
        <v>5723</v>
      </c>
      <c r="K2379" t="s">
        <v>2674</v>
      </c>
      <c r="L2379" t="s">
        <v>21</v>
      </c>
      <c r="M2379" s="1">
        <v>44087.641828703701</v>
      </c>
      <c r="N2379" t="s">
        <v>5724</v>
      </c>
      <c r="O2379" s="2">
        <f>VLOOKUP(F2379,SizeReport_16092020!C:M,11,FALSE)</f>
        <v>44090.648113425923</v>
      </c>
    </row>
    <row r="2380" spans="1:15" hidden="1" x14ac:dyDescent="0.25">
      <c r="A2380" t="s">
        <v>12917</v>
      </c>
      <c r="B2380" t="s">
        <v>12917</v>
      </c>
      <c r="C2380" t="s">
        <v>4947</v>
      </c>
      <c r="D2380" t="s">
        <v>8701</v>
      </c>
      <c r="E2380" t="s">
        <v>12918</v>
      </c>
      <c r="F2380" t="s">
        <v>12919</v>
      </c>
      <c r="G2380">
        <v>214622</v>
      </c>
      <c r="H2380">
        <v>3340129100</v>
      </c>
      <c r="I2380" t="s">
        <v>7611</v>
      </c>
      <c r="J2380" t="s">
        <v>12919</v>
      </c>
      <c r="K2380" t="s">
        <v>1402</v>
      </c>
      <c r="L2380" t="s">
        <v>21</v>
      </c>
      <c r="M2380" s="1">
        <v>44085.355451388888</v>
      </c>
      <c r="N2380" t="s">
        <v>12920</v>
      </c>
      <c r="O2380" s="2">
        <f>VLOOKUP(F2380,SizeReport_16092020!C:M,11,FALSE)</f>
        <v>44090.648113425923</v>
      </c>
    </row>
    <row r="2381" spans="1:15" hidden="1" x14ac:dyDescent="0.25">
      <c r="A2381" t="s">
        <v>5485</v>
      </c>
      <c r="B2381" t="s">
        <v>5485</v>
      </c>
      <c r="C2381" t="s">
        <v>3022</v>
      </c>
      <c r="D2381" t="s">
        <v>5486</v>
      </c>
      <c r="E2381" t="s">
        <v>5487</v>
      </c>
      <c r="F2381" t="s">
        <v>5488</v>
      </c>
      <c r="G2381">
        <v>101366</v>
      </c>
      <c r="H2381">
        <v>39188528812</v>
      </c>
      <c r="I2381" t="s">
        <v>5489</v>
      </c>
      <c r="J2381" t="s">
        <v>5488</v>
      </c>
      <c r="K2381" t="s">
        <v>2674</v>
      </c>
      <c r="L2381" t="s">
        <v>21</v>
      </c>
      <c r="M2381" s="1">
        <v>44089.468738425923</v>
      </c>
      <c r="N2381" t="s">
        <v>5490</v>
      </c>
      <c r="O2381" s="2">
        <f>VLOOKUP(F2381,SizeReport_16092020!C:M,11,FALSE)</f>
        <v>44090.648125</v>
      </c>
    </row>
    <row r="2382" spans="1:15" hidden="1" x14ac:dyDescent="0.25">
      <c r="A2382" t="s">
        <v>12724</v>
      </c>
      <c r="B2382" t="s">
        <v>12724</v>
      </c>
      <c r="C2382" t="s">
        <v>12725</v>
      </c>
      <c r="D2382" t="s">
        <v>12726</v>
      </c>
      <c r="E2382" t="s">
        <v>12727</v>
      </c>
      <c r="F2382" t="s">
        <v>12728</v>
      </c>
      <c r="G2382">
        <v>216047</v>
      </c>
      <c r="H2382">
        <v>70018845290</v>
      </c>
      <c r="I2382" t="s">
        <v>3134</v>
      </c>
      <c r="J2382" t="s">
        <v>12728</v>
      </c>
      <c r="K2382" t="s">
        <v>791</v>
      </c>
      <c r="L2382" t="s">
        <v>21</v>
      </c>
      <c r="M2382" s="1">
        <v>44072.308275462965</v>
      </c>
      <c r="N2382" t="s">
        <v>12729</v>
      </c>
      <c r="O2382" s="2">
        <f>VLOOKUP(F2382,SizeReport_16092020!C:M,11,FALSE)</f>
        <v>44090.648136574076</v>
      </c>
    </row>
    <row r="2383" spans="1:15" hidden="1" x14ac:dyDescent="0.25">
      <c r="A2383" t="s">
        <v>8035</v>
      </c>
      <c r="B2383" t="s">
        <v>8035</v>
      </c>
      <c r="C2383" t="s">
        <v>8036</v>
      </c>
      <c r="D2383" t="s">
        <v>4224</v>
      </c>
      <c r="E2383" t="s">
        <v>8037</v>
      </c>
      <c r="F2383" t="s">
        <v>8038</v>
      </c>
      <c r="G2383">
        <v>208552</v>
      </c>
      <c r="H2383">
        <v>76486729104</v>
      </c>
      <c r="I2383" t="s">
        <v>2783</v>
      </c>
      <c r="J2383" t="s">
        <v>8038</v>
      </c>
      <c r="K2383" t="s">
        <v>512</v>
      </c>
      <c r="L2383" t="s">
        <v>21</v>
      </c>
      <c r="M2383" s="1">
        <v>44082.330034722225</v>
      </c>
      <c r="N2383" t="s">
        <v>8039</v>
      </c>
      <c r="O2383" s="2">
        <f>VLOOKUP(F2383,SizeReport_16092020!C:M,11,FALSE)</f>
        <v>44090.648159722223</v>
      </c>
    </row>
    <row r="2384" spans="1:15" hidden="1" x14ac:dyDescent="0.25">
      <c r="A2384" t="s">
        <v>7468</v>
      </c>
      <c r="B2384" t="s">
        <v>7468</v>
      </c>
      <c r="C2384" t="s">
        <v>1671</v>
      </c>
      <c r="D2384" t="s">
        <v>7469</v>
      </c>
      <c r="E2384" t="s">
        <v>7470</v>
      </c>
      <c r="F2384" t="s">
        <v>7471</v>
      </c>
      <c r="G2384" t="s">
        <v>287</v>
      </c>
      <c r="I2384" t="s">
        <v>287</v>
      </c>
      <c r="J2384" t="s">
        <v>7471</v>
      </c>
      <c r="K2384" t="s">
        <v>7086</v>
      </c>
      <c r="L2384" t="s">
        <v>21</v>
      </c>
      <c r="M2384" s="1">
        <v>44085.650196759256</v>
      </c>
      <c r="N2384" t="s">
        <v>7472</v>
      </c>
      <c r="O2384" s="2">
        <f>VLOOKUP(F2384,SizeReport_16092020!C:M,11,FALSE)</f>
        <v>44090.6481712963</v>
      </c>
    </row>
    <row r="2385" spans="1:15" hidden="1" x14ac:dyDescent="0.25">
      <c r="A2385" t="s">
        <v>813</v>
      </c>
      <c r="B2385" t="s">
        <v>813</v>
      </c>
      <c r="C2385" t="s">
        <v>814</v>
      </c>
      <c r="D2385" t="s">
        <v>815</v>
      </c>
      <c r="E2385" t="s">
        <v>816</v>
      </c>
      <c r="F2385" t="s">
        <v>817</v>
      </c>
      <c r="G2385">
        <v>102019</v>
      </c>
      <c r="H2385">
        <v>95589708591</v>
      </c>
      <c r="I2385" t="s">
        <v>797</v>
      </c>
      <c r="J2385" t="s">
        <v>817</v>
      </c>
      <c r="K2385" t="s">
        <v>791</v>
      </c>
      <c r="L2385" t="s">
        <v>21</v>
      </c>
      <c r="M2385" s="1">
        <v>44089.397627314815</v>
      </c>
      <c r="N2385" t="s">
        <v>818</v>
      </c>
      <c r="O2385" s="2">
        <f>VLOOKUP(F2385,SizeReport_16092020!C:M,11,FALSE)</f>
        <v>44090.648206018515</v>
      </c>
    </row>
    <row r="2386" spans="1:15" hidden="1" x14ac:dyDescent="0.25">
      <c r="A2386" t="s">
        <v>10081</v>
      </c>
      <c r="B2386" t="s">
        <v>10081</v>
      </c>
      <c r="C2386" t="s">
        <v>3078</v>
      </c>
      <c r="D2386" t="s">
        <v>10082</v>
      </c>
      <c r="E2386" t="s">
        <v>10083</v>
      </c>
      <c r="F2386" t="s">
        <v>10084</v>
      </c>
      <c r="G2386">
        <v>214055</v>
      </c>
      <c r="H2386">
        <v>3460996170</v>
      </c>
      <c r="I2386" t="s">
        <v>7443</v>
      </c>
      <c r="J2386" t="s">
        <v>10084</v>
      </c>
      <c r="K2386" t="s">
        <v>720</v>
      </c>
      <c r="L2386" t="s">
        <v>21</v>
      </c>
      <c r="M2386" s="1">
        <v>44082.506041666667</v>
      </c>
      <c r="N2386" t="s">
        <v>10085</v>
      </c>
      <c r="O2386" s="2">
        <f>VLOOKUP(F2386,SizeReport_16092020!C:M,11,FALSE)</f>
        <v>44090.648229166669</v>
      </c>
    </row>
    <row r="2387" spans="1:15" hidden="1" x14ac:dyDescent="0.25">
      <c r="A2387" t="s">
        <v>14678</v>
      </c>
      <c r="B2387" t="s">
        <v>14679</v>
      </c>
      <c r="C2387" t="s">
        <v>210</v>
      </c>
      <c r="D2387" t="s">
        <v>14680</v>
      </c>
      <c r="E2387" t="s">
        <v>14681</v>
      </c>
      <c r="F2387" t="s">
        <v>14682</v>
      </c>
      <c r="G2387">
        <v>218092</v>
      </c>
      <c r="H2387">
        <v>3009701101</v>
      </c>
      <c r="I2387" t="s">
        <v>6186</v>
      </c>
      <c r="J2387" t="s">
        <v>14682</v>
      </c>
      <c r="K2387" t="s">
        <v>1556</v>
      </c>
      <c r="L2387" t="s">
        <v>21</v>
      </c>
      <c r="M2387" s="1">
        <v>44090.516423611109</v>
      </c>
      <c r="N2387" t="s">
        <v>14683</v>
      </c>
      <c r="O2387" s="2">
        <f>VLOOKUP(F2387,SizeReport_16092020!C:M,11,FALSE)</f>
        <v>44090.648506944446</v>
      </c>
    </row>
    <row r="2388" spans="1:15" hidden="1" x14ac:dyDescent="0.25">
      <c r="A2388" t="s">
        <v>7553</v>
      </c>
      <c r="B2388" t="s">
        <v>7553</v>
      </c>
      <c r="C2388" t="s">
        <v>7554</v>
      </c>
      <c r="D2388" t="s">
        <v>7555</v>
      </c>
      <c r="E2388" t="s">
        <v>7556</v>
      </c>
      <c r="F2388" t="s">
        <v>7557</v>
      </c>
      <c r="G2388">
        <v>215874</v>
      </c>
      <c r="H2388">
        <v>1855086182</v>
      </c>
      <c r="I2388" t="s">
        <v>7558</v>
      </c>
      <c r="J2388" t="s">
        <v>7557</v>
      </c>
      <c r="K2388" t="s">
        <v>1640</v>
      </c>
      <c r="L2388" t="s">
        <v>21</v>
      </c>
      <c r="M2388" s="1">
        <v>44080.856192129628</v>
      </c>
      <c r="N2388" t="s">
        <v>7559</v>
      </c>
      <c r="O2388" s="2">
        <f>VLOOKUP(F2388,SizeReport_16092020!C:M,11,FALSE)</f>
        <v>44090.648622685185</v>
      </c>
    </row>
    <row r="2389" spans="1:15" hidden="1" x14ac:dyDescent="0.25">
      <c r="A2389" t="s">
        <v>10171</v>
      </c>
      <c r="B2389" t="s">
        <v>10171</v>
      </c>
      <c r="C2389" t="s">
        <v>10172</v>
      </c>
      <c r="D2389" t="s">
        <v>10173</v>
      </c>
      <c r="E2389" t="s">
        <v>10174</v>
      </c>
      <c r="F2389" t="s">
        <v>10175</v>
      </c>
      <c r="G2389">
        <v>215585</v>
      </c>
      <c r="H2389">
        <v>98817175153</v>
      </c>
      <c r="I2389" t="s">
        <v>10176</v>
      </c>
      <c r="J2389" t="s">
        <v>10175</v>
      </c>
      <c r="K2389" t="s">
        <v>8231</v>
      </c>
      <c r="L2389" t="s">
        <v>21</v>
      </c>
      <c r="N2389" t="s">
        <v>10177</v>
      </c>
      <c r="O2389" s="2">
        <f>VLOOKUP(F2389,SizeReport_16092020!C:M,11,FALSE)</f>
        <v>44090.648784722223</v>
      </c>
    </row>
    <row r="2390" spans="1:15" hidden="1" x14ac:dyDescent="0.25">
      <c r="A2390" t="s">
        <v>4039</v>
      </c>
      <c r="B2390" t="s">
        <v>4039</v>
      </c>
      <c r="C2390" t="s">
        <v>4033</v>
      </c>
      <c r="D2390" t="s">
        <v>4040</v>
      </c>
      <c r="E2390" t="s">
        <v>4041</v>
      </c>
      <c r="F2390" t="s">
        <v>4042</v>
      </c>
      <c r="G2390">
        <v>101156</v>
      </c>
      <c r="H2390">
        <v>33035416800</v>
      </c>
      <c r="I2390" t="s">
        <v>4043</v>
      </c>
      <c r="J2390" t="s">
        <v>4042</v>
      </c>
      <c r="K2390" t="s">
        <v>1855</v>
      </c>
      <c r="L2390" t="s">
        <v>21</v>
      </c>
      <c r="M2390" s="1">
        <v>44081.402442129627</v>
      </c>
      <c r="N2390" t="s">
        <v>4044</v>
      </c>
      <c r="O2390" s="2">
        <f>VLOOKUP(F2390,SizeReport_16092020!C:M,11,FALSE)</f>
        <v>44090.648912037039</v>
      </c>
    </row>
    <row r="2391" spans="1:15" hidden="1" x14ac:dyDescent="0.25">
      <c r="A2391" t="s">
        <v>9159</v>
      </c>
      <c r="B2391" t="s">
        <v>9159</v>
      </c>
      <c r="C2391" t="s">
        <v>6055</v>
      </c>
      <c r="D2391" t="s">
        <v>9160</v>
      </c>
      <c r="E2391" t="s">
        <v>9161</v>
      </c>
      <c r="F2391" t="s">
        <v>9162</v>
      </c>
      <c r="G2391">
        <v>101165</v>
      </c>
      <c r="H2391">
        <v>32227198885</v>
      </c>
      <c r="I2391" t="s">
        <v>2567</v>
      </c>
      <c r="J2391" t="s">
        <v>9162</v>
      </c>
      <c r="K2391" t="s">
        <v>1402</v>
      </c>
      <c r="L2391" t="s">
        <v>21</v>
      </c>
      <c r="M2391" s="1">
        <v>44088.347569444442</v>
      </c>
      <c r="N2391" t="s">
        <v>9163</v>
      </c>
      <c r="O2391" s="2">
        <f>VLOOKUP(F2391,SizeReport_16092020!C:M,11,FALSE)</f>
        <v>44090.648923611108</v>
      </c>
    </row>
    <row r="2392" spans="1:15" hidden="1" x14ac:dyDescent="0.25">
      <c r="A2392" t="s">
        <v>6882</v>
      </c>
      <c r="B2392" t="s">
        <v>6882</v>
      </c>
      <c r="C2392" t="s">
        <v>4921</v>
      </c>
      <c r="D2392" t="s">
        <v>6883</v>
      </c>
      <c r="E2392" t="s">
        <v>6884</v>
      </c>
      <c r="F2392" t="s">
        <v>6885</v>
      </c>
      <c r="G2392">
        <v>204787</v>
      </c>
      <c r="H2392">
        <v>58743014100</v>
      </c>
      <c r="I2392" t="s">
        <v>6886</v>
      </c>
      <c r="J2392" t="s">
        <v>6885</v>
      </c>
      <c r="K2392" t="s">
        <v>4274</v>
      </c>
      <c r="L2392" t="s">
        <v>21</v>
      </c>
      <c r="M2392" s="1">
        <v>44084.366759259261</v>
      </c>
      <c r="N2392" t="s">
        <v>6887</v>
      </c>
      <c r="O2392" s="2">
        <f>VLOOKUP(F2392,SizeReport_16092020!C:M,11,FALSE)</f>
        <v>44090.648958333331</v>
      </c>
    </row>
    <row r="2393" spans="1:15" hidden="1" x14ac:dyDescent="0.25">
      <c r="A2393" t="s">
        <v>742</v>
      </c>
      <c r="B2393" t="s">
        <v>742</v>
      </c>
      <c r="C2393" t="s">
        <v>743</v>
      </c>
      <c r="D2393" t="s">
        <v>744</v>
      </c>
      <c r="E2393" t="s">
        <v>745</v>
      </c>
      <c r="F2393" t="s">
        <v>746</v>
      </c>
      <c r="G2393">
        <v>105028</v>
      </c>
      <c r="H2393">
        <v>82664889591</v>
      </c>
      <c r="I2393" t="s">
        <v>739</v>
      </c>
      <c r="J2393" t="s">
        <v>746</v>
      </c>
      <c r="K2393" t="s">
        <v>740</v>
      </c>
      <c r="L2393" t="s">
        <v>21</v>
      </c>
      <c r="M2393" s="1">
        <v>44090.368310185186</v>
      </c>
      <c r="N2393" t="s">
        <v>747</v>
      </c>
      <c r="O2393" s="2">
        <f>VLOOKUP(F2393,SizeReport_16092020!C:M,11,FALSE)</f>
        <v>44090.649097222224</v>
      </c>
    </row>
    <row r="2394" spans="1:15" hidden="1" x14ac:dyDescent="0.25">
      <c r="A2394" t="s">
        <v>10357</v>
      </c>
      <c r="B2394" t="s">
        <v>10357</v>
      </c>
      <c r="C2394" t="s">
        <v>6461</v>
      </c>
      <c r="D2394" t="s">
        <v>10358</v>
      </c>
      <c r="E2394" t="s">
        <v>10359</v>
      </c>
      <c r="F2394" t="s">
        <v>10360</v>
      </c>
      <c r="G2394">
        <v>211246</v>
      </c>
      <c r="H2394">
        <v>1311916164</v>
      </c>
      <c r="I2394" t="s">
        <v>10361</v>
      </c>
      <c r="J2394" t="s">
        <v>10360</v>
      </c>
      <c r="K2394" t="s">
        <v>1640</v>
      </c>
      <c r="L2394" t="s">
        <v>21</v>
      </c>
      <c r="M2394" s="1">
        <v>44090.665381944447</v>
      </c>
      <c r="N2394" t="s">
        <v>10362</v>
      </c>
      <c r="O2394" s="2">
        <f>VLOOKUP(F2394,SizeReport_16092020!C:M,11,FALSE)</f>
        <v>44090.649270833332</v>
      </c>
    </row>
    <row r="2395" spans="1:15" hidden="1" x14ac:dyDescent="0.25">
      <c r="A2395" t="s">
        <v>10842</v>
      </c>
      <c r="B2395" t="s">
        <v>10842</v>
      </c>
      <c r="C2395" t="s">
        <v>10843</v>
      </c>
      <c r="D2395" t="s">
        <v>10844</v>
      </c>
      <c r="E2395" t="s">
        <v>10845</v>
      </c>
      <c r="F2395" t="s">
        <v>10846</v>
      </c>
      <c r="G2395">
        <v>212243</v>
      </c>
      <c r="H2395">
        <v>4775741144</v>
      </c>
      <c r="I2395" t="s">
        <v>1950</v>
      </c>
      <c r="J2395" t="s">
        <v>10846</v>
      </c>
      <c r="K2395" t="s">
        <v>1597</v>
      </c>
      <c r="L2395" t="s">
        <v>21</v>
      </c>
      <c r="M2395" s="1">
        <v>44088.654606481483</v>
      </c>
      <c r="N2395" t="s">
        <v>10847</v>
      </c>
      <c r="O2395" s="2">
        <f>VLOOKUP(F2395,SizeReport_16092020!C:M,11,FALSE)</f>
        <v>44090.649328703701</v>
      </c>
    </row>
    <row r="2396" spans="1:15" hidden="1" x14ac:dyDescent="0.25">
      <c r="A2396" t="s">
        <v>12524</v>
      </c>
      <c r="B2396" t="s">
        <v>12524</v>
      </c>
      <c r="C2396" t="s">
        <v>6081</v>
      </c>
      <c r="D2396" t="s">
        <v>12525</v>
      </c>
      <c r="E2396" t="s">
        <v>12526</v>
      </c>
      <c r="F2396" t="s">
        <v>12527</v>
      </c>
      <c r="G2396">
        <v>216523</v>
      </c>
      <c r="H2396">
        <v>4243593167</v>
      </c>
      <c r="I2396" t="s">
        <v>3342</v>
      </c>
      <c r="J2396" t="s">
        <v>12527</v>
      </c>
      <c r="K2396" t="s">
        <v>1640</v>
      </c>
      <c r="L2396" t="s">
        <v>21</v>
      </c>
      <c r="M2396" s="1">
        <v>44082.333425925928</v>
      </c>
      <c r="N2396" t="s">
        <v>12528</v>
      </c>
      <c r="O2396" s="2">
        <f>VLOOKUP(F2396,SizeReport_16092020!C:M,11,FALSE)</f>
        <v>44090.649363425924</v>
      </c>
    </row>
    <row r="2397" spans="1:15" hidden="1" x14ac:dyDescent="0.25">
      <c r="A2397" t="s">
        <v>11460</v>
      </c>
      <c r="B2397" t="s">
        <v>11460</v>
      </c>
      <c r="C2397" t="s">
        <v>11461</v>
      </c>
      <c r="D2397" t="s">
        <v>4891</v>
      </c>
      <c r="E2397" t="s">
        <v>11462</v>
      </c>
      <c r="F2397" t="s">
        <v>11463</v>
      </c>
      <c r="G2397">
        <v>208312</v>
      </c>
      <c r="H2397">
        <v>152017160</v>
      </c>
      <c r="I2397" t="s">
        <v>9665</v>
      </c>
      <c r="J2397" t="s">
        <v>11463</v>
      </c>
      <c r="K2397" t="s">
        <v>1268</v>
      </c>
      <c r="L2397" t="s">
        <v>21</v>
      </c>
      <c r="M2397" s="1">
        <v>44085.592395833337</v>
      </c>
      <c r="N2397" t="s">
        <v>11464</v>
      </c>
      <c r="O2397" s="2">
        <f>VLOOKUP(F2397,SizeReport_16092020!C:M,11,FALSE)</f>
        <v>44090.649525462963</v>
      </c>
    </row>
    <row r="2398" spans="1:15" hidden="1" x14ac:dyDescent="0.25">
      <c r="A2398" t="s">
        <v>6941</v>
      </c>
      <c r="B2398" t="s">
        <v>6941</v>
      </c>
      <c r="C2398" t="s">
        <v>6942</v>
      </c>
      <c r="D2398" t="s">
        <v>6943</v>
      </c>
      <c r="E2398" t="s">
        <v>6944</v>
      </c>
      <c r="F2398" t="s">
        <v>6945</v>
      </c>
      <c r="G2398">
        <v>210055</v>
      </c>
      <c r="H2398">
        <v>1064059180</v>
      </c>
      <c r="I2398" t="s">
        <v>1472</v>
      </c>
      <c r="J2398" t="s">
        <v>6945</v>
      </c>
      <c r="K2398" t="s">
        <v>512</v>
      </c>
      <c r="L2398" t="s">
        <v>21</v>
      </c>
      <c r="M2398" s="1">
        <v>44088.326562499999</v>
      </c>
      <c r="N2398" t="s">
        <v>6946</v>
      </c>
      <c r="O2398" s="2">
        <f>VLOOKUP(F2398,SizeReport_16092020!C:M,11,FALSE)</f>
        <v>44090.649641203701</v>
      </c>
    </row>
    <row r="2399" spans="1:15" hidden="1" x14ac:dyDescent="0.25">
      <c r="A2399" t="s">
        <v>3751</v>
      </c>
      <c r="B2399" t="s">
        <v>3751</v>
      </c>
      <c r="C2399" t="s">
        <v>368</v>
      </c>
      <c r="D2399" t="s">
        <v>3752</v>
      </c>
      <c r="E2399" t="s">
        <v>3753</v>
      </c>
      <c r="F2399" t="s">
        <v>3754</v>
      </c>
      <c r="G2399">
        <v>216510</v>
      </c>
      <c r="H2399">
        <v>767967100</v>
      </c>
      <c r="I2399" t="s">
        <v>1648</v>
      </c>
      <c r="J2399" t="s">
        <v>3754</v>
      </c>
      <c r="K2399" t="s">
        <v>1640</v>
      </c>
      <c r="L2399" t="s">
        <v>21</v>
      </c>
      <c r="M2399" s="1">
        <v>44082.333113425928</v>
      </c>
      <c r="N2399" t="s">
        <v>3755</v>
      </c>
      <c r="O2399" s="2">
        <f>VLOOKUP(F2399,SizeReport_16092020!C:M,11,FALSE)</f>
        <v>44090.649652777778</v>
      </c>
    </row>
    <row r="2400" spans="1:15" hidden="1" x14ac:dyDescent="0.25">
      <c r="A2400" t="s">
        <v>5283</v>
      </c>
      <c r="B2400" t="s">
        <v>5283</v>
      </c>
      <c r="C2400" t="s">
        <v>1560</v>
      </c>
      <c r="D2400" t="s">
        <v>5284</v>
      </c>
      <c r="E2400" t="s">
        <v>5285</v>
      </c>
      <c r="F2400" t="s">
        <v>5286</v>
      </c>
      <c r="G2400">
        <v>101437</v>
      </c>
      <c r="H2400">
        <v>39078670843</v>
      </c>
      <c r="I2400" t="s">
        <v>3407</v>
      </c>
      <c r="J2400" t="s">
        <v>5286</v>
      </c>
      <c r="K2400" t="s">
        <v>2674</v>
      </c>
      <c r="L2400" t="s">
        <v>21</v>
      </c>
      <c r="M2400" s="1">
        <v>44090.742476851854</v>
      </c>
      <c r="N2400" t="s">
        <v>5287</v>
      </c>
      <c r="O2400" s="2">
        <f>VLOOKUP(F2400,SizeReport_16092020!C:M,11,FALSE)</f>
        <v>44090.649664351855</v>
      </c>
    </row>
    <row r="2401" spans="1:15" hidden="1" x14ac:dyDescent="0.25">
      <c r="A2401" t="s">
        <v>1850</v>
      </c>
      <c r="B2401" t="s">
        <v>1850</v>
      </c>
      <c r="C2401" t="s">
        <v>1844</v>
      </c>
      <c r="D2401" t="s">
        <v>1851</v>
      </c>
      <c r="E2401" t="s">
        <v>1852</v>
      </c>
      <c r="F2401" t="s">
        <v>1853</v>
      </c>
      <c r="G2401">
        <v>101274</v>
      </c>
      <c r="H2401">
        <v>42554468818</v>
      </c>
      <c r="I2401" t="s">
        <v>1854</v>
      </c>
      <c r="J2401" t="s">
        <v>1853</v>
      </c>
      <c r="K2401" t="s">
        <v>1855</v>
      </c>
      <c r="L2401" t="s">
        <v>21</v>
      </c>
      <c r="M2401" s="1">
        <v>44082.443414351852</v>
      </c>
      <c r="N2401" t="s">
        <v>1856</v>
      </c>
      <c r="O2401" s="2">
        <f>VLOOKUP(F2401,SizeReport_16092020!C:M,11,FALSE)</f>
        <v>44090.649780092594</v>
      </c>
    </row>
    <row r="2402" spans="1:15" hidden="1" x14ac:dyDescent="0.25">
      <c r="A2402" t="s">
        <v>4965</v>
      </c>
      <c r="B2402" t="s">
        <v>4965</v>
      </c>
      <c r="C2402" t="s">
        <v>4966</v>
      </c>
      <c r="D2402" t="s">
        <v>4967</v>
      </c>
      <c r="E2402" t="s">
        <v>4968</v>
      </c>
      <c r="F2402" t="s">
        <v>4969</v>
      </c>
      <c r="G2402">
        <v>216084</v>
      </c>
      <c r="H2402">
        <v>60417237383</v>
      </c>
      <c r="I2402" t="s">
        <v>2776</v>
      </c>
      <c r="J2402" t="s">
        <v>4969</v>
      </c>
      <c r="K2402" t="s">
        <v>1402</v>
      </c>
      <c r="L2402" t="s">
        <v>21</v>
      </c>
      <c r="M2402" s="1">
        <v>44086.352465277778</v>
      </c>
      <c r="N2402" t="s">
        <v>4970</v>
      </c>
      <c r="O2402" s="2">
        <f>VLOOKUP(F2402,SizeReport_16092020!C:M,11,FALSE)</f>
        <v>44090.649780092594</v>
      </c>
    </row>
    <row r="2403" spans="1:15" hidden="1" x14ac:dyDescent="0.25">
      <c r="A2403" t="s">
        <v>11301</v>
      </c>
      <c r="B2403" t="s">
        <v>11301</v>
      </c>
      <c r="C2403" t="s">
        <v>11231</v>
      </c>
      <c r="D2403" t="s">
        <v>11302</v>
      </c>
      <c r="E2403" t="s">
        <v>11303</v>
      </c>
      <c r="F2403" t="s">
        <v>11304</v>
      </c>
      <c r="G2403">
        <v>216148</v>
      </c>
      <c r="H2403">
        <v>75614618104</v>
      </c>
      <c r="I2403" t="s">
        <v>1440</v>
      </c>
      <c r="J2403" t="s">
        <v>11304</v>
      </c>
      <c r="K2403" t="s">
        <v>1402</v>
      </c>
      <c r="L2403" t="s">
        <v>21</v>
      </c>
      <c r="M2403" s="1">
        <v>44081.351597222223</v>
      </c>
      <c r="N2403" t="s">
        <v>11305</v>
      </c>
      <c r="O2403" s="2">
        <f>VLOOKUP(F2403,SizeReport_16092020!C:M,11,FALSE)</f>
        <v>44090.649814814817</v>
      </c>
    </row>
    <row r="2404" spans="1:15" hidden="1" x14ac:dyDescent="0.25">
      <c r="A2404" t="s">
        <v>275</v>
      </c>
      <c r="B2404" t="s">
        <v>275</v>
      </c>
      <c r="C2404" t="s">
        <v>276</v>
      </c>
      <c r="D2404" t="s">
        <v>277</v>
      </c>
      <c r="E2404" t="s">
        <v>278</v>
      </c>
      <c r="F2404" t="s">
        <v>279</v>
      </c>
      <c r="G2404">
        <v>103079</v>
      </c>
      <c r="H2404">
        <v>36307270500</v>
      </c>
      <c r="I2404" t="s">
        <v>280</v>
      </c>
      <c r="J2404" t="s">
        <v>279</v>
      </c>
      <c r="K2404" t="s">
        <v>266</v>
      </c>
      <c r="L2404" t="s">
        <v>21</v>
      </c>
      <c r="M2404" s="1">
        <v>44084.376909722225</v>
      </c>
      <c r="N2404" t="s">
        <v>281</v>
      </c>
      <c r="O2404" s="2">
        <f>VLOOKUP(F2404,SizeReport_16092020!C:M,11,FALSE)</f>
        <v>44090.649953703702</v>
      </c>
    </row>
    <row r="2405" spans="1:15" hidden="1" x14ac:dyDescent="0.25">
      <c r="A2405" t="s">
        <v>9381</v>
      </c>
      <c r="B2405" t="s">
        <v>9381</v>
      </c>
      <c r="C2405" t="s">
        <v>2656</v>
      </c>
      <c r="D2405" t="s">
        <v>9382</v>
      </c>
      <c r="E2405" t="s">
        <v>9383</v>
      </c>
      <c r="F2405" t="s">
        <v>9384</v>
      </c>
      <c r="G2405">
        <v>210751</v>
      </c>
      <c r="H2405">
        <v>1258246104</v>
      </c>
      <c r="I2405" t="s">
        <v>9385</v>
      </c>
      <c r="J2405" t="s">
        <v>9384</v>
      </c>
      <c r="K2405" t="s">
        <v>5677</v>
      </c>
      <c r="L2405" t="s">
        <v>21</v>
      </c>
      <c r="M2405" s="1">
        <v>44082.368819444448</v>
      </c>
      <c r="N2405" t="s">
        <v>9386</v>
      </c>
      <c r="O2405" s="2">
        <f>VLOOKUP(F2405,SizeReport_16092020!C:M,11,FALSE)</f>
        <v>44090.649976851855</v>
      </c>
    </row>
    <row r="2406" spans="1:15" hidden="1" x14ac:dyDescent="0.25">
      <c r="A2406" t="s">
        <v>12887</v>
      </c>
      <c r="B2406" t="s">
        <v>12887</v>
      </c>
      <c r="C2406" t="s">
        <v>4914</v>
      </c>
      <c r="D2406" t="s">
        <v>12888</v>
      </c>
      <c r="E2406" t="s">
        <v>12889</v>
      </c>
      <c r="F2406" t="s">
        <v>12890</v>
      </c>
      <c r="G2406">
        <v>210502</v>
      </c>
      <c r="H2406">
        <v>78433096168</v>
      </c>
      <c r="I2406" t="s">
        <v>8973</v>
      </c>
      <c r="J2406" t="s">
        <v>12890</v>
      </c>
      <c r="K2406" t="s">
        <v>4383</v>
      </c>
      <c r="L2406" t="s">
        <v>21</v>
      </c>
      <c r="M2406" s="1">
        <v>44088.366307870368</v>
      </c>
      <c r="N2406" t="s">
        <v>12891</v>
      </c>
      <c r="O2406" s="2">
        <f>VLOOKUP(F2406,SizeReport_16092020!C:M,11,FALSE)</f>
        <v>44090.649988425925</v>
      </c>
    </row>
    <row r="2407" spans="1:15" hidden="1" x14ac:dyDescent="0.25">
      <c r="A2407" t="s">
        <v>9194</v>
      </c>
      <c r="B2407" t="s">
        <v>9194</v>
      </c>
      <c r="C2407" t="s">
        <v>5919</v>
      </c>
      <c r="D2407" t="s">
        <v>9195</v>
      </c>
      <c r="E2407" t="s">
        <v>9196</v>
      </c>
      <c r="F2407" t="s">
        <v>9197</v>
      </c>
      <c r="G2407">
        <v>213968</v>
      </c>
      <c r="H2407">
        <v>47695633615</v>
      </c>
      <c r="I2407" t="s">
        <v>9198</v>
      </c>
      <c r="J2407" t="s">
        <v>9197</v>
      </c>
      <c r="K2407" t="s">
        <v>611</v>
      </c>
      <c r="L2407" t="s">
        <v>21</v>
      </c>
      <c r="M2407" s="1">
        <v>44082.406226851854</v>
      </c>
      <c r="N2407" t="s">
        <v>9199</v>
      </c>
      <c r="O2407" s="2">
        <f>VLOOKUP(F2407,SizeReport_16092020!C:M,11,FALSE)</f>
        <v>44090.650034722225</v>
      </c>
    </row>
    <row r="2408" spans="1:15" hidden="1" x14ac:dyDescent="0.25">
      <c r="A2408" t="s">
        <v>202</v>
      </c>
      <c r="B2408" t="s">
        <v>202</v>
      </c>
      <c r="C2408" t="s">
        <v>203</v>
      </c>
      <c r="D2408" t="s">
        <v>204</v>
      </c>
      <c r="E2408" t="s">
        <v>205</v>
      </c>
      <c r="F2408" t="s">
        <v>206</v>
      </c>
      <c r="G2408">
        <v>103088</v>
      </c>
      <c r="H2408">
        <v>5328082583</v>
      </c>
      <c r="I2408" t="s">
        <v>178</v>
      </c>
      <c r="J2408" t="s">
        <v>206</v>
      </c>
      <c r="K2408" t="s">
        <v>179</v>
      </c>
      <c r="L2408" t="s">
        <v>21</v>
      </c>
      <c r="M2408" s="1">
        <v>44084.645601851851</v>
      </c>
      <c r="N2408" t="s">
        <v>207</v>
      </c>
      <c r="O2408" s="2">
        <f>VLOOKUP(F2408,SizeReport_16092020!C:M,11,FALSE)</f>
        <v>44090.650057870371</v>
      </c>
    </row>
    <row r="2409" spans="1:15" hidden="1" x14ac:dyDescent="0.25">
      <c r="A2409" t="s">
        <v>114</v>
      </c>
      <c r="B2409" t="s">
        <v>114</v>
      </c>
      <c r="C2409" t="s">
        <v>115</v>
      </c>
      <c r="D2409" t="s">
        <v>116</v>
      </c>
      <c r="E2409" t="s">
        <v>117</v>
      </c>
      <c r="F2409" t="s">
        <v>118</v>
      </c>
      <c r="G2409">
        <v>102203</v>
      </c>
      <c r="H2409">
        <v>28777646568</v>
      </c>
      <c r="I2409" t="s">
        <v>119</v>
      </c>
      <c r="J2409" t="s">
        <v>118</v>
      </c>
      <c r="K2409" t="s">
        <v>71</v>
      </c>
      <c r="L2409" t="s">
        <v>21</v>
      </c>
      <c r="M2409" s="1">
        <v>44082.285405092596</v>
      </c>
      <c r="N2409" t="s">
        <v>120</v>
      </c>
      <c r="O2409" s="2">
        <f>VLOOKUP(F2409,SizeReport_16092020!C:M,11,FALSE)</f>
        <v>44090.650057870371</v>
      </c>
    </row>
    <row r="2410" spans="1:15" hidden="1" x14ac:dyDescent="0.25">
      <c r="A2410" t="s">
        <v>2771</v>
      </c>
      <c r="B2410" t="s">
        <v>2771</v>
      </c>
      <c r="C2410" t="s">
        <v>2772</v>
      </c>
      <c r="D2410" t="s">
        <v>2773</v>
      </c>
      <c r="E2410" t="s">
        <v>2774</v>
      </c>
      <c r="F2410" t="s">
        <v>2775</v>
      </c>
      <c r="G2410">
        <v>215502</v>
      </c>
      <c r="H2410">
        <v>2594406120</v>
      </c>
      <c r="I2410" t="s">
        <v>2776</v>
      </c>
      <c r="J2410" t="s">
        <v>2775</v>
      </c>
      <c r="K2410" t="s">
        <v>1402</v>
      </c>
      <c r="L2410" t="s">
        <v>21</v>
      </c>
      <c r="M2410" s="1">
        <v>44081.429791666669</v>
      </c>
      <c r="N2410" t="s">
        <v>2777</v>
      </c>
      <c r="O2410" s="2">
        <f>VLOOKUP(F2410,SizeReport_16092020!C:M,11,FALSE)</f>
        <v>44090.650104166663</v>
      </c>
    </row>
    <row r="2411" spans="1:15" hidden="1" x14ac:dyDescent="0.25">
      <c r="A2411" t="s">
        <v>3594</v>
      </c>
      <c r="B2411" t="s">
        <v>3594</v>
      </c>
      <c r="C2411" t="s">
        <v>3595</v>
      </c>
      <c r="D2411" t="s">
        <v>3596</v>
      </c>
      <c r="E2411" t="s">
        <v>3597</v>
      </c>
      <c r="F2411" t="s">
        <v>3598</v>
      </c>
      <c r="G2411">
        <v>217405</v>
      </c>
      <c r="H2411">
        <v>365357103</v>
      </c>
      <c r="I2411" t="s">
        <v>3297</v>
      </c>
      <c r="J2411" t="s">
        <v>3598</v>
      </c>
      <c r="K2411" t="s">
        <v>512</v>
      </c>
      <c r="L2411" t="s">
        <v>21</v>
      </c>
      <c r="M2411" s="1">
        <v>44084.375879629632</v>
      </c>
      <c r="N2411" t="s">
        <v>3599</v>
      </c>
      <c r="O2411" s="2">
        <f>VLOOKUP(F2411,SizeReport_16092020!C:M,11,FALSE)</f>
        <v>44090.650243055556</v>
      </c>
    </row>
    <row r="2412" spans="1:15" hidden="1" x14ac:dyDescent="0.25">
      <c r="A2412" t="s">
        <v>1933</v>
      </c>
      <c r="B2412" t="s">
        <v>1933</v>
      </c>
      <c r="C2412" t="s">
        <v>1915</v>
      </c>
      <c r="D2412" t="s">
        <v>1934</v>
      </c>
      <c r="E2412" t="s">
        <v>1935</v>
      </c>
      <c r="F2412" t="s">
        <v>1936</v>
      </c>
      <c r="G2412">
        <v>101408</v>
      </c>
      <c r="H2412">
        <v>38890510811</v>
      </c>
      <c r="I2412" t="s">
        <v>1854</v>
      </c>
      <c r="J2412" t="s">
        <v>1936</v>
      </c>
      <c r="K2412" t="s">
        <v>1855</v>
      </c>
      <c r="L2412" t="s">
        <v>21</v>
      </c>
      <c r="M2412" s="1">
        <v>44084.435671296298</v>
      </c>
      <c r="N2412" t="s">
        <v>1937</v>
      </c>
      <c r="O2412" s="2">
        <f>VLOOKUP(F2412,SizeReport_16092020!C:M,11,FALSE)</f>
        <v>44090.650277777779</v>
      </c>
    </row>
    <row r="2413" spans="1:15" hidden="1" x14ac:dyDescent="0.25">
      <c r="A2413" t="s">
        <v>65</v>
      </c>
      <c r="B2413" t="s">
        <v>65</v>
      </c>
      <c r="C2413" t="s">
        <v>66</v>
      </c>
      <c r="D2413" t="s">
        <v>67</v>
      </c>
      <c r="E2413" t="s">
        <v>68</v>
      </c>
      <c r="F2413" t="s">
        <v>69</v>
      </c>
      <c r="G2413">
        <v>107037</v>
      </c>
      <c r="H2413">
        <v>2733352512</v>
      </c>
      <c r="I2413" t="s">
        <v>70</v>
      </c>
      <c r="J2413" t="s">
        <v>69</v>
      </c>
      <c r="K2413" t="s">
        <v>71</v>
      </c>
      <c r="L2413" t="s">
        <v>21</v>
      </c>
      <c r="M2413" s="1">
        <v>44084.356400462966</v>
      </c>
      <c r="N2413" t="s">
        <v>72</v>
      </c>
      <c r="O2413" s="2">
        <f>VLOOKUP(F2413,SizeReport_16092020!C:M,11,FALSE)</f>
        <v>44090.650324074071</v>
      </c>
    </row>
    <row r="2414" spans="1:15" hidden="1" x14ac:dyDescent="0.25">
      <c r="A2414" t="s">
        <v>11051</v>
      </c>
      <c r="B2414" t="s">
        <v>11051</v>
      </c>
      <c r="C2414" t="s">
        <v>3827</v>
      </c>
      <c r="D2414" t="s">
        <v>11052</v>
      </c>
      <c r="E2414" t="s">
        <v>11053</v>
      </c>
      <c r="F2414" t="s">
        <v>11054</v>
      </c>
      <c r="G2414">
        <v>100210</v>
      </c>
      <c r="H2414">
        <v>80459676334</v>
      </c>
      <c r="I2414" t="s">
        <v>7414</v>
      </c>
      <c r="J2414" t="s">
        <v>11054</v>
      </c>
      <c r="K2414" t="s">
        <v>618</v>
      </c>
      <c r="L2414" t="s">
        <v>21</v>
      </c>
      <c r="M2414" s="1">
        <v>44071.605914351851</v>
      </c>
      <c r="N2414" t="s">
        <v>11055</v>
      </c>
      <c r="O2414" s="2">
        <f>VLOOKUP(F2414,SizeReport_16092020!C:M,11,FALSE)</f>
        <v>44090.650381944448</v>
      </c>
    </row>
    <row r="2415" spans="1:15" hidden="1" x14ac:dyDescent="0.25">
      <c r="A2415" t="s">
        <v>7192</v>
      </c>
      <c r="B2415" t="s">
        <v>7192</v>
      </c>
      <c r="C2415" t="s">
        <v>1509</v>
      </c>
      <c r="D2415" t="s">
        <v>7193</v>
      </c>
      <c r="E2415" t="s">
        <v>7194</v>
      </c>
      <c r="F2415" t="s">
        <v>7195</v>
      </c>
      <c r="G2415" t="s">
        <v>7196</v>
      </c>
      <c r="H2415">
        <v>88734250115</v>
      </c>
      <c r="I2415" t="s">
        <v>7197</v>
      </c>
      <c r="J2415" t="s">
        <v>7195</v>
      </c>
      <c r="K2415" t="s">
        <v>5267</v>
      </c>
      <c r="L2415" t="s">
        <v>21</v>
      </c>
      <c r="M2415" s="1">
        <v>44071.345370370371</v>
      </c>
      <c r="N2415" t="s">
        <v>7198</v>
      </c>
      <c r="O2415" s="2">
        <f>VLOOKUP(F2415,SizeReport_16092020!C:M,11,FALSE)</f>
        <v>44090.650451388887</v>
      </c>
    </row>
    <row r="2416" spans="1:15" hidden="1" x14ac:dyDescent="0.25">
      <c r="A2416" t="s">
        <v>330</v>
      </c>
      <c r="B2416" t="s">
        <v>330</v>
      </c>
      <c r="C2416" t="s">
        <v>331</v>
      </c>
      <c r="D2416" t="s">
        <v>332</v>
      </c>
      <c r="E2416" t="s">
        <v>333</v>
      </c>
      <c r="F2416" t="s">
        <v>334</v>
      </c>
      <c r="G2416">
        <v>400096</v>
      </c>
      <c r="H2416">
        <v>79330738591</v>
      </c>
      <c r="I2416" t="s">
        <v>335</v>
      </c>
      <c r="J2416" t="s">
        <v>334</v>
      </c>
      <c r="K2416" t="s">
        <v>179</v>
      </c>
      <c r="L2416" t="s">
        <v>21</v>
      </c>
      <c r="M2416" s="1">
        <v>44084.384409722225</v>
      </c>
      <c r="N2416" t="s">
        <v>336</v>
      </c>
      <c r="O2416" s="2">
        <f>VLOOKUP(F2416,SizeReport_16092020!C:M,11,FALSE)</f>
        <v>44090.650659722225</v>
      </c>
    </row>
    <row r="2417" spans="1:15" hidden="1" x14ac:dyDescent="0.25">
      <c r="A2417" t="s">
        <v>2303</v>
      </c>
      <c r="B2417" t="s">
        <v>2303</v>
      </c>
      <c r="C2417" t="s">
        <v>2304</v>
      </c>
      <c r="D2417" t="s">
        <v>2305</v>
      </c>
      <c r="E2417" t="s">
        <v>2306</v>
      </c>
      <c r="F2417" t="s">
        <v>2307</v>
      </c>
      <c r="G2417">
        <v>103833</v>
      </c>
      <c r="H2417">
        <v>94993033591</v>
      </c>
      <c r="I2417" t="s">
        <v>2308</v>
      </c>
      <c r="J2417" t="s">
        <v>2307</v>
      </c>
      <c r="K2417" t="s">
        <v>720</v>
      </c>
      <c r="L2417" t="s">
        <v>21</v>
      </c>
      <c r="M2417" s="1">
        <v>44089.686377314814</v>
      </c>
      <c r="N2417" t="s">
        <v>2309</v>
      </c>
      <c r="O2417" s="2">
        <f>VLOOKUP(F2417,SizeReport_16092020!C:M,11,FALSE)</f>
        <v>44090.650729166664</v>
      </c>
    </row>
    <row r="2418" spans="1:15" hidden="1" x14ac:dyDescent="0.25">
      <c r="A2418" t="s">
        <v>10431</v>
      </c>
      <c r="B2418" t="s">
        <v>10431</v>
      </c>
      <c r="C2418" t="s">
        <v>10432</v>
      </c>
      <c r="D2418" t="s">
        <v>10433</v>
      </c>
      <c r="E2418" t="s">
        <v>10434</v>
      </c>
      <c r="F2418" t="s">
        <v>10435</v>
      </c>
      <c r="G2418">
        <v>100405</v>
      </c>
      <c r="H2418">
        <v>28653977856</v>
      </c>
      <c r="I2418" t="s">
        <v>10436</v>
      </c>
      <c r="J2418" t="s">
        <v>10435</v>
      </c>
      <c r="K2418" t="s">
        <v>3612</v>
      </c>
      <c r="L2418" t="s">
        <v>21</v>
      </c>
      <c r="M2418" s="1">
        <v>44085.704201388886</v>
      </c>
      <c r="N2418" t="s">
        <v>10437</v>
      </c>
      <c r="O2418" s="2">
        <f>VLOOKUP(F2418,SizeReport_16092020!C:M,11,FALSE)</f>
        <v>44090.650752314818</v>
      </c>
    </row>
    <row r="2419" spans="1:15" hidden="1" x14ac:dyDescent="0.25">
      <c r="A2419" t="s">
        <v>10267</v>
      </c>
      <c r="B2419" t="s">
        <v>10267</v>
      </c>
      <c r="C2419" t="s">
        <v>10268</v>
      </c>
      <c r="D2419" t="s">
        <v>10269</v>
      </c>
      <c r="E2419" t="s">
        <v>10270</v>
      </c>
      <c r="F2419" t="s">
        <v>10271</v>
      </c>
      <c r="G2419">
        <v>216973</v>
      </c>
      <c r="H2419">
        <v>7729170</v>
      </c>
      <c r="I2419" t="s">
        <v>7443</v>
      </c>
      <c r="J2419" t="s">
        <v>10271</v>
      </c>
      <c r="K2419" t="s">
        <v>1597</v>
      </c>
      <c r="L2419" t="s">
        <v>21</v>
      </c>
      <c r="M2419" s="1">
        <v>44088.300416666665</v>
      </c>
      <c r="N2419" t="s">
        <v>10272</v>
      </c>
      <c r="O2419" s="2">
        <f>VLOOKUP(F2419,SizeReport_16092020!C:M,11,FALSE)</f>
        <v>44090.650833333333</v>
      </c>
    </row>
    <row r="2420" spans="1:15" hidden="1" x14ac:dyDescent="0.25">
      <c r="A2420" t="s">
        <v>1284</v>
      </c>
      <c r="B2420" t="s">
        <v>1284</v>
      </c>
      <c r="C2420" t="s">
        <v>1285</v>
      </c>
      <c r="D2420" t="s">
        <v>1286</v>
      </c>
      <c r="E2420" t="s">
        <v>1287</v>
      </c>
      <c r="F2420" t="s">
        <v>1288</v>
      </c>
      <c r="G2420">
        <v>108987</v>
      </c>
      <c r="H2420">
        <v>98268783591</v>
      </c>
      <c r="I2420" t="s">
        <v>887</v>
      </c>
      <c r="J2420" t="s">
        <v>1288</v>
      </c>
      <c r="K2420" t="s">
        <v>1268</v>
      </c>
      <c r="L2420" t="s">
        <v>21</v>
      </c>
      <c r="M2420" s="1">
        <v>44084.578159722223</v>
      </c>
      <c r="N2420" t="s">
        <v>1289</v>
      </c>
      <c r="O2420" s="2">
        <f>VLOOKUP(F2420,SizeReport_16092020!C:M,11,FALSE)</f>
        <v>44090.650937500002</v>
      </c>
    </row>
    <row r="2421" spans="1:15" hidden="1" x14ac:dyDescent="0.25">
      <c r="A2421" t="s">
        <v>12656</v>
      </c>
      <c r="B2421" t="s">
        <v>12656</v>
      </c>
      <c r="C2421" t="s">
        <v>12657</v>
      </c>
      <c r="D2421" t="s">
        <v>12658</v>
      </c>
      <c r="E2421" t="s">
        <v>12659</v>
      </c>
      <c r="F2421" t="s">
        <v>12660</v>
      </c>
      <c r="G2421">
        <v>205728</v>
      </c>
      <c r="H2421">
        <v>82694206115</v>
      </c>
      <c r="I2421" t="s">
        <v>12661</v>
      </c>
      <c r="J2421" t="s">
        <v>12660</v>
      </c>
      <c r="K2421" t="s">
        <v>1749</v>
      </c>
      <c r="L2421" t="s">
        <v>21</v>
      </c>
      <c r="M2421" s="1">
        <v>44084.406956018516</v>
      </c>
      <c r="N2421" t="s">
        <v>12662</v>
      </c>
      <c r="O2421" s="2">
        <f>VLOOKUP(F2421,SizeReport_16092020!C:M,11,FALSE)</f>
        <v>44090.650949074072</v>
      </c>
    </row>
    <row r="2422" spans="1:15" hidden="1" x14ac:dyDescent="0.25">
      <c r="A2422" t="s">
        <v>7319</v>
      </c>
      <c r="B2422" t="s">
        <v>7319</v>
      </c>
      <c r="C2422" t="s">
        <v>166</v>
      </c>
      <c r="D2422" t="s">
        <v>7320</v>
      </c>
      <c r="E2422" t="s">
        <v>7321</v>
      </c>
      <c r="F2422" t="s">
        <v>7322</v>
      </c>
      <c r="G2422">
        <v>200468</v>
      </c>
      <c r="H2422">
        <v>3984218117</v>
      </c>
      <c r="I2422" t="s">
        <v>7323</v>
      </c>
      <c r="J2422" t="s">
        <v>7322</v>
      </c>
      <c r="K2422" t="s">
        <v>618</v>
      </c>
      <c r="L2422" t="s">
        <v>21</v>
      </c>
      <c r="M2422" s="1">
        <v>44086.360914351855</v>
      </c>
      <c r="N2422" t="s">
        <v>7324</v>
      </c>
      <c r="O2422" s="2">
        <f>VLOOKUP(F2422,SizeReport_16092020!C:M,11,FALSE)</f>
        <v>44090.650983796295</v>
      </c>
    </row>
    <row r="2423" spans="1:15" hidden="1" x14ac:dyDescent="0.25">
      <c r="A2423" t="s">
        <v>3350</v>
      </c>
      <c r="B2423" t="s">
        <v>3350</v>
      </c>
      <c r="C2423" t="s">
        <v>3351</v>
      </c>
      <c r="D2423" t="s">
        <v>3352</v>
      </c>
      <c r="E2423" t="s">
        <v>3353</v>
      </c>
      <c r="F2423" t="s">
        <v>3354</v>
      </c>
      <c r="G2423">
        <v>217441</v>
      </c>
      <c r="H2423">
        <v>97984817120</v>
      </c>
      <c r="I2423" t="s">
        <v>2783</v>
      </c>
      <c r="J2423" t="s">
        <v>3354</v>
      </c>
      <c r="K2423" t="s">
        <v>512</v>
      </c>
      <c r="L2423" t="s">
        <v>21</v>
      </c>
      <c r="M2423" s="1">
        <v>44084.48945601852</v>
      </c>
      <c r="N2423" t="s">
        <v>3355</v>
      </c>
      <c r="O2423" s="2">
        <f>VLOOKUP(F2423,SizeReport_16092020!C:M,11,FALSE)</f>
        <v>44090.650983796295</v>
      </c>
    </row>
    <row r="2424" spans="1:15" hidden="1" x14ac:dyDescent="0.25">
      <c r="A2424" t="s">
        <v>1813</v>
      </c>
      <c r="B2424" t="s">
        <v>1813</v>
      </c>
      <c r="C2424" t="s">
        <v>1782</v>
      </c>
      <c r="D2424" t="s">
        <v>1814</v>
      </c>
      <c r="E2424" t="s">
        <v>1815</v>
      </c>
      <c r="F2424" t="s">
        <v>1816</v>
      </c>
      <c r="G2424">
        <v>106993</v>
      </c>
      <c r="H2424">
        <v>79625916504</v>
      </c>
      <c r="I2424" t="s">
        <v>1817</v>
      </c>
      <c r="J2424" t="s">
        <v>1816</v>
      </c>
      <c r="K2424" t="s">
        <v>1528</v>
      </c>
      <c r="L2424" t="s">
        <v>21</v>
      </c>
      <c r="M2424" s="1">
        <v>44081.820057870369</v>
      </c>
      <c r="N2424" t="s">
        <v>1818</v>
      </c>
      <c r="O2424" s="2">
        <f>VLOOKUP(F2424,SizeReport_16092020!C:M,11,FALSE)</f>
        <v>44090.651041666664</v>
      </c>
    </row>
    <row r="2425" spans="1:15" hidden="1" x14ac:dyDescent="0.25">
      <c r="A2425" t="s">
        <v>11350</v>
      </c>
      <c r="B2425" t="s">
        <v>11350</v>
      </c>
      <c r="C2425" t="s">
        <v>5633</v>
      </c>
      <c r="D2425" t="s">
        <v>11351</v>
      </c>
      <c r="E2425" t="s">
        <v>11352</v>
      </c>
      <c r="F2425" t="s">
        <v>11353</v>
      </c>
      <c r="G2425">
        <v>217390</v>
      </c>
      <c r="H2425">
        <v>843808101</v>
      </c>
      <c r="I2425" t="s">
        <v>8140</v>
      </c>
      <c r="J2425" t="s">
        <v>11353</v>
      </c>
      <c r="K2425" t="s">
        <v>1402</v>
      </c>
      <c r="L2425" t="s">
        <v>21</v>
      </c>
      <c r="M2425" s="1">
        <v>44088.32980324074</v>
      </c>
      <c r="N2425" t="s">
        <v>11354</v>
      </c>
      <c r="O2425" s="2">
        <f>VLOOKUP(F2425,SizeReport_16092020!C:M,11,FALSE)</f>
        <v>44090.65111111111</v>
      </c>
    </row>
    <row r="2426" spans="1:15" hidden="1" x14ac:dyDescent="0.25">
      <c r="A2426" t="s">
        <v>2569</v>
      </c>
      <c r="B2426" t="s">
        <v>2569</v>
      </c>
      <c r="C2426" t="s">
        <v>2570</v>
      </c>
      <c r="D2426" t="s">
        <v>2571</v>
      </c>
      <c r="E2426" t="s">
        <v>2572</v>
      </c>
      <c r="F2426" t="s">
        <v>2573</v>
      </c>
      <c r="G2426">
        <v>212244</v>
      </c>
      <c r="H2426">
        <v>2751015174</v>
      </c>
      <c r="I2426" t="s">
        <v>1555</v>
      </c>
      <c r="J2426" t="s">
        <v>2573</v>
      </c>
      <c r="K2426" t="s">
        <v>1556</v>
      </c>
      <c r="L2426" t="s">
        <v>21</v>
      </c>
      <c r="M2426" s="1">
        <v>44090.553356481483</v>
      </c>
      <c r="N2426" t="s">
        <v>2574</v>
      </c>
      <c r="O2426" s="2">
        <f>VLOOKUP(F2426,SizeReport_16092020!C:M,11,FALSE)</f>
        <v>44090.65116898148</v>
      </c>
    </row>
    <row r="2427" spans="1:15" hidden="1" x14ac:dyDescent="0.25">
      <c r="A2427" t="s">
        <v>6252</v>
      </c>
      <c r="B2427" t="s">
        <v>6253</v>
      </c>
      <c r="C2427" t="s">
        <v>6254</v>
      </c>
      <c r="D2427" t="s">
        <v>6255</v>
      </c>
      <c r="E2427" t="s">
        <v>6256</v>
      </c>
      <c r="F2427" t="s">
        <v>6257</v>
      </c>
      <c r="G2427">
        <v>209493</v>
      </c>
      <c r="H2427">
        <v>2736651111</v>
      </c>
      <c r="I2427" t="s">
        <v>1848</v>
      </c>
      <c r="J2427" t="s">
        <v>6257</v>
      </c>
      <c r="K2427" t="s">
        <v>6258</v>
      </c>
      <c r="L2427" t="s">
        <v>15</v>
      </c>
      <c r="M2427" s="1">
        <v>44074.560289351852</v>
      </c>
      <c r="N2427" t="s">
        <v>6259</v>
      </c>
      <c r="O2427" s="2">
        <f>VLOOKUP(F2427,SizeReport_16092020!C:M,11,FALSE)</f>
        <v>44090.651261574072</v>
      </c>
    </row>
    <row r="2428" spans="1:15" hidden="1" x14ac:dyDescent="0.25">
      <c r="A2428" t="s">
        <v>6692</v>
      </c>
      <c r="B2428" t="s">
        <v>6692</v>
      </c>
      <c r="C2428" t="s">
        <v>6693</v>
      </c>
      <c r="D2428" t="s">
        <v>6694</v>
      </c>
      <c r="E2428" t="s">
        <v>6695</v>
      </c>
      <c r="F2428" t="s">
        <v>6696</v>
      </c>
      <c r="G2428">
        <v>217767</v>
      </c>
      <c r="H2428">
        <v>1497156173</v>
      </c>
      <c r="I2428" t="s">
        <v>3414</v>
      </c>
      <c r="J2428" t="s">
        <v>6696</v>
      </c>
      <c r="K2428" t="s">
        <v>1919</v>
      </c>
      <c r="L2428" t="s">
        <v>21</v>
      </c>
      <c r="M2428" s="1">
        <v>44084.335601851853</v>
      </c>
      <c r="N2428" t="s">
        <v>6697</v>
      </c>
      <c r="O2428" s="2">
        <f>VLOOKUP(F2428,SizeReport_16092020!C:M,11,FALSE)</f>
        <v>44090.651354166665</v>
      </c>
    </row>
    <row r="2429" spans="1:15" hidden="1" x14ac:dyDescent="0.25">
      <c r="A2429" t="s">
        <v>2437</v>
      </c>
      <c r="B2429" t="s">
        <v>2437</v>
      </c>
      <c r="C2429" t="s">
        <v>1420</v>
      </c>
      <c r="D2429" t="s">
        <v>2438</v>
      </c>
      <c r="E2429" t="s">
        <v>2439</v>
      </c>
      <c r="F2429" t="s">
        <v>2440</v>
      </c>
      <c r="G2429">
        <v>217788</v>
      </c>
      <c r="H2429">
        <v>3502192570</v>
      </c>
      <c r="I2429" t="s">
        <v>2441</v>
      </c>
      <c r="J2429" t="s">
        <v>2440</v>
      </c>
      <c r="K2429" t="s">
        <v>1556</v>
      </c>
      <c r="L2429" t="s">
        <v>21</v>
      </c>
      <c r="M2429" s="1">
        <v>43976.500034722223</v>
      </c>
      <c r="N2429" t="s">
        <v>2442</v>
      </c>
      <c r="O2429" s="2">
        <f>VLOOKUP(F2429,SizeReport_16092020!C:M,11,FALSE)</f>
        <v>44090.651423611111</v>
      </c>
    </row>
    <row r="2430" spans="1:15" hidden="1" x14ac:dyDescent="0.25">
      <c r="A2430" t="s">
        <v>10248</v>
      </c>
      <c r="B2430" t="s">
        <v>10248</v>
      </c>
      <c r="C2430" t="s">
        <v>10249</v>
      </c>
      <c r="D2430" t="s">
        <v>10250</v>
      </c>
      <c r="E2430" t="s">
        <v>10251</v>
      </c>
      <c r="F2430" t="s">
        <v>10252</v>
      </c>
      <c r="G2430">
        <v>215920</v>
      </c>
      <c r="H2430">
        <v>5255545139</v>
      </c>
      <c r="I2430" t="s">
        <v>10253</v>
      </c>
      <c r="J2430" t="s">
        <v>10252</v>
      </c>
      <c r="K2430" t="s">
        <v>1597</v>
      </c>
      <c r="L2430" t="s">
        <v>21</v>
      </c>
      <c r="M2430" s="1">
        <v>44088.461157407408</v>
      </c>
      <c r="N2430" t="s">
        <v>10254</v>
      </c>
      <c r="O2430" s="2">
        <f>VLOOKUP(F2430,SizeReport_16092020!C:M,11,FALSE)</f>
        <v>44090.651666666665</v>
      </c>
    </row>
    <row r="2431" spans="1:15" hidden="1" x14ac:dyDescent="0.25">
      <c r="A2431" t="s">
        <v>5510</v>
      </c>
      <c r="B2431" t="s">
        <v>5510</v>
      </c>
      <c r="C2431" t="s">
        <v>5511</v>
      </c>
      <c r="D2431" t="s">
        <v>5512</v>
      </c>
      <c r="E2431" t="s">
        <v>5513</v>
      </c>
      <c r="F2431" t="s">
        <v>5514</v>
      </c>
      <c r="G2431">
        <v>100328</v>
      </c>
      <c r="H2431">
        <v>73376566100</v>
      </c>
      <c r="I2431" t="s">
        <v>5281</v>
      </c>
      <c r="J2431" t="s">
        <v>5514</v>
      </c>
      <c r="K2431" t="s">
        <v>2009</v>
      </c>
      <c r="L2431" t="s">
        <v>21</v>
      </c>
      <c r="M2431" s="1">
        <v>44084.4924537037</v>
      </c>
      <c r="N2431" t="s">
        <v>5515</v>
      </c>
      <c r="O2431" s="2">
        <f>VLOOKUP(F2431,SizeReport_16092020!C:M,11,FALSE)</f>
        <v>44090.651747685188</v>
      </c>
    </row>
    <row r="2432" spans="1:15" hidden="1" x14ac:dyDescent="0.25">
      <c r="A2432" t="s">
        <v>10990</v>
      </c>
      <c r="B2432" t="s">
        <v>10990</v>
      </c>
      <c r="C2432" t="s">
        <v>3746</v>
      </c>
      <c r="D2432" t="s">
        <v>10991</v>
      </c>
      <c r="E2432" t="s">
        <v>10992</v>
      </c>
      <c r="F2432" t="s">
        <v>10993</v>
      </c>
      <c r="G2432">
        <v>211439</v>
      </c>
      <c r="H2432">
        <v>5401122160</v>
      </c>
      <c r="I2432" t="s">
        <v>1034</v>
      </c>
      <c r="J2432" t="s">
        <v>10993</v>
      </c>
      <c r="K2432" t="s">
        <v>720</v>
      </c>
      <c r="L2432" t="s">
        <v>21</v>
      </c>
      <c r="M2432" s="1">
        <v>44081.481203703705</v>
      </c>
      <c r="N2432" t="s">
        <v>10994</v>
      </c>
      <c r="O2432" s="2">
        <f>VLOOKUP(F2432,SizeReport_16092020!C:M,11,FALSE)</f>
        <v>44090.65184027778</v>
      </c>
    </row>
    <row r="2433" spans="1:15" hidden="1" x14ac:dyDescent="0.25">
      <c r="A2433" t="s">
        <v>2778</v>
      </c>
      <c r="B2433" t="s">
        <v>2778</v>
      </c>
      <c r="C2433" t="s">
        <v>2779</v>
      </c>
      <c r="D2433" t="s">
        <v>2780</v>
      </c>
      <c r="E2433" t="s">
        <v>2781</v>
      </c>
      <c r="F2433" t="s">
        <v>2782</v>
      </c>
      <c r="G2433">
        <v>217383</v>
      </c>
      <c r="H2433">
        <v>3132999199</v>
      </c>
      <c r="I2433" t="s">
        <v>2783</v>
      </c>
      <c r="J2433" t="s">
        <v>2782</v>
      </c>
      <c r="K2433" t="s">
        <v>512</v>
      </c>
      <c r="L2433" t="s">
        <v>21</v>
      </c>
      <c r="M2433" s="1">
        <v>44088.315289351849</v>
      </c>
      <c r="N2433" t="s">
        <v>2784</v>
      </c>
      <c r="O2433" s="2">
        <f>VLOOKUP(F2433,SizeReport_16092020!C:M,11,FALSE)</f>
        <v>44090.651863425926</v>
      </c>
    </row>
    <row r="2434" spans="1:15" hidden="1" x14ac:dyDescent="0.25">
      <c r="A2434" t="s">
        <v>7607</v>
      </c>
      <c r="B2434" t="s">
        <v>7607</v>
      </c>
      <c r="C2434" t="s">
        <v>7567</v>
      </c>
      <c r="D2434" t="s">
        <v>7608</v>
      </c>
      <c r="E2434" t="s">
        <v>7609</v>
      </c>
      <c r="F2434" t="s">
        <v>7610</v>
      </c>
      <c r="G2434">
        <v>209182</v>
      </c>
      <c r="H2434">
        <v>1771740132</v>
      </c>
      <c r="I2434" t="s">
        <v>7611</v>
      </c>
      <c r="J2434" t="s">
        <v>7610</v>
      </c>
      <c r="K2434" t="s">
        <v>1402</v>
      </c>
      <c r="L2434" t="s">
        <v>21</v>
      </c>
      <c r="M2434" s="1">
        <v>44081.381180555552</v>
      </c>
      <c r="N2434" t="s">
        <v>7612</v>
      </c>
      <c r="O2434" s="2">
        <f>VLOOKUP(F2434,SizeReport_16092020!C:M,11,FALSE)</f>
        <v>44090.651898148149</v>
      </c>
    </row>
    <row r="2435" spans="1:15" hidden="1" x14ac:dyDescent="0.25">
      <c r="A2435" t="s">
        <v>18291</v>
      </c>
      <c r="B2435" t="s">
        <v>18291</v>
      </c>
      <c r="C2435" t="s">
        <v>7969</v>
      </c>
      <c r="D2435" t="s">
        <v>18292</v>
      </c>
      <c r="E2435" t="s">
        <v>18293</v>
      </c>
      <c r="F2435" t="s">
        <v>18294</v>
      </c>
      <c r="G2435">
        <v>218157</v>
      </c>
      <c r="H2435">
        <v>18123361874</v>
      </c>
      <c r="I2435" t="s">
        <v>6051</v>
      </c>
      <c r="J2435" t="s">
        <v>18294</v>
      </c>
      <c r="K2435" t="s">
        <v>1556</v>
      </c>
      <c r="L2435" t="s">
        <v>21</v>
      </c>
      <c r="M2435" s="1">
        <v>44085.498310185183</v>
      </c>
      <c r="N2435" t="s">
        <v>18295</v>
      </c>
      <c r="O2435" s="2">
        <f>VLOOKUP(F2435,SizeReport_16092020!C:M,11,FALSE)</f>
        <v>44090.652013888888</v>
      </c>
    </row>
    <row r="2436" spans="1:15" hidden="1" x14ac:dyDescent="0.25">
      <c r="A2436" t="s">
        <v>9937</v>
      </c>
      <c r="B2436" t="s">
        <v>9937</v>
      </c>
      <c r="C2436" t="s">
        <v>1250</v>
      </c>
      <c r="D2436" t="s">
        <v>9938</v>
      </c>
      <c r="E2436" t="s">
        <v>9939</v>
      </c>
      <c r="F2436" t="s">
        <v>9940</v>
      </c>
      <c r="G2436">
        <v>217430</v>
      </c>
      <c r="H2436">
        <v>64592561104</v>
      </c>
      <c r="I2436" t="s">
        <v>7151</v>
      </c>
      <c r="J2436" t="s">
        <v>9940</v>
      </c>
      <c r="K2436" t="s">
        <v>3612</v>
      </c>
      <c r="L2436" t="s">
        <v>21</v>
      </c>
      <c r="M2436" s="1">
        <v>44090.724895833337</v>
      </c>
      <c r="N2436" t="s">
        <v>9941</v>
      </c>
      <c r="O2436" s="2">
        <f>VLOOKUP(F2436,SizeReport_16092020!C:M,11,FALSE)</f>
        <v>44090.652013888888</v>
      </c>
    </row>
    <row r="2437" spans="1:15" hidden="1" x14ac:dyDescent="0.25">
      <c r="A2437" t="s">
        <v>1224</v>
      </c>
      <c r="B2437" t="s">
        <v>1224</v>
      </c>
      <c r="C2437" t="s">
        <v>1225</v>
      </c>
      <c r="D2437" t="s">
        <v>1226</v>
      </c>
      <c r="E2437" t="s">
        <v>1227</v>
      </c>
      <c r="F2437" t="s">
        <v>1228</v>
      </c>
      <c r="G2437">
        <v>107695</v>
      </c>
      <c r="H2437">
        <v>610973576</v>
      </c>
      <c r="I2437" t="s">
        <v>1210</v>
      </c>
      <c r="J2437" t="s">
        <v>1228</v>
      </c>
      <c r="K2437" t="s">
        <v>611</v>
      </c>
      <c r="L2437" t="s">
        <v>21</v>
      </c>
      <c r="M2437" s="1">
        <v>44083.418449074074</v>
      </c>
      <c r="N2437" t="s">
        <v>1229</v>
      </c>
      <c r="O2437" s="2">
        <f>VLOOKUP(F2437,SizeReport_16092020!C:M,11,FALSE)</f>
        <v>44090.652083333334</v>
      </c>
    </row>
    <row r="2438" spans="1:15" hidden="1" x14ac:dyDescent="0.25">
      <c r="A2438" t="s">
        <v>6038</v>
      </c>
      <c r="B2438" t="s">
        <v>6038</v>
      </c>
      <c r="C2438" t="s">
        <v>6039</v>
      </c>
      <c r="D2438" t="s">
        <v>6040</v>
      </c>
      <c r="E2438" t="s">
        <v>6041</v>
      </c>
      <c r="F2438" t="s">
        <v>6042</v>
      </c>
      <c r="G2438">
        <v>203750</v>
      </c>
      <c r="H2438">
        <v>51736624172</v>
      </c>
      <c r="I2438" t="s">
        <v>6043</v>
      </c>
      <c r="J2438" t="s">
        <v>6042</v>
      </c>
      <c r="K2438" t="s">
        <v>1556</v>
      </c>
      <c r="L2438" t="s">
        <v>21</v>
      </c>
      <c r="M2438" s="1">
        <v>44084.36478009259</v>
      </c>
      <c r="N2438" t="s">
        <v>6044</v>
      </c>
      <c r="O2438" s="2">
        <f>VLOOKUP(F2438,SizeReport_16092020!C:M,11,FALSE)</f>
        <v>44090.652268518519</v>
      </c>
    </row>
    <row r="2439" spans="1:15" hidden="1" x14ac:dyDescent="0.25">
      <c r="A2439" t="s">
        <v>590</v>
      </c>
      <c r="B2439" t="s">
        <v>591</v>
      </c>
      <c r="C2439" t="s">
        <v>592</v>
      </c>
      <c r="D2439" t="s">
        <v>593</v>
      </c>
      <c r="E2439" t="s">
        <v>594</v>
      </c>
      <c r="F2439" t="s">
        <v>595</v>
      </c>
      <c r="G2439">
        <v>217499</v>
      </c>
      <c r="H2439">
        <v>4459166640</v>
      </c>
      <c r="I2439" t="s">
        <v>596</v>
      </c>
      <c r="J2439" t="s">
        <v>595</v>
      </c>
      <c r="K2439" t="s">
        <v>456</v>
      </c>
      <c r="L2439" t="s">
        <v>21</v>
      </c>
      <c r="M2439" s="1">
        <v>44080.503136574072</v>
      </c>
      <c r="N2439" t="s">
        <v>597</v>
      </c>
      <c r="O2439" s="2">
        <f>VLOOKUP(F2439,SizeReport_16092020!C:M,11,FALSE)</f>
        <v>44090.652268518519</v>
      </c>
    </row>
    <row r="2440" spans="1:15" hidden="1" x14ac:dyDescent="0.25">
      <c r="A2440" t="s">
        <v>8962</v>
      </c>
      <c r="B2440" t="s">
        <v>8962</v>
      </c>
      <c r="C2440" t="s">
        <v>8963</v>
      </c>
      <c r="D2440" t="s">
        <v>8964</v>
      </c>
      <c r="E2440" t="s">
        <v>8965</v>
      </c>
      <c r="F2440" t="s">
        <v>8966</v>
      </c>
      <c r="G2440">
        <v>200523</v>
      </c>
      <c r="H2440">
        <v>1173511130</v>
      </c>
      <c r="I2440" t="s">
        <v>6952</v>
      </c>
      <c r="J2440" t="s">
        <v>8966</v>
      </c>
      <c r="K2440" t="s">
        <v>618</v>
      </c>
      <c r="L2440" t="s">
        <v>21</v>
      </c>
      <c r="M2440" s="1">
        <v>44087.295381944445</v>
      </c>
      <c r="N2440" t="s">
        <v>8967</v>
      </c>
      <c r="O2440" s="2">
        <f>VLOOKUP(F2440,SizeReport_16092020!C:M,11,FALSE)</f>
        <v>44090.652349537035</v>
      </c>
    </row>
    <row r="2441" spans="1:15" hidden="1" x14ac:dyDescent="0.25">
      <c r="A2441" t="s">
        <v>10821</v>
      </c>
      <c r="B2441" t="s">
        <v>10821</v>
      </c>
      <c r="C2441" t="s">
        <v>3602</v>
      </c>
      <c r="D2441" t="s">
        <v>10822</v>
      </c>
      <c r="E2441" t="s">
        <v>10823</v>
      </c>
      <c r="F2441" t="s">
        <v>10824</v>
      </c>
      <c r="G2441">
        <v>215892</v>
      </c>
      <c r="H2441">
        <v>7139649600</v>
      </c>
      <c r="I2441" t="s">
        <v>6804</v>
      </c>
      <c r="J2441" t="s">
        <v>10824</v>
      </c>
      <c r="K2441" t="s">
        <v>618</v>
      </c>
      <c r="L2441" t="s">
        <v>21</v>
      </c>
      <c r="M2441" s="1">
        <v>44085.744293981479</v>
      </c>
      <c r="N2441" t="s">
        <v>10825</v>
      </c>
      <c r="O2441" s="2">
        <f>VLOOKUP(F2441,SizeReport_16092020!C:M,11,FALSE)</f>
        <v>44090.652407407404</v>
      </c>
    </row>
    <row r="2442" spans="1:15" hidden="1" x14ac:dyDescent="0.25">
      <c r="A2442" t="s">
        <v>6491</v>
      </c>
      <c r="B2442" t="s">
        <v>6492</v>
      </c>
      <c r="C2442" t="s">
        <v>1684</v>
      </c>
      <c r="D2442" t="s">
        <v>6493</v>
      </c>
      <c r="E2442" t="s">
        <v>6494</v>
      </c>
      <c r="F2442" t="s">
        <v>6495</v>
      </c>
      <c r="G2442">
        <v>109722</v>
      </c>
      <c r="H2442">
        <v>12508949809</v>
      </c>
      <c r="I2442" t="s">
        <v>6496</v>
      </c>
      <c r="J2442" t="s">
        <v>6495</v>
      </c>
      <c r="K2442" t="s">
        <v>866</v>
      </c>
      <c r="L2442" t="s">
        <v>21</v>
      </c>
      <c r="M2442" s="1">
        <v>44088.965671296297</v>
      </c>
      <c r="N2442" t="s">
        <v>6497</v>
      </c>
      <c r="O2442" s="2">
        <f>VLOOKUP(F2442,SizeReport_16092020!C:M,11,FALSE)</f>
        <v>44090.652453703704</v>
      </c>
    </row>
    <row r="2443" spans="1:15" hidden="1" x14ac:dyDescent="0.25">
      <c r="A2443" t="s">
        <v>9955</v>
      </c>
      <c r="B2443" t="s">
        <v>9955</v>
      </c>
      <c r="C2443" t="s">
        <v>3008</v>
      </c>
      <c r="D2443" t="s">
        <v>9956</v>
      </c>
      <c r="E2443" t="s">
        <v>9957</v>
      </c>
      <c r="F2443" t="s">
        <v>9958</v>
      </c>
      <c r="G2443">
        <v>209628</v>
      </c>
      <c r="H2443">
        <v>3622455179</v>
      </c>
      <c r="I2443" t="s">
        <v>1472</v>
      </c>
      <c r="J2443" t="s">
        <v>9958</v>
      </c>
      <c r="K2443" t="s">
        <v>512</v>
      </c>
      <c r="L2443" t="s">
        <v>21</v>
      </c>
      <c r="M2443" s="1">
        <v>44088.720659722225</v>
      </c>
      <c r="N2443" t="s">
        <v>9959</v>
      </c>
      <c r="O2443" s="2">
        <f>VLOOKUP(F2443,SizeReport_16092020!C:M,11,FALSE)</f>
        <v>44090.652592592596</v>
      </c>
    </row>
    <row r="2444" spans="1:15" hidden="1" x14ac:dyDescent="0.25">
      <c r="A2444" t="s">
        <v>1098</v>
      </c>
      <c r="B2444" t="s">
        <v>1098</v>
      </c>
      <c r="C2444" t="s">
        <v>1099</v>
      </c>
      <c r="D2444" t="s">
        <v>1100</v>
      </c>
      <c r="E2444" t="s">
        <v>1101</v>
      </c>
      <c r="F2444" t="s">
        <v>1102</v>
      </c>
      <c r="G2444">
        <v>109668</v>
      </c>
      <c r="H2444">
        <v>4865362541</v>
      </c>
      <c r="I2444" t="s">
        <v>1103</v>
      </c>
      <c r="J2444" t="s">
        <v>1102</v>
      </c>
      <c r="K2444" t="s">
        <v>456</v>
      </c>
      <c r="L2444" t="s">
        <v>21</v>
      </c>
      <c r="M2444" s="1">
        <v>44088.432233796295</v>
      </c>
      <c r="N2444" t="s">
        <v>1104</v>
      </c>
      <c r="O2444" s="2">
        <f>VLOOKUP(F2444,SizeReport_16092020!C:M,11,FALSE)</f>
        <v>44090.652731481481</v>
      </c>
    </row>
    <row r="2445" spans="1:15" hidden="1" x14ac:dyDescent="0.25">
      <c r="A2445" t="s">
        <v>473</v>
      </c>
      <c r="B2445" t="s">
        <v>473</v>
      </c>
      <c r="C2445" t="s">
        <v>474</v>
      </c>
      <c r="D2445" t="s">
        <v>475</v>
      </c>
      <c r="E2445" t="s">
        <v>476</v>
      </c>
      <c r="F2445" t="s">
        <v>477</v>
      </c>
      <c r="G2445">
        <v>109061</v>
      </c>
      <c r="H2445">
        <v>904464539</v>
      </c>
      <c r="I2445" t="s">
        <v>478</v>
      </c>
      <c r="J2445" t="s">
        <v>477</v>
      </c>
      <c r="K2445" t="s">
        <v>456</v>
      </c>
      <c r="L2445" t="s">
        <v>21</v>
      </c>
      <c r="M2445" s="1">
        <v>44085.316678240742</v>
      </c>
      <c r="N2445" t="s">
        <v>479</v>
      </c>
      <c r="O2445" s="2">
        <f>VLOOKUP(F2445,SizeReport_16092020!C:M,11,FALSE)</f>
        <v>44090.652743055558</v>
      </c>
    </row>
    <row r="2446" spans="1:15" hidden="1" x14ac:dyDescent="0.25">
      <c r="A2446" t="s">
        <v>4555</v>
      </c>
      <c r="B2446" t="s">
        <v>4555</v>
      </c>
      <c r="C2446" t="s">
        <v>925</v>
      </c>
      <c r="D2446" t="s">
        <v>4556</v>
      </c>
      <c r="E2446" t="s">
        <v>4557</v>
      </c>
      <c r="F2446" t="s">
        <v>4558</v>
      </c>
      <c r="G2446">
        <v>217503</v>
      </c>
      <c r="H2446">
        <v>61322610100</v>
      </c>
      <c r="I2446" t="s">
        <v>4559</v>
      </c>
      <c r="J2446" t="s">
        <v>4558</v>
      </c>
      <c r="K2446" t="s">
        <v>1514</v>
      </c>
      <c r="L2446" t="s">
        <v>21</v>
      </c>
      <c r="M2446" s="1">
        <v>44083.379629629628</v>
      </c>
      <c r="N2446" t="s">
        <v>4560</v>
      </c>
      <c r="O2446" s="2">
        <f>VLOOKUP(F2446,SizeReport_16092020!C:M,11,FALSE)</f>
        <v>44090.652812499997</v>
      </c>
    </row>
    <row r="2447" spans="1:15" hidden="1" x14ac:dyDescent="0.25">
      <c r="A2447" t="s">
        <v>8169</v>
      </c>
      <c r="B2447" t="s">
        <v>8169</v>
      </c>
      <c r="C2447" t="s">
        <v>6826</v>
      </c>
      <c r="D2447" t="s">
        <v>8170</v>
      </c>
      <c r="E2447" t="s">
        <v>8171</v>
      </c>
      <c r="F2447" t="s">
        <v>8172</v>
      </c>
      <c r="G2447">
        <v>216276</v>
      </c>
      <c r="H2447">
        <v>7048399627</v>
      </c>
      <c r="I2447" t="s">
        <v>1452</v>
      </c>
      <c r="J2447" t="s">
        <v>8172</v>
      </c>
      <c r="K2447" t="s">
        <v>8173</v>
      </c>
      <c r="L2447" t="s">
        <v>21</v>
      </c>
      <c r="M2447" s="1">
        <v>44085.443460648145</v>
      </c>
      <c r="N2447" t="s">
        <v>8174</v>
      </c>
      <c r="O2447" s="2">
        <f>VLOOKUP(F2447,SizeReport_16092020!C:M,11,FALSE)</f>
        <v>44090.65289351852</v>
      </c>
    </row>
    <row r="2448" spans="1:15" hidden="1" x14ac:dyDescent="0.25">
      <c r="A2448" t="s">
        <v>756</v>
      </c>
      <c r="B2448" t="s">
        <v>756</v>
      </c>
      <c r="C2448" t="s">
        <v>757</v>
      </c>
      <c r="D2448" t="s">
        <v>155</v>
      </c>
      <c r="E2448" t="s">
        <v>758</v>
      </c>
      <c r="F2448" t="s">
        <v>759</v>
      </c>
      <c r="G2448">
        <v>101717</v>
      </c>
      <c r="H2448">
        <v>4566465586</v>
      </c>
      <c r="I2448" t="s">
        <v>760</v>
      </c>
      <c r="J2448" t="s">
        <v>759</v>
      </c>
      <c r="K2448" t="s">
        <v>740</v>
      </c>
      <c r="L2448" t="s">
        <v>21</v>
      </c>
      <c r="M2448" s="1">
        <v>44082.352893518517</v>
      </c>
      <c r="N2448" t="s">
        <v>761</v>
      </c>
      <c r="O2448" s="2">
        <f>VLOOKUP(F2448,SizeReport_16092020!C:M,11,FALSE)</f>
        <v>44090.652905092589</v>
      </c>
    </row>
    <row r="2449" spans="1:15" hidden="1" x14ac:dyDescent="0.25">
      <c r="A2449" t="s">
        <v>3344</v>
      </c>
      <c r="B2449" t="s">
        <v>3344</v>
      </c>
      <c r="C2449" t="s">
        <v>3345</v>
      </c>
      <c r="D2449" t="s">
        <v>3346</v>
      </c>
      <c r="E2449" t="s">
        <v>3347</v>
      </c>
      <c r="F2449" t="s">
        <v>3348</v>
      </c>
      <c r="G2449">
        <v>214635</v>
      </c>
      <c r="H2449">
        <v>3775701176</v>
      </c>
      <c r="I2449" t="s">
        <v>2112</v>
      </c>
      <c r="J2449" t="s">
        <v>3348</v>
      </c>
      <c r="K2449" t="s">
        <v>512</v>
      </c>
      <c r="L2449" t="s">
        <v>21</v>
      </c>
      <c r="M2449" s="1">
        <v>44082.347256944442</v>
      </c>
      <c r="N2449" t="s">
        <v>3349</v>
      </c>
      <c r="O2449" s="2">
        <f>VLOOKUP(F2449,SizeReport_16092020!C:M,11,FALSE)</f>
        <v>44090.652905092589</v>
      </c>
    </row>
    <row r="2450" spans="1:15" hidden="1" x14ac:dyDescent="0.25">
      <c r="A2450" t="s">
        <v>2088</v>
      </c>
      <c r="B2450" t="s">
        <v>2088</v>
      </c>
      <c r="C2450" t="s">
        <v>2089</v>
      </c>
      <c r="D2450" t="s">
        <v>2090</v>
      </c>
      <c r="E2450" t="s">
        <v>2091</v>
      </c>
      <c r="F2450" t="s">
        <v>2092</v>
      </c>
      <c r="G2450">
        <v>104672</v>
      </c>
      <c r="H2450">
        <v>3220080502</v>
      </c>
      <c r="I2450" t="s">
        <v>652</v>
      </c>
      <c r="J2450" t="s">
        <v>2092</v>
      </c>
      <c r="K2450" t="s">
        <v>618</v>
      </c>
      <c r="L2450" t="s">
        <v>21</v>
      </c>
      <c r="M2450" s="1">
        <v>44084.475624999999</v>
      </c>
      <c r="N2450" t="s">
        <v>2093</v>
      </c>
      <c r="O2450" s="2">
        <f>VLOOKUP(F2450,SizeReport_16092020!C:M,11,FALSE)</f>
        <v>44090.653101851851</v>
      </c>
    </row>
    <row r="2451" spans="1:15" hidden="1" x14ac:dyDescent="0.25">
      <c r="A2451" t="s">
        <v>7480</v>
      </c>
      <c r="B2451" t="s">
        <v>7481</v>
      </c>
      <c r="C2451" t="s">
        <v>1684</v>
      </c>
      <c r="D2451" t="s">
        <v>7482</v>
      </c>
      <c r="E2451" t="s">
        <v>7483</v>
      </c>
      <c r="F2451" t="s">
        <v>7484</v>
      </c>
      <c r="G2451">
        <v>216282</v>
      </c>
      <c r="H2451">
        <v>2838741128</v>
      </c>
      <c r="I2451" t="s">
        <v>1950</v>
      </c>
      <c r="J2451" t="s">
        <v>7484</v>
      </c>
      <c r="K2451" t="s">
        <v>1597</v>
      </c>
      <c r="L2451" t="s">
        <v>21</v>
      </c>
      <c r="M2451" s="1">
        <v>44088.394583333335</v>
      </c>
      <c r="N2451" t="s">
        <v>7485</v>
      </c>
      <c r="O2451" s="2">
        <f>VLOOKUP(F2451,SizeReport_16092020!C:M,11,FALSE)</f>
        <v>44090.653229166666</v>
      </c>
    </row>
    <row r="2452" spans="1:15" hidden="1" x14ac:dyDescent="0.25">
      <c r="A2452" t="s">
        <v>9334</v>
      </c>
      <c r="B2452" t="s">
        <v>9334</v>
      </c>
      <c r="C2452" t="s">
        <v>9335</v>
      </c>
      <c r="D2452" t="s">
        <v>9336</v>
      </c>
      <c r="E2452" t="s">
        <v>9337</v>
      </c>
      <c r="F2452" t="s">
        <v>9338</v>
      </c>
      <c r="G2452">
        <v>210681</v>
      </c>
      <c r="H2452">
        <v>2798145341</v>
      </c>
      <c r="I2452" t="s">
        <v>1440</v>
      </c>
      <c r="J2452" t="s">
        <v>9338</v>
      </c>
      <c r="K2452" t="s">
        <v>1402</v>
      </c>
      <c r="L2452" t="s">
        <v>21</v>
      </c>
      <c r="M2452" s="1">
        <v>44088.337187500001</v>
      </c>
      <c r="N2452" t="s">
        <v>9339</v>
      </c>
      <c r="O2452" s="2">
        <f>VLOOKUP(F2452,SizeReport_16092020!C:M,11,FALSE)</f>
        <v>44090.653252314813</v>
      </c>
    </row>
    <row r="2453" spans="1:15" hidden="1" x14ac:dyDescent="0.25">
      <c r="A2453" t="s">
        <v>8251</v>
      </c>
      <c r="B2453" t="s">
        <v>8251</v>
      </c>
      <c r="C2453" t="s">
        <v>304</v>
      </c>
      <c r="D2453" t="s">
        <v>8252</v>
      </c>
      <c r="E2453" t="s">
        <v>8253</v>
      </c>
      <c r="F2453" t="s">
        <v>8254</v>
      </c>
      <c r="G2453">
        <v>217311</v>
      </c>
      <c r="H2453">
        <v>70337657114</v>
      </c>
      <c r="I2453" t="s">
        <v>6804</v>
      </c>
      <c r="J2453" t="s">
        <v>8254</v>
      </c>
      <c r="K2453" t="s">
        <v>618</v>
      </c>
      <c r="L2453" t="s">
        <v>21</v>
      </c>
      <c r="M2453" s="1">
        <v>44089.313969907409</v>
      </c>
      <c r="N2453" t="s">
        <v>8255</v>
      </c>
      <c r="O2453" s="2">
        <f>VLOOKUP(F2453,SizeReport_16092020!C:M,11,FALSE)</f>
        <v>44090.653263888889</v>
      </c>
    </row>
    <row r="2454" spans="1:15" hidden="1" x14ac:dyDescent="0.25">
      <c r="A2454" t="s">
        <v>208</v>
      </c>
      <c r="B2454" t="s">
        <v>209</v>
      </c>
      <c r="C2454" t="s">
        <v>210</v>
      </c>
      <c r="D2454" t="s">
        <v>211</v>
      </c>
      <c r="E2454" t="s">
        <v>212</v>
      </c>
      <c r="F2454" t="s">
        <v>213</v>
      </c>
      <c r="G2454">
        <v>106927</v>
      </c>
      <c r="H2454">
        <v>4172235522</v>
      </c>
      <c r="I2454" t="s">
        <v>178</v>
      </c>
      <c r="J2454" t="s">
        <v>213</v>
      </c>
      <c r="K2454" t="s">
        <v>179</v>
      </c>
      <c r="L2454" t="s">
        <v>21</v>
      </c>
      <c r="M2454" s="1">
        <v>44089.450833333336</v>
      </c>
      <c r="N2454" t="s">
        <v>214</v>
      </c>
      <c r="O2454" s="2">
        <f>VLOOKUP(F2454,SizeReport_16092020!C:M,11,FALSE)</f>
        <v>44090.653298611112</v>
      </c>
    </row>
    <row r="2455" spans="1:15" hidden="1" x14ac:dyDescent="0.25">
      <c r="A2455" t="s">
        <v>3719</v>
      </c>
      <c r="B2455" t="s">
        <v>3719</v>
      </c>
      <c r="C2455" t="s">
        <v>3720</v>
      </c>
      <c r="D2455" t="s">
        <v>3721</v>
      </c>
      <c r="E2455" t="s">
        <v>3722</v>
      </c>
      <c r="F2455" t="s">
        <v>3723</v>
      </c>
      <c r="G2455">
        <v>217230</v>
      </c>
      <c r="H2455">
        <v>4809179656</v>
      </c>
      <c r="I2455" t="s">
        <v>3724</v>
      </c>
      <c r="J2455" t="s">
        <v>3723</v>
      </c>
      <c r="K2455" t="s">
        <v>3725</v>
      </c>
      <c r="L2455" t="s">
        <v>21</v>
      </c>
      <c r="M2455" s="1">
        <v>44085.464861111112</v>
      </c>
      <c r="N2455" t="s">
        <v>3726</v>
      </c>
      <c r="O2455" s="2">
        <f>VLOOKUP(F2455,SizeReport_16092020!C:M,11,FALSE)</f>
        <v>44090.653310185182</v>
      </c>
    </row>
    <row r="2456" spans="1:15" hidden="1" x14ac:dyDescent="0.25">
      <c r="A2456" t="s">
        <v>6636</v>
      </c>
      <c r="B2456" t="s">
        <v>6636</v>
      </c>
      <c r="C2456" t="s">
        <v>6637</v>
      </c>
      <c r="D2456" t="s">
        <v>6638</v>
      </c>
      <c r="E2456" t="s">
        <v>6639</v>
      </c>
      <c r="F2456" t="s">
        <v>6640</v>
      </c>
      <c r="G2456">
        <v>218141</v>
      </c>
      <c r="H2456">
        <v>70930494199</v>
      </c>
      <c r="I2456" t="s">
        <v>6458</v>
      </c>
      <c r="J2456" t="s">
        <v>6640</v>
      </c>
      <c r="K2456" t="s">
        <v>1919</v>
      </c>
      <c r="L2456" t="s">
        <v>21</v>
      </c>
      <c r="M2456" s="1">
        <v>44088.601226851853</v>
      </c>
      <c r="N2456" t="s">
        <v>6641</v>
      </c>
      <c r="O2456" s="2">
        <f>VLOOKUP(F2456,SizeReport_16092020!C:M,11,FALSE)</f>
        <v>44090.653368055559</v>
      </c>
    </row>
    <row r="2457" spans="1:15" hidden="1" x14ac:dyDescent="0.25">
      <c r="A2457" t="s">
        <v>10444</v>
      </c>
      <c r="B2457" t="s">
        <v>10444</v>
      </c>
      <c r="C2457" t="s">
        <v>10445</v>
      </c>
      <c r="D2457" t="s">
        <v>10446</v>
      </c>
      <c r="E2457" t="s">
        <v>10447</v>
      </c>
      <c r="F2457" t="s">
        <v>10448</v>
      </c>
      <c r="G2457">
        <v>216333</v>
      </c>
      <c r="H2457">
        <v>5322420681</v>
      </c>
      <c r="I2457" t="s">
        <v>10449</v>
      </c>
      <c r="J2457" t="s">
        <v>10448</v>
      </c>
      <c r="K2457" t="s">
        <v>5267</v>
      </c>
      <c r="L2457" t="s">
        <v>21</v>
      </c>
      <c r="M2457" s="1">
        <v>44082.475104166668</v>
      </c>
      <c r="N2457" t="s">
        <v>10450</v>
      </c>
      <c r="O2457" s="2">
        <f>VLOOKUP(F2457,SizeReport_16092020!C:M,11,FALSE)</f>
        <v>44090.653425925928</v>
      </c>
    </row>
    <row r="2458" spans="1:15" hidden="1" x14ac:dyDescent="0.25">
      <c r="A2458" t="s">
        <v>6954</v>
      </c>
      <c r="B2458" t="s">
        <v>6954</v>
      </c>
      <c r="C2458" t="s">
        <v>2609</v>
      </c>
      <c r="D2458" t="s">
        <v>6955</v>
      </c>
      <c r="E2458" t="s">
        <v>6956</v>
      </c>
      <c r="F2458" t="s">
        <v>6957</v>
      </c>
      <c r="G2458">
        <v>208294</v>
      </c>
      <c r="H2458">
        <v>98609106187</v>
      </c>
      <c r="I2458" t="s">
        <v>2783</v>
      </c>
      <c r="J2458" t="s">
        <v>6957</v>
      </c>
      <c r="K2458" t="s">
        <v>512</v>
      </c>
      <c r="L2458" t="s">
        <v>21</v>
      </c>
      <c r="M2458" s="1">
        <v>44085.409224537034</v>
      </c>
      <c r="N2458" t="s">
        <v>6958</v>
      </c>
      <c r="O2458" s="2">
        <f>VLOOKUP(F2458,SizeReport_16092020!C:M,11,FALSE)</f>
        <v>44090.653541666667</v>
      </c>
    </row>
    <row r="2459" spans="1:15" hidden="1" x14ac:dyDescent="0.25">
      <c r="A2459" t="s">
        <v>6068</v>
      </c>
      <c r="B2459" t="s">
        <v>6068</v>
      </c>
      <c r="C2459" t="s">
        <v>4201</v>
      </c>
      <c r="D2459" t="s">
        <v>6069</v>
      </c>
      <c r="E2459" t="s">
        <v>6070</v>
      </c>
      <c r="F2459" t="s">
        <v>6071</v>
      </c>
      <c r="G2459">
        <v>100935</v>
      </c>
      <c r="H2459">
        <v>22866618807</v>
      </c>
      <c r="I2459" t="s">
        <v>4158</v>
      </c>
      <c r="J2459" t="s">
        <v>6071</v>
      </c>
      <c r="K2459" t="s">
        <v>1556</v>
      </c>
      <c r="L2459" t="s">
        <v>21</v>
      </c>
      <c r="M2459" s="1">
        <v>44088.687326388892</v>
      </c>
      <c r="N2459" t="s">
        <v>6072</v>
      </c>
      <c r="O2459" s="2">
        <f>VLOOKUP(F2459,SizeReport_16092020!C:M,11,FALSE)</f>
        <v>44090.653611111113</v>
      </c>
    </row>
    <row r="2460" spans="1:15" hidden="1" x14ac:dyDescent="0.25">
      <c r="A2460" t="s">
        <v>12981</v>
      </c>
      <c r="B2460" t="s">
        <v>12982</v>
      </c>
      <c r="C2460" t="s">
        <v>8714</v>
      </c>
      <c r="D2460" t="s">
        <v>11177</v>
      </c>
      <c r="E2460" t="s">
        <v>12983</v>
      </c>
      <c r="F2460" t="s">
        <v>12984</v>
      </c>
      <c r="G2460">
        <v>207281</v>
      </c>
      <c r="H2460">
        <v>48624187168</v>
      </c>
      <c r="I2460" t="s">
        <v>9198</v>
      </c>
      <c r="J2460" t="s">
        <v>12984</v>
      </c>
      <c r="K2460" t="s">
        <v>611</v>
      </c>
      <c r="L2460" t="s">
        <v>21</v>
      </c>
      <c r="M2460" s="1">
        <v>44084.324363425927</v>
      </c>
      <c r="N2460" t="s">
        <v>12985</v>
      </c>
      <c r="O2460" s="2">
        <f>VLOOKUP(F2460,SizeReport_16092020!C:M,11,FALSE)</f>
        <v>44090.653726851851</v>
      </c>
    </row>
    <row r="2461" spans="1:15" hidden="1" x14ac:dyDescent="0.25">
      <c r="A2461" t="s">
        <v>1277</v>
      </c>
      <c r="B2461" t="s">
        <v>1277</v>
      </c>
      <c r="C2461" t="s">
        <v>1278</v>
      </c>
      <c r="D2461" t="s">
        <v>1279</v>
      </c>
      <c r="E2461" t="s">
        <v>1280</v>
      </c>
      <c r="F2461" t="s">
        <v>1281</v>
      </c>
      <c r="G2461">
        <v>108365</v>
      </c>
      <c r="H2461">
        <v>78095883549</v>
      </c>
      <c r="I2461" t="s">
        <v>887</v>
      </c>
      <c r="J2461" t="s">
        <v>1282</v>
      </c>
      <c r="K2461" t="s">
        <v>1268</v>
      </c>
      <c r="L2461" t="s">
        <v>21</v>
      </c>
      <c r="M2461" s="1">
        <v>44088.585462962961</v>
      </c>
      <c r="N2461" t="s">
        <v>1283</v>
      </c>
      <c r="O2461" s="2">
        <f>VLOOKUP(F2461,SizeReport_16092020!C:M,11,FALSE)</f>
        <v>44090.653796296298</v>
      </c>
    </row>
    <row r="2462" spans="1:15" hidden="1" x14ac:dyDescent="0.25">
      <c r="A2462" t="s">
        <v>7089</v>
      </c>
      <c r="B2462" t="s">
        <v>7089</v>
      </c>
      <c r="C2462" t="s">
        <v>1334</v>
      </c>
      <c r="D2462" t="s">
        <v>3398</v>
      </c>
      <c r="E2462" t="s">
        <v>7090</v>
      </c>
      <c r="F2462" t="s">
        <v>7091</v>
      </c>
      <c r="G2462">
        <v>215574</v>
      </c>
      <c r="H2462">
        <v>6208844363</v>
      </c>
      <c r="I2462" t="s">
        <v>719</v>
      </c>
      <c r="J2462" t="s">
        <v>7091</v>
      </c>
      <c r="K2462" t="s">
        <v>720</v>
      </c>
      <c r="L2462" t="s">
        <v>21</v>
      </c>
      <c r="M2462" s="1">
        <v>44069.964629629627</v>
      </c>
      <c r="N2462" t="s">
        <v>7092</v>
      </c>
      <c r="O2462" s="2">
        <f>VLOOKUP(F2462,SizeReport_16092020!C:M,11,FALSE)</f>
        <v>44090.653831018521</v>
      </c>
    </row>
    <row r="2463" spans="1:15" hidden="1" x14ac:dyDescent="0.25">
      <c r="A2463" t="s">
        <v>3971</v>
      </c>
      <c r="B2463" t="s">
        <v>3971</v>
      </c>
      <c r="C2463" t="s">
        <v>3966</v>
      </c>
      <c r="D2463" t="s">
        <v>3972</v>
      </c>
      <c r="E2463" t="s">
        <v>3973</v>
      </c>
      <c r="F2463" t="s">
        <v>3974</v>
      </c>
      <c r="G2463">
        <v>101531</v>
      </c>
      <c r="H2463">
        <v>35097462874</v>
      </c>
      <c r="I2463" t="s">
        <v>3975</v>
      </c>
      <c r="J2463" t="s">
        <v>3974</v>
      </c>
      <c r="K2463" t="s">
        <v>2009</v>
      </c>
      <c r="L2463" t="s">
        <v>21</v>
      </c>
      <c r="M2463" s="1">
        <v>44082.794409722221</v>
      </c>
      <c r="N2463" t="s">
        <v>3976</v>
      </c>
      <c r="O2463" s="2">
        <f>VLOOKUP(F2463,SizeReport_16092020!C:M,11,FALSE)</f>
        <v>44090.653900462959</v>
      </c>
    </row>
    <row r="2464" spans="1:15" hidden="1" x14ac:dyDescent="0.25">
      <c r="A2464" t="s">
        <v>15588</v>
      </c>
      <c r="B2464" t="s">
        <v>15588</v>
      </c>
      <c r="C2464" t="s">
        <v>2570</v>
      </c>
      <c r="D2464" t="s">
        <v>15589</v>
      </c>
      <c r="E2464" t="s">
        <v>15590</v>
      </c>
      <c r="F2464" t="s">
        <v>15591</v>
      </c>
      <c r="G2464">
        <v>103734</v>
      </c>
      <c r="H2464">
        <v>86579380578</v>
      </c>
      <c r="I2464" t="s">
        <v>15592</v>
      </c>
      <c r="J2464" t="s">
        <v>15591</v>
      </c>
      <c r="K2464" t="s">
        <v>566</v>
      </c>
      <c r="L2464" t="s">
        <v>21</v>
      </c>
      <c r="M2464" s="1">
        <v>44081.761724537035</v>
      </c>
      <c r="N2464" t="s">
        <v>15593</v>
      </c>
      <c r="O2464" s="2">
        <f>VLOOKUP(F2464,SizeReport_16092020!C:M,11,FALSE)</f>
        <v>44090.653946759259</v>
      </c>
    </row>
    <row r="2465" spans="1:15" hidden="1" x14ac:dyDescent="0.25">
      <c r="A2465" t="s">
        <v>10578</v>
      </c>
      <c r="B2465" t="s">
        <v>10578</v>
      </c>
      <c r="C2465" t="s">
        <v>3470</v>
      </c>
      <c r="D2465" t="s">
        <v>10579</v>
      </c>
      <c r="E2465" t="s">
        <v>10580</v>
      </c>
      <c r="F2465" t="s">
        <v>10581</v>
      </c>
      <c r="G2465">
        <v>217929</v>
      </c>
      <c r="H2465">
        <v>5650040184</v>
      </c>
      <c r="I2465" t="s">
        <v>1440</v>
      </c>
      <c r="J2465" t="s">
        <v>10581</v>
      </c>
      <c r="K2465" t="s">
        <v>1402</v>
      </c>
      <c r="L2465" t="s">
        <v>21</v>
      </c>
      <c r="M2465" s="1">
        <v>44089.346134259256</v>
      </c>
      <c r="N2465" t="s">
        <v>10582</v>
      </c>
      <c r="O2465" s="2">
        <f>VLOOKUP(F2465,SizeReport_16092020!C:M,11,FALSE)</f>
        <v>44090.654085648152</v>
      </c>
    </row>
    <row r="2466" spans="1:15" hidden="1" x14ac:dyDescent="0.25">
      <c r="A2466" t="s">
        <v>7100</v>
      </c>
      <c r="B2466" t="s">
        <v>7100</v>
      </c>
      <c r="C2466" t="s">
        <v>1002</v>
      </c>
      <c r="D2466" t="s">
        <v>7101</v>
      </c>
      <c r="E2466" t="s">
        <v>7102</v>
      </c>
      <c r="F2466" t="s">
        <v>7103</v>
      </c>
      <c r="G2466">
        <v>217067</v>
      </c>
      <c r="H2466">
        <v>6451354104</v>
      </c>
      <c r="I2466" t="s">
        <v>6774</v>
      </c>
      <c r="J2466" t="s">
        <v>7103</v>
      </c>
      <c r="K2466" t="s">
        <v>3038</v>
      </c>
      <c r="L2466" t="s">
        <v>21</v>
      </c>
      <c r="N2466" t="s">
        <v>7104</v>
      </c>
      <c r="O2466" s="2">
        <f>VLOOKUP(F2466,SizeReport_16092020!C:M,11,FALSE)</f>
        <v>44090.654120370367</v>
      </c>
    </row>
    <row r="2467" spans="1:15" hidden="1" x14ac:dyDescent="0.25">
      <c r="A2467" t="s">
        <v>5457</v>
      </c>
      <c r="B2467" t="s">
        <v>5457</v>
      </c>
      <c r="C2467" t="s">
        <v>1367</v>
      </c>
      <c r="D2467" t="s">
        <v>5458</v>
      </c>
      <c r="E2467" t="s">
        <v>5459</v>
      </c>
      <c r="F2467" t="s">
        <v>5460</v>
      </c>
      <c r="G2467" t="s">
        <v>5300</v>
      </c>
      <c r="H2467">
        <v>61330396120</v>
      </c>
      <c r="I2467" t="s">
        <v>5461</v>
      </c>
      <c r="J2467" t="s">
        <v>5460</v>
      </c>
      <c r="K2467" t="s">
        <v>5462</v>
      </c>
      <c r="L2467" t="s">
        <v>21</v>
      </c>
      <c r="M2467" s="1">
        <v>44005.612361111111</v>
      </c>
      <c r="N2467" t="s">
        <v>5463</v>
      </c>
      <c r="O2467" s="2">
        <f>VLOOKUP(F2467,SizeReport_16092020!C:M,11,FALSE)</f>
        <v>44090.654120370367</v>
      </c>
    </row>
    <row r="2468" spans="1:15" hidden="1" x14ac:dyDescent="0.25">
      <c r="A2468" t="s">
        <v>4926</v>
      </c>
      <c r="B2468" t="s">
        <v>4926</v>
      </c>
      <c r="C2468" t="s">
        <v>4927</v>
      </c>
      <c r="D2468" t="s">
        <v>4928</v>
      </c>
      <c r="E2468" t="s">
        <v>4929</v>
      </c>
      <c r="F2468" t="s">
        <v>4930</v>
      </c>
      <c r="G2468">
        <v>217248</v>
      </c>
      <c r="H2468">
        <v>83046909187</v>
      </c>
      <c r="I2468" t="s">
        <v>3474</v>
      </c>
      <c r="J2468" t="s">
        <v>4930</v>
      </c>
      <c r="K2468" t="s">
        <v>1597</v>
      </c>
      <c r="L2468" t="s">
        <v>21</v>
      </c>
      <c r="M2468" s="1">
        <v>44082.348819444444</v>
      </c>
      <c r="N2468" t="s">
        <v>4931</v>
      </c>
      <c r="O2468" s="2">
        <f>VLOOKUP(F2468,SizeReport_16092020!C:M,11,FALSE)</f>
        <v>44090.654143518521</v>
      </c>
    </row>
    <row r="2469" spans="1:15" hidden="1" x14ac:dyDescent="0.25">
      <c r="A2469" t="s">
        <v>11950</v>
      </c>
      <c r="B2469" t="s">
        <v>11950</v>
      </c>
      <c r="C2469" t="s">
        <v>1319</v>
      </c>
      <c r="D2469" t="s">
        <v>11951</v>
      </c>
      <c r="E2469" t="s">
        <v>11952</v>
      </c>
      <c r="F2469" t="s">
        <v>11953</v>
      </c>
      <c r="G2469">
        <v>217291</v>
      </c>
      <c r="H2469">
        <v>70469755156</v>
      </c>
      <c r="I2469" t="s">
        <v>6804</v>
      </c>
      <c r="J2469" t="s">
        <v>11953</v>
      </c>
      <c r="K2469" t="s">
        <v>618</v>
      </c>
      <c r="L2469" t="s">
        <v>21</v>
      </c>
      <c r="M2469" s="1">
        <v>44088.650405092594</v>
      </c>
      <c r="N2469" t="s">
        <v>11954</v>
      </c>
      <c r="O2469" s="2">
        <f>VLOOKUP(F2469,SizeReport_16092020!C:M,11,FALSE)</f>
        <v>44090.654189814813</v>
      </c>
    </row>
    <row r="2470" spans="1:15" hidden="1" x14ac:dyDescent="0.25">
      <c r="A2470" t="s">
        <v>785</v>
      </c>
      <c r="B2470" t="s">
        <v>785</v>
      </c>
      <c r="C2470" t="s">
        <v>786</v>
      </c>
      <c r="D2470" t="s">
        <v>787</v>
      </c>
      <c r="E2470" t="s">
        <v>788</v>
      </c>
      <c r="F2470" t="s">
        <v>789</v>
      </c>
      <c r="G2470">
        <v>101150</v>
      </c>
      <c r="H2470">
        <v>26156801880</v>
      </c>
      <c r="I2470" t="s">
        <v>790</v>
      </c>
      <c r="J2470" t="s">
        <v>789</v>
      </c>
      <c r="K2470" t="s">
        <v>791</v>
      </c>
      <c r="L2470" t="s">
        <v>21</v>
      </c>
      <c r="M2470" s="1">
        <v>44087.409756944442</v>
      </c>
      <c r="N2470" t="s">
        <v>792</v>
      </c>
      <c r="O2470" s="2">
        <f>VLOOKUP(F2470,SizeReport_16092020!C:M,11,FALSE)</f>
        <v>44090.654282407406</v>
      </c>
    </row>
    <row r="2471" spans="1:15" hidden="1" x14ac:dyDescent="0.25">
      <c r="A2471" t="s">
        <v>11263</v>
      </c>
      <c r="B2471" t="s">
        <v>11263</v>
      </c>
      <c r="C2471" t="s">
        <v>11264</v>
      </c>
      <c r="D2471" t="s">
        <v>8749</v>
      </c>
      <c r="E2471" t="s">
        <v>11265</v>
      </c>
      <c r="F2471" t="s">
        <v>11266</v>
      </c>
      <c r="G2471">
        <v>216153</v>
      </c>
      <c r="H2471">
        <v>442047100</v>
      </c>
      <c r="I2471" t="s">
        <v>5054</v>
      </c>
      <c r="J2471" t="s">
        <v>11266</v>
      </c>
      <c r="K2471" t="s">
        <v>1640</v>
      </c>
      <c r="L2471" t="s">
        <v>21</v>
      </c>
      <c r="N2471" t="s">
        <v>11267</v>
      </c>
      <c r="O2471" s="2">
        <f>VLOOKUP(F2471,SizeReport_16092020!C:M,11,FALSE)</f>
        <v>44090.654282407406</v>
      </c>
    </row>
    <row r="2472" spans="1:15" hidden="1" x14ac:dyDescent="0.25">
      <c r="A2472" t="s">
        <v>73</v>
      </c>
      <c r="B2472" t="s">
        <v>74</v>
      </c>
      <c r="C2472" t="s">
        <v>75</v>
      </c>
      <c r="D2472" t="s">
        <v>76</v>
      </c>
      <c r="E2472" t="s">
        <v>77</v>
      </c>
      <c r="F2472" t="s">
        <v>78</v>
      </c>
      <c r="G2472">
        <v>106383</v>
      </c>
      <c r="H2472">
        <v>1085912558</v>
      </c>
      <c r="I2472" t="s">
        <v>79</v>
      </c>
      <c r="J2472" t="s">
        <v>78</v>
      </c>
      <c r="K2472" t="s">
        <v>71</v>
      </c>
      <c r="L2472" t="s">
        <v>21</v>
      </c>
      <c r="M2472" s="1">
        <v>44083.355729166666</v>
      </c>
      <c r="N2472" t="s">
        <v>80</v>
      </c>
      <c r="O2472" s="2">
        <f>VLOOKUP(F2472,SizeReport_16092020!C:M,11,FALSE)</f>
        <v>44090.654409722221</v>
      </c>
    </row>
    <row r="2473" spans="1:15" hidden="1" x14ac:dyDescent="0.25">
      <c r="A2473" t="s">
        <v>5765</v>
      </c>
      <c r="B2473" t="s">
        <v>5765</v>
      </c>
      <c r="C2473" t="s">
        <v>715</v>
      </c>
      <c r="D2473" t="s">
        <v>5766</v>
      </c>
      <c r="E2473" t="s">
        <v>5767</v>
      </c>
      <c r="F2473" t="s">
        <v>5768</v>
      </c>
      <c r="G2473">
        <v>101303</v>
      </c>
      <c r="H2473">
        <v>31993110836</v>
      </c>
      <c r="I2473" t="s">
        <v>5769</v>
      </c>
      <c r="J2473" t="s">
        <v>5768</v>
      </c>
      <c r="K2473" t="s">
        <v>2009</v>
      </c>
      <c r="L2473" t="s">
        <v>21</v>
      </c>
      <c r="M2473" s="1">
        <v>44084.587361111109</v>
      </c>
      <c r="N2473" t="s">
        <v>5770</v>
      </c>
      <c r="O2473" s="2">
        <f>VLOOKUP(F2473,SizeReport_16092020!C:M,11,FALSE)</f>
        <v>44090.65452546296</v>
      </c>
    </row>
    <row r="2474" spans="1:15" hidden="1" x14ac:dyDescent="0.25">
      <c r="A2474" t="s">
        <v>6557</v>
      </c>
      <c r="B2474" t="s">
        <v>6557</v>
      </c>
      <c r="C2474" t="s">
        <v>2609</v>
      </c>
      <c r="D2474" t="s">
        <v>6558</v>
      </c>
      <c r="E2474" t="s">
        <v>6559</v>
      </c>
      <c r="F2474" t="s">
        <v>6560</v>
      </c>
      <c r="G2474">
        <v>217777</v>
      </c>
      <c r="H2474">
        <v>6136936399</v>
      </c>
      <c r="I2474" t="s">
        <v>232</v>
      </c>
      <c r="J2474" t="s">
        <v>6560</v>
      </c>
      <c r="K2474" t="s">
        <v>1919</v>
      </c>
      <c r="L2474" t="s">
        <v>21</v>
      </c>
      <c r="M2474" s="1">
        <v>44085.59983796296</v>
      </c>
      <c r="N2474" t="s">
        <v>6561</v>
      </c>
      <c r="O2474" s="2">
        <f>VLOOKUP(F2474,SizeReport_16092020!C:M,11,FALSE)</f>
        <v>44090.654583333337</v>
      </c>
    </row>
    <row r="2475" spans="1:15" hidden="1" x14ac:dyDescent="0.25">
      <c r="A2475" t="s">
        <v>2114</v>
      </c>
      <c r="B2475" t="s">
        <v>2114</v>
      </c>
      <c r="C2475" t="s">
        <v>883</v>
      </c>
      <c r="D2475" t="s">
        <v>2115</v>
      </c>
      <c r="E2475" t="s">
        <v>2116</v>
      </c>
      <c r="F2475" t="s">
        <v>2117</v>
      </c>
      <c r="G2475">
        <v>102939</v>
      </c>
      <c r="H2475">
        <v>2683702574</v>
      </c>
      <c r="I2475" t="s">
        <v>2118</v>
      </c>
      <c r="J2475" t="s">
        <v>2117</v>
      </c>
      <c r="K2475" t="s">
        <v>1749</v>
      </c>
      <c r="L2475" t="s">
        <v>21</v>
      </c>
      <c r="M2475" s="1">
        <v>44086.459537037037</v>
      </c>
      <c r="N2475" t="s">
        <v>2119</v>
      </c>
      <c r="O2475" s="2">
        <f>VLOOKUP(F2475,SizeReport_16092020!C:M,11,FALSE)</f>
        <v>44090.654664351852</v>
      </c>
    </row>
    <row r="2476" spans="1:15" hidden="1" x14ac:dyDescent="0.25">
      <c r="A2476" t="s">
        <v>6393</v>
      </c>
      <c r="B2476" t="s">
        <v>6393</v>
      </c>
      <c r="C2476" t="s">
        <v>6394</v>
      </c>
      <c r="D2476" t="s">
        <v>6395</v>
      </c>
      <c r="E2476" t="s">
        <v>6396</v>
      </c>
      <c r="F2476" t="s">
        <v>6397</v>
      </c>
      <c r="G2476">
        <v>209789</v>
      </c>
      <c r="H2476">
        <v>83019324149</v>
      </c>
      <c r="I2476" t="s">
        <v>6398</v>
      </c>
      <c r="J2476" t="s">
        <v>6397</v>
      </c>
      <c r="K2476" t="s">
        <v>1514</v>
      </c>
      <c r="L2476" t="s">
        <v>21</v>
      </c>
      <c r="M2476" s="1">
        <v>44082.70516203704</v>
      </c>
      <c r="N2476" t="s">
        <v>6399</v>
      </c>
      <c r="O2476" s="2">
        <f>VLOOKUP(F2476,SizeReport_16092020!C:M,11,FALSE)</f>
        <v>44090.654745370368</v>
      </c>
    </row>
    <row r="2477" spans="1:15" hidden="1" x14ac:dyDescent="0.25">
      <c r="A2477" t="s">
        <v>673</v>
      </c>
      <c r="B2477" t="s">
        <v>673</v>
      </c>
      <c r="C2477" t="s">
        <v>674</v>
      </c>
      <c r="D2477" t="s">
        <v>675</v>
      </c>
      <c r="E2477" t="s">
        <v>676</v>
      </c>
      <c r="F2477" t="s">
        <v>677</v>
      </c>
      <c r="G2477">
        <v>102666</v>
      </c>
      <c r="H2477">
        <v>5187247514</v>
      </c>
      <c r="I2477" t="s">
        <v>678</v>
      </c>
      <c r="J2477" t="s">
        <v>677</v>
      </c>
      <c r="K2477" t="s">
        <v>456</v>
      </c>
      <c r="L2477" t="s">
        <v>21</v>
      </c>
      <c r="M2477" s="1">
        <v>44082.346446759257</v>
      </c>
      <c r="N2477" t="s">
        <v>679</v>
      </c>
      <c r="O2477" s="2">
        <f>VLOOKUP(F2477,SizeReport_16092020!C:M,11,FALSE)</f>
        <v>44090.65525462963</v>
      </c>
    </row>
    <row r="2478" spans="1:15" hidden="1" x14ac:dyDescent="0.25">
      <c r="A2478" t="s">
        <v>1725</v>
      </c>
      <c r="B2478" t="s">
        <v>1725</v>
      </c>
      <c r="C2478" t="s">
        <v>1726</v>
      </c>
      <c r="D2478" t="s">
        <v>1727</v>
      </c>
      <c r="E2478" t="s">
        <v>7646</v>
      </c>
      <c r="F2478" t="s">
        <v>7647</v>
      </c>
      <c r="G2478">
        <v>209354</v>
      </c>
      <c r="H2478">
        <v>1770248102</v>
      </c>
      <c r="I2478" t="s">
        <v>1730</v>
      </c>
      <c r="J2478" t="s">
        <v>7647</v>
      </c>
      <c r="K2478" t="s">
        <v>425</v>
      </c>
      <c r="L2478" t="s">
        <v>21</v>
      </c>
      <c r="M2478" s="1">
        <v>44088.389432870368</v>
      </c>
      <c r="N2478" t="s">
        <v>7648</v>
      </c>
      <c r="O2478" s="2">
        <f>VLOOKUP(F2478,SizeReport_16092020!C:M,11,FALSE)</f>
        <v>44090.655277777776</v>
      </c>
    </row>
    <row r="2479" spans="1:15" hidden="1" x14ac:dyDescent="0.25">
      <c r="A2479" t="s">
        <v>2868</v>
      </c>
      <c r="B2479" t="s">
        <v>2868</v>
      </c>
      <c r="C2479" t="s">
        <v>2862</v>
      </c>
      <c r="D2479" t="s">
        <v>2869</v>
      </c>
      <c r="E2479" t="s">
        <v>2870</v>
      </c>
      <c r="F2479" t="s">
        <v>2871</v>
      </c>
      <c r="G2479">
        <v>218059</v>
      </c>
      <c r="H2479">
        <v>70058812148</v>
      </c>
      <c r="I2479" t="s">
        <v>1610</v>
      </c>
      <c r="J2479" t="s">
        <v>2871</v>
      </c>
      <c r="K2479" t="s">
        <v>1597</v>
      </c>
      <c r="L2479" t="s">
        <v>21</v>
      </c>
      <c r="M2479" s="1">
        <v>44088.573009259257</v>
      </c>
      <c r="N2479" t="s">
        <v>2872</v>
      </c>
      <c r="O2479" s="2">
        <f>VLOOKUP(F2479,SizeReport_16092020!C:M,11,FALSE)</f>
        <v>44090.655370370368</v>
      </c>
    </row>
    <row r="2480" spans="1:15" hidden="1" x14ac:dyDescent="0.25">
      <c r="A2480" t="s">
        <v>12055</v>
      </c>
      <c r="B2480" t="s">
        <v>12055</v>
      </c>
      <c r="C2480" t="s">
        <v>12049</v>
      </c>
      <c r="D2480" t="s">
        <v>11717</v>
      </c>
      <c r="E2480" t="s">
        <v>12056</v>
      </c>
      <c r="F2480" t="s">
        <v>12057</v>
      </c>
      <c r="G2480">
        <v>216684</v>
      </c>
      <c r="H2480">
        <v>93626592553</v>
      </c>
      <c r="I2480" t="s">
        <v>12058</v>
      </c>
      <c r="J2480" t="s">
        <v>12057</v>
      </c>
      <c r="K2480" t="s">
        <v>1640</v>
      </c>
      <c r="L2480" t="s">
        <v>21</v>
      </c>
      <c r="M2480" s="1">
        <v>44081.392395833333</v>
      </c>
      <c r="N2480" t="s">
        <v>12059</v>
      </c>
      <c r="O2480" s="2">
        <f>VLOOKUP(F2480,SizeReport_16092020!C:M,11,FALSE)</f>
        <v>44090.655474537038</v>
      </c>
    </row>
    <row r="2481" spans="1:15" hidden="1" x14ac:dyDescent="0.25">
      <c r="A2481" t="s">
        <v>770</v>
      </c>
      <c r="B2481" t="s">
        <v>770</v>
      </c>
      <c r="C2481" t="s">
        <v>771</v>
      </c>
      <c r="D2481" t="s">
        <v>772</v>
      </c>
      <c r="E2481" t="s">
        <v>773</v>
      </c>
      <c r="F2481" t="s">
        <v>774</v>
      </c>
      <c r="G2481">
        <v>108781</v>
      </c>
      <c r="H2481">
        <v>1914616529</v>
      </c>
      <c r="I2481" t="s">
        <v>775</v>
      </c>
      <c r="J2481" t="s">
        <v>774</v>
      </c>
      <c r="K2481" t="s">
        <v>776</v>
      </c>
      <c r="L2481" t="s">
        <v>21</v>
      </c>
      <c r="M2481" s="1">
        <v>44088.394467592596</v>
      </c>
      <c r="N2481" t="s">
        <v>777</v>
      </c>
      <c r="O2481" s="2">
        <f>VLOOKUP(F2481,SizeReport_16092020!C:M,11,FALSE)</f>
        <v>44090.655821759261</v>
      </c>
    </row>
    <row r="2482" spans="1:15" hidden="1" x14ac:dyDescent="0.25">
      <c r="A2482" t="s">
        <v>6447</v>
      </c>
      <c r="B2482" t="s">
        <v>6447</v>
      </c>
      <c r="C2482" t="s">
        <v>1657</v>
      </c>
      <c r="D2482" t="s">
        <v>6448</v>
      </c>
      <c r="E2482" t="s">
        <v>6449</v>
      </c>
      <c r="F2482" t="s">
        <v>6450</v>
      </c>
      <c r="G2482">
        <v>217272</v>
      </c>
      <c r="H2482">
        <v>98343424115</v>
      </c>
      <c r="I2482" t="s">
        <v>3414</v>
      </c>
      <c r="J2482" t="s">
        <v>6450</v>
      </c>
      <c r="K2482" t="s">
        <v>1919</v>
      </c>
      <c r="L2482" t="s">
        <v>21</v>
      </c>
      <c r="M2482" s="1">
        <v>44085.333344907405</v>
      </c>
      <c r="N2482" t="s">
        <v>6451</v>
      </c>
      <c r="O2482" s="2">
        <f>VLOOKUP(F2482,SizeReport_16092020!C:M,11,FALSE)</f>
        <v>44090.655833333331</v>
      </c>
    </row>
    <row r="2483" spans="1:15" hidden="1" x14ac:dyDescent="0.25">
      <c r="A2483" t="s">
        <v>1105</v>
      </c>
      <c r="B2483" t="s">
        <v>1105</v>
      </c>
      <c r="C2483" t="s">
        <v>1085</v>
      </c>
      <c r="D2483" t="s">
        <v>1106</v>
      </c>
      <c r="E2483" t="s">
        <v>1107</v>
      </c>
      <c r="F2483" t="s">
        <v>1108</v>
      </c>
      <c r="G2483">
        <v>109585</v>
      </c>
      <c r="H2483">
        <v>95923667568</v>
      </c>
      <c r="I2483" t="s">
        <v>1109</v>
      </c>
      <c r="J2483" t="s">
        <v>1108</v>
      </c>
      <c r="K2483" t="s">
        <v>456</v>
      </c>
      <c r="L2483" t="s">
        <v>21</v>
      </c>
      <c r="M2483" s="1">
        <v>44089.384606481479</v>
      </c>
      <c r="N2483" t="s">
        <v>1110</v>
      </c>
      <c r="O2483" s="2">
        <f>VLOOKUP(F2483,SizeReport_16092020!C:M,11,FALSE)</f>
        <v>44090.655891203707</v>
      </c>
    </row>
    <row r="2484" spans="1:15" hidden="1" x14ac:dyDescent="0.25">
      <c r="A2484" t="s">
        <v>6026</v>
      </c>
      <c r="B2484" t="s">
        <v>6026</v>
      </c>
      <c r="C2484" t="s">
        <v>5079</v>
      </c>
      <c r="D2484" t="s">
        <v>6027</v>
      </c>
      <c r="E2484" t="s">
        <v>6028</v>
      </c>
      <c r="F2484" t="s">
        <v>6029</v>
      </c>
      <c r="G2484">
        <v>210371</v>
      </c>
      <c r="H2484">
        <v>88026337115</v>
      </c>
      <c r="I2484" t="s">
        <v>4594</v>
      </c>
      <c r="J2484" t="s">
        <v>6029</v>
      </c>
      <c r="K2484" t="s">
        <v>1556</v>
      </c>
      <c r="L2484" t="s">
        <v>21</v>
      </c>
      <c r="M2484" s="1">
        <v>44081.663900462961</v>
      </c>
      <c r="N2484" t="s">
        <v>6030</v>
      </c>
      <c r="O2484" s="2">
        <f>VLOOKUP(F2484,SizeReport_16092020!C:M,11,FALSE)</f>
        <v>44090.655960648146</v>
      </c>
    </row>
    <row r="2485" spans="1:15" hidden="1" x14ac:dyDescent="0.25">
      <c r="A2485" t="s">
        <v>1857</v>
      </c>
      <c r="B2485" t="s">
        <v>1857</v>
      </c>
      <c r="C2485" t="s">
        <v>1858</v>
      </c>
      <c r="D2485" t="s">
        <v>1859</v>
      </c>
      <c r="E2485" t="s">
        <v>1860</v>
      </c>
      <c r="F2485" t="s">
        <v>1861</v>
      </c>
      <c r="G2485">
        <v>215449</v>
      </c>
      <c r="H2485">
        <v>3820158197</v>
      </c>
      <c r="I2485" t="s">
        <v>1555</v>
      </c>
      <c r="J2485" t="s">
        <v>1861</v>
      </c>
      <c r="K2485" t="s">
        <v>1556</v>
      </c>
      <c r="L2485" t="s">
        <v>21</v>
      </c>
      <c r="M2485" s="1">
        <v>44086.768923611111</v>
      </c>
      <c r="N2485" t="s">
        <v>1862</v>
      </c>
      <c r="O2485" s="2">
        <f>VLOOKUP(F2485,SizeReport_16092020!C:M,11,FALSE)</f>
        <v>44090.6559837963</v>
      </c>
    </row>
    <row r="2486" spans="1:15" hidden="1" x14ac:dyDescent="0.25">
      <c r="A2486" t="s">
        <v>17541</v>
      </c>
      <c r="B2486" t="s">
        <v>17541</v>
      </c>
      <c r="C2486" t="s">
        <v>3022</v>
      </c>
      <c r="D2486" t="s">
        <v>17542</v>
      </c>
      <c r="E2486" t="s">
        <v>17543</v>
      </c>
      <c r="F2486" t="s">
        <v>17544</v>
      </c>
      <c r="G2486">
        <v>216106</v>
      </c>
      <c r="H2486">
        <v>5199542117</v>
      </c>
      <c r="I2486" t="s">
        <v>17545</v>
      </c>
      <c r="J2486" t="s">
        <v>17544</v>
      </c>
      <c r="K2486" t="s">
        <v>1749</v>
      </c>
      <c r="L2486" t="s">
        <v>21</v>
      </c>
      <c r="M2486" s="1">
        <v>44082.72552083333</v>
      </c>
      <c r="N2486" t="s">
        <v>17546</v>
      </c>
      <c r="O2486" s="2">
        <f>VLOOKUP(F2486,SizeReport_16092020!C:M,11,FALSE)</f>
        <v>44090.655995370369</v>
      </c>
    </row>
    <row r="2487" spans="1:15" hidden="1" x14ac:dyDescent="0.25">
      <c r="A2487" t="s">
        <v>10330</v>
      </c>
      <c r="B2487" t="s">
        <v>10330</v>
      </c>
      <c r="C2487" t="s">
        <v>339</v>
      </c>
      <c r="D2487" t="s">
        <v>10331</v>
      </c>
      <c r="E2487" t="s">
        <v>10332</v>
      </c>
      <c r="F2487" t="s">
        <v>10333</v>
      </c>
      <c r="G2487">
        <v>207673</v>
      </c>
      <c r="H2487">
        <v>82580782168</v>
      </c>
      <c r="I2487" t="s">
        <v>10334</v>
      </c>
      <c r="J2487" t="s">
        <v>10333</v>
      </c>
      <c r="K2487" t="s">
        <v>791</v>
      </c>
      <c r="L2487" t="s">
        <v>21</v>
      </c>
      <c r="M2487" s="1">
        <v>44089.634143518517</v>
      </c>
      <c r="N2487" t="s">
        <v>10335</v>
      </c>
      <c r="O2487" s="2">
        <f>VLOOKUP(F2487,SizeReport_16092020!C:M,11,FALSE)</f>
        <v>44090.656006944446</v>
      </c>
    </row>
    <row r="2488" spans="1:15" hidden="1" x14ac:dyDescent="0.25">
      <c r="A2488" t="s">
        <v>17992</v>
      </c>
      <c r="B2488" t="s">
        <v>17992</v>
      </c>
      <c r="C2488" t="s">
        <v>1099</v>
      </c>
      <c r="D2488" t="s">
        <v>17993</v>
      </c>
      <c r="E2488" t="s">
        <v>17994</v>
      </c>
      <c r="F2488" t="s">
        <v>17995</v>
      </c>
      <c r="G2488">
        <v>217537</v>
      </c>
      <c r="H2488">
        <v>2534189174</v>
      </c>
      <c r="I2488" t="s">
        <v>7151</v>
      </c>
      <c r="J2488" t="s">
        <v>17995</v>
      </c>
      <c r="K2488" t="s">
        <v>3612</v>
      </c>
      <c r="L2488" t="s">
        <v>21</v>
      </c>
      <c r="M2488" s="1">
        <v>44081.682106481479</v>
      </c>
      <c r="N2488" t="s">
        <v>17996</v>
      </c>
      <c r="O2488" s="2">
        <f>VLOOKUP(F2488,SizeReport_16092020!C:M,11,FALSE)</f>
        <v>44090.656192129631</v>
      </c>
    </row>
    <row r="2489" spans="1:15" hidden="1" x14ac:dyDescent="0.25">
      <c r="A2489" t="s">
        <v>344</v>
      </c>
      <c r="B2489" t="s">
        <v>344</v>
      </c>
      <c r="C2489" t="s">
        <v>345</v>
      </c>
      <c r="D2489" t="s">
        <v>346</v>
      </c>
      <c r="E2489" t="s">
        <v>347</v>
      </c>
      <c r="F2489" t="s">
        <v>348</v>
      </c>
      <c r="G2489">
        <v>103193</v>
      </c>
      <c r="H2489">
        <v>53908244587</v>
      </c>
      <c r="I2489" t="s">
        <v>349</v>
      </c>
      <c r="J2489" t="s">
        <v>348</v>
      </c>
      <c r="K2489" t="s">
        <v>179</v>
      </c>
      <c r="L2489" t="s">
        <v>21</v>
      </c>
      <c r="M2489" s="1">
        <v>44081.688587962963</v>
      </c>
      <c r="N2489" t="s">
        <v>350</v>
      </c>
      <c r="O2489" s="2">
        <f>VLOOKUP(F2489,SizeReport_16092020!C:M,11,FALSE)</f>
        <v>44090.656331018516</v>
      </c>
    </row>
    <row r="2490" spans="1:15" hidden="1" x14ac:dyDescent="0.25">
      <c r="A2490" t="s">
        <v>8913</v>
      </c>
      <c r="B2490" t="s">
        <v>8913</v>
      </c>
      <c r="C2490" t="s">
        <v>2352</v>
      </c>
      <c r="D2490" t="s">
        <v>8914</v>
      </c>
      <c r="E2490" t="s">
        <v>8915</v>
      </c>
      <c r="F2490" t="s">
        <v>8916</v>
      </c>
      <c r="G2490">
        <v>213596</v>
      </c>
      <c r="H2490">
        <v>3406039170</v>
      </c>
      <c r="I2490" t="s">
        <v>3241</v>
      </c>
      <c r="J2490" t="s">
        <v>8916</v>
      </c>
      <c r="K2490" t="s">
        <v>611</v>
      </c>
      <c r="L2490" t="s">
        <v>21</v>
      </c>
      <c r="M2490" s="1">
        <v>44084.355983796297</v>
      </c>
      <c r="N2490" t="s">
        <v>8917</v>
      </c>
      <c r="O2490" s="2">
        <f>VLOOKUP(F2490,SizeReport_16092020!C:M,11,FALSE)</f>
        <v>44090.656354166669</v>
      </c>
    </row>
    <row r="2491" spans="1:15" hidden="1" x14ac:dyDescent="0.25">
      <c r="A2491" t="s">
        <v>9021</v>
      </c>
      <c r="B2491" t="s">
        <v>9021</v>
      </c>
      <c r="C2491" t="s">
        <v>9022</v>
      </c>
      <c r="D2491" t="s">
        <v>9023</v>
      </c>
      <c r="E2491" t="s">
        <v>9024</v>
      </c>
      <c r="F2491" t="s">
        <v>9025</v>
      </c>
      <c r="G2491">
        <v>209396</v>
      </c>
      <c r="H2491">
        <v>2828365190</v>
      </c>
      <c r="I2491" t="s">
        <v>1527</v>
      </c>
      <c r="J2491" t="s">
        <v>9025</v>
      </c>
      <c r="K2491" t="s">
        <v>1640</v>
      </c>
      <c r="L2491" t="s">
        <v>21</v>
      </c>
      <c r="M2491" s="1">
        <v>44085.349074074074</v>
      </c>
      <c r="N2491" t="s">
        <v>9026</v>
      </c>
      <c r="O2491" s="2">
        <f>VLOOKUP(F2491,SizeReport_16092020!C:M,11,FALSE)</f>
        <v>44090.656574074077</v>
      </c>
    </row>
    <row r="2492" spans="1:15" hidden="1" x14ac:dyDescent="0.25">
      <c r="A2492" t="s">
        <v>11012</v>
      </c>
      <c r="B2492" t="s">
        <v>11012</v>
      </c>
      <c r="C2492" t="s">
        <v>576</v>
      </c>
      <c r="D2492" t="s">
        <v>11013</v>
      </c>
      <c r="E2492" t="s">
        <v>11014</v>
      </c>
      <c r="F2492" t="s">
        <v>11015</v>
      </c>
      <c r="G2492">
        <v>215425</v>
      </c>
      <c r="H2492">
        <v>3971879128</v>
      </c>
      <c r="I2492" t="s">
        <v>7551</v>
      </c>
      <c r="J2492" t="s">
        <v>11015</v>
      </c>
      <c r="K2492" t="s">
        <v>3038</v>
      </c>
      <c r="L2492" t="s">
        <v>21</v>
      </c>
      <c r="M2492" s="1">
        <v>44088.401458333334</v>
      </c>
      <c r="N2492" t="s">
        <v>11016</v>
      </c>
      <c r="O2492" s="2">
        <f>VLOOKUP(F2492,SizeReport_16092020!C:M,11,FALSE)</f>
        <v>44090.656574074077</v>
      </c>
    </row>
    <row r="2493" spans="1:15" hidden="1" x14ac:dyDescent="0.25">
      <c r="A2493" t="s">
        <v>10950</v>
      </c>
      <c r="B2493" t="s">
        <v>10950</v>
      </c>
      <c r="C2493" t="s">
        <v>436</v>
      </c>
      <c r="D2493" t="s">
        <v>10951</v>
      </c>
      <c r="E2493" t="s">
        <v>10952</v>
      </c>
      <c r="F2493" t="s">
        <v>10953</v>
      </c>
      <c r="G2493">
        <v>217819</v>
      </c>
      <c r="H2493">
        <v>6809296654</v>
      </c>
      <c r="I2493" t="s">
        <v>10954</v>
      </c>
      <c r="J2493" t="s">
        <v>10953</v>
      </c>
      <c r="K2493" t="s">
        <v>3725</v>
      </c>
      <c r="L2493" t="s">
        <v>21</v>
      </c>
      <c r="M2493" s="1">
        <v>44087.809074074074</v>
      </c>
      <c r="N2493" t="s">
        <v>10955</v>
      </c>
      <c r="O2493" s="2">
        <f>VLOOKUP(F2493,SizeReport_16092020!C:M,11,FALSE)</f>
        <v>44090.656805555554</v>
      </c>
    </row>
    <row r="2494" spans="1:15" hidden="1" x14ac:dyDescent="0.25">
      <c r="A2494" t="s">
        <v>7865</v>
      </c>
      <c r="B2494" t="s">
        <v>7865</v>
      </c>
      <c r="C2494" t="s">
        <v>360</v>
      </c>
      <c r="D2494" t="s">
        <v>7866</v>
      </c>
      <c r="E2494" t="s">
        <v>7867</v>
      </c>
      <c r="F2494" t="s">
        <v>7868</v>
      </c>
      <c r="G2494">
        <v>217431</v>
      </c>
      <c r="H2494">
        <v>70745178103</v>
      </c>
      <c r="I2494" t="s">
        <v>7631</v>
      </c>
      <c r="J2494" t="s">
        <v>7868</v>
      </c>
      <c r="K2494" t="s">
        <v>791</v>
      </c>
      <c r="L2494" t="s">
        <v>21</v>
      </c>
      <c r="M2494" s="1">
        <v>44087.073900462965</v>
      </c>
      <c r="N2494" t="s">
        <v>7869</v>
      </c>
      <c r="O2494" s="2">
        <f>VLOOKUP(F2494,SizeReport_16092020!C:M,11,FALSE)</f>
        <v>44090.656990740739</v>
      </c>
    </row>
    <row r="2495" spans="1:15" hidden="1" x14ac:dyDescent="0.25">
      <c r="A2495" t="s">
        <v>6335</v>
      </c>
      <c r="B2495" t="s">
        <v>6335</v>
      </c>
      <c r="C2495" t="s">
        <v>360</v>
      </c>
      <c r="D2495" t="s">
        <v>6336</v>
      </c>
      <c r="E2495" t="s">
        <v>6337</v>
      </c>
      <c r="F2495" t="s">
        <v>6338</v>
      </c>
      <c r="G2495">
        <v>215176</v>
      </c>
      <c r="H2495">
        <v>31548904830</v>
      </c>
      <c r="I2495" t="s">
        <v>6339</v>
      </c>
      <c r="J2495" t="s">
        <v>6338</v>
      </c>
      <c r="K2495" t="s">
        <v>5677</v>
      </c>
      <c r="L2495" t="s">
        <v>21</v>
      </c>
      <c r="M2495" s="1">
        <v>44088.337291666663</v>
      </c>
      <c r="N2495" t="s">
        <v>6340</v>
      </c>
      <c r="O2495" s="2">
        <f>VLOOKUP(F2495,SizeReport_16092020!C:M,11,FALSE)</f>
        <v>44090.657083333332</v>
      </c>
    </row>
    <row r="2496" spans="1:15" hidden="1" x14ac:dyDescent="0.25">
      <c r="A2496" t="s">
        <v>6698</v>
      </c>
      <c r="B2496" t="s">
        <v>6698</v>
      </c>
      <c r="C2496" t="s">
        <v>6699</v>
      </c>
      <c r="D2496" t="s">
        <v>6700</v>
      </c>
      <c r="E2496" t="s">
        <v>6701</v>
      </c>
      <c r="F2496" t="s">
        <v>6702</v>
      </c>
      <c r="G2496">
        <v>213744</v>
      </c>
      <c r="H2496">
        <v>657941174</v>
      </c>
      <c r="I2496" t="s">
        <v>3069</v>
      </c>
      <c r="J2496" t="s">
        <v>6702</v>
      </c>
      <c r="K2496" t="s">
        <v>1919</v>
      </c>
      <c r="L2496" t="s">
        <v>21</v>
      </c>
      <c r="M2496" s="1">
        <v>44081.634212962963</v>
      </c>
      <c r="N2496" t="s">
        <v>6703</v>
      </c>
      <c r="O2496" s="2">
        <f>VLOOKUP(F2496,SizeReport_16092020!C:M,11,FALSE)</f>
        <v>44090.657129629632</v>
      </c>
    </row>
    <row r="2497" spans="1:15" hidden="1" x14ac:dyDescent="0.25">
      <c r="A2497" t="s">
        <v>6760</v>
      </c>
      <c r="B2497" t="s">
        <v>6760</v>
      </c>
      <c r="C2497" t="s">
        <v>6748</v>
      </c>
      <c r="D2497" t="s">
        <v>6761</v>
      </c>
      <c r="E2497" t="s">
        <v>6762</v>
      </c>
      <c r="F2497" t="s">
        <v>6763</v>
      </c>
      <c r="G2497">
        <v>217269</v>
      </c>
      <c r="H2497">
        <v>71051497108</v>
      </c>
      <c r="I2497" t="s">
        <v>3069</v>
      </c>
      <c r="J2497" t="s">
        <v>6763</v>
      </c>
      <c r="K2497" t="s">
        <v>1919</v>
      </c>
      <c r="L2497" t="s">
        <v>21</v>
      </c>
      <c r="M2497" s="1">
        <v>44088.354629629626</v>
      </c>
      <c r="N2497" t="s">
        <v>6764</v>
      </c>
      <c r="O2497" s="2">
        <f>VLOOKUP(F2497,SizeReport_16092020!C:M,11,FALSE)</f>
        <v>44090.657129629632</v>
      </c>
    </row>
    <row r="2498" spans="1:15" hidden="1" x14ac:dyDescent="0.25">
      <c r="A2498" t="s">
        <v>10451</v>
      </c>
      <c r="B2498" t="s">
        <v>10451</v>
      </c>
      <c r="C2498" t="s">
        <v>10452</v>
      </c>
      <c r="D2498" t="s">
        <v>10453</v>
      </c>
      <c r="E2498" t="s">
        <v>10454</v>
      </c>
      <c r="F2498" t="s">
        <v>10455</v>
      </c>
      <c r="G2498">
        <v>216536</v>
      </c>
      <c r="H2498">
        <v>3118795190</v>
      </c>
      <c r="I2498" t="s">
        <v>4733</v>
      </c>
      <c r="J2498" t="s">
        <v>10455</v>
      </c>
      <c r="K2498" t="s">
        <v>1640</v>
      </c>
      <c r="L2498" t="s">
        <v>21</v>
      </c>
      <c r="M2498" s="1">
        <v>44081.41684027778</v>
      </c>
      <c r="N2498" t="s">
        <v>10456</v>
      </c>
      <c r="O2498" s="2">
        <f>VLOOKUP(F2498,SizeReport_16092020!C:M,11,FALSE)</f>
        <v>44090.657199074078</v>
      </c>
    </row>
    <row r="2499" spans="1:15" hidden="1" x14ac:dyDescent="0.25">
      <c r="A2499" t="s">
        <v>9993</v>
      </c>
      <c r="B2499" t="s">
        <v>9993</v>
      </c>
      <c r="C2499" t="s">
        <v>3022</v>
      </c>
      <c r="D2499" t="s">
        <v>9994</v>
      </c>
      <c r="E2499" t="s">
        <v>9995</v>
      </c>
      <c r="F2499" t="s">
        <v>9996</v>
      </c>
      <c r="G2499">
        <v>214637</v>
      </c>
      <c r="H2499">
        <v>70183232151</v>
      </c>
      <c r="I2499" t="s">
        <v>1527</v>
      </c>
      <c r="J2499" t="s">
        <v>9996</v>
      </c>
      <c r="K2499" t="s">
        <v>1402</v>
      </c>
      <c r="L2499" t="s">
        <v>21</v>
      </c>
      <c r="M2499" s="1">
        <v>44082.390023148146</v>
      </c>
      <c r="N2499" t="s">
        <v>9997</v>
      </c>
      <c r="O2499" s="2">
        <f>VLOOKUP(F2499,SizeReport_16092020!C:M,11,FALSE)</f>
        <v>44090.657337962963</v>
      </c>
    </row>
    <row r="2500" spans="1:15" hidden="1" x14ac:dyDescent="0.25">
      <c r="A2500" t="s">
        <v>8059</v>
      </c>
      <c r="B2500" t="s">
        <v>8059</v>
      </c>
      <c r="C2500" t="s">
        <v>8060</v>
      </c>
      <c r="D2500" t="s">
        <v>8061</v>
      </c>
      <c r="E2500" t="s">
        <v>8062</v>
      </c>
      <c r="F2500" t="s">
        <v>8063</v>
      </c>
      <c r="G2500">
        <v>203152</v>
      </c>
      <c r="H2500">
        <v>44920210191</v>
      </c>
      <c r="I2500" t="s">
        <v>7804</v>
      </c>
      <c r="J2500" t="s">
        <v>8063</v>
      </c>
      <c r="K2500" t="s">
        <v>3038</v>
      </c>
      <c r="L2500" t="s">
        <v>21</v>
      </c>
      <c r="M2500" s="1">
        <v>44090.502615740741</v>
      </c>
      <c r="N2500" t="s">
        <v>8064</v>
      </c>
      <c r="O2500" s="2">
        <f>VLOOKUP(F2500,SizeReport_16092020!C:M,11,FALSE)</f>
        <v>44090.657488425924</v>
      </c>
    </row>
    <row r="2501" spans="1:15" hidden="1" x14ac:dyDescent="0.25">
      <c r="A2501" t="s">
        <v>4076</v>
      </c>
      <c r="B2501" t="s">
        <v>4076</v>
      </c>
      <c r="C2501" t="s">
        <v>4077</v>
      </c>
      <c r="D2501" t="s">
        <v>4078</v>
      </c>
      <c r="E2501" t="s">
        <v>4079</v>
      </c>
      <c r="F2501" t="s">
        <v>4080</v>
      </c>
      <c r="G2501">
        <v>215462</v>
      </c>
      <c r="H2501">
        <v>4688701136</v>
      </c>
      <c r="I2501" t="s">
        <v>2227</v>
      </c>
      <c r="J2501" t="s">
        <v>4080</v>
      </c>
      <c r="K2501" t="s">
        <v>512</v>
      </c>
      <c r="L2501" t="s">
        <v>21</v>
      </c>
      <c r="M2501" s="1">
        <v>44088.304791666669</v>
      </c>
      <c r="N2501" t="s">
        <v>4081</v>
      </c>
      <c r="O2501" s="2">
        <f>VLOOKUP(F2501,SizeReport_16092020!C:M,11,FALSE)</f>
        <v>44090.657500000001</v>
      </c>
    </row>
    <row r="2502" spans="1:15" hidden="1" x14ac:dyDescent="0.25">
      <c r="A2502" t="s">
        <v>2120</v>
      </c>
      <c r="B2502" t="s">
        <v>2120</v>
      </c>
      <c r="C2502" t="s">
        <v>883</v>
      </c>
      <c r="D2502" t="s">
        <v>2121</v>
      </c>
      <c r="E2502" t="s">
        <v>2122</v>
      </c>
      <c r="F2502" t="s">
        <v>2123</v>
      </c>
      <c r="G2502">
        <v>101107</v>
      </c>
      <c r="H2502">
        <v>39462329818</v>
      </c>
      <c r="I2502" t="s">
        <v>2124</v>
      </c>
      <c r="J2502" t="s">
        <v>2123</v>
      </c>
      <c r="K2502" t="s">
        <v>2009</v>
      </c>
      <c r="L2502" t="s">
        <v>21</v>
      </c>
      <c r="M2502" s="1">
        <v>44084.682847222219</v>
      </c>
      <c r="N2502" t="s">
        <v>2125</v>
      </c>
      <c r="O2502" s="2">
        <f>VLOOKUP(F2502,SizeReport_16092020!C:M,11,FALSE)</f>
        <v>44090.657511574071</v>
      </c>
    </row>
    <row r="2503" spans="1:15" hidden="1" x14ac:dyDescent="0.25">
      <c r="A2503" t="s">
        <v>12499</v>
      </c>
      <c r="B2503" t="s">
        <v>12499</v>
      </c>
      <c r="C2503" t="s">
        <v>12500</v>
      </c>
      <c r="D2503" t="s">
        <v>12501</v>
      </c>
      <c r="E2503" t="s">
        <v>12502</v>
      </c>
      <c r="F2503" t="s">
        <v>12503</v>
      </c>
      <c r="G2503">
        <v>217905</v>
      </c>
      <c r="H2503">
        <v>3118793147</v>
      </c>
      <c r="I2503" t="s">
        <v>3342</v>
      </c>
      <c r="J2503" t="s">
        <v>12503</v>
      </c>
      <c r="K2503" t="s">
        <v>1640</v>
      </c>
      <c r="L2503" t="s">
        <v>21</v>
      </c>
      <c r="M2503" s="1">
        <v>44082.336747685185</v>
      </c>
      <c r="N2503" t="s">
        <v>12504</v>
      </c>
      <c r="O2503" s="2">
        <f>VLOOKUP(F2503,SizeReport_16092020!C:M,11,FALSE)</f>
        <v>44090.657569444447</v>
      </c>
    </row>
    <row r="2504" spans="1:15" hidden="1" x14ac:dyDescent="0.25">
      <c r="A2504" t="s">
        <v>7308</v>
      </c>
      <c r="B2504" t="s">
        <v>7308</v>
      </c>
      <c r="C2504" t="s">
        <v>166</v>
      </c>
      <c r="D2504" t="s">
        <v>7309</v>
      </c>
      <c r="E2504" t="s">
        <v>7310</v>
      </c>
      <c r="F2504" t="s">
        <v>7311</v>
      </c>
      <c r="G2504">
        <v>217871</v>
      </c>
      <c r="H2504">
        <v>7103954690</v>
      </c>
      <c r="I2504" t="s">
        <v>7312</v>
      </c>
      <c r="J2504" t="s">
        <v>7311</v>
      </c>
      <c r="K2504" t="s">
        <v>1640</v>
      </c>
      <c r="L2504" t="s">
        <v>21</v>
      </c>
      <c r="M2504" s="1">
        <v>44088.416666666664</v>
      </c>
      <c r="N2504" t="s">
        <v>7313</v>
      </c>
      <c r="O2504" s="2">
        <f>VLOOKUP(F2504,SizeReport_16092020!C:M,11,FALSE)</f>
        <v>44090.657627314817</v>
      </c>
    </row>
    <row r="2505" spans="1:15" hidden="1" x14ac:dyDescent="0.25">
      <c r="A2505" t="s">
        <v>10055</v>
      </c>
      <c r="B2505" t="s">
        <v>10055</v>
      </c>
      <c r="C2505" t="s">
        <v>3078</v>
      </c>
      <c r="D2505" t="s">
        <v>10056</v>
      </c>
      <c r="E2505" t="s">
        <v>10057</v>
      </c>
      <c r="F2505" t="s">
        <v>10058</v>
      </c>
      <c r="G2505">
        <v>210779</v>
      </c>
      <c r="H2505">
        <v>86524372115</v>
      </c>
      <c r="I2505" t="s">
        <v>8271</v>
      </c>
      <c r="J2505" t="s">
        <v>10058</v>
      </c>
      <c r="K2505" t="s">
        <v>1402</v>
      </c>
      <c r="L2505" t="s">
        <v>21</v>
      </c>
      <c r="M2505" s="1">
        <v>44082.356388888889</v>
      </c>
      <c r="N2505" t="s">
        <v>10059</v>
      </c>
      <c r="O2505" s="2">
        <f>VLOOKUP(F2505,SizeReport_16092020!C:M,11,FALSE)</f>
        <v>44090.657673611109</v>
      </c>
    </row>
    <row r="2506" spans="1:15" hidden="1" x14ac:dyDescent="0.25">
      <c r="A2506" t="s">
        <v>3449</v>
      </c>
      <c r="B2506" t="s">
        <v>3449</v>
      </c>
      <c r="C2506" t="s">
        <v>3450</v>
      </c>
      <c r="D2506" t="s">
        <v>3451</v>
      </c>
      <c r="E2506" t="s">
        <v>3452</v>
      </c>
      <c r="F2506" t="s">
        <v>3453</v>
      </c>
      <c r="G2506">
        <v>214188</v>
      </c>
      <c r="H2506">
        <v>782568106</v>
      </c>
      <c r="I2506" t="s">
        <v>3454</v>
      </c>
      <c r="J2506" t="s">
        <v>3453</v>
      </c>
      <c r="K2506" t="s">
        <v>512</v>
      </c>
      <c r="L2506" t="s">
        <v>21</v>
      </c>
      <c r="M2506" s="1">
        <v>44088.324918981481</v>
      </c>
      <c r="N2506" t="s">
        <v>3455</v>
      </c>
      <c r="O2506" s="2">
        <f>VLOOKUP(F2506,SizeReport_16092020!C:M,11,FALSE)</f>
        <v>44090.657708333332</v>
      </c>
    </row>
    <row r="2507" spans="1:15" hidden="1" x14ac:dyDescent="0.25">
      <c r="A2507" t="s">
        <v>4007</v>
      </c>
      <c r="B2507" t="s">
        <v>4007</v>
      </c>
      <c r="C2507" t="s">
        <v>4008</v>
      </c>
      <c r="D2507" t="s">
        <v>4009</v>
      </c>
      <c r="E2507" t="s">
        <v>4010</v>
      </c>
      <c r="F2507" t="s">
        <v>4011</v>
      </c>
      <c r="G2507">
        <v>104681</v>
      </c>
      <c r="H2507">
        <v>5756749543</v>
      </c>
      <c r="I2507" t="s">
        <v>232</v>
      </c>
      <c r="J2507" t="s">
        <v>4011</v>
      </c>
      <c r="K2507" t="s">
        <v>866</v>
      </c>
      <c r="L2507" t="s">
        <v>21</v>
      </c>
      <c r="M2507" s="1">
        <v>44088.451736111114</v>
      </c>
      <c r="N2507" t="s">
        <v>4012</v>
      </c>
      <c r="O2507" s="2">
        <f>VLOOKUP(F2507,SizeReport_16092020!C:M,11,FALSE)</f>
        <v>44090.657719907409</v>
      </c>
    </row>
    <row r="2508" spans="1:15" hidden="1" x14ac:dyDescent="0.25">
      <c r="A2508" t="s">
        <v>11715</v>
      </c>
      <c r="B2508" t="s">
        <v>11715</v>
      </c>
      <c r="C2508" t="s">
        <v>11716</v>
      </c>
      <c r="D2508" t="s">
        <v>11717</v>
      </c>
      <c r="E2508" t="s">
        <v>11718</v>
      </c>
      <c r="F2508" t="s">
        <v>11719</v>
      </c>
      <c r="G2508">
        <v>214350</v>
      </c>
      <c r="H2508">
        <v>4882216175</v>
      </c>
      <c r="I2508" t="s">
        <v>1034</v>
      </c>
      <c r="J2508" t="s">
        <v>11719</v>
      </c>
      <c r="K2508" t="s">
        <v>720</v>
      </c>
      <c r="L2508" t="s">
        <v>21</v>
      </c>
      <c r="M2508" s="1">
        <v>44086.608969907407</v>
      </c>
      <c r="N2508" t="s">
        <v>11720</v>
      </c>
      <c r="O2508" s="2">
        <f>VLOOKUP(F2508,SizeReport_16092020!C:M,11,FALSE)</f>
        <v>44090.657719907409</v>
      </c>
    </row>
    <row r="2509" spans="1:15" hidden="1" x14ac:dyDescent="0.25">
      <c r="A2509" t="s">
        <v>10608</v>
      </c>
      <c r="B2509" t="s">
        <v>10608</v>
      </c>
      <c r="C2509" t="s">
        <v>10609</v>
      </c>
      <c r="D2509" t="s">
        <v>10610</v>
      </c>
      <c r="E2509" t="s">
        <v>10611</v>
      </c>
      <c r="F2509" t="s">
        <v>10612</v>
      </c>
      <c r="G2509">
        <v>216635</v>
      </c>
      <c r="H2509">
        <v>1428199560</v>
      </c>
      <c r="I2509" t="s">
        <v>10613</v>
      </c>
      <c r="J2509" t="s">
        <v>10612</v>
      </c>
      <c r="K2509" t="s">
        <v>3038</v>
      </c>
      <c r="L2509" t="s">
        <v>21</v>
      </c>
      <c r="M2509" s="1">
        <v>44030.397812499999</v>
      </c>
      <c r="N2509" t="s">
        <v>10614</v>
      </c>
      <c r="O2509" s="2">
        <f>VLOOKUP(F2509,SizeReport_16092020!C:M,11,FALSE)</f>
        <v>44090.657743055555</v>
      </c>
    </row>
    <row r="2510" spans="1:15" hidden="1" x14ac:dyDescent="0.25">
      <c r="A2510" t="s">
        <v>3267</v>
      </c>
      <c r="B2510" t="s">
        <v>3267</v>
      </c>
      <c r="C2510" t="s">
        <v>3268</v>
      </c>
      <c r="D2510" t="s">
        <v>3269</v>
      </c>
      <c r="E2510" t="s">
        <v>3270</v>
      </c>
      <c r="F2510" t="s">
        <v>3271</v>
      </c>
      <c r="G2510">
        <v>500040</v>
      </c>
      <c r="H2510">
        <v>855452528</v>
      </c>
      <c r="I2510" t="s">
        <v>1564</v>
      </c>
      <c r="J2510" t="s">
        <v>3271</v>
      </c>
      <c r="K2510" t="s">
        <v>618</v>
      </c>
      <c r="L2510" t="s">
        <v>21</v>
      </c>
      <c r="M2510" s="1">
        <v>44081.657500000001</v>
      </c>
      <c r="N2510" t="s">
        <v>3272</v>
      </c>
      <c r="O2510" s="2">
        <f>VLOOKUP(F2510,SizeReport_16092020!C:M,11,FALSE)</f>
        <v>44090.657847222225</v>
      </c>
    </row>
    <row r="2511" spans="1:15" hidden="1" x14ac:dyDescent="0.25">
      <c r="A2511" t="s">
        <v>3248</v>
      </c>
      <c r="B2511" t="s">
        <v>3248</v>
      </c>
      <c r="C2511" t="s">
        <v>319</v>
      </c>
      <c r="D2511" t="s">
        <v>3249</v>
      </c>
      <c r="E2511" t="s">
        <v>3250</v>
      </c>
      <c r="F2511" t="s">
        <v>3251</v>
      </c>
      <c r="G2511">
        <v>108971</v>
      </c>
      <c r="H2511">
        <v>28784036818</v>
      </c>
      <c r="I2511" t="s">
        <v>3252</v>
      </c>
      <c r="J2511" t="s">
        <v>3251</v>
      </c>
      <c r="K2511" t="s">
        <v>471</v>
      </c>
      <c r="L2511" t="s">
        <v>21</v>
      </c>
      <c r="M2511" s="1">
        <v>44082.335416666669</v>
      </c>
      <c r="N2511" t="s">
        <v>3253</v>
      </c>
      <c r="O2511" s="2">
        <f>VLOOKUP(F2511,SizeReport_16092020!C:M,11,FALSE)</f>
        <v>44090.657870370371</v>
      </c>
    </row>
    <row r="2512" spans="1:15" hidden="1" x14ac:dyDescent="0.25">
      <c r="A2512" t="s">
        <v>10071</v>
      </c>
      <c r="B2512" t="s">
        <v>10071</v>
      </c>
      <c r="C2512" t="s">
        <v>3078</v>
      </c>
      <c r="D2512" t="s">
        <v>10072</v>
      </c>
      <c r="E2512" t="s">
        <v>10073</v>
      </c>
      <c r="F2512" t="s">
        <v>10074</v>
      </c>
      <c r="G2512">
        <v>215341</v>
      </c>
      <c r="H2512">
        <v>2662128160</v>
      </c>
      <c r="I2512" t="s">
        <v>7312</v>
      </c>
      <c r="J2512" t="s">
        <v>10074</v>
      </c>
      <c r="K2512" t="s">
        <v>1402</v>
      </c>
      <c r="L2512" t="s">
        <v>21</v>
      </c>
      <c r="M2512" s="1">
        <v>44081.570081018515</v>
      </c>
      <c r="N2512" t="s">
        <v>10075</v>
      </c>
      <c r="O2512" s="2">
        <f>VLOOKUP(F2512,SizeReport_16092020!C:M,11,FALSE)</f>
        <v>44090.658310185187</v>
      </c>
    </row>
    <row r="2513" spans="1:15" hidden="1" x14ac:dyDescent="0.25">
      <c r="A2513" t="s">
        <v>3456</v>
      </c>
      <c r="B2513" t="s">
        <v>3456</v>
      </c>
      <c r="C2513" t="s">
        <v>561</v>
      </c>
      <c r="D2513" t="s">
        <v>3457</v>
      </c>
      <c r="E2513" t="s">
        <v>3458</v>
      </c>
      <c r="F2513" t="s">
        <v>3459</v>
      </c>
      <c r="G2513">
        <v>213966</v>
      </c>
      <c r="H2513">
        <v>8812114946</v>
      </c>
      <c r="I2513" t="s">
        <v>3460</v>
      </c>
      <c r="J2513" t="s">
        <v>3459</v>
      </c>
      <c r="K2513" t="s">
        <v>1556</v>
      </c>
      <c r="L2513" t="s">
        <v>21</v>
      </c>
      <c r="M2513" s="1">
        <v>44084.335821759261</v>
      </c>
      <c r="N2513" t="s">
        <v>3461</v>
      </c>
      <c r="O2513" s="2">
        <f>VLOOKUP(F2513,SizeReport_16092020!C:M,11,FALSE)</f>
        <v>44090.658333333333</v>
      </c>
    </row>
    <row r="2514" spans="1:15" hidden="1" x14ac:dyDescent="0.25">
      <c r="A2514" t="s">
        <v>11491</v>
      </c>
      <c r="B2514" t="s">
        <v>11491</v>
      </c>
      <c r="C2514" t="s">
        <v>11492</v>
      </c>
      <c r="D2514" t="s">
        <v>11493</v>
      </c>
      <c r="E2514" t="s">
        <v>11494</v>
      </c>
      <c r="F2514" t="s">
        <v>11495</v>
      </c>
      <c r="G2514">
        <v>213869</v>
      </c>
      <c r="H2514">
        <v>6633223161</v>
      </c>
      <c r="I2514" t="s">
        <v>3241</v>
      </c>
      <c r="J2514" t="s">
        <v>11495</v>
      </c>
      <c r="K2514" t="s">
        <v>2660</v>
      </c>
      <c r="L2514" t="s">
        <v>21</v>
      </c>
      <c r="M2514" s="1">
        <v>44081.488449074073</v>
      </c>
      <c r="N2514" t="s">
        <v>11496</v>
      </c>
      <c r="O2514" s="2">
        <f>VLOOKUP(F2514,SizeReport_16092020!C:M,11,FALSE)</f>
        <v>44090.658379629633</v>
      </c>
    </row>
    <row r="2515" spans="1:15" hidden="1" x14ac:dyDescent="0.25">
      <c r="A2515" t="s">
        <v>2602</v>
      </c>
      <c r="B2515" t="s">
        <v>2602</v>
      </c>
      <c r="C2515" t="s">
        <v>2583</v>
      </c>
      <c r="D2515" t="s">
        <v>2603</v>
      </c>
      <c r="E2515" t="s">
        <v>2604</v>
      </c>
      <c r="F2515" t="s">
        <v>2605</v>
      </c>
      <c r="G2515">
        <v>101577</v>
      </c>
      <c r="H2515">
        <v>35380561888</v>
      </c>
      <c r="I2515" t="s">
        <v>2606</v>
      </c>
      <c r="J2515" t="s">
        <v>2605</v>
      </c>
      <c r="K2515" t="s">
        <v>1855</v>
      </c>
      <c r="L2515" t="s">
        <v>21</v>
      </c>
      <c r="M2515" s="1">
        <v>44084.582268518519</v>
      </c>
      <c r="N2515" t="s">
        <v>2607</v>
      </c>
      <c r="O2515" s="2">
        <f>VLOOKUP(F2515,SizeReport_16092020!C:M,11,FALSE)</f>
        <v>44090.658391203702</v>
      </c>
    </row>
    <row r="2516" spans="1:15" hidden="1" x14ac:dyDescent="0.25">
      <c r="A2516" t="s">
        <v>11796</v>
      </c>
      <c r="B2516" t="s">
        <v>11796</v>
      </c>
      <c r="C2516" t="s">
        <v>11797</v>
      </c>
      <c r="D2516" t="s">
        <v>11798</v>
      </c>
      <c r="E2516" t="s">
        <v>11799</v>
      </c>
      <c r="F2516" t="s">
        <v>11800</v>
      </c>
      <c r="G2516">
        <v>215904</v>
      </c>
      <c r="H2516">
        <v>518348121</v>
      </c>
      <c r="I2516" t="s">
        <v>11801</v>
      </c>
      <c r="J2516" t="s">
        <v>11800</v>
      </c>
      <c r="K2516" t="s">
        <v>1640</v>
      </c>
      <c r="L2516" t="s">
        <v>21</v>
      </c>
      <c r="M2516" s="1">
        <v>44080.589270833334</v>
      </c>
      <c r="N2516" t="s">
        <v>11802</v>
      </c>
      <c r="O2516" s="2">
        <f>VLOOKUP(F2516,SizeReport_16092020!C:M,11,FALSE)</f>
        <v>44090.658425925925</v>
      </c>
    </row>
    <row r="2517" spans="1:15" hidden="1" x14ac:dyDescent="0.25">
      <c r="A2517" t="s">
        <v>7524</v>
      </c>
      <c r="B2517" t="s">
        <v>7524</v>
      </c>
      <c r="C2517" t="s">
        <v>1353</v>
      </c>
      <c r="D2517" t="s">
        <v>7525</v>
      </c>
      <c r="E2517" t="s">
        <v>7526</v>
      </c>
      <c r="F2517" t="s">
        <v>7527</v>
      </c>
      <c r="G2517">
        <v>217164</v>
      </c>
      <c r="H2517">
        <v>1485608147</v>
      </c>
      <c r="I2517" t="s">
        <v>3342</v>
      </c>
      <c r="J2517" t="s">
        <v>7527</v>
      </c>
      <c r="K2517" t="s">
        <v>1640</v>
      </c>
      <c r="L2517" t="s">
        <v>21</v>
      </c>
      <c r="M2517" s="1">
        <v>44088.338784722226</v>
      </c>
      <c r="N2517" t="s">
        <v>7528</v>
      </c>
      <c r="O2517" s="2">
        <f>VLOOKUP(F2517,SizeReport_16092020!C:M,11,FALSE)</f>
        <v>44090.658460648148</v>
      </c>
    </row>
    <row r="2518" spans="1:15" hidden="1" x14ac:dyDescent="0.25">
      <c r="A2518" t="s">
        <v>1436</v>
      </c>
      <c r="B2518" t="s">
        <v>1436</v>
      </c>
      <c r="C2518" t="s">
        <v>1334</v>
      </c>
      <c r="D2518" t="s">
        <v>1437</v>
      </c>
      <c r="E2518" t="s">
        <v>1438</v>
      </c>
      <c r="F2518" t="s">
        <v>1439</v>
      </c>
      <c r="G2518">
        <v>216525</v>
      </c>
      <c r="H2518">
        <v>70242970184</v>
      </c>
      <c r="I2518" t="s">
        <v>1440</v>
      </c>
      <c r="J2518" t="s">
        <v>1439</v>
      </c>
      <c r="K2518" t="s">
        <v>1402</v>
      </c>
      <c r="L2518" t="s">
        <v>21</v>
      </c>
      <c r="M2518" s="1">
        <v>44082.490486111114</v>
      </c>
      <c r="N2518" t="s">
        <v>1441</v>
      </c>
      <c r="O2518" s="2">
        <f>VLOOKUP(F2518,SizeReport_16092020!C:M,11,FALSE)</f>
        <v>44090.65861111111</v>
      </c>
    </row>
    <row r="2519" spans="1:15" hidden="1" x14ac:dyDescent="0.25">
      <c r="A2519" t="s">
        <v>3706</v>
      </c>
      <c r="B2519" t="s">
        <v>3707</v>
      </c>
      <c r="C2519" t="s">
        <v>3708</v>
      </c>
      <c r="D2519" t="s">
        <v>3709</v>
      </c>
      <c r="E2519" t="s">
        <v>3710</v>
      </c>
      <c r="F2519" t="s">
        <v>3711</v>
      </c>
      <c r="G2519">
        <v>213056</v>
      </c>
      <c r="H2519">
        <v>80932282172</v>
      </c>
      <c r="I2519" t="s">
        <v>1440</v>
      </c>
      <c r="J2519" t="s">
        <v>3711</v>
      </c>
      <c r="K2519" t="s">
        <v>1402</v>
      </c>
      <c r="L2519" t="s">
        <v>21</v>
      </c>
      <c r="M2519" s="1">
        <v>44085.514432870368</v>
      </c>
      <c r="N2519" t="s">
        <v>3712</v>
      </c>
      <c r="O2519" s="2">
        <f>VLOOKUP(F2519,SizeReport_16092020!C:M,11,FALSE)</f>
        <v>44090.658680555556</v>
      </c>
    </row>
    <row r="2520" spans="1:15" hidden="1" x14ac:dyDescent="0.25">
      <c r="A2520" t="s">
        <v>8267</v>
      </c>
      <c r="B2520" t="s">
        <v>8267</v>
      </c>
      <c r="C2520" t="s">
        <v>304</v>
      </c>
      <c r="D2520" t="s">
        <v>8268</v>
      </c>
      <c r="E2520" t="s">
        <v>8269</v>
      </c>
      <c r="F2520" t="s">
        <v>8270</v>
      </c>
      <c r="G2520">
        <v>211416</v>
      </c>
      <c r="H2520">
        <v>1143785177</v>
      </c>
      <c r="I2520" t="s">
        <v>8271</v>
      </c>
      <c r="J2520" t="s">
        <v>8270</v>
      </c>
      <c r="K2520" t="s">
        <v>1402</v>
      </c>
      <c r="L2520" t="s">
        <v>21</v>
      </c>
      <c r="M2520" s="1">
        <v>44080.567141203705</v>
      </c>
      <c r="N2520" t="s">
        <v>8272</v>
      </c>
      <c r="O2520" s="2">
        <f>VLOOKUP(F2520,SizeReport_16092020!C:M,11,FALSE)</f>
        <v>44090.658761574072</v>
      </c>
    </row>
    <row r="2521" spans="1:15" hidden="1" x14ac:dyDescent="0.25">
      <c r="A2521" t="s">
        <v>11631</v>
      </c>
      <c r="B2521" t="s">
        <v>11631</v>
      </c>
      <c r="C2521" t="s">
        <v>11632</v>
      </c>
      <c r="D2521" t="s">
        <v>11633</v>
      </c>
      <c r="E2521" t="s">
        <v>11634</v>
      </c>
      <c r="F2521" t="s">
        <v>11635</v>
      </c>
      <c r="G2521">
        <v>216968</v>
      </c>
      <c r="H2521">
        <v>93373295149</v>
      </c>
      <c r="I2521" t="s">
        <v>1440</v>
      </c>
      <c r="J2521" t="s">
        <v>11635</v>
      </c>
      <c r="K2521" t="s">
        <v>1402</v>
      </c>
      <c r="L2521" t="s">
        <v>21</v>
      </c>
      <c r="M2521" s="1">
        <v>44088.403784722221</v>
      </c>
      <c r="N2521" t="s">
        <v>11636</v>
      </c>
      <c r="O2521" s="2">
        <f>VLOOKUP(F2521,SizeReport_16092020!C:M,11,FALSE)</f>
        <v>44090.658807870372</v>
      </c>
    </row>
    <row r="2522" spans="1:15" hidden="1" x14ac:dyDescent="0.25">
      <c r="A2522" t="s">
        <v>2541</v>
      </c>
      <c r="B2522" t="s">
        <v>2541</v>
      </c>
      <c r="C2522" t="s">
        <v>2536</v>
      </c>
      <c r="D2522" t="s">
        <v>2542</v>
      </c>
      <c r="E2522" t="s">
        <v>2543</v>
      </c>
      <c r="F2522" t="s">
        <v>2544</v>
      </c>
      <c r="G2522">
        <v>109269</v>
      </c>
      <c r="H2522">
        <v>120171597</v>
      </c>
      <c r="I2522" t="s">
        <v>2429</v>
      </c>
      <c r="J2522" t="s">
        <v>2544</v>
      </c>
      <c r="K2522" t="s">
        <v>776</v>
      </c>
      <c r="L2522" t="s">
        <v>21</v>
      </c>
      <c r="M2522" s="1">
        <v>44082.418773148151</v>
      </c>
      <c r="N2522" t="s">
        <v>2545</v>
      </c>
      <c r="O2522" s="2">
        <f>VLOOKUP(F2522,SizeReport_16092020!C:M,11,FALSE)</f>
        <v>44090.659155092595</v>
      </c>
    </row>
    <row r="2523" spans="1:15" hidden="1" x14ac:dyDescent="0.25">
      <c r="A2523" t="s">
        <v>2744</v>
      </c>
      <c r="B2523" t="s">
        <v>2744</v>
      </c>
      <c r="C2523" t="s">
        <v>2745</v>
      </c>
      <c r="D2523" t="s">
        <v>2746</v>
      </c>
      <c r="E2523" t="s">
        <v>2747</v>
      </c>
      <c r="F2523" t="s">
        <v>2748</v>
      </c>
      <c r="G2523">
        <v>216422</v>
      </c>
      <c r="H2523">
        <v>9154321964</v>
      </c>
      <c r="I2523" t="s">
        <v>1555</v>
      </c>
      <c r="J2523" t="s">
        <v>2748</v>
      </c>
      <c r="K2523" t="s">
        <v>1556</v>
      </c>
      <c r="L2523" t="s">
        <v>21</v>
      </c>
      <c r="M2523" s="1">
        <v>44088.33699074074</v>
      </c>
      <c r="N2523" t="s">
        <v>2749</v>
      </c>
      <c r="O2523" s="2">
        <f>VLOOKUP(F2523,SizeReport_16092020!C:M,11,FALSE)</f>
        <v>44090.659351851849</v>
      </c>
    </row>
    <row r="2524" spans="1:15" hidden="1" x14ac:dyDescent="0.25">
      <c r="A2524" t="s">
        <v>7897</v>
      </c>
      <c r="B2524" t="s">
        <v>7897</v>
      </c>
      <c r="C2524" t="s">
        <v>360</v>
      </c>
      <c r="D2524" t="s">
        <v>7898</v>
      </c>
      <c r="E2524" t="s">
        <v>7899</v>
      </c>
      <c r="F2524" t="s">
        <v>7900</v>
      </c>
      <c r="G2524">
        <v>100904</v>
      </c>
      <c r="H2524">
        <v>883047527</v>
      </c>
      <c r="I2524" t="s">
        <v>6066</v>
      </c>
      <c r="J2524" t="s">
        <v>7900</v>
      </c>
      <c r="K2524" t="s">
        <v>1556</v>
      </c>
      <c r="L2524" t="s">
        <v>21</v>
      </c>
      <c r="M2524" s="1">
        <v>44084.694618055553</v>
      </c>
      <c r="N2524" t="s">
        <v>7901</v>
      </c>
      <c r="O2524" s="2">
        <f>VLOOKUP(F2524,SizeReport_16092020!C:M,11,FALSE)</f>
        <v>44090.659513888888</v>
      </c>
    </row>
    <row r="2525" spans="1:15" hidden="1" x14ac:dyDescent="0.25">
      <c r="A2525" t="s">
        <v>3941</v>
      </c>
      <c r="B2525" t="s">
        <v>3941</v>
      </c>
      <c r="C2525" t="s">
        <v>583</v>
      </c>
      <c r="D2525" t="s">
        <v>3942</v>
      </c>
      <c r="E2525" t="s">
        <v>3943</v>
      </c>
      <c r="F2525" t="s">
        <v>3944</v>
      </c>
      <c r="G2525">
        <v>109056</v>
      </c>
      <c r="H2525">
        <v>85851746505</v>
      </c>
      <c r="I2525" t="s">
        <v>1564</v>
      </c>
      <c r="J2525" t="s">
        <v>3944</v>
      </c>
      <c r="K2525" t="s">
        <v>618</v>
      </c>
      <c r="L2525" t="s">
        <v>21</v>
      </c>
      <c r="M2525" s="1">
        <v>44080.683935185189</v>
      </c>
      <c r="N2525" t="s">
        <v>3945</v>
      </c>
      <c r="O2525" s="2">
        <f>VLOOKUP(F2525,SizeReport_16092020!C:M,11,FALSE)</f>
        <v>44090.659594907411</v>
      </c>
    </row>
    <row r="2526" spans="1:15" hidden="1" x14ac:dyDescent="0.25">
      <c r="A2526" t="s">
        <v>4907</v>
      </c>
      <c r="B2526" t="s">
        <v>4907</v>
      </c>
      <c r="C2526" t="s">
        <v>4908</v>
      </c>
      <c r="D2526" t="s">
        <v>4909</v>
      </c>
      <c r="E2526" t="s">
        <v>4910</v>
      </c>
      <c r="F2526" t="s">
        <v>4911</v>
      </c>
      <c r="G2526">
        <v>105318</v>
      </c>
      <c r="H2526">
        <v>2456593588</v>
      </c>
      <c r="I2526" t="s">
        <v>1564</v>
      </c>
      <c r="J2526" t="s">
        <v>4911</v>
      </c>
      <c r="K2526" t="s">
        <v>618</v>
      </c>
      <c r="L2526" t="s">
        <v>21</v>
      </c>
      <c r="M2526" s="1">
        <v>44084.972581018519</v>
      </c>
      <c r="N2526" t="s">
        <v>4912</v>
      </c>
      <c r="O2526" s="2">
        <f>VLOOKUP(F2526,SizeReport_16092020!C:M,11,FALSE)</f>
        <v>44090.659594907411</v>
      </c>
    </row>
    <row r="2527" spans="1:15" hidden="1" x14ac:dyDescent="0.25">
      <c r="A2527" t="s">
        <v>1876</v>
      </c>
      <c r="B2527" t="s">
        <v>1876</v>
      </c>
      <c r="C2527" t="s">
        <v>1865</v>
      </c>
      <c r="D2527" t="s">
        <v>1877</v>
      </c>
      <c r="E2527" t="s">
        <v>1878</v>
      </c>
      <c r="F2527" t="s">
        <v>1879</v>
      </c>
      <c r="G2527">
        <v>215862</v>
      </c>
      <c r="H2527">
        <v>3620150150</v>
      </c>
      <c r="I2527" t="s">
        <v>1880</v>
      </c>
      <c r="J2527" t="s">
        <v>1879</v>
      </c>
      <c r="K2527" t="s">
        <v>512</v>
      </c>
      <c r="L2527" t="s">
        <v>21</v>
      </c>
      <c r="M2527" s="1">
        <v>44088.359224537038</v>
      </c>
      <c r="N2527" t="s">
        <v>1881</v>
      </c>
      <c r="O2527" s="2">
        <f>VLOOKUP(F2527,SizeReport_16092020!C:M,11,FALSE)</f>
        <v>44090.659618055557</v>
      </c>
    </row>
    <row r="2528" spans="1:15" hidden="1" x14ac:dyDescent="0.25">
      <c r="A2528" t="s">
        <v>7799</v>
      </c>
      <c r="B2528" t="s">
        <v>7799</v>
      </c>
      <c r="C2528" t="s">
        <v>7800</v>
      </c>
      <c r="D2528" t="s">
        <v>7801</v>
      </c>
      <c r="E2528" t="s">
        <v>7802</v>
      </c>
      <c r="F2528" t="s">
        <v>7803</v>
      </c>
      <c r="G2528">
        <v>212955</v>
      </c>
      <c r="H2528">
        <v>6783612660</v>
      </c>
      <c r="I2528" t="s">
        <v>7804</v>
      </c>
      <c r="J2528" t="s">
        <v>7803</v>
      </c>
      <c r="K2528" t="s">
        <v>3038</v>
      </c>
      <c r="L2528" t="s">
        <v>21</v>
      </c>
      <c r="M2528" s="1">
        <v>44083.389618055553</v>
      </c>
      <c r="N2528" t="s">
        <v>7805</v>
      </c>
      <c r="O2528" s="2">
        <f>VLOOKUP(F2528,SizeReport_16092020!C:M,11,FALSE)</f>
        <v>44090.659675925926</v>
      </c>
    </row>
    <row r="2529" spans="1:15" hidden="1" x14ac:dyDescent="0.25">
      <c r="A2529" t="s">
        <v>1635</v>
      </c>
      <c r="B2529" t="s">
        <v>1635</v>
      </c>
      <c r="C2529" t="s">
        <v>166</v>
      </c>
      <c r="D2529" t="s">
        <v>1636</v>
      </c>
      <c r="E2529" t="s">
        <v>1637</v>
      </c>
      <c r="F2529" t="s">
        <v>1638</v>
      </c>
      <c r="G2529">
        <v>215305</v>
      </c>
      <c r="H2529">
        <v>5189949109</v>
      </c>
      <c r="I2529" t="s">
        <v>1639</v>
      </c>
      <c r="J2529" t="s">
        <v>1638</v>
      </c>
      <c r="K2529" t="s">
        <v>1640</v>
      </c>
      <c r="L2529" t="s">
        <v>21</v>
      </c>
      <c r="M2529" s="1">
        <v>44082.361226851855</v>
      </c>
      <c r="N2529" t="s">
        <v>1641</v>
      </c>
      <c r="O2529" s="2">
        <f>VLOOKUP(F2529,SizeReport_16092020!C:M,11,FALSE)</f>
        <v>44090.659826388888</v>
      </c>
    </row>
    <row r="2530" spans="1:15" hidden="1" x14ac:dyDescent="0.25">
      <c r="A2530" t="s">
        <v>1958</v>
      </c>
      <c r="B2530" t="s">
        <v>1958</v>
      </c>
      <c r="C2530" t="s">
        <v>771</v>
      </c>
      <c r="D2530" t="s">
        <v>1959</v>
      </c>
      <c r="E2530" t="s">
        <v>1960</v>
      </c>
      <c r="F2530" t="s">
        <v>1961</v>
      </c>
      <c r="G2530">
        <v>212675</v>
      </c>
      <c r="H2530">
        <v>70116924101</v>
      </c>
      <c r="I2530" t="s">
        <v>1513</v>
      </c>
      <c r="J2530" t="s">
        <v>1961</v>
      </c>
      <c r="K2530" t="s">
        <v>1556</v>
      </c>
      <c r="L2530" t="s">
        <v>21</v>
      </c>
      <c r="M2530" s="1">
        <v>44087.717372685183</v>
      </c>
      <c r="N2530" t="s">
        <v>1962</v>
      </c>
      <c r="O2530" s="2">
        <f>VLOOKUP(F2530,SizeReport_16092020!C:M,11,FALSE)</f>
        <v>44090.659907407404</v>
      </c>
    </row>
    <row r="2531" spans="1:15" hidden="1" x14ac:dyDescent="0.25">
      <c r="A2531" t="s">
        <v>16823</v>
      </c>
      <c r="B2531" t="s">
        <v>16823</v>
      </c>
      <c r="C2531" t="s">
        <v>16824</v>
      </c>
      <c r="D2531" t="s">
        <v>16825</v>
      </c>
      <c r="E2531" t="s">
        <v>16826</v>
      </c>
      <c r="F2531" t="s">
        <v>16827</v>
      </c>
      <c r="G2531">
        <v>109770</v>
      </c>
      <c r="H2531">
        <v>34795693587</v>
      </c>
      <c r="I2531" t="s">
        <v>16828</v>
      </c>
      <c r="J2531" t="s">
        <v>16827</v>
      </c>
      <c r="K2531" t="s">
        <v>71</v>
      </c>
      <c r="L2531" t="s">
        <v>21</v>
      </c>
      <c r="M2531" s="1">
        <v>44085.624074074076</v>
      </c>
      <c r="N2531" t="s">
        <v>16829</v>
      </c>
      <c r="O2531" s="2">
        <f>VLOOKUP(F2531,SizeReport_16092020!C:M,11,FALSE)</f>
        <v>44090.660115740742</v>
      </c>
    </row>
    <row r="2532" spans="1:15" hidden="1" x14ac:dyDescent="0.25">
      <c r="A2532" t="s">
        <v>8109</v>
      </c>
      <c r="B2532" t="s">
        <v>8109</v>
      </c>
      <c r="C2532" t="s">
        <v>876</v>
      </c>
      <c r="D2532" t="s">
        <v>8110</v>
      </c>
      <c r="E2532" t="s">
        <v>8111</v>
      </c>
      <c r="F2532" t="s">
        <v>8112</v>
      </c>
      <c r="G2532">
        <v>217540</v>
      </c>
      <c r="H2532">
        <v>1676558179</v>
      </c>
      <c r="I2532" t="s">
        <v>8113</v>
      </c>
      <c r="J2532" t="s">
        <v>8112</v>
      </c>
      <c r="K2532" t="s">
        <v>618</v>
      </c>
      <c r="L2532" t="s">
        <v>21</v>
      </c>
      <c r="M2532" s="1">
        <v>44083.400127314817</v>
      </c>
      <c r="N2532" t="s">
        <v>8114</v>
      </c>
      <c r="O2532" s="2">
        <f>VLOOKUP(F2532,SizeReport_16092020!C:M,11,FALSE)</f>
        <v>44090.660138888888</v>
      </c>
    </row>
    <row r="2533" spans="1:15" hidden="1" x14ac:dyDescent="0.25">
      <c r="A2533" t="s">
        <v>3305</v>
      </c>
      <c r="B2533" t="s">
        <v>3305</v>
      </c>
      <c r="C2533" t="s">
        <v>3306</v>
      </c>
      <c r="D2533" t="s">
        <v>3307</v>
      </c>
      <c r="E2533" t="s">
        <v>3308</v>
      </c>
      <c r="F2533" t="s">
        <v>3309</v>
      </c>
      <c r="G2533">
        <v>103832</v>
      </c>
      <c r="H2533">
        <v>6424133550</v>
      </c>
      <c r="I2533" t="s">
        <v>1034</v>
      </c>
      <c r="J2533" t="s">
        <v>3309</v>
      </c>
      <c r="K2533" t="s">
        <v>720</v>
      </c>
      <c r="L2533" t="s">
        <v>21</v>
      </c>
      <c r="M2533" s="1">
        <v>44086.664490740739</v>
      </c>
      <c r="N2533" t="s">
        <v>3310</v>
      </c>
      <c r="O2533" s="2">
        <f>VLOOKUP(F2533,SizeReport_16092020!C:M,11,FALSE)</f>
        <v>44090.660138888888</v>
      </c>
    </row>
    <row r="2534" spans="1:15" hidden="1" x14ac:dyDescent="0.25">
      <c r="A2534" t="s">
        <v>9648</v>
      </c>
      <c r="B2534" t="s">
        <v>9648</v>
      </c>
      <c r="C2534" t="s">
        <v>6977</v>
      </c>
      <c r="D2534" t="s">
        <v>9649</v>
      </c>
      <c r="E2534" t="s">
        <v>9650</v>
      </c>
      <c r="F2534" t="s">
        <v>9651</v>
      </c>
      <c r="G2534">
        <v>214922</v>
      </c>
      <c r="H2534">
        <v>4366878100</v>
      </c>
      <c r="I2534" t="s">
        <v>1950</v>
      </c>
      <c r="J2534" t="s">
        <v>9651</v>
      </c>
      <c r="K2534" t="s">
        <v>1597</v>
      </c>
      <c r="L2534" t="s">
        <v>21</v>
      </c>
      <c r="M2534" s="1">
        <v>44088.333368055559</v>
      </c>
      <c r="N2534" t="s">
        <v>9652</v>
      </c>
      <c r="O2534" s="2">
        <f>VLOOKUP(F2534,SizeReport_16092020!C:M,11,FALSE)</f>
        <v>44090.660185185188</v>
      </c>
    </row>
    <row r="2535" spans="1:15" hidden="1" x14ac:dyDescent="0.25">
      <c r="A2535" t="s">
        <v>1889</v>
      </c>
      <c r="B2535" t="s">
        <v>1889</v>
      </c>
      <c r="C2535" t="s">
        <v>1883</v>
      </c>
      <c r="D2535" t="s">
        <v>1890</v>
      </c>
      <c r="E2535" t="s">
        <v>1891</v>
      </c>
      <c r="F2535" t="s">
        <v>1892</v>
      </c>
      <c r="G2535">
        <v>217110</v>
      </c>
      <c r="H2535">
        <v>37408247866</v>
      </c>
      <c r="I2535" t="s">
        <v>1893</v>
      </c>
      <c r="J2535" t="s">
        <v>1892</v>
      </c>
      <c r="K2535" t="s">
        <v>1597</v>
      </c>
      <c r="L2535" t="s">
        <v>21</v>
      </c>
      <c r="M2535" s="1">
        <v>44088.439467592594</v>
      </c>
      <c r="N2535" t="s">
        <v>1894</v>
      </c>
      <c r="O2535" s="2">
        <f>VLOOKUP(F2535,SizeReport_16092020!C:M,11,FALSE)</f>
        <v>44090.660243055558</v>
      </c>
    </row>
    <row r="2536" spans="1:15" hidden="1" x14ac:dyDescent="0.25">
      <c r="A2536" t="s">
        <v>18225</v>
      </c>
      <c r="B2536" t="s">
        <v>18225</v>
      </c>
      <c r="C2536" t="s">
        <v>18226</v>
      </c>
      <c r="D2536" t="s">
        <v>18227</v>
      </c>
      <c r="E2536" t="s">
        <v>18228</v>
      </c>
      <c r="F2536" t="s">
        <v>18229</v>
      </c>
      <c r="G2536" t="s">
        <v>287</v>
      </c>
      <c r="I2536" t="s">
        <v>3088</v>
      </c>
      <c r="J2536" t="s">
        <v>18229</v>
      </c>
      <c r="K2536" t="s">
        <v>2674</v>
      </c>
      <c r="L2536" t="s">
        <v>21</v>
      </c>
      <c r="M2536" s="1">
        <v>44084.452372685184</v>
      </c>
      <c r="N2536" t="s">
        <v>18230</v>
      </c>
      <c r="O2536" s="2">
        <f>VLOOKUP(F2536,SizeReport_16092020!C:M,11,FALSE)</f>
        <v>44090.660439814812</v>
      </c>
    </row>
    <row r="2537" spans="1:15" hidden="1" x14ac:dyDescent="0.25">
      <c r="A2537" t="s">
        <v>3600</v>
      </c>
      <c r="B2537" t="s">
        <v>3601</v>
      </c>
      <c r="C2537" t="s">
        <v>3602</v>
      </c>
      <c r="D2537" t="s">
        <v>3603</v>
      </c>
      <c r="E2537" t="s">
        <v>3604</v>
      </c>
      <c r="F2537" t="s">
        <v>3605</v>
      </c>
      <c r="G2537">
        <v>211703</v>
      </c>
      <c r="H2537">
        <v>3103797176</v>
      </c>
      <c r="I2537" t="s">
        <v>1440</v>
      </c>
      <c r="J2537" t="s">
        <v>3605</v>
      </c>
      <c r="K2537" t="s">
        <v>1402</v>
      </c>
      <c r="L2537" t="s">
        <v>21</v>
      </c>
      <c r="M2537" s="1">
        <v>44081.579606481479</v>
      </c>
      <c r="N2537" t="s">
        <v>3606</v>
      </c>
      <c r="O2537" s="2">
        <f>VLOOKUP(F2537,SizeReport_16092020!C:M,11,FALSE)</f>
        <v>44090.660497685189</v>
      </c>
    </row>
    <row r="2538" spans="1:15" hidden="1" x14ac:dyDescent="0.25">
      <c r="A2538" t="s">
        <v>11123</v>
      </c>
      <c r="B2538" t="s">
        <v>11123</v>
      </c>
      <c r="C2538" t="s">
        <v>11124</v>
      </c>
      <c r="D2538" t="s">
        <v>11125</v>
      </c>
      <c r="E2538" t="s">
        <v>11126</v>
      </c>
      <c r="F2538" t="s">
        <v>11127</v>
      </c>
      <c r="G2538">
        <v>217463</v>
      </c>
      <c r="H2538">
        <v>4183895197</v>
      </c>
      <c r="I2538" t="s">
        <v>1527</v>
      </c>
      <c r="J2538" t="s">
        <v>11127</v>
      </c>
      <c r="K2538" t="s">
        <v>1402</v>
      </c>
      <c r="L2538" t="s">
        <v>21</v>
      </c>
      <c r="M2538" s="1">
        <v>44082.365925925929</v>
      </c>
      <c r="N2538" t="s">
        <v>11128</v>
      </c>
      <c r="O2538" s="2">
        <f>VLOOKUP(F2538,SizeReport_16092020!C:M,11,FALSE)</f>
        <v>44090.660520833335</v>
      </c>
    </row>
    <row r="2539" spans="1:15" hidden="1" x14ac:dyDescent="0.25">
      <c r="A2539" t="s">
        <v>7981</v>
      </c>
      <c r="B2539" t="s">
        <v>7981</v>
      </c>
      <c r="C2539" t="s">
        <v>7969</v>
      </c>
      <c r="D2539" t="s">
        <v>7982</v>
      </c>
      <c r="E2539" t="s">
        <v>7983</v>
      </c>
      <c r="F2539" t="s">
        <v>7984</v>
      </c>
      <c r="G2539">
        <v>218108</v>
      </c>
      <c r="H2539">
        <v>70576707104</v>
      </c>
      <c r="I2539" t="s">
        <v>7985</v>
      </c>
      <c r="J2539" t="s">
        <v>7984</v>
      </c>
      <c r="K2539" t="s">
        <v>7986</v>
      </c>
      <c r="L2539" t="s">
        <v>21</v>
      </c>
      <c r="M2539" s="1">
        <v>44088.388379629629</v>
      </c>
      <c r="N2539" t="s">
        <v>7987</v>
      </c>
      <c r="O2539" s="2">
        <f>VLOOKUP(F2539,SizeReport_16092020!C:M,11,FALSE)</f>
        <v>44090.660543981481</v>
      </c>
    </row>
    <row r="2540" spans="1:15" hidden="1" x14ac:dyDescent="0.25">
      <c r="A2540" t="s">
        <v>6181</v>
      </c>
      <c r="B2540" t="s">
        <v>6181</v>
      </c>
      <c r="C2540" t="s">
        <v>6182</v>
      </c>
      <c r="D2540" t="s">
        <v>6183</v>
      </c>
      <c r="E2540" t="s">
        <v>6184</v>
      </c>
      <c r="F2540" t="s">
        <v>6185</v>
      </c>
      <c r="G2540">
        <v>216246</v>
      </c>
      <c r="H2540">
        <v>7412201646</v>
      </c>
      <c r="I2540" t="s">
        <v>6186</v>
      </c>
      <c r="J2540" t="s">
        <v>6185</v>
      </c>
      <c r="K2540" t="s">
        <v>5267</v>
      </c>
      <c r="L2540" t="s">
        <v>21</v>
      </c>
      <c r="M2540" s="1">
        <v>44083.405439814815</v>
      </c>
      <c r="N2540" t="s">
        <v>6187</v>
      </c>
      <c r="O2540" s="2">
        <f>VLOOKUP(F2540,SizeReport_16092020!C:M,11,FALSE)</f>
        <v>44090.660555555558</v>
      </c>
    </row>
    <row r="2541" spans="1:15" hidden="1" x14ac:dyDescent="0.25">
      <c r="A2541" t="s">
        <v>5191</v>
      </c>
      <c r="B2541" t="s">
        <v>5191</v>
      </c>
      <c r="C2541" t="s">
        <v>5192</v>
      </c>
      <c r="D2541" t="s">
        <v>2992</v>
      </c>
      <c r="E2541" t="s">
        <v>5193</v>
      </c>
      <c r="F2541" t="s">
        <v>5194</v>
      </c>
      <c r="G2541">
        <v>109706</v>
      </c>
      <c r="H2541">
        <v>118647539</v>
      </c>
      <c r="I2541" t="s">
        <v>5195</v>
      </c>
      <c r="J2541" t="s">
        <v>5194</v>
      </c>
      <c r="K2541" t="s">
        <v>618</v>
      </c>
      <c r="L2541" t="s">
        <v>21</v>
      </c>
      <c r="M2541" s="1">
        <v>44085.335219907407</v>
      </c>
      <c r="N2541" t="s">
        <v>5196</v>
      </c>
      <c r="O2541" s="2">
        <f>VLOOKUP(F2541,SizeReport_16092020!C:M,11,FALSE)</f>
        <v>44090.660682870373</v>
      </c>
    </row>
    <row r="2542" spans="1:15" hidden="1" x14ac:dyDescent="0.25">
      <c r="A2542" t="s">
        <v>3243</v>
      </c>
      <c r="B2542" t="s">
        <v>3243</v>
      </c>
      <c r="C2542" t="s">
        <v>319</v>
      </c>
      <c r="D2542" t="s">
        <v>3244</v>
      </c>
      <c r="E2542" t="s">
        <v>3245</v>
      </c>
      <c r="F2542" t="s">
        <v>3246</v>
      </c>
      <c r="G2542">
        <v>109509</v>
      </c>
      <c r="H2542">
        <v>2420029518</v>
      </c>
      <c r="I2542" t="s">
        <v>2465</v>
      </c>
      <c r="J2542" t="s">
        <v>3246</v>
      </c>
      <c r="K2542" t="s">
        <v>776</v>
      </c>
      <c r="L2542" t="s">
        <v>21</v>
      </c>
      <c r="M2542" s="1">
        <v>44085.456863425927</v>
      </c>
      <c r="N2542" t="s">
        <v>3247</v>
      </c>
      <c r="O2542" s="2">
        <f>VLOOKUP(F2542,SizeReport_16092020!C:M,11,FALSE)</f>
        <v>44090.660682870373</v>
      </c>
    </row>
    <row r="2543" spans="1:15" hidden="1" x14ac:dyDescent="0.25">
      <c r="A2543" t="s">
        <v>3688</v>
      </c>
      <c r="B2543" t="s">
        <v>3688</v>
      </c>
      <c r="C2543" t="s">
        <v>3689</v>
      </c>
      <c r="D2543" t="s">
        <v>3690</v>
      </c>
      <c r="E2543" t="s">
        <v>3691</v>
      </c>
      <c r="F2543" t="s">
        <v>3692</v>
      </c>
      <c r="G2543">
        <v>104234</v>
      </c>
      <c r="H2543">
        <v>2314450914</v>
      </c>
      <c r="I2543" t="s">
        <v>1006</v>
      </c>
      <c r="J2543" t="s">
        <v>3692</v>
      </c>
      <c r="K2543" t="s">
        <v>720</v>
      </c>
      <c r="L2543" t="s">
        <v>21</v>
      </c>
      <c r="M2543" s="1">
        <v>44082.504212962966</v>
      </c>
      <c r="N2543" t="s">
        <v>3693</v>
      </c>
      <c r="O2543" s="2">
        <f>VLOOKUP(F2543,SizeReport_16092020!C:M,11,FALSE)</f>
        <v>44090.660682870373</v>
      </c>
    </row>
    <row r="2544" spans="1:15" hidden="1" x14ac:dyDescent="0.25">
      <c r="A2544" t="s">
        <v>3914</v>
      </c>
      <c r="B2544" t="s">
        <v>3914</v>
      </c>
      <c r="C2544" t="s">
        <v>375</v>
      </c>
      <c r="D2544" t="s">
        <v>3915</v>
      </c>
      <c r="E2544" t="s">
        <v>3916</v>
      </c>
      <c r="F2544" t="s">
        <v>3917</v>
      </c>
      <c r="G2544">
        <v>108369</v>
      </c>
      <c r="H2544">
        <v>7001167533</v>
      </c>
      <c r="I2544" t="s">
        <v>1021</v>
      </c>
      <c r="J2544" t="s">
        <v>3917</v>
      </c>
      <c r="K2544" t="s">
        <v>720</v>
      </c>
      <c r="L2544" t="s">
        <v>21</v>
      </c>
      <c r="M2544" s="1">
        <v>44089.761030092595</v>
      </c>
      <c r="N2544" t="s">
        <v>3918</v>
      </c>
      <c r="O2544" s="2">
        <f>VLOOKUP(F2544,SizeReport_16092020!C:M,11,FALSE)</f>
        <v>44090.660682870373</v>
      </c>
    </row>
    <row r="2545" spans="1:15" hidden="1" x14ac:dyDescent="0.25">
      <c r="A2545" t="s">
        <v>11859</v>
      </c>
      <c r="B2545" t="s">
        <v>11859</v>
      </c>
      <c r="C2545" t="s">
        <v>1060</v>
      </c>
      <c r="D2545" t="s">
        <v>11860</v>
      </c>
      <c r="E2545" t="s">
        <v>11861</v>
      </c>
      <c r="F2545" t="s">
        <v>11862</v>
      </c>
      <c r="G2545">
        <v>214245</v>
      </c>
      <c r="H2545">
        <v>280202199</v>
      </c>
      <c r="I2545" t="s">
        <v>8973</v>
      </c>
      <c r="J2545" t="s">
        <v>11862</v>
      </c>
      <c r="K2545" t="s">
        <v>611</v>
      </c>
      <c r="L2545" t="s">
        <v>21</v>
      </c>
      <c r="M2545" s="1">
        <v>44088.317708333336</v>
      </c>
      <c r="N2545" t="s">
        <v>11863</v>
      </c>
      <c r="O2545" s="2">
        <f>VLOOKUP(F2545,SizeReport_16092020!C:M,11,FALSE)</f>
        <v>44090.660682870373</v>
      </c>
    </row>
    <row r="2546" spans="1:15" hidden="1" x14ac:dyDescent="0.25">
      <c r="A2546" t="s">
        <v>18129</v>
      </c>
      <c r="B2546" t="s">
        <v>18129</v>
      </c>
      <c r="C2546" t="s">
        <v>4875</v>
      </c>
      <c r="D2546" t="s">
        <v>18130</v>
      </c>
      <c r="E2546" t="s">
        <v>18131</v>
      </c>
      <c r="F2546" t="s">
        <v>18132</v>
      </c>
      <c r="G2546">
        <v>109141</v>
      </c>
      <c r="H2546">
        <v>8398019557</v>
      </c>
      <c r="I2546" t="s">
        <v>1973</v>
      </c>
      <c r="J2546" t="s">
        <v>18132</v>
      </c>
      <c r="K2546" t="s">
        <v>618</v>
      </c>
      <c r="L2546" t="s">
        <v>21</v>
      </c>
      <c r="M2546" s="1">
        <v>44090.806354166663</v>
      </c>
      <c r="N2546" t="s">
        <v>18133</v>
      </c>
      <c r="O2546" s="2">
        <f>VLOOKUP(F2546,SizeReport_16092020!C:M,11,FALSE)</f>
        <v>44090.660682870373</v>
      </c>
    </row>
    <row r="2547" spans="1:15" hidden="1" x14ac:dyDescent="0.25">
      <c r="A2547" t="s">
        <v>7909</v>
      </c>
      <c r="B2547" t="s">
        <v>7909</v>
      </c>
      <c r="C2547" t="s">
        <v>7910</v>
      </c>
      <c r="D2547" t="s">
        <v>7911</v>
      </c>
      <c r="E2547" t="s">
        <v>7912</v>
      </c>
      <c r="F2547" t="s">
        <v>7913</v>
      </c>
      <c r="G2547">
        <v>217132</v>
      </c>
      <c r="H2547">
        <v>1755969139</v>
      </c>
      <c r="I2547" t="s">
        <v>1527</v>
      </c>
      <c r="J2547" t="s">
        <v>7913</v>
      </c>
      <c r="K2547" t="s">
        <v>1402</v>
      </c>
      <c r="L2547" t="s">
        <v>21</v>
      </c>
      <c r="M2547" s="1">
        <v>44090.346770833334</v>
      </c>
      <c r="N2547" t="s">
        <v>7914</v>
      </c>
      <c r="O2547" s="2">
        <f>VLOOKUP(F2547,SizeReport_16092020!C:M,11,FALSE)</f>
        <v>44090.660729166666</v>
      </c>
    </row>
    <row r="2548" spans="1:15" hidden="1" x14ac:dyDescent="0.25">
      <c r="A2548" t="s">
        <v>2682</v>
      </c>
      <c r="B2548" t="s">
        <v>2682</v>
      </c>
      <c r="C2548" t="s">
        <v>2683</v>
      </c>
      <c r="D2548" t="s">
        <v>2684</v>
      </c>
      <c r="E2548" t="s">
        <v>2685</v>
      </c>
      <c r="F2548" t="s">
        <v>2686</v>
      </c>
      <c r="G2548">
        <v>104189</v>
      </c>
      <c r="H2548">
        <v>5171226504</v>
      </c>
      <c r="I2548" t="s">
        <v>2687</v>
      </c>
      <c r="J2548" t="s">
        <v>2686</v>
      </c>
      <c r="K2548" t="s">
        <v>618</v>
      </c>
      <c r="L2548" t="s">
        <v>21</v>
      </c>
      <c r="M2548" s="1">
        <v>44081.554942129631</v>
      </c>
      <c r="N2548" t="s">
        <v>2688</v>
      </c>
      <c r="O2548" s="2">
        <f>VLOOKUP(F2548,SizeReport_16092020!C:M,11,FALSE)</f>
        <v>44090.660740740743</v>
      </c>
    </row>
    <row r="2549" spans="1:15" hidden="1" x14ac:dyDescent="0.25">
      <c r="A2549" t="s">
        <v>8029</v>
      </c>
      <c r="B2549" t="s">
        <v>8029</v>
      </c>
      <c r="C2549" t="s">
        <v>8030</v>
      </c>
      <c r="D2549" t="s">
        <v>8031</v>
      </c>
      <c r="E2549" t="s">
        <v>8032</v>
      </c>
      <c r="F2549" t="s">
        <v>8033</v>
      </c>
      <c r="G2549">
        <v>210588</v>
      </c>
      <c r="H2549">
        <v>85102504134</v>
      </c>
      <c r="I2549" t="s">
        <v>1527</v>
      </c>
      <c r="J2549" t="s">
        <v>8033</v>
      </c>
      <c r="K2549" t="s">
        <v>1402</v>
      </c>
      <c r="L2549" t="s">
        <v>21</v>
      </c>
      <c r="M2549" s="1">
        <v>44084.573125000003</v>
      </c>
      <c r="N2549" t="s">
        <v>8034</v>
      </c>
      <c r="O2549" s="2">
        <f>VLOOKUP(F2549,SizeReport_16092020!C:M,11,FALSE)</f>
        <v>44090.661168981482</v>
      </c>
    </row>
    <row r="2550" spans="1:15" hidden="1" x14ac:dyDescent="0.25">
      <c r="A2550" t="s">
        <v>6674</v>
      </c>
      <c r="B2550" t="s">
        <v>6674</v>
      </c>
      <c r="C2550" t="s">
        <v>6675</v>
      </c>
      <c r="D2550" t="s">
        <v>6676</v>
      </c>
      <c r="E2550" t="s">
        <v>6677</v>
      </c>
      <c r="F2550" t="s">
        <v>6678</v>
      </c>
      <c r="G2550">
        <v>216982</v>
      </c>
      <c r="H2550">
        <v>2347760130</v>
      </c>
      <c r="I2550" t="s">
        <v>6111</v>
      </c>
      <c r="J2550" t="s">
        <v>6678</v>
      </c>
      <c r="K2550" t="s">
        <v>1597</v>
      </c>
      <c r="L2550" t="s">
        <v>21</v>
      </c>
      <c r="M2550" s="1">
        <v>44082.672534722224</v>
      </c>
      <c r="N2550" t="s">
        <v>6679</v>
      </c>
      <c r="O2550" s="2">
        <f>VLOOKUP(F2550,SizeReport_16092020!C:M,11,FALSE)</f>
        <v>44090.661215277774</v>
      </c>
    </row>
    <row r="2551" spans="1:15" hidden="1" x14ac:dyDescent="0.25">
      <c r="A2551" t="s">
        <v>1914</v>
      </c>
      <c r="B2551" t="s">
        <v>1914</v>
      </c>
      <c r="C2551" t="s">
        <v>1915</v>
      </c>
      <c r="D2551" t="s">
        <v>1916</v>
      </c>
      <c r="E2551" t="s">
        <v>1917</v>
      </c>
      <c r="F2551" t="s">
        <v>1918</v>
      </c>
      <c r="G2551">
        <v>109142</v>
      </c>
      <c r="H2551">
        <v>95115536587</v>
      </c>
      <c r="I2551" t="s">
        <v>1848</v>
      </c>
      <c r="J2551" t="s">
        <v>1918</v>
      </c>
      <c r="K2551" t="s">
        <v>1919</v>
      </c>
      <c r="L2551" t="s">
        <v>21</v>
      </c>
      <c r="M2551" s="1">
        <v>44084.42796296296</v>
      </c>
      <c r="N2551" t="s">
        <v>1920</v>
      </c>
      <c r="O2551" s="2">
        <f>VLOOKUP(F2551,SizeReport_16092020!C:M,11,FALSE)</f>
        <v>44090.661446759259</v>
      </c>
    </row>
    <row r="2552" spans="1:15" hidden="1" x14ac:dyDescent="0.25">
      <c r="A2552" t="s">
        <v>2861</v>
      </c>
      <c r="B2552" t="s">
        <v>2861</v>
      </c>
      <c r="C2552" t="s">
        <v>2862</v>
      </c>
      <c r="D2552" t="s">
        <v>2863</v>
      </c>
      <c r="E2552" t="s">
        <v>2864</v>
      </c>
      <c r="F2552" t="s">
        <v>2865</v>
      </c>
      <c r="G2552">
        <v>101500</v>
      </c>
      <c r="H2552">
        <v>40685602850</v>
      </c>
      <c r="I2552" t="s">
        <v>2866</v>
      </c>
      <c r="J2552" t="s">
        <v>2865</v>
      </c>
      <c r="K2552" t="s">
        <v>1855</v>
      </c>
      <c r="L2552" t="s">
        <v>21</v>
      </c>
      <c r="M2552" s="1">
        <v>44089.588969907411</v>
      </c>
      <c r="N2552" t="s">
        <v>2867</v>
      </c>
      <c r="O2552" s="2">
        <f>VLOOKUP(F2552,SizeReport_16092020!C:M,11,FALSE)</f>
        <v>44090.661481481482</v>
      </c>
    </row>
    <row r="2553" spans="1:15" hidden="1" x14ac:dyDescent="0.25">
      <c r="A2553" t="s">
        <v>3402</v>
      </c>
      <c r="B2553" t="s">
        <v>3402</v>
      </c>
      <c r="C2553" t="s">
        <v>3403</v>
      </c>
      <c r="D2553" t="s">
        <v>3404</v>
      </c>
      <c r="E2553" t="s">
        <v>3405</v>
      </c>
      <c r="F2553" t="s">
        <v>3406</v>
      </c>
      <c r="G2553">
        <v>216390</v>
      </c>
      <c r="H2553">
        <v>9189708652</v>
      </c>
      <c r="I2553" t="s">
        <v>3407</v>
      </c>
      <c r="J2553" t="s">
        <v>3406</v>
      </c>
      <c r="K2553" t="s">
        <v>2674</v>
      </c>
      <c r="L2553" t="s">
        <v>21</v>
      </c>
      <c r="M2553" s="1">
        <v>44084.674537037034</v>
      </c>
      <c r="N2553" t="s">
        <v>3408</v>
      </c>
      <c r="O2553" s="2">
        <f>VLOOKUP(F2553,SizeReport_16092020!C:M,11,FALSE)</f>
        <v>44090.661481481482</v>
      </c>
    </row>
    <row r="2554" spans="1:15" hidden="1" x14ac:dyDescent="0.25">
      <c r="A2554" t="s">
        <v>5535</v>
      </c>
      <c r="B2554" t="s">
        <v>5535</v>
      </c>
      <c r="C2554" t="s">
        <v>5536</v>
      </c>
      <c r="D2554" t="s">
        <v>5537</v>
      </c>
      <c r="E2554" t="s">
        <v>5538</v>
      </c>
      <c r="F2554" t="s">
        <v>5539</v>
      </c>
      <c r="G2554">
        <v>101468</v>
      </c>
      <c r="H2554">
        <v>705154092</v>
      </c>
      <c r="I2554" t="s">
        <v>2567</v>
      </c>
      <c r="J2554" t="s">
        <v>5539</v>
      </c>
      <c r="K2554" t="s">
        <v>2009</v>
      </c>
      <c r="L2554" t="s">
        <v>21</v>
      </c>
      <c r="M2554" s="1">
        <v>44088.676238425927</v>
      </c>
      <c r="N2554" t="s">
        <v>5540</v>
      </c>
      <c r="O2554" s="2">
        <f>VLOOKUP(F2554,SizeReport_16092020!C:M,11,FALSE)</f>
        <v>44090.661550925928</v>
      </c>
    </row>
    <row r="2555" spans="1:15" hidden="1" x14ac:dyDescent="0.25">
      <c r="A2555" t="s">
        <v>605</v>
      </c>
      <c r="B2555" t="s">
        <v>605</v>
      </c>
      <c r="C2555" t="s">
        <v>606</v>
      </c>
      <c r="D2555" t="s">
        <v>607</v>
      </c>
      <c r="E2555" t="s">
        <v>608</v>
      </c>
      <c r="F2555" t="s">
        <v>609</v>
      </c>
      <c r="G2555">
        <v>102598</v>
      </c>
      <c r="H2555">
        <v>54687764568</v>
      </c>
      <c r="I2555" t="s">
        <v>610</v>
      </c>
      <c r="J2555" t="s">
        <v>609</v>
      </c>
      <c r="K2555" t="s">
        <v>611</v>
      </c>
      <c r="L2555" t="s">
        <v>21</v>
      </c>
      <c r="M2555" s="1">
        <v>44088.604710648149</v>
      </c>
      <c r="N2555" t="s">
        <v>612</v>
      </c>
      <c r="O2555" s="2">
        <f>VLOOKUP(F2555,SizeReport_16092020!C:M,11,FALSE)</f>
        <v>44090.661666666667</v>
      </c>
    </row>
    <row r="2556" spans="1:15" hidden="1" x14ac:dyDescent="0.25">
      <c r="A2556" t="s">
        <v>6818</v>
      </c>
      <c r="B2556" t="s">
        <v>6818</v>
      </c>
      <c r="C2556" t="s">
        <v>6819</v>
      </c>
      <c r="D2556" t="s">
        <v>6820</v>
      </c>
      <c r="E2556" t="s">
        <v>6821</v>
      </c>
      <c r="F2556" t="s">
        <v>6822</v>
      </c>
      <c r="G2556">
        <v>206557</v>
      </c>
      <c r="H2556">
        <v>57494541187</v>
      </c>
      <c r="I2556" t="s">
        <v>3297</v>
      </c>
      <c r="J2556" t="s">
        <v>6822</v>
      </c>
      <c r="K2556" t="s">
        <v>512</v>
      </c>
      <c r="L2556" t="s">
        <v>21</v>
      </c>
      <c r="M2556" s="1">
        <v>44088.416504629633</v>
      </c>
      <c r="N2556" t="s">
        <v>6823</v>
      </c>
      <c r="O2556" s="2">
        <f>VLOOKUP(F2556,SizeReport_16092020!C:M,11,FALSE)</f>
        <v>44090.661736111113</v>
      </c>
    </row>
    <row r="2557" spans="1:15" hidden="1" x14ac:dyDescent="0.25">
      <c r="A2557" t="s">
        <v>3136</v>
      </c>
      <c r="B2557" t="s">
        <v>3136</v>
      </c>
      <c r="C2557" t="s">
        <v>3137</v>
      </c>
      <c r="D2557" t="s">
        <v>3138</v>
      </c>
      <c r="E2557" t="s">
        <v>3139</v>
      </c>
      <c r="F2557" t="s">
        <v>3140</v>
      </c>
      <c r="G2557">
        <v>216522</v>
      </c>
      <c r="H2557">
        <v>4798794198</v>
      </c>
      <c r="I2557" t="s">
        <v>1440</v>
      </c>
      <c r="J2557" t="s">
        <v>3140</v>
      </c>
      <c r="K2557" t="s">
        <v>1402</v>
      </c>
      <c r="L2557" t="s">
        <v>21</v>
      </c>
      <c r="M2557" s="1">
        <v>44088.565613425926</v>
      </c>
      <c r="N2557" t="s">
        <v>3141</v>
      </c>
      <c r="O2557" s="2">
        <f>VLOOKUP(F2557,SizeReport_16092020!C:M,11,FALSE)</f>
        <v>44090.661736111113</v>
      </c>
    </row>
    <row r="2558" spans="1:15" hidden="1" x14ac:dyDescent="0.25">
      <c r="A2558" t="s">
        <v>2155</v>
      </c>
      <c r="B2558" t="s">
        <v>2156</v>
      </c>
      <c r="C2558" t="s">
        <v>2157</v>
      </c>
      <c r="D2558" t="s">
        <v>2158</v>
      </c>
      <c r="E2558" t="s">
        <v>2159</v>
      </c>
      <c r="F2558" t="s">
        <v>2160</v>
      </c>
      <c r="G2558">
        <v>109201</v>
      </c>
      <c r="H2558">
        <v>8332483590</v>
      </c>
      <c r="I2558" t="s">
        <v>1564</v>
      </c>
      <c r="J2558" t="s">
        <v>2160</v>
      </c>
      <c r="K2558" t="s">
        <v>618</v>
      </c>
      <c r="L2558" t="s">
        <v>21</v>
      </c>
      <c r="M2558" s="1">
        <v>44080.309791666667</v>
      </c>
      <c r="N2558" t="s">
        <v>2161</v>
      </c>
      <c r="O2558" s="2">
        <f>VLOOKUP(F2558,SizeReport_16092020!C:M,11,FALSE)</f>
        <v>44090.661805555559</v>
      </c>
    </row>
    <row r="2559" spans="1:15" hidden="1" x14ac:dyDescent="0.25">
      <c r="A2559" t="s">
        <v>8968</v>
      </c>
      <c r="B2559" t="s">
        <v>8968</v>
      </c>
      <c r="C2559" t="s">
        <v>8969</v>
      </c>
      <c r="D2559" t="s">
        <v>8970</v>
      </c>
      <c r="E2559" t="s">
        <v>8971</v>
      </c>
      <c r="F2559" t="s">
        <v>8972</v>
      </c>
      <c r="G2559">
        <v>212767</v>
      </c>
      <c r="H2559">
        <v>214931110</v>
      </c>
      <c r="I2559" t="s">
        <v>8973</v>
      </c>
      <c r="J2559" t="s">
        <v>8972</v>
      </c>
      <c r="K2559" t="s">
        <v>611</v>
      </c>
      <c r="L2559" t="s">
        <v>21</v>
      </c>
      <c r="M2559" s="1">
        <v>44088.393819444442</v>
      </c>
      <c r="N2559" t="s">
        <v>8974</v>
      </c>
      <c r="O2559" s="2">
        <f>VLOOKUP(F2559,SizeReport_16092020!C:M,11,FALSE)</f>
        <v>44090.66201388889</v>
      </c>
    </row>
    <row r="2560" spans="1:15" hidden="1" x14ac:dyDescent="0.25">
      <c r="A2560" t="s">
        <v>5553</v>
      </c>
      <c r="B2560" t="s">
        <v>5553</v>
      </c>
      <c r="C2560" t="s">
        <v>228</v>
      </c>
      <c r="D2560" t="s">
        <v>5554</v>
      </c>
      <c r="E2560" t="s">
        <v>5555</v>
      </c>
      <c r="F2560" t="s">
        <v>5556</v>
      </c>
      <c r="G2560">
        <v>101589</v>
      </c>
      <c r="H2560">
        <v>41837017832</v>
      </c>
      <c r="I2560" t="s">
        <v>5545</v>
      </c>
      <c r="J2560" t="s">
        <v>5556</v>
      </c>
      <c r="K2560" t="s">
        <v>2674</v>
      </c>
      <c r="L2560" t="s">
        <v>21</v>
      </c>
      <c r="M2560" s="1">
        <v>44089.443298611113</v>
      </c>
      <c r="N2560" t="s">
        <v>5557</v>
      </c>
      <c r="O2560" s="2">
        <f>VLOOKUP(F2560,SizeReport_16092020!C:M,11,FALSE)</f>
        <v>44090.662060185183</v>
      </c>
    </row>
    <row r="2561" spans="1:15" hidden="1" x14ac:dyDescent="0.25">
      <c r="A2561" t="s">
        <v>1895</v>
      </c>
      <c r="B2561" t="s">
        <v>1895</v>
      </c>
      <c r="C2561" t="s">
        <v>1883</v>
      </c>
      <c r="D2561" t="s">
        <v>1896</v>
      </c>
      <c r="E2561" t="s">
        <v>1897</v>
      </c>
      <c r="F2561" t="s">
        <v>1898</v>
      </c>
      <c r="G2561">
        <v>106448</v>
      </c>
      <c r="H2561">
        <v>7305328529</v>
      </c>
      <c r="I2561" t="s">
        <v>1564</v>
      </c>
      <c r="J2561" t="s">
        <v>1898</v>
      </c>
      <c r="K2561" t="s">
        <v>618</v>
      </c>
      <c r="L2561" t="s">
        <v>21</v>
      </c>
      <c r="M2561" s="1">
        <v>44087.879814814813</v>
      </c>
      <c r="N2561" t="s">
        <v>1899</v>
      </c>
      <c r="O2561" s="2">
        <f>VLOOKUP(F2561,SizeReport_16092020!C:M,11,FALSE)</f>
        <v>44090.662094907406</v>
      </c>
    </row>
    <row r="2562" spans="1:15" hidden="1" x14ac:dyDescent="0.25">
      <c r="A2562" t="s">
        <v>6668</v>
      </c>
      <c r="B2562" t="s">
        <v>6668</v>
      </c>
      <c r="C2562" t="s">
        <v>6669</v>
      </c>
      <c r="D2562" t="s">
        <v>6670</v>
      </c>
      <c r="E2562" t="s">
        <v>6671</v>
      </c>
      <c r="F2562" t="s">
        <v>6672</v>
      </c>
      <c r="G2562">
        <v>213986</v>
      </c>
      <c r="H2562">
        <v>3634979194</v>
      </c>
      <c r="I2562" t="s">
        <v>6623</v>
      </c>
      <c r="J2562" t="s">
        <v>6672</v>
      </c>
      <c r="K2562" t="s">
        <v>3038</v>
      </c>
      <c r="L2562" t="s">
        <v>21</v>
      </c>
      <c r="M2562" s="1">
        <v>44090.388159722221</v>
      </c>
      <c r="N2562" t="s">
        <v>6673</v>
      </c>
      <c r="O2562" s="2">
        <f>VLOOKUP(F2562,SizeReport_16092020!C:M,11,FALSE)</f>
        <v>44090.662199074075</v>
      </c>
    </row>
    <row r="2563" spans="1:15" hidden="1" x14ac:dyDescent="0.25">
      <c r="A2563" t="s">
        <v>7037</v>
      </c>
      <c r="B2563" t="s">
        <v>7037</v>
      </c>
      <c r="C2563" t="s">
        <v>7031</v>
      </c>
      <c r="D2563" t="s">
        <v>1510</v>
      </c>
      <c r="E2563" t="s">
        <v>7038</v>
      </c>
      <c r="F2563" t="s">
        <v>7039</v>
      </c>
      <c r="G2563">
        <v>207615</v>
      </c>
      <c r="H2563">
        <v>34918507115</v>
      </c>
      <c r="I2563" t="s">
        <v>2783</v>
      </c>
      <c r="J2563" t="s">
        <v>7039</v>
      </c>
      <c r="K2563" t="s">
        <v>512</v>
      </c>
      <c r="L2563" t="s">
        <v>21</v>
      </c>
      <c r="M2563" s="1">
        <v>44084.516134259262</v>
      </c>
      <c r="N2563" t="s">
        <v>7040</v>
      </c>
      <c r="O2563" s="2">
        <f>VLOOKUP(F2563,SizeReport_16092020!C:M,11,FALSE)</f>
        <v>44090.662303240744</v>
      </c>
    </row>
    <row r="2564" spans="1:15" hidden="1" x14ac:dyDescent="0.25">
      <c r="A2564" t="s">
        <v>12584</v>
      </c>
      <c r="B2564" t="s">
        <v>12584</v>
      </c>
      <c r="C2564" t="s">
        <v>12566</v>
      </c>
      <c r="D2564" t="s">
        <v>5975</v>
      </c>
      <c r="E2564" t="s">
        <v>12585</v>
      </c>
      <c r="F2564" t="s">
        <v>12586</v>
      </c>
      <c r="G2564">
        <v>216611</v>
      </c>
      <c r="H2564">
        <v>5525911140</v>
      </c>
      <c r="I2564" t="s">
        <v>3342</v>
      </c>
      <c r="J2564" t="s">
        <v>12586</v>
      </c>
      <c r="K2564" t="s">
        <v>1640</v>
      </c>
      <c r="L2564" t="s">
        <v>21</v>
      </c>
      <c r="M2564" s="1">
        <v>44082.382256944446</v>
      </c>
      <c r="N2564" t="s">
        <v>12587</v>
      </c>
      <c r="O2564" s="2">
        <f>VLOOKUP(F2564,SizeReport_16092020!C:M,11,FALSE)</f>
        <v>44090.662314814814</v>
      </c>
    </row>
    <row r="2565" spans="1:15" hidden="1" x14ac:dyDescent="0.25">
      <c r="A2565" t="s">
        <v>2234</v>
      </c>
      <c r="B2565" t="s">
        <v>2234</v>
      </c>
      <c r="C2565" t="s">
        <v>2235</v>
      </c>
      <c r="D2565" t="s">
        <v>2236</v>
      </c>
      <c r="E2565" t="s">
        <v>2237</v>
      </c>
      <c r="F2565" t="s">
        <v>2238</v>
      </c>
      <c r="G2565">
        <v>216906</v>
      </c>
      <c r="H2565">
        <v>3047117136</v>
      </c>
      <c r="I2565" t="s">
        <v>2239</v>
      </c>
      <c r="J2565" t="s">
        <v>2238</v>
      </c>
      <c r="K2565" t="s">
        <v>1919</v>
      </c>
      <c r="L2565" t="s">
        <v>21</v>
      </c>
      <c r="M2565" s="1">
        <v>44090.33693287037</v>
      </c>
      <c r="N2565" t="s">
        <v>2240</v>
      </c>
      <c r="O2565" s="2">
        <f>VLOOKUP(F2565,SizeReport_16092020!C:M,11,FALSE)</f>
        <v>44090.662488425929</v>
      </c>
    </row>
    <row r="2566" spans="1:15" hidden="1" x14ac:dyDescent="0.25">
      <c r="A2566" t="s">
        <v>5707</v>
      </c>
      <c r="B2566" t="s">
        <v>5707</v>
      </c>
      <c r="C2566" t="s">
        <v>5708</v>
      </c>
      <c r="D2566" t="s">
        <v>5709</v>
      </c>
      <c r="E2566" t="s">
        <v>5710</v>
      </c>
      <c r="F2566" t="s">
        <v>5711</v>
      </c>
      <c r="G2566">
        <v>101309</v>
      </c>
      <c r="H2566">
        <v>22602110892</v>
      </c>
      <c r="I2566" t="s">
        <v>3414</v>
      </c>
      <c r="J2566" t="s">
        <v>5711</v>
      </c>
      <c r="K2566" t="s">
        <v>1919</v>
      </c>
      <c r="L2566" t="s">
        <v>21</v>
      </c>
      <c r="M2566" s="1">
        <v>44082.466863425929</v>
      </c>
      <c r="N2566" t="s">
        <v>5712</v>
      </c>
      <c r="O2566" s="2">
        <f>VLOOKUP(F2566,SizeReport_16092020!C:M,11,FALSE)</f>
        <v>44090.662499999999</v>
      </c>
    </row>
    <row r="2567" spans="1:15" hidden="1" x14ac:dyDescent="0.25">
      <c r="A2567" t="s">
        <v>18301</v>
      </c>
      <c r="B2567" t="s">
        <v>18301</v>
      </c>
      <c r="C2567" t="s">
        <v>4125</v>
      </c>
      <c r="D2567" t="s">
        <v>18302</v>
      </c>
      <c r="E2567" t="s">
        <v>18303</v>
      </c>
      <c r="F2567" t="s">
        <v>18304</v>
      </c>
      <c r="G2567">
        <v>218158</v>
      </c>
      <c r="H2567">
        <v>83114378153</v>
      </c>
      <c r="I2567" t="s">
        <v>10289</v>
      </c>
      <c r="J2567" t="s">
        <v>18304</v>
      </c>
      <c r="K2567" t="s">
        <v>1597</v>
      </c>
      <c r="L2567" t="s">
        <v>21</v>
      </c>
      <c r="M2567" s="1">
        <v>44088.491400462961</v>
      </c>
      <c r="N2567" t="s">
        <v>18305</v>
      </c>
      <c r="O2567" s="2">
        <f>VLOOKUP(F2567,SizeReport_16092020!C:M,11,FALSE)</f>
        <v>44090.662754629629</v>
      </c>
    </row>
    <row r="2568" spans="1:15" hidden="1" x14ac:dyDescent="0.25">
      <c r="A2568" t="s">
        <v>6159</v>
      </c>
      <c r="B2568" t="s">
        <v>6159</v>
      </c>
      <c r="C2568" t="s">
        <v>2841</v>
      </c>
      <c r="D2568" t="s">
        <v>6160</v>
      </c>
      <c r="E2568" t="s">
        <v>6161</v>
      </c>
      <c r="F2568" t="s">
        <v>6162</v>
      </c>
      <c r="G2568">
        <v>215653</v>
      </c>
      <c r="H2568">
        <v>5577380162</v>
      </c>
      <c r="I2568" t="s">
        <v>6163</v>
      </c>
      <c r="J2568" t="s">
        <v>6162</v>
      </c>
      <c r="K2568" t="s">
        <v>5267</v>
      </c>
      <c r="L2568" t="s">
        <v>21</v>
      </c>
      <c r="M2568" s="1">
        <v>44089.452337962961</v>
      </c>
      <c r="N2568" t="s">
        <v>6164</v>
      </c>
      <c r="O2568" s="2">
        <f>VLOOKUP(F2568,SizeReport_16092020!C:M,11,FALSE)</f>
        <v>44090.662881944445</v>
      </c>
    </row>
    <row r="2569" spans="1:15" hidden="1" x14ac:dyDescent="0.25">
      <c r="A2569" t="s">
        <v>5491</v>
      </c>
      <c r="B2569" t="s">
        <v>5491</v>
      </c>
      <c r="C2569" t="s">
        <v>5492</v>
      </c>
      <c r="D2569" t="s">
        <v>5493</v>
      </c>
      <c r="E2569" t="s">
        <v>5494</v>
      </c>
      <c r="F2569" t="s">
        <v>5495</v>
      </c>
      <c r="G2569">
        <v>101516</v>
      </c>
      <c r="H2569">
        <v>41171736851</v>
      </c>
      <c r="I2569" t="s">
        <v>5496</v>
      </c>
      <c r="J2569" t="s">
        <v>5495</v>
      </c>
      <c r="K2569" t="s">
        <v>179</v>
      </c>
      <c r="L2569" t="s">
        <v>21</v>
      </c>
      <c r="M2569" s="1">
        <v>44005.879664351851</v>
      </c>
      <c r="N2569" t="s">
        <v>5497</v>
      </c>
      <c r="O2569" s="2">
        <f>VLOOKUP(F2569,SizeReport_16092020!C:M,11,FALSE)</f>
        <v>44090.662928240738</v>
      </c>
    </row>
    <row r="2570" spans="1:15" hidden="1" x14ac:dyDescent="0.25">
      <c r="A2570" t="s">
        <v>5413</v>
      </c>
      <c r="B2570" t="s">
        <v>5413</v>
      </c>
      <c r="C2570" t="s">
        <v>5414</v>
      </c>
      <c r="D2570" t="s">
        <v>5415</v>
      </c>
      <c r="E2570" t="s">
        <v>5416</v>
      </c>
      <c r="F2570" t="s">
        <v>5417</v>
      </c>
      <c r="G2570">
        <v>101495</v>
      </c>
      <c r="H2570">
        <v>37599435867</v>
      </c>
      <c r="I2570" t="s">
        <v>5418</v>
      </c>
      <c r="J2570" t="s">
        <v>5417</v>
      </c>
      <c r="K2570" t="s">
        <v>5267</v>
      </c>
      <c r="L2570" t="s">
        <v>21</v>
      </c>
      <c r="M2570" s="1">
        <v>44083.607905092591</v>
      </c>
      <c r="N2570" t="s">
        <v>5419</v>
      </c>
      <c r="O2570" s="2">
        <f>VLOOKUP(F2570,SizeReport_16092020!C:M,11,FALSE)</f>
        <v>44090.66306712963</v>
      </c>
    </row>
    <row r="2571" spans="1:15" hidden="1" x14ac:dyDescent="0.25">
      <c r="A2571" t="s">
        <v>1318</v>
      </c>
      <c r="B2571" t="s">
        <v>1318</v>
      </c>
      <c r="C2571" t="s">
        <v>1319</v>
      </c>
      <c r="D2571" t="s">
        <v>1320</v>
      </c>
      <c r="E2571" t="s">
        <v>1321</v>
      </c>
      <c r="F2571" t="s">
        <v>1322</v>
      </c>
      <c r="G2571">
        <v>109576</v>
      </c>
      <c r="H2571">
        <v>35655718880</v>
      </c>
      <c r="I2571" t="s">
        <v>1308</v>
      </c>
      <c r="J2571" t="s">
        <v>1322</v>
      </c>
      <c r="K2571" t="s">
        <v>776</v>
      </c>
      <c r="L2571" t="s">
        <v>15</v>
      </c>
      <c r="M2571" s="1">
        <v>44081.411087962966</v>
      </c>
      <c r="N2571" t="s">
        <v>1323</v>
      </c>
      <c r="O2571" s="2">
        <f>VLOOKUP(F2571,SizeReport_16092020!C:M,11,FALSE)</f>
        <v>44090.663136574076</v>
      </c>
    </row>
    <row r="2572" spans="1:15" hidden="1" x14ac:dyDescent="0.25">
      <c r="A2572" t="s">
        <v>6793</v>
      </c>
      <c r="B2572" t="s">
        <v>6793</v>
      </c>
      <c r="C2572" t="s">
        <v>6794</v>
      </c>
      <c r="D2572" t="s">
        <v>6795</v>
      </c>
      <c r="E2572" t="s">
        <v>6796</v>
      </c>
      <c r="F2572" t="s">
        <v>6797</v>
      </c>
      <c r="G2572">
        <v>217482</v>
      </c>
      <c r="H2572">
        <v>1873142170</v>
      </c>
      <c r="I2572" t="s">
        <v>1440</v>
      </c>
      <c r="J2572" t="s">
        <v>6797</v>
      </c>
      <c r="K2572" t="s">
        <v>1402</v>
      </c>
      <c r="L2572" t="s">
        <v>21</v>
      </c>
      <c r="M2572" s="1">
        <v>44082.335185185184</v>
      </c>
      <c r="N2572" t="s">
        <v>6798</v>
      </c>
      <c r="O2572" s="2">
        <f>VLOOKUP(F2572,SizeReport_16092020!C:M,11,FALSE)</f>
        <v>44090.663229166668</v>
      </c>
    </row>
    <row r="2573" spans="1:15" hidden="1" x14ac:dyDescent="0.25">
      <c r="A2573" t="s">
        <v>10506</v>
      </c>
      <c r="B2573" t="s">
        <v>10506</v>
      </c>
      <c r="C2573" t="s">
        <v>561</v>
      </c>
      <c r="D2573" t="s">
        <v>10507</v>
      </c>
      <c r="E2573" t="s">
        <v>10508</v>
      </c>
      <c r="F2573" t="s">
        <v>10509</v>
      </c>
      <c r="G2573">
        <v>102443</v>
      </c>
      <c r="H2573">
        <v>5150518530</v>
      </c>
      <c r="I2573" t="s">
        <v>565</v>
      </c>
      <c r="J2573" t="s">
        <v>10509</v>
      </c>
      <c r="K2573" t="s">
        <v>566</v>
      </c>
      <c r="L2573" t="s">
        <v>21</v>
      </c>
      <c r="M2573" s="1">
        <v>44088.405104166668</v>
      </c>
      <c r="N2573" t="s">
        <v>10510</v>
      </c>
      <c r="O2573" s="2">
        <f>VLOOKUP(F2573,SizeReport_16092020!C:M,11,FALSE)</f>
        <v>44090.663472222222</v>
      </c>
    </row>
    <row r="2574" spans="1:15" hidden="1" x14ac:dyDescent="0.25">
      <c r="A2574" t="s">
        <v>5452</v>
      </c>
      <c r="B2574" t="s">
        <v>5452</v>
      </c>
      <c r="C2574" t="s">
        <v>269</v>
      </c>
      <c r="D2574" t="s">
        <v>5453</v>
      </c>
      <c r="E2574" t="s">
        <v>5454</v>
      </c>
      <c r="F2574" t="s">
        <v>5455</v>
      </c>
      <c r="G2574">
        <v>101603</v>
      </c>
      <c r="H2574">
        <v>47527928859</v>
      </c>
      <c r="I2574" t="s">
        <v>3241</v>
      </c>
      <c r="J2574" t="s">
        <v>5455</v>
      </c>
      <c r="K2574" t="s">
        <v>2009</v>
      </c>
      <c r="L2574" t="s">
        <v>21</v>
      </c>
      <c r="M2574" s="1">
        <v>44084.555208333331</v>
      </c>
      <c r="N2574" t="s">
        <v>5456</v>
      </c>
      <c r="O2574" s="2">
        <f>VLOOKUP(F2574,SizeReport_16092020!C:M,11,FALSE)</f>
        <v>44090.663553240738</v>
      </c>
    </row>
    <row r="2575" spans="1:15" hidden="1" x14ac:dyDescent="0.25">
      <c r="A2575" t="s">
        <v>3002</v>
      </c>
      <c r="B2575" t="s">
        <v>3002</v>
      </c>
      <c r="C2575" t="s">
        <v>1219</v>
      </c>
      <c r="D2575" t="s">
        <v>3003</v>
      </c>
      <c r="E2575" t="s">
        <v>3004</v>
      </c>
      <c r="F2575" t="s">
        <v>3005</v>
      </c>
      <c r="G2575">
        <v>216991</v>
      </c>
      <c r="H2575">
        <v>5740869196</v>
      </c>
      <c r="I2575" t="s">
        <v>2776</v>
      </c>
      <c r="J2575" t="s">
        <v>3005</v>
      </c>
      <c r="K2575" t="s">
        <v>1402</v>
      </c>
      <c r="L2575" t="s">
        <v>21</v>
      </c>
      <c r="M2575" s="1">
        <v>44085.572418981479</v>
      </c>
      <c r="N2575" t="s">
        <v>3006</v>
      </c>
      <c r="O2575" s="2">
        <f>VLOOKUP(F2575,SizeReport_16092020!C:M,11,FALSE)</f>
        <v>44090.663634259261</v>
      </c>
    </row>
    <row r="2576" spans="1:15" hidden="1" x14ac:dyDescent="0.25">
      <c r="A2576" t="s">
        <v>14744</v>
      </c>
      <c r="B2576" t="s">
        <v>14744</v>
      </c>
      <c r="C2576" t="s">
        <v>14745</v>
      </c>
      <c r="D2576" t="s">
        <v>14746</v>
      </c>
      <c r="E2576" t="s">
        <v>14747</v>
      </c>
      <c r="F2576" t="s">
        <v>14748</v>
      </c>
      <c r="G2576">
        <v>218093</v>
      </c>
      <c r="H2576">
        <v>3251387537</v>
      </c>
      <c r="I2576" t="s">
        <v>1756</v>
      </c>
      <c r="J2576" t="s">
        <v>14748</v>
      </c>
      <c r="K2576" t="s">
        <v>1597</v>
      </c>
      <c r="L2576" t="s">
        <v>21</v>
      </c>
      <c r="M2576" s="1">
        <v>44082.424097222225</v>
      </c>
      <c r="N2576" t="s">
        <v>14749</v>
      </c>
      <c r="O2576" s="2">
        <f>VLOOKUP(F2576,SizeReport_16092020!C:M,11,FALSE)</f>
        <v>44090.663854166669</v>
      </c>
    </row>
    <row r="2577" spans="1:15" hidden="1" x14ac:dyDescent="0.25">
      <c r="A2577" t="s">
        <v>8094</v>
      </c>
      <c r="B2577" t="s">
        <v>8094</v>
      </c>
      <c r="C2577" t="s">
        <v>5387</v>
      </c>
      <c r="D2577" t="s">
        <v>7320</v>
      </c>
      <c r="E2577" t="s">
        <v>8095</v>
      </c>
      <c r="F2577" t="s">
        <v>8096</v>
      </c>
      <c r="G2577">
        <v>214247</v>
      </c>
      <c r="H2577">
        <v>10907791433</v>
      </c>
      <c r="I2577" t="s">
        <v>1564</v>
      </c>
      <c r="J2577" t="s">
        <v>8096</v>
      </c>
      <c r="K2577" t="s">
        <v>720</v>
      </c>
      <c r="L2577" t="s">
        <v>21</v>
      </c>
      <c r="M2577" s="1">
        <v>44090.567800925928</v>
      </c>
      <c r="N2577" t="s">
        <v>8097</v>
      </c>
      <c r="O2577" s="2">
        <f>VLOOKUP(F2577,SizeReport_16092020!C:M,11,FALSE)</f>
        <v>44090.663888888892</v>
      </c>
    </row>
    <row r="2578" spans="1:15" hidden="1" x14ac:dyDescent="0.25">
      <c r="A2578" t="s">
        <v>11710</v>
      </c>
      <c r="B2578" t="s">
        <v>11710</v>
      </c>
      <c r="C2578" t="s">
        <v>4253</v>
      </c>
      <c r="D2578" t="s">
        <v>11711</v>
      </c>
      <c r="E2578" t="s">
        <v>11712</v>
      </c>
      <c r="F2578" t="s">
        <v>11713</v>
      </c>
      <c r="G2578">
        <v>216494</v>
      </c>
      <c r="H2578">
        <v>1740303121</v>
      </c>
      <c r="I2578" t="s">
        <v>9715</v>
      </c>
      <c r="J2578" t="s">
        <v>11713</v>
      </c>
      <c r="K2578" t="s">
        <v>1640</v>
      </c>
      <c r="L2578" t="s">
        <v>21</v>
      </c>
      <c r="M2578" s="1">
        <v>44088.361851851849</v>
      </c>
      <c r="N2578" t="s">
        <v>11714</v>
      </c>
      <c r="O2578" s="2">
        <f>VLOOKUP(F2578,SizeReport_16092020!C:M,11,FALSE)</f>
        <v>44090.664247685185</v>
      </c>
    </row>
    <row r="2579" spans="1:15" hidden="1" x14ac:dyDescent="0.25">
      <c r="A2579" t="s">
        <v>8824</v>
      </c>
      <c r="B2579" t="s">
        <v>8824</v>
      </c>
      <c r="C2579" t="s">
        <v>8825</v>
      </c>
      <c r="D2579" t="s">
        <v>7886</v>
      </c>
      <c r="E2579" t="s">
        <v>8826</v>
      </c>
      <c r="F2579" t="s">
        <v>8827</v>
      </c>
      <c r="G2579">
        <v>207182</v>
      </c>
      <c r="H2579">
        <v>25993011653</v>
      </c>
      <c r="I2579" t="s">
        <v>8828</v>
      </c>
      <c r="J2579" t="s">
        <v>8827</v>
      </c>
      <c r="K2579" t="s">
        <v>3725</v>
      </c>
      <c r="L2579" t="s">
        <v>21</v>
      </c>
      <c r="M2579" s="1">
        <v>44088.343495370369</v>
      </c>
      <c r="N2579" t="s">
        <v>8829</v>
      </c>
      <c r="O2579" s="2">
        <f>VLOOKUP(F2579,SizeReport_16092020!C:M,11,FALSE)</f>
        <v>44090.664270833331</v>
      </c>
    </row>
    <row r="2580" spans="1:15" hidden="1" x14ac:dyDescent="0.25">
      <c r="A2580" t="s">
        <v>5810</v>
      </c>
      <c r="B2580" t="s">
        <v>5810</v>
      </c>
      <c r="C2580" t="s">
        <v>4947</v>
      </c>
      <c r="D2580" t="s">
        <v>5811</v>
      </c>
      <c r="E2580" t="s">
        <v>5812</v>
      </c>
      <c r="F2580" t="s">
        <v>5813</v>
      </c>
      <c r="G2580">
        <v>101411</v>
      </c>
      <c r="H2580">
        <v>39659541805</v>
      </c>
      <c r="I2580" t="s">
        <v>5814</v>
      </c>
      <c r="J2580" t="s">
        <v>5813</v>
      </c>
      <c r="K2580" t="s">
        <v>5815</v>
      </c>
      <c r="L2580" t="s">
        <v>21</v>
      </c>
      <c r="M2580" s="1">
        <v>44088.34652777778</v>
      </c>
      <c r="N2580" t="s">
        <v>5816</v>
      </c>
      <c r="O2580" s="2">
        <f>VLOOKUP(F2580,SizeReport_16092020!C:M,11,FALSE)</f>
        <v>44090.66443287037</v>
      </c>
    </row>
    <row r="2581" spans="1:15" hidden="1" x14ac:dyDescent="0.25">
      <c r="A2581" t="s">
        <v>10165</v>
      </c>
      <c r="B2581" t="s">
        <v>10165</v>
      </c>
      <c r="C2581" t="s">
        <v>10166</v>
      </c>
      <c r="D2581" t="s">
        <v>10167</v>
      </c>
      <c r="E2581" t="s">
        <v>10168</v>
      </c>
      <c r="F2581" t="s">
        <v>10169</v>
      </c>
      <c r="G2581">
        <v>216533</v>
      </c>
      <c r="H2581">
        <v>6869389179</v>
      </c>
      <c r="I2581" t="s">
        <v>7712</v>
      </c>
      <c r="J2581" t="s">
        <v>10169</v>
      </c>
      <c r="K2581" t="s">
        <v>720</v>
      </c>
      <c r="L2581" t="s">
        <v>21</v>
      </c>
      <c r="M2581" s="1">
        <v>44069.453518518516</v>
      </c>
      <c r="N2581" t="s">
        <v>10170</v>
      </c>
      <c r="O2581" s="2">
        <f>VLOOKUP(F2581,SizeReport_16092020!C:M,11,FALSE)</f>
        <v>44090.664664351854</v>
      </c>
    </row>
    <row r="2582" spans="1:15" hidden="1" x14ac:dyDescent="0.25">
      <c r="A2582" t="s">
        <v>3901</v>
      </c>
      <c r="B2582" t="s">
        <v>3901</v>
      </c>
      <c r="C2582" t="s">
        <v>3902</v>
      </c>
      <c r="D2582" t="s">
        <v>3903</v>
      </c>
      <c r="E2582" t="s">
        <v>3904</v>
      </c>
      <c r="F2582" t="s">
        <v>3905</v>
      </c>
      <c r="G2582">
        <v>109510</v>
      </c>
      <c r="H2582">
        <v>3057491537</v>
      </c>
      <c r="I2582" t="s">
        <v>3906</v>
      </c>
      <c r="J2582" t="s">
        <v>3905</v>
      </c>
      <c r="K2582" t="s">
        <v>471</v>
      </c>
      <c r="L2582" t="s">
        <v>21</v>
      </c>
      <c r="M2582" s="1">
        <v>44086.486238425925</v>
      </c>
      <c r="N2582" t="s">
        <v>3907</v>
      </c>
      <c r="O2582" s="2">
        <f>VLOOKUP(F2582,SizeReport_16092020!C:M,11,FALSE)</f>
        <v>44090.664733796293</v>
      </c>
    </row>
    <row r="2583" spans="1:15" hidden="1" x14ac:dyDescent="0.25">
      <c r="A2583" t="s">
        <v>15594</v>
      </c>
      <c r="B2583" t="s">
        <v>15594</v>
      </c>
      <c r="C2583" t="s">
        <v>2570</v>
      </c>
      <c r="D2583" t="s">
        <v>15595</v>
      </c>
      <c r="E2583" t="s">
        <v>15596</v>
      </c>
      <c r="F2583" t="s">
        <v>15597</v>
      </c>
      <c r="G2583">
        <v>101263</v>
      </c>
      <c r="H2583">
        <v>22595244515</v>
      </c>
      <c r="I2583" t="s">
        <v>538</v>
      </c>
      <c r="J2583" t="s">
        <v>15597</v>
      </c>
      <c r="K2583" t="s">
        <v>512</v>
      </c>
      <c r="L2583" t="s">
        <v>21</v>
      </c>
      <c r="M2583" s="1">
        <v>44084.602303240739</v>
      </c>
      <c r="N2583" t="s">
        <v>15598</v>
      </c>
      <c r="O2583" s="2">
        <f>VLOOKUP(F2583,SizeReport_16092020!C:M,11,FALSE)</f>
        <v>44090.664814814816</v>
      </c>
    </row>
    <row r="2584" spans="1:15" hidden="1" x14ac:dyDescent="0.25">
      <c r="A2584" t="s">
        <v>1260</v>
      </c>
      <c r="B2584" t="s">
        <v>1260</v>
      </c>
      <c r="C2584" t="s">
        <v>6570</v>
      </c>
      <c r="D2584" t="s">
        <v>15293</v>
      </c>
      <c r="E2584" t="s">
        <v>15294</v>
      </c>
      <c r="F2584" t="s">
        <v>15295</v>
      </c>
      <c r="G2584" t="s">
        <v>28</v>
      </c>
      <c r="I2584" t="s">
        <v>1260</v>
      </c>
      <c r="J2584" t="s">
        <v>15295</v>
      </c>
      <c r="K2584" t="s">
        <v>1260</v>
      </c>
      <c r="L2584" t="s">
        <v>21</v>
      </c>
      <c r="N2584" t="s">
        <v>15296</v>
      </c>
      <c r="O2584" s="2">
        <f>VLOOKUP(F2584,SizeReport_16092020!C:M,11,FALSE)</f>
        <v>44090.664930555555</v>
      </c>
    </row>
    <row r="2585" spans="1:15" hidden="1" x14ac:dyDescent="0.25">
      <c r="A2585" t="s">
        <v>13409</v>
      </c>
      <c r="B2585" t="s">
        <v>13409</v>
      </c>
      <c r="C2585" t="s">
        <v>13410</v>
      </c>
      <c r="D2585" t="s">
        <v>13411</v>
      </c>
      <c r="E2585" t="s">
        <v>13412</v>
      </c>
      <c r="F2585" t="s">
        <v>13413</v>
      </c>
      <c r="G2585">
        <v>218130</v>
      </c>
      <c r="H2585">
        <v>5700551136</v>
      </c>
      <c r="I2585" t="s">
        <v>7895</v>
      </c>
      <c r="J2585" t="s">
        <v>13413</v>
      </c>
      <c r="K2585" t="s">
        <v>618</v>
      </c>
      <c r="L2585" t="s">
        <v>21</v>
      </c>
      <c r="N2585" t="s">
        <v>13414</v>
      </c>
      <c r="O2585" s="2">
        <f>VLOOKUP(F2585,SizeReport_16092020!C:M,11,FALSE)</f>
        <v>44090.665034722224</v>
      </c>
    </row>
    <row r="2586" spans="1:15" hidden="1" x14ac:dyDescent="0.25">
      <c r="A2586" t="s">
        <v>6106</v>
      </c>
      <c r="B2586" t="s">
        <v>6106</v>
      </c>
      <c r="C2586" t="s">
        <v>6107</v>
      </c>
      <c r="D2586" t="s">
        <v>6108</v>
      </c>
      <c r="E2586" t="s">
        <v>6109</v>
      </c>
      <c r="F2586" t="s">
        <v>6110</v>
      </c>
      <c r="G2586">
        <v>217462</v>
      </c>
      <c r="H2586">
        <v>3758581133</v>
      </c>
      <c r="I2586" t="s">
        <v>6111</v>
      </c>
      <c r="J2586" t="s">
        <v>6110</v>
      </c>
      <c r="K2586" t="s">
        <v>1556</v>
      </c>
      <c r="L2586" t="s">
        <v>21</v>
      </c>
      <c r="M2586" s="1">
        <v>44077.622835648152</v>
      </c>
      <c r="N2586" t="s">
        <v>6112</v>
      </c>
      <c r="O2586" s="2">
        <f>VLOOKUP(F2586,SizeReport_16092020!C:M,11,FALSE)</f>
        <v>44090.665092592593</v>
      </c>
    </row>
    <row r="2587" spans="1:15" hidden="1" x14ac:dyDescent="0.25">
      <c r="A2587" t="s">
        <v>12956</v>
      </c>
      <c r="B2587" t="s">
        <v>12956</v>
      </c>
      <c r="C2587" t="s">
        <v>12957</v>
      </c>
      <c r="D2587" t="s">
        <v>12958</v>
      </c>
      <c r="E2587" t="s">
        <v>12959</v>
      </c>
      <c r="F2587" t="s">
        <v>12960</v>
      </c>
      <c r="G2587">
        <v>212335</v>
      </c>
      <c r="H2587">
        <v>1186904186</v>
      </c>
      <c r="I2587" t="s">
        <v>6489</v>
      </c>
      <c r="J2587" t="s">
        <v>12960</v>
      </c>
      <c r="K2587" t="s">
        <v>1919</v>
      </c>
      <c r="L2587" t="s">
        <v>21</v>
      </c>
      <c r="M2587" s="1">
        <v>44081.482476851852</v>
      </c>
      <c r="N2587" t="s">
        <v>12961</v>
      </c>
      <c r="O2587" s="2">
        <f>VLOOKUP(F2587,SizeReport_16092020!C:M,11,FALSE)</f>
        <v>44090.66511574074</v>
      </c>
    </row>
    <row r="2588" spans="1:15" hidden="1" x14ac:dyDescent="0.25">
      <c r="A2588" t="s">
        <v>4370</v>
      </c>
      <c r="B2588" t="s">
        <v>4370</v>
      </c>
      <c r="C2588" t="s">
        <v>4371</v>
      </c>
      <c r="D2588" t="s">
        <v>4372</v>
      </c>
      <c r="E2588" t="s">
        <v>4373</v>
      </c>
      <c r="F2588" t="s">
        <v>4374</v>
      </c>
      <c r="G2588">
        <v>109236</v>
      </c>
      <c r="H2588">
        <v>23516692820</v>
      </c>
      <c r="I2588" t="s">
        <v>4375</v>
      </c>
      <c r="J2588" t="s">
        <v>4374</v>
      </c>
      <c r="K2588" t="s">
        <v>776</v>
      </c>
      <c r="L2588" t="s">
        <v>21</v>
      </c>
      <c r="M2588" s="1">
        <v>44088.653981481482</v>
      </c>
      <c r="N2588" t="s">
        <v>4376</v>
      </c>
      <c r="O2588" s="2">
        <f>VLOOKUP(F2588,SizeReport_16092020!C:M,11,FALSE)</f>
        <v>44090.665277777778</v>
      </c>
    </row>
    <row r="2589" spans="1:15" hidden="1" x14ac:dyDescent="0.25">
      <c r="A2589" t="s">
        <v>12330</v>
      </c>
      <c r="B2589" t="s">
        <v>12330</v>
      </c>
      <c r="C2589" t="s">
        <v>12331</v>
      </c>
      <c r="D2589" t="s">
        <v>12332</v>
      </c>
      <c r="E2589" t="s">
        <v>12333</v>
      </c>
      <c r="F2589" t="s">
        <v>12334</v>
      </c>
      <c r="G2589">
        <v>217116</v>
      </c>
      <c r="H2589">
        <v>23369438836</v>
      </c>
      <c r="I2589" t="s">
        <v>12335</v>
      </c>
      <c r="J2589" t="s">
        <v>12334</v>
      </c>
      <c r="K2589" t="s">
        <v>8678</v>
      </c>
      <c r="L2589" t="s">
        <v>21</v>
      </c>
      <c r="M2589" s="1">
        <v>44083.439560185187</v>
      </c>
      <c r="N2589" t="s">
        <v>12336</v>
      </c>
      <c r="O2589" s="2">
        <f>VLOOKUP(F2589,SizeReport_16092020!C:M,11,FALSE)</f>
        <v>44090.665300925924</v>
      </c>
    </row>
    <row r="2590" spans="1:15" hidden="1" x14ac:dyDescent="0.25">
      <c r="A2590" t="s">
        <v>7082</v>
      </c>
      <c r="B2590" t="s">
        <v>7082</v>
      </c>
      <c r="C2590" t="s">
        <v>1334</v>
      </c>
      <c r="D2590" t="s">
        <v>7083</v>
      </c>
      <c r="E2590" t="s">
        <v>7084</v>
      </c>
      <c r="F2590" t="s">
        <v>7085</v>
      </c>
      <c r="G2590" t="s">
        <v>7086</v>
      </c>
      <c r="I2590" t="s">
        <v>7087</v>
      </c>
      <c r="J2590" t="s">
        <v>7085</v>
      </c>
      <c r="K2590" t="s">
        <v>5758</v>
      </c>
      <c r="L2590" t="s">
        <v>21</v>
      </c>
      <c r="M2590" s="1">
        <v>44082.517754629633</v>
      </c>
      <c r="N2590" t="s">
        <v>7088</v>
      </c>
      <c r="O2590" s="2">
        <f>VLOOKUP(F2590,SizeReport_16092020!C:M,11,FALSE)</f>
        <v>44090.66542824074</v>
      </c>
    </row>
    <row r="2591" spans="1:15" hidden="1" x14ac:dyDescent="0.25">
      <c r="A2591" t="s">
        <v>442</v>
      </c>
      <c r="B2591" t="s">
        <v>442</v>
      </c>
      <c r="C2591" t="s">
        <v>443</v>
      </c>
      <c r="D2591" t="s">
        <v>444</v>
      </c>
      <c r="E2591" t="s">
        <v>445</v>
      </c>
      <c r="F2591" t="s">
        <v>446</v>
      </c>
      <c r="G2591">
        <v>100983</v>
      </c>
      <c r="H2591">
        <v>90325230587</v>
      </c>
      <c r="I2591" t="s">
        <v>447</v>
      </c>
      <c r="J2591" t="s">
        <v>446</v>
      </c>
      <c r="K2591" t="s">
        <v>448</v>
      </c>
      <c r="L2591" t="s">
        <v>21</v>
      </c>
      <c r="M2591" s="1">
        <v>44088.421655092592</v>
      </c>
      <c r="N2591" t="s">
        <v>449</v>
      </c>
      <c r="O2591" s="2">
        <f>VLOOKUP(F2591,SizeReport_16092020!C:M,11,FALSE)</f>
        <v>44090.66611111111</v>
      </c>
    </row>
    <row r="2592" spans="1:15" hidden="1" x14ac:dyDescent="0.25">
      <c r="A2592" t="s">
        <v>10961</v>
      </c>
      <c r="B2592" t="s">
        <v>10961</v>
      </c>
      <c r="C2592" t="s">
        <v>436</v>
      </c>
      <c r="D2592" t="s">
        <v>10962</v>
      </c>
      <c r="E2592" t="s">
        <v>10963</v>
      </c>
      <c r="F2592" t="s">
        <v>10964</v>
      </c>
      <c r="G2592">
        <v>217662</v>
      </c>
      <c r="H2592">
        <v>32335273817</v>
      </c>
      <c r="I2592" t="s">
        <v>7535</v>
      </c>
      <c r="J2592" t="s">
        <v>10964</v>
      </c>
      <c r="K2592" t="s">
        <v>720</v>
      </c>
      <c r="L2592" t="s">
        <v>21</v>
      </c>
      <c r="M2592" s="1">
        <v>44083.442407407405</v>
      </c>
      <c r="N2592" t="s">
        <v>10965</v>
      </c>
      <c r="O2592" s="2">
        <f>VLOOKUP(F2592,SizeReport_16092020!C:M,11,FALSE)</f>
        <v>44090.666250000002</v>
      </c>
    </row>
    <row r="2593" spans="1:15" hidden="1" x14ac:dyDescent="0.25">
      <c r="A2593" t="s">
        <v>2246</v>
      </c>
      <c r="B2593" t="s">
        <v>2246</v>
      </c>
      <c r="C2593" t="s">
        <v>2247</v>
      </c>
      <c r="D2593" t="s">
        <v>2248</v>
      </c>
      <c r="E2593" t="s">
        <v>2249</v>
      </c>
      <c r="F2593" t="s">
        <v>2250</v>
      </c>
      <c r="G2593">
        <v>101014</v>
      </c>
      <c r="H2593">
        <v>78666783591</v>
      </c>
      <c r="I2593" t="s">
        <v>2251</v>
      </c>
      <c r="J2593" t="s">
        <v>2250</v>
      </c>
      <c r="K2593" t="s">
        <v>471</v>
      </c>
      <c r="L2593" t="s">
        <v>21</v>
      </c>
      <c r="M2593" s="1">
        <v>44085.491388888891</v>
      </c>
      <c r="N2593" t="s">
        <v>2252</v>
      </c>
      <c r="O2593" s="2">
        <f>VLOOKUP(F2593,SizeReport_16092020!C:M,11,FALSE)</f>
        <v>44090.666319444441</v>
      </c>
    </row>
    <row r="2594" spans="1:15" hidden="1" x14ac:dyDescent="0.25">
      <c r="A2594" t="s">
        <v>1123</v>
      </c>
      <c r="B2594" t="s">
        <v>1123</v>
      </c>
      <c r="C2594" t="s">
        <v>1124</v>
      </c>
      <c r="D2594" t="s">
        <v>1125</v>
      </c>
      <c r="E2594" t="s">
        <v>1126</v>
      </c>
      <c r="F2594" t="s">
        <v>1127</v>
      </c>
      <c r="G2594">
        <v>101694</v>
      </c>
      <c r="H2594">
        <v>4934619577</v>
      </c>
      <c r="I2594" t="s">
        <v>1128</v>
      </c>
      <c r="J2594" t="s">
        <v>1127</v>
      </c>
      <c r="K2594" t="s">
        <v>456</v>
      </c>
      <c r="L2594" t="s">
        <v>21</v>
      </c>
      <c r="M2594" s="1">
        <v>44083.553298611114</v>
      </c>
      <c r="N2594" t="s">
        <v>1129</v>
      </c>
      <c r="O2594" s="2">
        <f>VLOOKUP(F2594,SizeReport_16092020!C:M,11,FALSE)</f>
        <v>44090.666493055556</v>
      </c>
    </row>
    <row r="2595" spans="1:15" hidden="1" x14ac:dyDescent="0.25">
      <c r="A2595" t="s">
        <v>240</v>
      </c>
      <c r="B2595" t="s">
        <v>240</v>
      </c>
      <c r="C2595" t="s">
        <v>241</v>
      </c>
      <c r="D2595" t="s">
        <v>242</v>
      </c>
      <c r="E2595" t="s">
        <v>243</v>
      </c>
      <c r="F2595" t="s">
        <v>244</v>
      </c>
      <c r="G2595">
        <v>109240</v>
      </c>
      <c r="H2595">
        <v>94699313515</v>
      </c>
      <c r="I2595" t="s">
        <v>178</v>
      </c>
      <c r="J2595" t="s">
        <v>244</v>
      </c>
      <c r="K2595" t="s">
        <v>179</v>
      </c>
      <c r="L2595" t="s">
        <v>21</v>
      </c>
      <c r="M2595" s="1">
        <v>44087.574189814812</v>
      </c>
      <c r="N2595" t="s">
        <v>245</v>
      </c>
      <c r="O2595" s="2">
        <f>VLOOKUP(F2595,SizeReport_16092020!C:M,11,FALSE)</f>
        <v>44090.666666666664</v>
      </c>
    </row>
    <row r="2596" spans="1:15" hidden="1" x14ac:dyDescent="0.25">
      <c r="A2596" t="s">
        <v>847</v>
      </c>
      <c r="B2596" t="s">
        <v>847</v>
      </c>
      <c r="C2596" t="s">
        <v>841</v>
      </c>
      <c r="D2596" t="s">
        <v>848</v>
      </c>
      <c r="E2596" t="s">
        <v>849</v>
      </c>
      <c r="F2596" t="s">
        <v>850</v>
      </c>
      <c r="G2596">
        <v>101024</v>
      </c>
      <c r="H2596">
        <v>171020570</v>
      </c>
      <c r="I2596" t="s">
        <v>851</v>
      </c>
      <c r="J2596" t="s">
        <v>850</v>
      </c>
      <c r="K2596" t="s">
        <v>720</v>
      </c>
      <c r="L2596" t="s">
        <v>21</v>
      </c>
      <c r="M2596" s="1">
        <v>44086.416898148149</v>
      </c>
      <c r="N2596" t="s">
        <v>852</v>
      </c>
      <c r="O2596" s="2">
        <f>VLOOKUP(F2596,SizeReport_16092020!C:M,11,FALSE)</f>
        <v>44090.666921296295</v>
      </c>
    </row>
    <row r="2597" spans="1:15" hidden="1" x14ac:dyDescent="0.25">
      <c r="A2597" t="s">
        <v>1396</v>
      </c>
      <c r="B2597" t="s">
        <v>1396</v>
      </c>
      <c r="C2597" t="s">
        <v>1397</v>
      </c>
      <c r="D2597" t="s">
        <v>1398</v>
      </c>
      <c r="E2597" t="s">
        <v>1399</v>
      </c>
      <c r="F2597" t="s">
        <v>1400</v>
      </c>
      <c r="G2597">
        <v>217737</v>
      </c>
      <c r="H2597">
        <v>4289571107</v>
      </c>
      <c r="I2597" t="s">
        <v>1401</v>
      </c>
      <c r="J2597" t="s">
        <v>1400</v>
      </c>
      <c r="K2597" t="s">
        <v>1402</v>
      </c>
      <c r="L2597" t="s">
        <v>21</v>
      </c>
      <c r="M2597" s="1">
        <v>44082.329502314817</v>
      </c>
      <c r="N2597" t="s">
        <v>1403</v>
      </c>
      <c r="O2597" s="2">
        <f>VLOOKUP(F2597,SizeReport_16092020!C:M,11,FALSE)</f>
        <v>44090.667141203703</v>
      </c>
    </row>
    <row r="2598" spans="1:15" hidden="1" x14ac:dyDescent="0.25">
      <c r="A2598" t="s">
        <v>2655</v>
      </c>
      <c r="B2598" t="s">
        <v>2655</v>
      </c>
      <c r="C2598" t="s">
        <v>2656</v>
      </c>
      <c r="D2598" t="s">
        <v>2657</v>
      </c>
      <c r="E2598" t="s">
        <v>2658</v>
      </c>
      <c r="F2598" t="s">
        <v>2659</v>
      </c>
      <c r="G2598">
        <v>217561</v>
      </c>
      <c r="H2598">
        <v>70181428148</v>
      </c>
      <c r="I2598" t="s">
        <v>232</v>
      </c>
      <c r="J2598" t="s">
        <v>2659</v>
      </c>
      <c r="K2598" t="s">
        <v>2660</v>
      </c>
      <c r="L2598" t="s">
        <v>21</v>
      </c>
      <c r="M2598" s="1">
        <v>44082.399293981478</v>
      </c>
      <c r="N2598" t="s">
        <v>2661</v>
      </c>
      <c r="O2598" s="2">
        <f>VLOOKUP(F2598,SizeReport_16092020!C:M,11,FALSE)</f>
        <v>44090.667731481481</v>
      </c>
    </row>
    <row r="2599" spans="1:15" hidden="1" x14ac:dyDescent="0.25">
      <c r="A2599" t="s">
        <v>918</v>
      </c>
      <c r="B2599" t="s">
        <v>918</v>
      </c>
      <c r="C2599" t="s">
        <v>919</v>
      </c>
      <c r="D2599" t="s">
        <v>920</v>
      </c>
      <c r="E2599" t="s">
        <v>921</v>
      </c>
      <c r="F2599" t="s">
        <v>922</v>
      </c>
      <c r="G2599">
        <v>102217</v>
      </c>
      <c r="H2599">
        <v>39646912591</v>
      </c>
      <c r="I2599" t="s">
        <v>851</v>
      </c>
      <c r="J2599" t="s">
        <v>922</v>
      </c>
      <c r="K2599" t="s">
        <v>720</v>
      </c>
      <c r="L2599" t="s">
        <v>21</v>
      </c>
      <c r="M2599" s="1">
        <v>44083.594351851854</v>
      </c>
      <c r="N2599" t="s">
        <v>923</v>
      </c>
      <c r="O2599" s="2">
        <f>VLOOKUP(F2599,SizeReport_16092020!C:M,11,FALSE)</f>
        <v>44090.669687499998</v>
      </c>
    </row>
    <row r="2600" spans="1:15" hidden="1" x14ac:dyDescent="0.25">
      <c r="A2600" t="s">
        <v>6165</v>
      </c>
      <c r="B2600" t="s">
        <v>6165</v>
      </c>
      <c r="C2600" t="s">
        <v>6166</v>
      </c>
      <c r="D2600" t="s">
        <v>6167</v>
      </c>
      <c r="E2600" t="s">
        <v>6168</v>
      </c>
      <c r="F2600" t="s">
        <v>6169</v>
      </c>
      <c r="G2600">
        <v>210767</v>
      </c>
      <c r="H2600">
        <v>4755484693</v>
      </c>
      <c r="I2600" t="s">
        <v>6170</v>
      </c>
      <c r="J2600" t="s">
        <v>6169</v>
      </c>
      <c r="K2600" t="s">
        <v>5267</v>
      </c>
      <c r="L2600" t="s">
        <v>21</v>
      </c>
      <c r="M2600" s="1">
        <v>44074.464699074073</v>
      </c>
      <c r="N2600" t="s">
        <v>6171</v>
      </c>
      <c r="O2600" s="2">
        <f>VLOOKUP(F2600,SizeReport_16092020!C:M,11,FALSE)</f>
        <v>44090.670578703706</v>
      </c>
    </row>
    <row r="2601" spans="1:15" hidden="1" x14ac:dyDescent="0.25">
      <c r="A2601" t="s">
        <v>6427</v>
      </c>
      <c r="B2601" t="s">
        <v>6427</v>
      </c>
      <c r="C2601" t="s">
        <v>4253</v>
      </c>
      <c r="D2601" t="s">
        <v>6428</v>
      </c>
      <c r="E2601" t="s">
        <v>6429</v>
      </c>
      <c r="F2601" t="s">
        <v>6430</v>
      </c>
      <c r="G2601">
        <v>210144</v>
      </c>
      <c r="H2601">
        <v>79699316187</v>
      </c>
      <c r="I2601" t="s">
        <v>6152</v>
      </c>
      <c r="J2601" t="s">
        <v>6430</v>
      </c>
      <c r="K2601" t="s">
        <v>1514</v>
      </c>
      <c r="L2601" t="s">
        <v>21</v>
      </c>
      <c r="M2601" s="1">
        <v>44084.363796296297</v>
      </c>
      <c r="N2601" t="s">
        <v>6431</v>
      </c>
      <c r="O2601" s="2">
        <f>VLOOKUP(F2601,SizeReport_16092020!C:M,11,FALSE)</f>
        <v>44090.670914351853</v>
      </c>
    </row>
    <row r="2602" spans="1:15" hidden="1" x14ac:dyDescent="0.25">
      <c r="A2602" t="s">
        <v>1391</v>
      </c>
      <c r="B2602" t="s">
        <v>1391</v>
      </c>
      <c r="C2602">
        <v>800</v>
      </c>
      <c r="D2602" t="s">
        <v>1392</v>
      </c>
      <c r="E2602" t="s">
        <v>1393</v>
      </c>
      <c r="F2602" t="s">
        <v>1394</v>
      </c>
      <c r="G2602" t="s">
        <v>28</v>
      </c>
      <c r="J2602" t="s">
        <v>1394</v>
      </c>
      <c r="L2602" t="s">
        <v>15</v>
      </c>
      <c r="N2602" t="s">
        <v>1395</v>
      </c>
    </row>
    <row r="2603" spans="1:15" x14ac:dyDescent="0.25">
      <c r="A2603" t="s">
        <v>17201</v>
      </c>
      <c r="B2603" t="s">
        <v>17201</v>
      </c>
      <c r="C2603" t="s">
        <v>7567</v>
      </c>
      <c r="D2603" t="s">
        <v>8749</v>
      </c>
      <c r="E2603" t="s">
        <v>17202</v>
      </c>
      <c r="F2603" t="s">
        <v>17203</v>
      </c>
      <c r="G2603">
        <v>215511</v>
      </c>
      <c r="H2603">
        <v>64193209253</v>
      </c>
      <c r="I2603" t="s">
        <v>719</v>
      </c>
      <c r="J2603" t="s">
        <v>17203</v>
      </c>
      <c r="K2603" t="s">
        <v>720</v>
      </c>
      <c r="L2603" t="s">
        <v>21</v>
      </c>
      <c r="N2603" t="s">
        <v>17204</v>
      </c>
    </row>
    <row r="2604" spans="1:15" hidden="1" x14ac:dyDescent="0.25">
      <c r="A2604" t="s">
        <v>7006</v>
      </c>
      <c r="B2604" t="s">
        <v>7006</v>
      </c>
      <c r="E2604" t="s">
        <v>7007</v>
      </c>
      <c r="F2604" t="s">
        <v>7008</v>
      </c>
      <c r="G2604" t="s">
        <v>287</v>
      </c>
      <c r="L2604" t="s">
        <v>15</v>
      </c>
      <c r="N2604" t="s">
        <v>7009</v>
      </c>
    </row>
    <row r="2605" spans="1:15" hidden="1" x14ac:dyDescent="0.25">
      <c r="A2605" t="s">
        <v>13845</v>
      </c>
      <c r="B2605" t="s">
        <v>13845</v>
      </c>
      <c r="C2605" t="s">
        <v>13846</v>
      </c>
      <c r="D2605" t="s">
        <v>715</v>
      </c>
      <c r="E2605" t="s">
        <v>13847</v>
      </c>
      <c r="F2605" t="s">
        <v>13848</v>
      </c>
      <c r="G2605" t="s">
        <v>287</v>
      </c>
      <c r="L2605" t="s">
        <v>15</v>
      </c>
      <c r="N2605" t="s">
        <v>13849</v>
      </c>
    </row>
    <row r="2606" spans="1:15" hidden="1" x14ac:dyDescent="0.25">
      <c r="A2606" t="s">
        <v>18111</v>
      </c>
      <c r="B2606" t="s">
        <v>18111</v>
      </c>
      <c r="C2606" t="s">
        <v>18112</v>
      </c>
      <c r="D2606" t="s">
        <v>18113</v>
      </c>
      <c r="E2606" t="s">
        <v>18114</v>
      </c>
      <c r="F2606" t="s">
        <v>18115</v>
      </c>
      <c r="G2606">
        <v>216422</v>
      </c>
      <c r="H2606">
        <v>9154321964</v>
      </c>
      <c r="L2606" t="s">
        <v>21</v>
      </c>
      <c r="M2606" s="1">
        <v>44084.58489583333</v>
      </c>
      <c r="N2606" t="s">
        <v>18116</v>
      </c>
    </row>
    <row r="2607" spans="1:15" hidden="1" x14ac:dyDescent="0.25">
      <c r="A2607" t="s">
        <v>1404</v>
      </c>
      <c r="B2607" t="s">
        <v>1404</v>
      </c>
      <c r="C2607" t="s">
        <v>1405</v>
      </c>
      <c r="D2607" t="s">
        <v>555</v>
      </c>
      <c r="E2607" t="s">
        <v>1406</v>
      </c>
      <c r="F2607" t="s">
        <v>1407</v>
      </c>
      <c r="G2607">
        <v>104180</v>
      </c>
      <c r="H2607">
        <v>6818148530</v>
      </c>
      <c r="L2607" t="s">
        <v>21</v>
      </c>
      <c r="M2607" s="1">
        <v>44090.73777777778</v>
      </c>
      <c r="N2607" t="s">
        <v>1408</v>
      </c>
    </row>
    <row r="2608" spans="1:15" hidden="1" x14ac:dyDescent="0.25">
      <c r="A2608" t="s">
        <v>5078</v>
      </c>
      <c r="B2608" t="s">
        <v>5078</v>
      </c>
      <c r="C2608" t="s">
        <v>5079</v>
      </c>
      <c r="D2608" t="s">
        <v>5080</v>
      </c>
      <c r="E2608" t="s">
        <v>5081</v>
      </c>
      <c r="F2608" t="s">
        <v>5082</v>
      </c>
      <c r="G2608">
        <v>210371</v>
      </c>
      <c r="H2608">
        <v>88026337115</v>
      </c>
      <c r="L2608" t="s">
        <v>21</v>
      </c>
      <c r="M2608" s="1">
        <v>44085.463993055557</v>
      </c>
      <c r="N2608" t="s">
        <v>5083</v>
      </c>
    </row>
    <row r="2609" spans="1:14" hidden="1" x14ac:dyDescent="0.25">
      <c r="A2609" t="s">
        <v>389</v>
      </c>
      <c r="B2609" t="s">
        <v>390</v>
      </c>
      <c r="C2609" t="s">
        <v>391</v>
      </c>
      <c r="D2609" t="s">
        <v>392</v>
      </c>
      <c r="E2609" t="s">
        <v>393</v>
      </c>
      <c r="F2609" t="s">
        <v>394</v>
      </c>
      <c r="G2609">
        <v>109159</v>
      </c>
      <c r="H2609">
        <v>78400635515</v>
      </c>
      <c r="L2609" t="s">
        <v>21</v>
      </c>
      <c r="M2609" s="1">
        <v>44089.563773148147</v>
      </c>
      <c r="N2609" t="s">
        <v>395</v>
      </c>
    </row>
    <row r="2610" spans="1:14" hidden="1" x14ac:dyDescent="0.25">
      <c r="A2610" t="s">
        <v>6113</v>
      </c>
      <c r="B2610" t="s">
        <v>6113</v>
      </c>
      <c r="C2610" t="s">
        <v>391</v>
      </c>
      <c r="D2610" t="e" cm="1">
        <f t="array" ref="D2610">- Alimpio</f>
        <v>#NAME?</v>
      </c>
      <c r="E2610" t="s">
        <v>6114</v>
      </c>
      <c r="F2610" t="s">
        <v>6115</v>
      </c>
      <c r="G2610">
        <v>210293</v>
      </c>
      <c r="H2610">
        <v>3814681193</v>
      </c>
      <c r="L2610" t="s">
        <v>21</v>
      </c>
      <c r="M2610" s="1">
        <v>44082.613657407404</v>
      </c>
      <c r="N2610" t="s">
        <v>6116</v>
      </c>
    </row>
    <row r="2611" spans="1:14" hidden="1" x14ac:dyDescent="0.25">
      <c r="A2611" t="s">
        <v>5084</v>
      </c>
      <c r="B2611" t="s">
        <v>5084</v>
      </c>
      <c r="C2611" t="s">
        <v>1858</v>
      </c>
      <c r="D2611" t="s">
        <v>5085</v>
      </c>
      <c r="E2611" t="s">
        <v>5086</v>
      </c>
      <c r="F2611" t="s">
        <v>5087</v>
      </c>
      <c r="G2611">
        <v>215449</v>
      </c>
      <c r="H2611">
        <v>3820158197</v>
      </c>
      <c r="L2611" t="s">
        <v>21</v>
      </c>
      <c r="M2611" s="1">
        <v>44081.935856481483</v>
      </c>
      <c r="N2611" t="s">
        <v>5088</v>
      </c>
    </row>
    <row r="2612" spans="1:14" hidden="1" x14ac:dyDescent="0.25">
      <c r="A2612" t="s">
        <v>14786</v>
      </c>
      <c r="B2612" t="s">
        <v>14786</v>
      </c>
      <c r="C2612" t="s">
        <v>1883</v>
      </c>
      <c r="D2612" t="s">
        <v>14787</v>
      </c>
      <c r="E2612" t="s">
        <v>14788</v>
      </c>
      <c r="F2612" t="s">
        <v>14789</v>
      </c>
      <c r="G2612">
        <v>217957</v>
      </c>
      <c r="H2612">
        <v>8977331692</v>
      </c>
      <c r="L2612" t="s">
        <v>21</v>
      </c>
      <c r="M2612" s="1">
        <v>44077.413831018515</v>
      </c>
      <c r="N2612" t="s">
        <v>14790</v>
      </c>
    </row>
    <row r="2613" spans="1:14" hidden="1" x14ac:dyDescent="0.25">
      <c r="A2613" t="s">
        <v>982</v>
      </c>
      <c r="B2613" t="s">
        <v>983</v>
      </c>
      <c r="C2613" t="s">
        <v>984</v>
      </c>
      <c r="D2613" t="s">
        <v>985</v>
      </c>
      <c r="E2613" t="s">
        <v>986</v>
      </c>
      <c r="F2613" t="s">
        <v>987</v>
      </c>
      <c r="G2613">
        <v>105522</v>
      </c>
      <c r="H2613">
        <v>4306479560</v>
      </c>
      <c r="L2613" t="s">
        <v>21</v>
      </c>
      <c r="M2613" s="1">
        <v>44086.652245370373</v>
      </c>
      <c r="N2613" t="s">
        <v>988</v>
      </c>
    </row>
    <row r="2614" spans="1:14" hidden="1" x14ac:dyDescent="0.25">
      <c r="A2614" t="s">
        <v>18310</v>
      </c>
      <c r="B2614" t="s">
        <v>18310</v>
      </c>
      <c r="C2614" t="s">
        <v>18311</v>
      </c>
      <c r="D2614" t="s">
        <v>18291</v>
      </c>
      <c r="E2614" t="s">
        <v>18312</v>
      </c>
      <c r="F2614" t="s">
        <v>18313</v>
      </c>
      <c r="G2614">
        <v>218157</v>
      </c>
      <c r="H2614">
        <v>18123361874</v>
      </c>
      <c r="L2614" t="s">
        <v>21</v>
      </c>
      <c r="M2614" s="1">
        <v>44090.648946759262</v>
      </c>
      <c r="N2614" t="s">
        <v>18314</v>
      </c>
    </row>
    <row r="2615" spans="1:14" x14ac:dyDescent="0.25">
      <c r="A2615" t="s">
        <v>13920</v>
      </c>
      <c r="B2615" t="s">
        <v>13920</v>
      </c>
      <c r="C2615" t="s">
        <v>1702</v>
      </c>
      <c r="D2615" t="s">
        <v>13921</v>
      </c>
      <c r="E2615" t="s">
        <v>13922</v>
      </c>
      <c r="F2615" t="s">
        <v>13923</v>
      </c>
      <c r="G2615" t="s">
        <v>287</v>
      </c>
      <c r="I2615" t="s">
        <v>287</v>
      </c>
      <c r="L2615" t="s">
        <v>21</v>
      </c>
      <c r="N2615" t="s">
        <v>13924</v>
      </c>
    </row>
    <row r="2616" spans="1:14" hidden="1" x14ac:dyDescent="0.25">
      <c r="A2616" t="s">
        <v>14504</v>
      </c>
      <c r="B2616" t="s">
        <v>14504</v>
      </c>
      <c r="C2616" t="s">
        <v>391</v>
      </c>
      <c r="D2616" t="e" cm="1">
        <f t="array" ref="D2616">- Cleiton</f>
        <v>#NAME?</v>
      </c>
      <c r="E2616" t="s">
        <v>14505</v>
      </c>
      <c r="F2616" t="s">
        <v>14506</v>
      </c>
      <c r="G2616">
        <v>210255</v>
      </c>
      <c r="H2616">
        <v>78114438568</v>
      </c>
      <c r="L2616" t="s">
        <v>21</v>
      </c>
      <c r="M2616" s="1">
        <v>44084.381458333337</v>
      </c>
      <c r="N2616" t="s">
        <v>14507</v>
      </c>
    </row>
    <row r="2617" spans="1:14" hidden="1" x14ac:dyDescent="0.25">
      <c r="A2617" t="s">
        <v>1409</v>
      </c>
      <c r="B2617" t="s">
        <v>1410</v>
      </c>
      <c r="C2617" t="s">
        <v>1411</v>
      </c>
      <c r="D2617" t="s">
        <v>1412</v>
      </c>
      <c r="E2617" t="s">
        <v>1413</v>
      </c>
      <c r="F2617" t="s">
        <v>1414</v>
      </c>
      <c r="G2617">
        <v>105390</v>
      </c>
      <c r="H2617">
        <v>874394503</v>
      </c>
      <c r="I2617" t="s">
        <v>1415</v>
      </c>
      <c r="K2617" t="s">
        <v>1389</v>
      </c>
      <c r="L2617" t="s">
        <v>21</v>
      </c>
      <c r="M2617" s="1">
        <v>44081.498171296298</v>
      </c>
      <c r="N2617" t="s">
        <v>1416</v>
      </c>
    </row>
    <row r="2618" spans="1:14" hidden="1" x14ac:dyDescent="0.25">
      <c r="A2618" t="s">
        <v>6442</v>
      </c>
      <c r="B2618" t="s">
        <v>6442</v>
      </c>
      <c r="C2618" t="s">
        <v>2203</v>
      </c>
      <c r="D2618" t="s">
        <v>6443</v>
      </c>
      <c r="E2618" t="s">
        <v>6444</v>
      </c>
      <c r="F2618" t="s">
        <v>6445</v>
      </c>
      <c r="G2618">
        <v>217544</v>
      </c>
      <c r="H2618">
        <v>3531769154</v>
      </c>
      <c r="L2618" t="s">
        <v>21</v>
      </c>
      <c r="M2618" s="1">
        <v>44088.657488425924</v>
      </c>
      <c r="N2618" t="s">
        <v>6446</v>
      </c>
    </row>
    <row r="2619" spans="1:14" hidden="1" x14ac:dyDescent="0.25">
      <c r="A2619" t="s">
        <v>5955</v>
      </c>
      <c r="B2619" t="s">
        <v>5956</v>
      </c>
      <c r="C2619" t="s">
        <v>391</v>
      </c>
      <c r="D2619" t="s">
        <v>2260</v>
      </c>
      <c r="E2619" t="s">
        <v>5957</v>
      </c>
      <c r="F2619" t="s">
        <v>5958</v>
      </c>
      <c r="G2619">
        <v>213305</v>
      </c>
      <c r="H2619">
        <v>9450450692</v>
      </c>
      <c r="L2619" t="s">
        <v>21</v>
      </c>
      <c r="M2619" s="1">
        <v>44084.394780092596</v>
      </c>
      <c r="N2619" t="s">
        <v>5959</v>
      </c>
    </row>
    <row r="2620" spans="1:14" hidden="1" x14ac:dyDescent="0.25">
      <c r="A2620" t="s">
        <v>5177</v>
      </c>
      <c r="B2620" t="s">
        <v>5177</v>
      </c>
      <c r="C2620" t="s">
        <v>391</v>
      </c>
      <c r="D2620" t="e" cm="1">
        <f t="array" ref="D2620">- Edgar Zattar</f>
        <v>#NAME?</v>
      </c>
      <c r="E2620" t="s">
        <v>5178</v>
      </c>
      <c r="F2620" t="s">
        <v>5179</v>
      </c>
      <c r="G2620">
        <v>216811</v>
      </c>
      <c r="H2620">
        <v>1439419680</v>
      </c>
      <c r="L2620" t="s">
        <v>15</v>
      </c>
      <c r="N2620" t="s">
        <v>5180</v>
      </c>
    </row>
    <row r="2621" spans="1:14" hidden="1" x14ac:dyDescent="0.25">
      <c r="A2621" t="s">
        <v>6295</v>
      </c>
      <c r="B2621" t="s">
        <v>6295</v>
      </c>
      <c r="C2621" t="s">
        <v>391</v>
      </c>
      <c r="D2621" t="e" cm="1">
        <f t="array" ref="D2621">- Eduardo</f>
        <v>#NAME?</v>
      </c>
      <c r="E2621" t="s">
        <v>6296</v>
      </c>
      <c r="F2621" t="s">
        <v>6297</v>
      </c>
      <c r="G2621">
        <v>217059</v>
      </c>
      <c r="H2621">
        <v>70104728159</v>
      </c>
      <c r="L2621" t="s">
        <v>15</v>
      </c>
      <c r="M2621" s="1">
        <v>43930.486527777779</v>
      </c>
      <c r="N2621" t="s">
        <v>6298</v>
      </c>
    </row>
    <row r="2622" spans="1:14" hidden="1" x14ac:dyDescent="0.25">
      <c r="A2622" t="s">
        <v>1358</v>
      </c>
      <c r="B2622" t="s">
        <v>1359</v>
      </c>
      <c r="C2622" t="s">
        <v>1360</v>
      </c>
      <c r="D2622" t="s">
        <v>1361</v>
      </c>
      <c r="E2622" t="s">
        <v>1362</v>
      </c>
      <c r="F2622" t="s">
        <v>1363</v>
      </c>
      <c r="G2622">
        <v>109508</v>
      </c>
      <c r="H2622">
        <v>1207974536</v>
      </c>
      <c r="L2622" t="s">
        <v>21</v>
      </c>
      <c r="M2622" s="1">
        <v>44072.494641203702</v>
      </c>
      <c r="N2622" t="s">
        <v>1364</v>
      </c>
    </row>
    <row r="2623" spans="1:14" hidden="1" x14ac:dyDescent="0.25">
      <c r="A2623" t="s">
        <v>989</v>
      </c>
      <c r="B2623" t="s">
        <v>990</v>
      </c>
      <c r="C2623" t="s">
        <v>991</v>
      </c>
      <c r="D2623" t="s">
        <v>549</v>
      </c>
      <c r="E2623" t="s">
        <v>992</v>
      </c>
      <c r="F2623" t="s">
        <v>993</v>
      </c>
      <c r="G2623">
        <v>109140</v>
      </c>
      <c r="H2623">
        <v>6695291500</v>
      </c>
      <c r="L2623" t="s">
        <v>15</v>
      </c>
      <c r="M2623" s="1">
        <v>43920.389537037037</v>
      </c>
      <c r="N2623" t="s">
        <v>994</v>
      </c>
    </row>
    <row r="2624" spans="1:14" hidden="1" x14ac:dyDescent="0.25">
      <c r="A2624" t="s">
        <v>6022</v>
      </c>
      <c r="B2624" t="s">
        <v>6022</v>
      </c>
      <c r="C2624" t="s">
        <v>391</v>
      </c>
      <c r="D2624" t="e" cm="1">
        <f t="array" ref="D2624">- Fabiana</f>
        <v>#NAME?</v>
      </c>
      <c r="E2624" t="s">
        <v>6023</v>
      </c>
      <c r="F2624" t="s">
        <v>6024</v>
      </c>
      <c r="G2624">
        <v>217440</v>
      </c>
      <c r="H2624">
        <v>4331555151</v>
      </c>
      <c r="L2624" t="s">
        <v>21</v>
      </c>
      <c r="M2624" s="1">
        <v>44090.422164351854</v>
      </c>
      <c r="N2624" t="s">
        <v>6025</v>
      </c>
    </row>
    <row r="2625" spans="1:14" hidden="1" x14ac:dyDescent="0.25">
      <c r="A2625" t="s">
        <v>13831</v>
      </c>
      <c r="B2625" t="s">
        <v>13831</v>
      </c>
      <c r="C2625" t="s">
        <v>391</v>
      </c>
      <c r="D2625" t="e" cm="1">
        <f t="array" ref="D2625">- Fernando Rabelo</f>
        <v>#NAME?</v>
      </c>
      <c r="E2625" t="s">
        <v>13832</v>
      </c>
      <c r="F2625" t="s">
        <v>13833</v>
      </c>
      <c r="G2625">
        <v>212244</v>
      </c>
      <c r="H2625">
        <v>2751015174</v>
      </c>
      <c r="L2625" t="s">
        <v>21</v>
      </c>
      <c r="M2625" s="1">
        <v>44090.343136574076</v>
      </c>
      <c r="N2625" t="s">
        <v>13834</v>
      </c>
    </row>
    <row r="2626" spans="1:14" hidden="1" x14ac:dyDescent="0.25">
      <c r="A2626" t="s">
        <v>5836</v>
      </c>
      <c r="B2626" t="s">
        <v>5837</v>
      </c>
      <c r="C2626" t="s">
        <v>391</v>
      </c>
      <c r="D2626" t="s">
        <v>2744</v>
      </c>
      <c r="E2626" t="s">
        <v>5838</v>
      </c>
      <c r="F2626" t="s">
        <v>5839</v>
      </c>
      <c r="G2626">
        <v>216422</v>
      </c>
      <c r="H2626">
        <v>9154321964</v>
      </c>
      <c r="L2626" t="s">
        <v>21</v>
      </c>
      <c r="M2626" s="1">
        <v>44090.225578703707</v>
      </c>
      <c r="N2626" t="s">
        <v>5840</v>
      </c>
    </row>
    <row r="2627" spans="1:14" hidden="1" x14ac:dyDescent="0.25">
      <c r="A2627" t="s">
        <v>5010</v>
      </c>
      <c r="B2627" t="s">
        <v>5011</v>
      </c>
      <c r="C2627" t="s">
        <v>5012</v>
      </c>
      <c r="D2627" t="s">
        <v>5013</v>
      </c>
      <c r="E2627" t="s">
        <v>5014</v>
      </c>
      <c r="F2627" t="s">
        <v>5015</v>
      </c>
      <c r="G2627">
        <v>109001</v>
      </c>
      <c r="H2627">
        <v>80660223520</v>
      </c>
      <c r="L2627" t="s">
        <v>21</v>
      </c>
      <c r="M2627" s="1">
        <v>44088.469108796293</v>
      </c>
      <c r="N2627" t="s">
        <v>5016</v>
      </c>
    </row>
    <row r="2628" spans="1:14" hidden="1" x14ac:dyDescent="0.25">
      <c r="A2628" t="s">
        <v>6018</v>
      </c>
      <c r="B2628" t="s">
        <v>6018</v>
      </c>
      <c r="C2628" t="s">
        <v>391</v>
      </c>
      <c r="D2628" t="e" cm="1">
        <f t="array" ref="D2628">- Joao Marcelo</f>
        <v>#NAME?</v>
      </c>
      <c r="E2628" t="s">
        <v>6019</v>
      </c>
      <c r="F2628" t="s">
        <v>6020</v>
      </c>
      <c r="G2628">
        <v>217251</v>
      </c>
      <c r="H2628">
        <v>70135538165</v>
      </c>
      <c r="L2628" t="s">
        <v>15</v>
      </c>
      <c r="M2628" s="1">
        <v>43906.354050925926</v>
      </c>
      <c r="N2628" t="s">
        <v>6021</v>
      </c>
    </row>
    <row r="2629" spans="1:14" hidden="1" x14ac:dyDescent="0.25">
      <c r="A2629" t="s">
        <v>14684</v>
      </c>
      <c r="B2629" t="s">
        <v>14684</v>
      </c>
      <c r="C2629" t="s">
        <v>6062</v>
      </c>
      <c r="D2629" t="s">
        <v>6063</v>
      </c>
      <c r="E2629" t="s">
        <v>14685</v>
      </c>
      <c r="F2629" t="s">
        <v>14686</v>
      </c>
      <c r="G2629">
        <v>217174</v>
      </c>
      <c r="H2629">
        <v>4347988605</v>
      </c>
      <c r="L2629" t="s">
        <v>15</v>
      </c>
      <c r="M2629" s="1">
        <v>43948.689016203702</v>
      </c>
      <c r="N2629" t="s">
        <v>14687</v>
      </c>
    </row>
    <row r="2630" spans="1:14" hidden="1" x14ac:dyDescent="0.25">
      <c r="A2630" t="s">
        <v>14499</v>
      </c>
      <c r="B2630" t="s">
        <v>14499</v>
      </c>
      <c r="C2630" t="s">
        <v>561</v>
      </c>
      <c r="D2630" t="s">
        <v>14500</v>
      </c>
      <c r="E2630" t="s">
        <v>14501</v>
      </c>
      <c r="F2630" t="s">
        <v>14502</v>
      </c>
      <c r="G2630">
        <v>213966</v>
      </c>
      <c r="H2630">
        <v>8812114946</v>
      </c>
      <c r="L2630" t="s">
        <v>21</v>
      </c>
      <c r="M2630" s="1">
        <v>44085.863321759258</v>
      </c>
      <c r="N2630" t="s">
        <v>14503</v>
      </c>
    </row>
    <row r="2631" spans="1:14" hidden="1" x14ac:dyDescent="0.25">
      <c r="A2631" t="s">
        <v>14688</v>
      </c>
      <c r="B2631" t="s">
        <v>14688</v>
      </c>
      <c r="C2631" t="s">
        <v>561</v>
      </c>
      <c r="D2631" t="s">
        <v>14689</v>
      </c>
      <c r="E2631" t="s">
        <v>14690</v>
      </c>
      <c r="F2631" t="s">
        <v>14691</v>
      </c>
      <c r="G2631">
        <v>217624</v>
      </c>
      <c r="H2631">
        <v>6060823602</v>
      </c>
      <c r="L2631" t="s">
        <v>15</v>
      </c>
      <c r="M2631" s="1">
        <v>44004.731724537036</v>
      </c>
      <c r="N2631" t="s">
        <v>14692</v>
      </c>
    </row>
    <row r="2632" spans="1:14" hidden="1" x14ac:dyDescent="0.25">
      <c r="A2632" t="s">
        <v>5074</v>
      </c>
      <c r="B2632" t="s">
        <v>5074</v>
      </c>
      <c r="C2632" t="s">
        <v>3528</v>
      </c>
      <c r="D2632" t="s">
        <v>3529</v>
      </c>
      <c r="E2632" t="s">
        <v>5075</v>
      </c>
      <c r="F2632" t="s">
        <v>5076</v>
      </c>
      <c r="G2632">
        <v>217813</v>
      </c>
      <c r="H2632">
        <v>11449957609</v>
      </c>
      <c r="L2632" t="s">
        <v>15</v>
      </c>
      <c r="M2632" s="1">
        <v>44012.826736111114</v>
      </c>
      <c r="N2632" t="s">
        <v>5077</v>
      </c>
    </row>
    <row r="2633" spans="1:14" hidden="1" x14ac:dyDescent="0.25">
      <c r="A2633" t="s">
        <v>159</v>
      </c>
      <c r="B2633" t="s">
        <v>160</v>
      </c>
      <c r="C2633" t="s">
        <v>161</v>
      </c>
      <c r="D2633" t="s">
        <v>67</v>
      </c>
      <c r="E2633" t="s">
        <v>162</v>
      </c>
      <c r="F2633" t="s">
        <v>163</v>
      </c>
      <c r="G2633">
        <v>107037</v>
      </c>
      <c r="H2633">
        <v>2733352512</v>
      </c>
      <c r="L2633" t="s">
        <v>21</v>
      </c>
      <c r="M2633" s="1">
        <v>44088.644444444442</v>
      </c>
      <c r="N2633" t="s">
        <v>164</v>
      </c>
    </row>
    <row r="2634" spans="1:14" hidden="1" x14ac:dyDescent="0.25">
      <c r="A2634" t="s">
        <v>6117</v>
      </c>
      <c r="B2634" t="s">
        <v>6117</v>
      </c>
      <c r="C2634" t="s">
        <v>391</v>
      </c>
      <c r="D2634" t="e" cm="1">
        <f t="array" ref="D2634">- Lucas</f>
        <v>#NAME?</v>
      </c>
      <c r="E2634" t="s">
        <v>6118</v>
      </c>
      <c r="F2634" t="s">
        <v>6119</v>
      </c>
      <c r="G2634">
        <v>217709</v>
      </c>
      <c r="H2634">
        <v>3388982120</v>
      </c>
      <c r="L2634" t="s">
        <v>15</v>
      </c>
      <c r="M2634" s="1">
        <v>43909.366793981484</v>
      </c>
      <c r="N2634" t="s">
        <v>6120</v>
      </c>
    </row>
    <row r="2635" spans="1:14" x14ac:dyDescent="0.25">
      <c r="A2635" t="s">
        <v>17216</v>
      </c>
      <c r="B2635" t="s">
        <v>17216</v>
      </c>
      <c r="C2635" t="s">
        <v>17217</v>
      </c>
      <c r="D2635" t="s">
        <v>17218</v>
      </c>
      <c r="E2635" t="s">
        <v>17219</v>
      </c>
      <c r="F2635" t="s">
        <v>17220</v>
      </c>
      <c r="G2635">
        <v>215077</v>
      </c>
      <c r="H2635">
        <v>33447713291</v>
      </c>
      <c r="I2635" t="s">
        <v>719</v>
      </c>
      <c r="J2635" t="s">
        <v>17220</v>
      </c>
      <c r="K2635" t="s">
        <v>720</v>
      </c>
      <c r="L2635" t="s">
        <v>21</v>
      </c>
      <c r="N2635" t="s">
        <v>17221</v>
      </c>
    </row>
    <row r="2636" spans="1:14" hidden="1" x14ac:dyDescent="0.25">
      <c r="A2636" t="s">
        <v>5023</v>
      </c>
      <c r="B2636" t="s">
        <v>5024</v>
      </c>
      <c r="C2636" t="s">
        <v>5025</v>
      </c>
      <c r="D2636" t="s">
        <v>116</v>
      </c>
      <c r="E2636" t="s">
        <v>5026</v>
      </c>
      <c r="F2636" t="s">
        <v>5027</v>
      </c>
      <c r="G2636">
        <v>102203</v>
      </c>
      <c r="H2636">
        <v>28777646568</v>
      </c>
      <c r="L2636" t="s">
        <v>21</v>
      </c>
      <c r="M2636" s="1">
        <v>44083.320231481484</v>
      </c>
      <c r="N2636" t="s">
        <v>5028</v>
      </c>
    </row>
    <row r="2637" spans="1:14" hidden="1" x14ac:dyDescent="0.25">
      <c r="A2637" t="s">
        <v>5168</v>
      </c>
      <c r="B2637" t="s">
        <v>5168</v>
      </c>
      <c r="C2637" t="s">
        <v>391</v>
      </c>
      <c r="D2637" t="e" cm="1">
        <f t="array" ref="D2637">- Paulo Soares</f>
        <v>#NAME?</v>
      </c>
      <c r="E2637" t="s">
        <v>5169</v>
      </c>
      <c r="F2637" t="s">
        <v>5170</v>
      </c>
      <c r="G2637">
        <v>211572</v>
      </c>
      <c r="H2637">
        <v>3759200133</v>
      </c>
      <c r="L2637" t="s">
        <v>21</v>
      </c>
      <c r="M2637" s="1">
        <v>44082.379293981481</v>
      </c>
      <c r="N2637" t="s">
        <v>5171</v>
      </c>
    </row>
    <row r="2638" spans="1:14" hidden="1" x14ac:dyDescent="0.25">
      <c r="A2638" t="s">
        <v>13841</v>
      </c>
      <c r="B2638" t="s">
        <v>13841</v>
      </c>
      <c r="C2638" t="s">
        <v>391</v>
      </c>
      <c r="D2638" t="e" cm="1">
        <f t="array" ref="D2638">- Rafael</f>
        <v>#NAME?</v>
      </c>
      <c r="E2638" t="s">
        <v>13842</v>
      </c>
      <c r="F2638" t="s">
        <v>13843</v>
      </c>
      <c r="G2638">
        <v>100935</v>
      </c>
      <c r="H2638">
        <v>22866618807</v>
      </c>
      <c r="L2638" t="s">
        <v>21</v>
      </c>
      <c r="M2638" s="1">
        <v>44089.951006944444</v>
      </c>
      <c r="N2638" t="s">
        <v>13844</v>
      </c>
    </row>
    <row r="2639" spans="1:14" hidden="1" x14ac:dyDescent="0.25">
      <c r="A2639" t="s">
        <v>13837</v>
      </c>
      <c r="B2639" t="s">
        <v>13837</v>
      </c>
      <c r="C2639" t="s">
        <v>391</v>
      </c>
      <c r="D2639" t="e" cm="1">
        <f t="array" ref="D2639">- Saulo</f>
        <v>#NAME?</v>
      </c>
      <c r="E2639" t="s">
        <v>13838</v>
      </c>
      <c r="F2639" t="s">
        <v>13839</v>
      </c>
      <c r="G2639">
        <v>215367</v>
      </c>
      <c r="H2639">
        <v>2378261195</v>
      </c>
      <c r="L2639" t="s">
        <v>21</v>
      </c>
      <c r="M2639" s="1">
        <v>44084.56621527778</v>
      </c>
      <c r="N2639" t="s">
        <v>13840</v>
      </c>
    </row>
    <row r="2640" spans="1:14" hidden="1" x14ac:dyDescent="0.25">
      <c r="A2640" t="s">
        <v>6121</v>
      </c>
      <c r="B2640" t="s">
        <v>6121</v>
      </c>
      <c r="C2640" t="s">
        <v>391</v>
      </c>
      <c r="D2640" t="e" cm="1">
        <f t="array" ref="D2640">- Sezia</f>
        <v>#NAME?</v>
      </c>
      <c r="E2640" t="s">
        <v>6122</v>
      </c>
      <c r="F2640" t="s">
        <v>6123</v>
      </c>
      <c r="G2640">
        <v>204625</v>
      </c>
      <c r="H2640">
        <v>47201207172</v>
      </c>
      <c r="L2640" t="s">
        <v>21</v>
      </c>
      <c r="M2640" s="1">
        <v>44088.538437499999</v>
      </c>
      <c r="N2640" t="s">
        <v>6124</v>
      </c>
    </row>
    <row r="2641" spans="1:14" hidden="1" x14ac:dyDescent="0.25">
      <c r="A2641" t="s">
        <v>941</v>
      </c>
      <c r="B2641" t="s">
        <v>941</v>
      </c>
      <c r="C2641" t="s">
        <v>942</v>
      </c>
      <c r="D2641" t="s">
        <v>943</v>
      </c>
      <c r="E2641" t="s">
        <v>944</v>
      </c>
      <c r="F2641" t="s">
        <v>945</v>
      </c>
      <c r="G2641">
        <v>217381</v>
      </c>
      <c r="H2641">
        <v>7563414690</v>
      </c>
      <c r="L2641" t="s">
        <v>21</v>
      </c>
      <c r="M2641" s="1">
        <v>44090.492997685185</v>
      </c>
      <c r="N2641" t="s">
        <v>946</v>
      </c>
    </row>
    <row r="2642" spans="1:14" hidden="1" x14ac:dyDescent="0.25">
      <c r="A2642" t="s">
        <v>6177</v>
      </c>
      <c r="B2642" t="s">
        <v>6177</v>
      </c>
      <c r="C2642" t="s">
        <v>391</v>
      </c>
      <c r="D2642" t="e" cm="1">
        <f t="array" ref="D2642">- Thiago</f>
        <v>#NAME?</v>
      </c>
      <c r="E2642" t="s">
        <v>6178</v>
      </c>
      <c r="F2642" t="s">
        <v>6179</v>
      </c>
      <c r="G2642">
        <v>217049</v>
      </c>
      <c r="H2642">
        <v>2837333140</v>
      </c>
      <c r="L2642" t="s">
        <v>21</v>
      </c>
      <c r="M2642" s="1">
        <v>44081.65556712963</v>
      </c>
      <c r="N2642" t="s">
        <v>6180</v>
      </c>
    </row>
    <row r="2643" spans="1:14" hidden="1" x14ac:dyDescent="0.25">
      <c r="A2643" t="s">
        <v>1372</v>
      </c>
      <c r="B2643" t="s">
        <v>1373</v>
      </c>
      <c r="C2643" t="s">
        <v>1374</v>
      </c>
      <c r="D2643" t="s">
        <v>1375</v>
      </c>
      <c r="E2643" t="s">
        <v>1376</v>
      </c>
      <c r="F2643" t="s">
        <v>1377</v>
      </c>
      <c r="G2643">
        <v>108991</v>
      </c>
      <c r="H2643">
        <v>82633584500</v>
      </c>
      <c r="L2643" t="s">
        <v>15</v>
      </c>
      <c r="M2643" s="1">
        <v>43917.736030092594</v>
      </c>
      <c r="N2643" t="s">
        <v>1378</v>
      </c>
    </row>
    <row r="2644" spans="1:14" hidden="1" x14ac:dyDescent="0.25">
      <c r="A2644" t="s">
        <v>14495</v>
      </c>
      <c r="B2644" t="s">
        <v>14495</v>
      </c>
      <c r="C2644" t="s">
        <v>391</v>
      </c>
      <c r="D2644" t="e" cm="1">
        <f t="array" ref="D2644">- Victor</f>
        <v>#NAME?</v>
      </c>
      <c r="E2644" t="s">
        <v>14496</v>
      </c>
      <c r="F2644" t="s">
        <v>14497</v>
      </c>
      <c r="L2644" t="s">
        <v>15</v>
      </c>
      <c r="M2644" s="1">
        <v>43930.574791666666</v>
      </c>
      <c r="N2644" t="s">
        <v>14498</v>
      </c>
    </row>
    <row r="2645" spans="1:14" hidden="1" x14ac:dyDescent="0.25">
      <c r="A2645" t="s">
        <v>152</v>
      </c>
      <c r="B2645" t="s">
        <v>153</v>
      </c>
      <c r="C2645" t="s">
        <v>154</v>
      </c>
      <c r="D2645" t="s">
        <v>155</v>
      </c>
      <c r="E2645" t="s">
        <v>156</v>
      </c>
      <c r="F2645" t="s">
        <v>157</v>
      </c>
      <c r="G2645">
        <v>106383</v>
      </c>
      <c r="H2645">
        <v>1085912558</v>
      </c>
      <c r="L2645" t="s">
        <v>21</v>
      </c>
      <c r="M2645" s="1">
        <v>44087.385682870372</v>
      </c>
      <c r="N2645" t="s">
        <v>158</v>
      </c>
    </row>
    <row r="2646" spans="1:14" hidden="1" x14ac:dyDescent="0.25">
      <c r="A2646" t="s">
        <v>5846</v>
      </c>
      <c r="B2646" t="s">
        <v>5846</v>
      </c>
      <c r="C2646" t="s">
        <v>5847</v>
      </c>
      <c r="D2646" t="s">
        <v>5848</v>
      </c>
      <c r="E2646" t="s">
        <v>5849</v>
      </c>
      <c r="F2646" t="s">
        <v>5850</v>
      </c>
      <c r="G2646">
        <v>216081</v>
      </c>
      <c r="H2646">
        <v>70159237181</v>
      </c>
      <c r="L2646" t="s">
        <v>15</v>
      </c>
      <c r="M2646" s="1">
        <v>43881.573599537034</v>
      </c>
      <c r="N2646" t="s">
        <v>5851</v>
      </c>
    </row>
    <row r="2647" spans="1:14" hidden="1" x14ac:dyDescent="0.25">
      <c r="A2647" t="s">
        <v>59</v>
      </c>
      <c r="B2647" t="s">
        <v>59</v>
      </c>
      <c r="C2647" t="s">
        <v>60</v>
      </c>
      <c r="D2647" t="s">
        <v>61</v>
      </c>
      <c r="E2647" t="s">
        <v>62</v>
      </c>
      <c r="F2647" t="s">
        <v>63</v>
      </c>
      <c r="G2647">
        <v>217153</v>
      </c>
      <c r="H2647">
        <v>1622890655</v>
      </c>
      <c r="L2647" t="s">
        <v>21</v>
      </c>
      <c r="M2647" s="1">
        <v>44084.402488425927</v>
      </c>
      <c r="N2647" t="s">
        <v>64</v>
      </c>
    </row>
    <row r="2648" spans="1:14" hidden="1" x14ac:dyDescent="0.25">
      <c r="A2648" t="s">
        <v>5227</v>
      </c>
      <c r="B2648" t="s">
        <v>5228</v>
      </c>
      <c r="C2648" t="s">
        <v>391</v>
      </c>
      <c r="D2648" t="s">
        <v>5212</v>
      </c>
      <c r="E2648" t="s">
        <v>5229</v>
      </c>
      <c r="F2648" t="s">
        <v>5230</v>
      </c>
      <c r="G2648">
        <v>101404</v>
      </c>
      <c r="H2648">
        <v>38755647820</v>
      </c>
      <c r="L2648" t="s">
        <v>15</v>
      </c>
      <c r="M2648" s="1">
        <v>43915.390555555554</v>
      </c>
      <c r="N2648" t="s">
        <v>5231</v>
      </c>
    </row>
    <row r="2649" spans="1:14" hidden="1" x14ac:dyDescent="0.25">
      <c r="A2649" t="s">
        <v>5232</v>
      </c>
      <c r="B2649" t="s">
        <v>5232</v>
      </c>
      <c r="C2649" t="s">
        <v>391</v>
      </c>
      <c r="D2649" t="s">
        <v>4940</v>
      </c>
      <c r="E2649" t="s">
        <v>5233</v>
      </c>
      <c r="F2649" t="s">
        <v>5234</v>
      </c>
      <c r="G2649">
        <v>101243</v>
      </c>
      <c r="H2649">
        <v>34745131844</v>
      </c>
      <c r="L2649" t="s">
        <v>21</v>
      </c>
      <c r="M2649" s="1">
        <v>44088.23232638889</v>
      </c>
      <c r="N2649" t="s">
        <v>5235</v>
      </c>
    </row>
    <row r="2650" spans="1:14" hidden="1" x14ac:dyDescent="0.25">
      <c r="A2650" t="s">
        <v>18117</v>
      </c>
      <c r="B2650" t="s">
        <v>18117</v>
      </c>
      <c r="C2650" t="s">
        <v>18118</v>
      </c>
      <c r="D2650" t="s">
        <v>18113</v>
      </c>
      <c r="E2650" t="s">
        <v>18119</v>
      </c>
      <c r="F2650" t="s">
        <v>18120</v>
      </c>
      <c r="G2650">
        <v>216422</v>
      </c>
      <c r="H2650">
        <v>9154321964</v>
      </c>
      <c r="L2650" t="s">
        <v>21</v>
      </c>
      <c r="M2650" s="1">
        <v>44085.250300925924</v>
      </c>
      <c r="N2650" t="s">
        <v>18121</v>
      </c>
    </row>
    <row r="2651" spans="1:14" hidden="1" x14ac:dyDescent="0.25">
      <c r="A2651" t="s">
        <v>1419</v>
      </c>
      <c r="B2651" t="s">
        <v>1419</v>
      </c>
      <c r="C2651" t="s">
        <v>1419</v>
      </c>
      <c r="E2651" t="s">
        <v>1419</v>
      </c>
      <c r="F2651" t="s">
        <v>7063</v>
      </c>
      <c r="I2651" t="s">
        <v>5370</v>
      </c>
      <c r="L2651" t="s">
        <v>15</v>
      </c>
      <c r="N2651" t="s">
        <v>7064</v>
      </c>
    </row>
    <row r="2652" spans="1:14" hidden="1" x14ac:dyDescent="0.25">
      <c r="A2652" t="s">
        <v>1417</v>
      </c>
      <c r="B2652" t="s">
        <v>1418</v>
      </c>
      <c r="C2652" t="s">
        <v>1419</v>
      </c>
      <c r="D2652" t="s">
        <v>1420</v>
      </c>
      <c r="E2652" t="s">
        <v>1421</v>
      </c>
      <c r="F2652" t="s">
        <v>1422</v>
      </c>
      <c r="G2652">
        <v>217788</v>
      </c>
      <c r="H2652">
        <v>3502192570</v>
      </c>
      <c r="I2652" t="s">
        <v>1415</v>
      </c>
      <c r="K2652" t="s">
        <v>1389</v>
      </c>
      <c r="L2652" t="s">
        <v>15</v>
      </c>
      <c r="N2652" t="s">
        <v>1423</v>
      </c>
    </row>
    <row r="2653" spans="1:14" x14ac:dyDescent="0.25">
      <c r="A2653" t="s">
        <v>7681</v>
      </c>
      <c r="B2653" t="s">
        <v>7681</v>
      </c>
      <c r="C2653" t="s">
        <v>1788</v>
      </c>
      <c r="D2653" t="s">
        <v>7682</v>
      </c>
      <c r="E2653" t="s">
        <v>7683</v>
      </c>
      <c r="F2653" t="s">
        <v>7684</v>
      </c>
      <c r="G2653" t="s">
        <v>28</v>
      </c>
      <c r="J2653" t="s">
        <v>7685</v>
      </c>
      <c r="L2653" t="s">
        <v>21</v>
      </c>
      <c r="N2653" t="s">
        <v>7686</v>
      </c>
    </row>
    <row r="2654" spans="1:14" hidden="1" x14ac:dyDescent="0.25">
      <c r="A2654" t="s">
        <v>7065</v>
      </c>
      <c r="B2654" t="s">
        <v>7066</v>
      </c>
      <c r="C2654" t="s">
        <v>1419</v>
      </c>
      <c r="D2654" t="s">
        <v>7067</v>
      </c>
      <c r="E2654" t="s">
        <v>7068</v>
      </c>
      <c r="F2654" t="s">
        <v>7069</v>
      </c>
      <c r="G2654" t="s">
        <v>28</v>
      </c>
      <c r="L2654" t="s">
        <v>15</v>
      </c>
      <c r="N2654" t="s">
        <v>7070</v>
      </c>
    </row>
    <row r="2655" spans="1:14" hidden="1" x14ac:dyDescent="0.25">
      <c r="A2655" t="s">
        <v>16796</v>
      </c>
      <c r="B2655" t="s">
        <v>16796</v>
      </c>
      <c r="E2655" t="s">
        <v>16797</v>
      </c>
      <c r="F2655" t="s">
        <v>16798</v>
      </c>
      <c r="G2655" t="s">
        <v>28</v>
      </c>
      <c r="J2655" t="s">
        <v>16798</v>
      </c>
      <c r="L2655" t="s">
        <v>21</v>
      </c>
      <c r="M2655" s="1">
        <v>44088.718472222223</v>
      </c>
      <c r="N2655" t="s">
        <v>16799</v>
      </c>
    </row>
    <row r="2656" spans="1:14" hidden="1" x14ac:dyDescent="0.25">
      <c r="A2656" t="s">
        <v>19</v>
      </c>
      <c r="B2656" t="s">
        <v>19</v>
      </c>
      <c r="E2656" t="s">
        <v>19</v>
      </c>
      <c r="F2656" t="s">
        <v>20</v>
      </c>
      <c r="J2656" t="s">
        <v>20</v>
      </c>
      <c r="L2656" t="s">
        <v>21</v>
      </c>
      <c r="M2656" s="1">
        <v>44061.669930555552</v>
      </c>
      <c r="N2656" t="s">
        <v>22</v>
      </c>
    </row>
    <row r="2657" spans="1:15" x14ac:dyDescent="0.25">
      <c r="A2657" t="s">
        <v>14812</v>
      </c>
      <c r="B2657" t="s">
        <v>14812</v>
      </c>
      <c r="C2657" t="s">
        <v>14813</v>
      </c>
      <c r="D2657" t="s">
        <v>14814</v>
      </c>
      <c r="E2657" t="s">
        <v>14815</v>
      </c>
      <c r="F2657" t="s">
        <v>14816</v>
      </c>
      <c r="G2657" t="s">
        <v>28</v>
      </c>
      <c r="J2657" t="s">
        <v>14817</v>
      </c>
      <c r="L2657" t="s">
        <v>21</v>
      </c>
      <c r="N2657" t="s">
        <v>14818</v>
      </c>
    </row>
    <row r="2658" spans="1:15" hidden="1" x14ac:dyDescent="0.25">
      <c r="A2658" t="s">
        <v>25</v>
      </c>
      <c r="B2658" t="s">
        <v>25</v>
      </c>
      <c r="C2658" t="s">
        <v>25</v>
      </c>
      <c r="E2658" t="s">
        <v>26</v>
      </c>
      <c r="F2658" t="s">
        <v>27</v>
      </c>
      <c r="G2658" t="s">
        <v>28</v>
      </c>
      <c r="L2658" t="s">
        <v>21</v>
      </c>
      <c r="M2658" s="1">
        <v>44077.517731481479</v>
      </c>
      <c r="N2658" t="s">
        <v>29</v>
      </c>
    </row>
    <row r="2659" spans="1:15" x14ac:dyDescent="0.25">
      <c r="A2659" t="s">
        <v>18019</v>
      </c>
      <c r="B2659" t="s">
        <v>18019</v>
      </c>
      <c r="C2659" t="s">
        <v>18020</v>
      </c>
      <c r="D2659" t="s">
        <v>18021</v>
      </c>
      <c r="E2659" t="s">
        <v>18022</v>
      </c>
      <c r="F2659" t="s">
        <v>18023</v>
      </c>
      <c r="G2659" t="s">
        <v>28</v>
      </c>
      <c r="J2659" t="s">
        <v>18023</v>
      </c>
      <c r="L2659" t="s">
        <v>21</v>
      </c>
      <c r="N2659" t="s">
        <v>18024</v>
      </c>
    </row>
    <row r="2660" spans="1:15" x14ac:dyDescent="0.25">
      <c r="A2660" t="s">
        <v>282</v>
      </c>
      <c r="B2660" t="s">
        <v>282</v>
      </c>
      <c r="C2660" t="s">
        <v>283</v>
      </c>
      <c r="D2660" t="s">
        <v>284</v>
      </c>
      <c r="E2660" t="s">
        <v>285</v>
      </c>
      <c r="F2660" t="s">
        <v>286</v>
      </c>
      <c r="G2660" t="s">
        <v>287</v>
      </c>
      <c r="L2660" t="s">
        <v>21</v>
      </c>
      <c r="M2660" s="1">
        <v>43811.886400462965</v>
      </c>
      <c r="N2660" t="s">
        <v>288</v>
      </c>
    </row>
    <row r="2661" spans="1:15" x14ac:dyDescent="0.25">
      <c r="A2661" t="s">
        <v>1775</v>
      </c>
      <c r="B2661" t="s">
        <v>1775</v>
      </c>
      <c r="C2661" t="s">
        <v>1776</v>
      </c>
      <c r="D2661" t="s">
        <v>1777</v>
      </c>
      <c r="E2661" t="s">
        <v>1778</v>
      </c>
      <c r="F2661" t="s">
        <v>1779</v>
      </c>
      <c r="G2661" t="s">
        <v>28</v>
      </c>
      <c r="J2661" t="s">
        <v>1779</v>
      </c>
      <c r="K2661" t="s">
        <v>1316</v>
      </c>
      <c r="L2661" t="s">
        <v>21</v>
      </c>
      <c r="M2661" s="1">
        <v>43862.755844907406</v>
      </c>
      <c r="N2661" t="s">
        <v>1780</v>
      </c>
    </row>
    <row r="2662" spans="1:15" x14ac:dyDescent="0.25">
      <c r="A2662" t="s">
        <v>53</v>
      </c>
      <c r="B2662" t="s">
        <v>53</v>
      </c>
      <c r="C2662" t="s">
        <v>54</v>
      </c>
      <c r="D2662" t="s">
        <v>55</v>
      </c>
      <c r="E2662" t="s">
        <v>56</v>
      </c>
      <c r="F2662" t="s">
        <v>57</v>
      </c>
      <c r="G2662" t="s">
        <v>28</v>
      </c>
      <c r="L2662" t="s">
        <v>21</v>
      </c>
      <c r="M2662" s="1">
        <v>43789.629884259259</v>
      </c>
      <c r="N2662" t="s">
        <v>58</v>
      </c>
    </row>
    <row r="2663" spans="1:15" x14ac:dyDescent="0.25">
      <c r="A2663" t="s">
        <v>15233</v>
      </c>
      <c r="B2663" t="s">
        <v>15233</v>
      </c>
      <c r="C2663" t="s">
        <v>15234</v>
      </c>
      <c r="D2663" t="s">
        <v>15235</v>
      </c>
      <c r="E2663" t="s">
        <v>15236</v>
      </c>
      <c r="F2663" t="s">
        <v>15237</v>
      </c>
      <c r="G2663" t="s">
        <v>28</v>
      </c>
      <c r="J2663" t="s">
        <v>15238</v>
      </c>
      <c r="L2663" t="s">
        <v>21</v>
      </c>
      <c r="N2663" t="s">
        <v>15239</v>
      </c>
      <c r="O2663" s="2">
        <f>VLOOKUP(F2663,SizeReport_16092020!C:M,11,FALSE)</f>
        <v>43838.51421296296</v>
      </c>
    </row>
    <row r="2664" spans="1:15" hidden="1" x14ac:dyDescent="0.25">
      <c r="A2664" t="s">
        <v>1474</v>
      </c>
      <c r="B2664" t="s">
        <v>1474</v>
      </c>
      <c r="C2664" t="s">
        <v>1475</v>
      </c>
      <c r="D2664" t="s">
        <v>1476</v>
      </c>
      <c r="E2664" t="s">
        <v>1477</v>
      </c>
      <c r="F2664" t="s">
        <v>1478</v>
      </c>
      <c r="G2664">
        <v>101480</v>
      </c>
      <c r="H2664">
        <v>35558312831</v>
      </c>
      <c r="L2664" t="s">
        <v>15</v>
      </c>
      <c r="N2664" t="s">
        <v>1479</v>
      </c>
    </row>
    <row r="2665" spans="1:15" hidden="1" x14ac:dyDescent="0.25">
      <c r="A2665" t="s">
        <v>1489</v>
      </c>
      <c r="B2665" t="s">
        <v>1489</v>
      </c>
      <c r="C2665" t="s">
        <v>1490</v>
      </c>
      <c r="D2665" t="s">
        <v>1491</v>
      </c>
      <c r="E2665" t="s">
        <v>1492</v>
      </c>
      <c r="F2665" t="s">
        <v>1493</v>
      </c>
      <c r="G2665">
        <v>214638</v>
      </c>
      <c r="H2665">
        <v>67077420515</v>
      </c>
      <c r="J2665" t="s">
        <v>1493</v>
      </c>
      <c r="L2665" t="s">
        <v>15</v>
      </c>
      <c r="N2665" t="s">
        <v>1494</v>
      </c>
    </row>
    <row r="2666" spans="1:15" hidden="1" x14ac:dyDescent="0.25">
      <c r="A2666" t="s">
        <v>1502</v>
      </c>
      <c r="B2666" t="s">
        <v>1502</v>
      </c>
      <c r="C2666" t="s">
        <v>1496</v>
      </c>
      <c r="D2666" t="s">
        <v>1503</v>
      </c>
      <c r="E2666" t="s">
        <v>1504</v>
      </c>
      <c r="F2666" t="s">
        <v>1505</v>
      </c>
      <c r="G2666">
        <v>101559</v>
      </c>
      <c r="H2666">
        <v>82399590597</v>
      </c>
      <c r="I2666" t="s">
        <v>1500</v>
      </c>
      <c r="K2666" t="s">
        <v>618</v>
      </c>
      <c r="L2666" t="s">
        <v>15</v>
      </c>
      <c r="N2666" t="s">
        <v>1506</v>
      </c>
    </row>
    <row r="2667" spans="1:15" x14ac:dyDescent="0.25">
      <c r="A2667" t="s">
        <v>17232</v>
      </c>
      <c r="B2667" t="s">
        <v>17232</v>
      </c>
      <c r="C2667" t="s">
        <v>17233</v>
      </c>
      <c r="D2667" t="s">
        <v>17234</v>
      </c>
      <c r="E2667" t="s">
        <v>17235</v>
      </c>
      <c r="F2667" t="s">
        <v>17236</v>
      </c>
      <c r="G2667">
        <v>214185</v>
      </c>
      <c r="H2667">
        <v>70286707241</v>
      </c>
      <c r="I2667" t="s">
        <v>719</v>
      </c>
      <c r="J2667" t="s">
        <v>17236</v>
      </c>
      <c r="K2667" t="s">
        <v>720</v>
      </c>
      <c r="L2667" t="s">
        <v>21</v>
      </c>
      <c r="N2667" t="s">
        <v>17237</v>
      </c>
      <c r="O2667" s="2">
        <f>VLOOKUP(F2667,SizeReport_16092020!C:M,11,FALSE)</f>
        <v>0</v>
      </c>
    </row>
    <row r="2668" spans="1:15" x14ac:dyDescent="0.25">
      <c r="A2668" t="s">
        <v>17238</v>
      </c>
      <c r="B2668" t="s">
        <v>17238</v>
      </c>
      <c r="C2668" t="s">
        <v>17239</v>
      </c>
      <c r="D2668" t="s">
        <v>17240</v>
      </c>
      <c r="E2668" t="s">
        <v>17241</v>
      </c>
      <c r="F2668" t="s">
        <v>17242</v>
      </c>
      <c r="G2668">
        <v>215201</v>
      </c>
      <c r="H2668">
        <v>3608625194</v>
      </c>
      <c r="I2668" t="s">
        <v>719</v>
      </c>
      <c r="J2668" t="s">
        <v>17242</v>
      </c>
      <c r="K2668" t="s">
        <v>3038</v>
      </c>
      <c r="L2668" t="s">
        <v>21</v>
      </c>
      <c r="N2668" t="s">
        <v>17243</v>
      </c>
    </row>
    <row r="2669" spans="1:15" x14ac:dyDescent="0.25">
      <c r="A2669" t="s">
        <v>7960</v>
      </c>
      <c r="B2669" t="s">
        <v>7960</v>
      </c>
      <c r="C2669" t="s">
        <v>7961</v>
      </c>
      <c r="D2669" t="s">
        <v>7962</v>
      </c>
      <c r="E2669" t="s">
        <v>7963</v>
      </c>
      <c r="F2669" t="s">
        <v>7964</v>
      </c>
      <c r="G2669" t="s">
        <v>28</v>
      </c>
      <c r="J2669" t="s">
        <v>7965</v>
      </c>
      <c r="L2669" t="s">
        <v>21</v>
      </c>
      <c r="N2669" t="s">
        <v>7966</v>
      </c>
    </row>
    <row r="2670" spans="1:15" x14ac:dyDescent="0.25">
      <c r="A2670" t="s">
        <v>17250</v>
      </c>
      <c r="B2670" t="s">
        <v>17250</v>
      </c>
      <c r="C2670" t="s">
        <v>17251</v>
      </c>
      <c r="D2670" t="s">
        <v>17252</v>
      </c>
      <c r="E2670" t="s">
        <v>17253</v>
      </c>
      <c r="F2670" t="s">
        <v>17254</v>
      </c>
      <c r="G2670">
        <v>215644</v>
      </c>
      <c r="H2670">
        <v>61457589370</v>
      </c>
      <c r="I2670" t="s">
        <v>719</v>
      </c>
      <c r="J2670" t="s">
        <v>17254</v>
      </c>
      <c r="K2670" t="s">
        <v>720</v>
      </c>
      <c r="L2670" t="s">
        <v>21</v>
      </c>
      <c r="N2670" t="s">
        <v>17255</v>
      </c>
    </row>
    <row r="2671" spans="1:15" hidden="1" x14ac:dyDescent="0.25">
      <c r="A2671" t="s">
        <v>5039</v>
      </c>
      <c r="B2671" t="s">
        <v>5039</v>
      </c>
      <c r="C2671" t="s">
        <v>1518</v>
      </c>
      <c r="D2671" t="s">
        <v>5040</v>
      </c>
      <c r="E2671" t="s">
        <v>5041</v>
      </c>
      <c r="F2671" t="s">
        <v>5042</v>
      </c>
      <c r="G2671">
        <v>300001</v>
      </c>
      <c r="H2671">
        <v>80805191534</v>
      </c>
      <c r="L2671" t="s">
        <v>15</v>
      </c>
      <c r="N2671" t="s">
        <v>5043</v>
      </c>
    </row>
    <row r="2672" spans="1:15" hidden="1" x14ac:dyDescent="0.25">
      <c r="A2672" t="s">
        <v>1530</v>
      </c>
      <c r="B2672" t="s">
        <v>1531</v>
      </c>
      <c r="C2672" t="s">
        <v>1532</v>
      </c>
      <c r="D2672" t="s">
        <v>1533</v>
      </c>
      <c r="E2672" t="s">
        <v>1534</v>
      </c>
      <c r="F2672" t="s">
        <v>1535</v>
      </c>
      <c r="G2672">
        <v>109434</v>
      </c>
      <c r="H2672">
        <v>31054310807</v>
      </c>
      <c r="I2672" t="s">
        <v>1536</v>
      </c>
      <c r="J2672" t="s">
        <v>1535</v>
      </c>
      <c r="K2672" t="s">
        <v>1487</v>
      </c>
      <c r="L2672" t="s">
        <v>15</v>
      </c>
      <c r="N2672" t="s">
        <v>1537</v>
      </c>
    </row>
    <row r="2673" spans="1:15" x14ac:dyDescent="0.25">
      <c r="A2673" t="s">
        <v>2044</v>
      </c>
      <c r="B2673" t="s">
        <v>2044</v>
      </c>
      <c r="C2673" t="s">
        <v>2044</v>
      </c>
      <c r="E2673" t="s">
        <v>2045</v>
      </c>
      <c r="F2673" t="s">
        <v>2046</v>
      </c>
      <c r="G2673" t="s">
        <v>28</v>
      </c>
      <c r="L2673" t="s">
        <v>21</v>
      </c>
      <c r="M2673" s="1">
        <v>43850.685185185182</v>
      </c>
      <c r="N2673" t="s">
        <v>2047</v>
      </c>
    </row>
    <row r="2674" spans="1:15" hidden="1" x14ac:dyDescent="0.25">
      <c r="A2674" t="s">
        <v>7243</v>
      </c>
      <c r="B2674" t="s">
        <v>7243</v>
      </c>
      <c r="C2674" t="s">
        <v>7243</v>
      </c>
      <c r="E2674" t="s">
        <v>7244</v>
      </c>
      <c r="F2674" t="s">
        <v>7245</v>
      </c>
      <c r="G2674" t="s">
        <v>28</v>
      </c>
      <c r="L2674" t="s">
        <v>15</v>
      </c>
      <c r="M2674" s="1">
        <v>43936.241944444446</v>
      </c>
      <c r="N2674" t="s">
        <v>7246</v>
      </c>
    </row>
    <row r="2675" spans="1:15" hidden="1" x14ac:dyDescent="0.25">
      <c r="A2675" t="s">
        <v>1599</v>
      </c>
      <c r="B2675" t="s">
        <v>1599</v>
      </c>
      <c r="C2675" t="s">
        <v>1600</v>
      </c>
      <c r="D2675" t="s">
        <v>1601</v>
      </c>
      <c r="E2675" t="s">
        <v>1602</v>
      </c>
      <c r="F2675" t="s">
        <v>1603</v>
      </c>
      <c r="G2675">
        <v>200763</v>
      </c>
      <c r="H2675">
        <v>66971977572</v>
      </c>
      <c r="J2675" t="s">
        <v>1603</v>
      </c>
      <c r="L2675" t="s">
        <v>15</v>
      </c>
      <c r="N2675" t="s">
        <v>1604</v>
      </c>
    </row>
    <row r="2676" spans="1:15" x14ac:dyDescent="0.25">
      <c r="A2676" t="s">
        <v>2048</v>
      </c>
      <c r="B2676" t="s">
        <v>2048</v>
      </c>
      <c r="C2676" t="s">
        <v>2044</v>
      </c>
      <c r="D2676" t="s">
        <v>2049</v>
      </c>
      <c r="E2676" t="s">
        <v>2050</v>
      </c>
      <c r="F2676" t="s">
        <v>2051</v>
      </c>
      <c r="G2676" t="s">
        <v>28</v>
      </c>
      <c r="K2676" t="s">
        <v>1389</v>
      </c>
      <c r="L2676" t="s">
        <v>21</v>
      </c>
      <c r="N2676" t="s">
        <v>2052</v>
      </c>
    </row>
    <row r="2677" spans="1:15" hidden="1" x14ac:dyDescent="0.25">
      <c r="A2677" t="s">
        <v>1629</v>
      </c>
      <c r="B2677" t="s">
        <v>1629</v>
      </c>
      <c r="C2677" t="s">
        <v>166</v>
      </c>
      <c r="D2677" t="s">
        <v>1630</v>
      </c>
      <c r="E2677" t="s">
        <v>1631</v>
      </c>
      <c r="F2677" t="s">
        <v>1632</v>
      </c>
      <c r="G2677">
        <v>101385</v>
      </c>
      <c r="H2677">
        <v>39748890864</v>
      </c>
      <c r="J2677" t="s">
        <v>1633</v>
      </c>
      <c r="L2677" t="s">
        <v>15</v>
      </c>
      <c r="N2677" t="s">
        <v>1634</v>
      </c>
    </row>
    <row r="2678" spans="1:15" hidden="1" x14ac:dyDescent="0.25">
      <c r="A2678" t="s">
        <v>5115</v>
      </c>
      <c r="B2678" t="s">
        <v>5115</v>
      </c>
      <c r="C2678" t="s">
        <v>5116</v>
      </c>
      <c r="D2678" t="s">
        <v>2828</v>
      </c>
      <c r="E2678" t="s">
        <v>5117</v>
      </c>
      <c r="F2678" t="s">
        <v>5118</v>
      </c>
      <c r="G2678">
        <v>109277</v>
      </c>
      <c r="H2678">
        <v>30783303890</v>
      </c>
      <c r="J2678" t="s">
        <v>5118</v>
      </c>
      <c r="L2678" t="s">
        <v>15</v>
      </c>
      <c r="N2678" t="s">
        <v>5119</v>
      </c>
    </row>
    <row r="2679" spans="1:15" x14ac:dyDescent="0.25">
      <c r="A2679" t="s">
        <v>15335</v>
      </c>
      <c r="B2679" t="s">
        <v>15335</v>
      </c>
      <c r="C2679" t="s">
        <v>15335</v>
      </c>
      <c r="E2679" t="s">
        <v>15336</v>
      </c>
      <c r="F2679" t="s">
        <v>15337</v>
      </c>
      <c r="G2679" t="s">
        <v>28</v>
      </c>
      <c r="J2679" t="s">
        <v>15338</v>
      </c>
      <c r="L2679" t="s">
        <v>21</v>
      </c>
      <c r="N2679" t="s">
        <v>15339</v>
      </c>
      <c r="O2679" s="2">
        <f>VLOOKUP(F2679,SizeReport_16092020!C:M,11,FALSE)</f>
        <v>43633.804189814815</v>
      </c>
    </row>
    <row r="2680" spans="1:15" x14ac:dyDescent="0.25">
      <c r="A2680" t="s">
        <v>8073</v>
      </c>
      <c r="B2680" t="s">
        <v>8073</v>
      </c>
      <c r="E2680" t="s">
        <v>8074</v>
      </c>
      <c r="F2680" t="s">
        <v>8075</v>
      </c>
      <c r="G2680" t="s">
        <v>28</v>
      </c>
      <c r="J2680" t="s">
        <v>8075</v>
      </c>
      <c r="L2680" t="s">
        <v>21</v>
      </c>
      <c r="N2680" t="s">
        <v>8076</v>
      </c>
    </row>
    <row r="2681" spans="1:15" hidden="1" x14ac:dyDescent="0.25">
      <c r="A2681" t="s">
        <v>8351</v>
      </c>
      <c r="B2681" t="s">
        <v>8352</v>
      </c>
      <c r="C2681" t="s">
        <v>1671</v>
      </c>
      <c r="D2681" t="s">
        <v>1055</v>
      </c>
      <c r="E2681" t="s">
        <v>8353</v>
      </c>
      <c r="F2681" t="s">
        <v>8354</v>
      </c>
      <c r="G2681">
        <v>800396</v>
      </c>
      <c r="H2681">
        <v>86370382558</v>
      </c>
      <c r="I2681" t="s">
        <v>5875</v>
      </c>
      <c r="J2681" t="s">
        <v>8354</v>
      </c>
      <c r="K2681" t="s">
        <v>5758</v>
      </c>
      <c r="L2681" t="s">
        <v>15</v>
      </c>
      <c r="N2681" t="s">
        <v>8355</v>
      </c>
    </row>
    <row r="2682" spans="1:15" hidden="1" x14ac:dyDescent="0.25">
      <c r="A2682" t="s">
        <v>8356</v>
      </c>
      <c r="B2682" t="s">
        <v>8357</v>
      </c>
      <c r="C2682" t="s">
        <v>5192</v>
      </c>
      <c r="D2682" t="s">
        <v>8358</v>
      </c>
      <c r="E2682" t="s">
        <v>8359</v>
      </c>
      <c r="F2682" t="s">
        <v>8360</v>
      </c>
      <c r="G2682" t="s">
        <v>7086</v>
      </c>
      <c r="I2682" t="s">
        <v>7087</v>
      </c>
      <c r="J2682" t="s">
        <v>8360</v>
      </c>
      <c r="K2682" t="s">
        <v>5758</v>
      </c>
      <c r="L2682" t="s">
        <v>15</v>
      </c>
      <c r="N2682" t="s">
        <v>8361</v>
      </c>
    </row>
    <row r="2683" spans="1:15" hidden="1" x14ac:dyDescent="0.25">
      <c r="A2683" t="s">
        <v>15107</v>
      </c>
      <c r="B2683" t="s">
        <v>15107</v>
      </c>
      <c r="C2683" t="s">
        <v>5322</v>
      </c>
      <c r="D2683" t="s">
        <v>15108</v>
      </c>
      <c r="E2683" t="s">
        <v>15109</v>
      </c>
      <c r="F2683" t="s">
        <v>15110</v>
      </c>
      <c r="G2683">
        <v>217879</v>
      </c>
      <c r="H2683">
        <v>4174921113</v>
      </c>
      <c r="I2683" t="s">
        <v>3088</v>
      </c>
      <c r="J2683" t="s">
        <v>15110</v>
      </c>
      <c r="K2683" t="s">
        <v>3038</v>
      </c>
      <c r="L2683" t="s">
        <v>15</v>
      </c>
      <c r="N2683" t="s">
        <v>15111</v>
      </c>
    </row>
    <row r="2684" spans="1:15" x14ac:dyDescent="0.25">
      <c r="A2684" t="s">
        <v>16785</v>
      </c>
      <c r="B2684" t="s">
        <v>16785</v>
      </c>
      <c r="C2684" t="s">
        <v>16786</v>
      </c>
      <c r="D2684" t="s">
        <v>14929</v>
      </c>
      <c r="E2684" t="s">
        <v>16787</v>
      </c>
      <c r="F2684" t="s">
        <v>16788</v>
      </c>
      <c r="G2684" t="s">
        <v>28</v>
      </c>
      <c r="J2684" t="s">
        <v>16789</v>
      </c>
      <c r="L2684" t="s">
        <v>21</v>
      </c>
      <c r="N2684" t="s">
        <v>16790</v>
      </c>
    </row>
    <row r="2685" spans="1:15" x14ac:dyDescent="0.25">
      <c r="A2685" t="s">
        <v>15340</v>
      </c>
      <c r="B2685" t="s">
        <v>15341</v>
      </c>
      <c r="C2685" t="s">
        <v>15340</v>
      </c>
      <c r="E2685" t="s">
        <v>15340</v>
      </c>
      <c r="F2685" t="s">
        <v>15342</v>
      </c>
      <c r="G2685" t="s">
        <v>28</v>
      </c>
      <c r="J2685" t="s">
        <v>15342</v>
      </c>
      <c r="L2685" t="s">
        <v>21</v>
      </c>
      <c r="N2685" t="s">
        <v>15343</v>
      </c>
      <c r="O2685" s="2">
        <f>VLOOKUP(F2685,SizeReport_16092020!C:M,11,FALSE)</f>
        <v>43978.110590277778</v>
      </c>
    </row>
    <row r="2686" spans="1:15" x14ac:dyDescent="0.25">
      <c r="A2686" t="s">
        <v>8083</v>
      </c>
      <c r="B2686" t="s">
        <v>8083</v>
      </c>
      <c r="C2686" t="s">
        <v>8084</v>
      </c>
      <c r="D2686" t="s">
        <v>8083</v>
      </c>
      <c r="E2686" t="s">
        <v>8085</v>
      </c>
      <c r="F2686" t="s">
        <v>8086</v>
      </c>
      <c r="G2686" t="s">
        <v>28</v>
      </c>
      <c r="J2686" t="s">
        <v>8086</v>
      </c>
      <c r="L2686" t="s">
        <v>21</v>
      </c>
      <c r="N2686" t="s">
        <v>8087</v>
      </c>
    </row>
    <row r="2687" spans="1:15" hidden="1" x14ac:dyDescent="0.25">
      <c r="A2687" t="s">
        <v>1719</v>
      </c>
      <c r="B2687" t="s">
        <v>1719</v>
      </c>
      <c r="C2687" t="s">
        <v>1720</v>
      </c>
      <c r="D2687" t="s">
        <v>1721</v>
      </c>
      <c r="E2687" t="s">
        <v>1722</v>
      </c>
      <c r="F2687" t="s">
        <v>1723</v>
      </c>
      <c r="G2687" t="s">
        <v>28</v>
      </c>
      <c r="L2687" t="s">
        <v>15</v>
      </c>
      <c r="N2687" t="s">
        <v>1724</v>
      </c>
    </row>
    <row r="2688" spans="1:15" hidden="1" x14ac:dyDescent="0.25">
      <c r="A2688" t="s">
        <v>1725</v>
      </c>
      <c r="B2688" t="s">
        <v>1725</v>
      </c>
      <c r="C2688" t="s">
        <v>1726</v>
      </c>
      <c r="D2688" t="s">
        <v>1727</v>
      </c>
      <c r="E2688" t="s">
        <v>1728</v>
      </c>
      <c r="F2688" t="s">
        <v>1729</v>
      </c>
      <c r="G2688">
        <v>109403</v>
      </c>
      <c r="H2688">
        <v>1770248102</v>
      </c>
      <c r="I2688" t="s">
        <v>1730</v>
      </c>
      <c r="J2688" t="s">
        <v>1729</v>
      </c>
      <c r="K2688" t="s">
        <v>425</v>
      </c>
      <c r="L2688" t="s">
        <v>21</v>
      </c>
      <c r="M2688" s="1">
        <v>44078.622546296298</v>
      </c>
      <c r="N2688" t="s">
        <v>1731</v>
      </c>
    </row>
    <row r="2689" spans="1:14" hidden="1" x14ac:dyDescent="0.25">
      <c r="A2689" t="s">
        <v>1732</v>
      </c>
      <c r="B2689" t="s">
        <v>1733</v>
      </c>
      <c r="C2689" t="s">
        <v>1734</v>
      </c>
      <c r="D2689" t="s">
        <v>1735</v>
      </c>
      <c r="E2689" t="s">
        <v>1736</v>
      </c>
      <c r="F2689" t="s">
        <v>1737</v>
      </c>
      <c r="G2689">
        <v>106398</v>
      </c>
      <c r="H2689">
        <v>1185412506</v>
      </c>
      <c r="J2689" t="s">
        <v>1737</v>
      </c>
      <c r="L2689" t="s">
        <v>15</v>
      </c>
      <c r="N2689" t="s">
        <v>1738</v>
      </c>
    </row>
    <row r="2690" spans="1:14" x14ac:dyDescent="0.25">
      <c r="A2690" t="s">
        <v>14819</v>
      </c>
      <c r="B2690" t="s">
        <v>14819</v>
      </c>
      <c r="C2690" t="s">
        <v>14820</v>
      </c>
      <c r="D2690" t="s">
        <v>14821</v>
      </c>
      <c r="E2690" t="s">
        <v>14822</v>
      </c>
      <c r="F2690" t="s">
        <v>14823</v>
      </c>
      <c r="G2690" t="s">
        <v>28</v>
      </c>
      <c r="J2690" t="s">
        <v>14824</v>
      </c>
      <c r="L2690" t="s">
        <v>21</v>
      </c>
      <c r="N2690" t="s">
        <v>14825</v>
      </c>
    </row>
    <row r="2691" spans="1:14" hidden="1" x14ac:dyDescent="0.25">
      <c r="A2691" t="s">
        <v>7663</v>
      </c>
      <c r="B2691" t="s">
        <v>7663</v>
      </c>
      <c r="C2691" t="s">
        <v>7663</v>
      </c>
      <c r="E2691" t="s">
        <v>7664</v>
      </c>
      <c r="F2691" t="s">
        <v>7665</v>
      </c>
      <c r="G2691" t="s">
        <v>287</v>
      </c>
      <c r="L2691" t="s">
        <v>15</v>
      </c>
      <c r="N2691" t="s">
        <v>7666</v>
      </c>
    </row>
    <row r="2692" spans="1:14" hidden="1" x14ac:dyDescent="0.25">
      <c r="A2692" t="s">
        <v>620</v>
      </c>
      <c r="B2692" t="s">
        <v>621</v>
      </c>
      <c r="C2692" t="s">
        <v>622</v>
      </c>
      <c r="D2692" t="s">
        <v>623</v>
      </c>
      <c r="E2692" t="s">
        <v>624</v>
      </c>
      <c r="F2692" t="s">
        <v>625</v>
      </c>
      <c r="G2692" t="s">
        <v>28</v>
      </c>
      <c r="J2692" t="s">
        <v>625</v>
      </c>
      <c r="L2692" t="s">
        <v>21</v>
      </c>
      <c r="M2692" s="1">
        <v>44080.492534722223</v>
      </c>
      <c r="N2692" t="s">
        <v>626</v>
      </c>
    </row>
    <row r="2693" spans="1:14" hidden="1" x14ac:dyDescent="0.25">
      <c r="A2693" t="s">
        <v>1803</v>
      </c>
      <c r="B2693" t="s">
        <v>1803</v>
      </c>
      <c r="C2693" t="s">
        <v>1788</v>
      </c>
      <c r="D2693" t="s">
        <v>1804</v>
      </c>
      <c r="E2693" t="s">
        <v>1805</v>
      </c>
      <c r="F2693" t="s">
        <v>1806</v>
      </c>
      <c r="G2693" t="s">
        <v>28</v>
      </c>
      <c r="J2693" t="s">
        <v>1806</v>
      </c>
      <c r="L2693" t="s">
        <v>15</v>
      </c>
      <c r="N2693" t="s">
        <v>1807</v>
      </c>
    </row>
    <row r="2694" spans="1:14" hidden="1" x14ac:dyDescent="0.25">
      <c r="A2694" t="s">
        <v>1798</v>
      </c>
      <c r="B2694" t="s">
        <v>1798</v>
      </c>
      <c r="C2694" t="s">
        <v>1788</v>
      </c>
      <c r="D2694" t="s">
        <v>1799</v>
      </c>
      <c r="E2694" t="s">
        <v>1800</v>
      </c>
      <c r="F2694" t="s">
        <v>1801</v>
      </c>
      <c r="G2694" t="s">
        <v>28</v>
      </c>
      <c r="J2694" t="s">
        <v>1801</v>
      </c>
      <c r="L2694" t="s">
        <v>15</v>
      </c>
      <c r="N2694" t="s">
        <v>1802</v>
      </c>
    </row>
    <row r="2695" spans="1:14" hidden="1" x14ac:dyDescent="0.25">
      <c r="A2695" t="s">
        <v>1787</v>
      </c>
      <c r="B2695" t="s">
        <v>1787</v>
      </c>
      <c r="C2695" t="s">
        <v>1788</v>
      </c>
      <c r="D2695" t="s">
        <v>1789</v>
      </c>
      <c r="E2695" t="s">
        <v>1790</v>
      </c>
      <c r="F2695" t="s">
        <v>1791</v>
      </c>
      <c r="G2695" t="s">
        <v>28</v>
      </c>
      <c r="J2695" t="s">
        <v>1791</v>
      </c>
      <c r="L2695" t="s">
        <v>15</v>
      </c>
      <c r="M2695" s="1">
        <v>43803.862673611111</v>
      </c>
      <c r="N2695" t="s">
        <v>1792</v>
      </c>
    </row>
    <row r="2696" spans="1:14" hidden="1" x14ac:dyDescent="0.25">
      <c r="A2696" t="s">
        <v>1793</v>
      </c>
      <c r="B2696" t="s">
        <v>1793</v>
      </c>
      <c r="C2696" t="s">
        <v>1788</v>
      </c>
      <c r="D2696" t="s">
        <v>1794</v>
      </c>
      <c r="E2696" t="s">
        <v>1795</v>
      </c>
      <c r="F2696" t="s">
        <v>1796</v>
      </c>
      <c r="G2696" t="s">
        <v>28</v>
      </c>
      <c r="J2696" t="s">
        <v>1796</v>
      </c>
      <c r="L2696" t="s">
        <v>15</v>
      </c>
      <c r="N2696" t="s">
        <v>1797</v>
      </c>
    </row>
    <row r="2697" spans="1:14" x14ac:dyDescent="0.25">
      <c r="A2697" t="s">
        <v>13947</v>
      </c>
      <c r="B2697" t="s">
        <v>13947</v>
      </c>
      <c r="C2697" t="s">
        <v>2096</v>
      </c>
      <c r="D2697" t="s">
        <v>13948</v>
      </c>
      <c r="E2697" t="s">
        <v>13949</v>
      </c>
      <c r="F2697" t="s">
        <v>13950</v>
      </c>
      <c r="G2697" t="s">
        <v>287</v>
      </c>
      <c r="I2697" t="s">
        <v>287</v>
      </c>
      <c r="L2697" t="s">
        <v>21</v>
      </c>
      <c r="N2697" t="s">
        <v>13951</v>
      </c>
    </row>
    <row r="2698" spans="1:14" hidden="1" x14ac:dyDescent="0.25">
      <c r="A2698" t="s">
        <v>7687</v>
      </c>
      <c r="B2698" t="s">
        <v>7687</v>
      </c>
      <c r="C2698" t="s">
        <v>1788</v>
      </c>
      <c r="D2698" t="s">
        <v>7688</v>
      </c>
      <c r="E2698" t="s">
        <v>7689</v>
      </c>
      <c r="F2698" t="s">
        <v>7690</v>
      </c>
      <c r="G2698" t="s">
        <v>28</v>
      </c>
      <c r="J2698" t="s">
        <v>7691</v>
      </c>
      <c r="L2698" t="s">
        <v>21</v>
      </c>
      <c r="M2698" s="1">
        <v>44090.749282407407</v>
      </c>
      <c r="N2698" t="s">
        <v>7692</v>
      </c>
    </row>
    <row r="2699" spans="1:14" hidden="1" x14ac:dyDescent="0.25">
      <c r="A2699" t="s">
        <v>1808</v>
      </c>
      <c r="B2699" t="s">
        <v>1808</v>
      </c>
      <c r="C2699" t="s">
        <v>1788</v>
      </c>
      <c r="D2699" t="s">
        <v>1809</v>
      </c>
      <c r="E2699" t="s">
        <v>1810</v>
      </c>
      <c r="F2699" t="s">
        <v>1811</v>
      </c>
      <c r="G2699" t="s">
        <v>28</v>
      </c>
      <c r="J2699" t="s">
        <v>1811</v>
      </c>
      <c r="L2699" t="s">
        <v>15</v>
      </c>
      <c r="N2699" t="s">
        <v>1812</v>
      </c>
    </row>
    <row r="2700" spans="1:14" hidden="1" x14ac:dyDescent="0.25">
      <c r="A2700" t="s">
        <v>5877</v>
      </c>
      <c r="B2700" t="s">
        <v>5877</v>
      </c>
      <c r="C2700" t="s">
        <v>5878</v>
      </c>
      <c r="D2700" t="s">
        <v>5879</v>
      </c>
      <c r="E2700" t="s">
        <v>5880</v>
      </c>
      <c r="F2700" t="s">
        <v>5881</v>
      </c>
      <c r="G2700" t="s">
        <v>5879</v>
      </c>
      <c r="L2700" t="s">
        <v>15</v>
      </c>
      <c r="M2700" s="1">
        <v>43843.593958333331</v>
      </c>
      <c r="N2700" t="s">
        <v>5882</v>
      </c>
    </row>
    <row r="2701" spans="1:14" x14ac:dyDescent="0.25">
      <c r="A2701" t="s">
        <v>18280</v>
      </c>
      <c r="B2701" t="s">
        <v>18280</v>
      </c>
      <c r="C2701" t="s">
        <v>18281</v>
      </c>
      <c r="D2701" t="s">
        <v>18282</v>
      </c>
      <c r="E2701" t="s">
        <v>18283</v>
      </c>
      <c r="F2701" t="s">
        <v>18284</v>
      </c>
      <c r="H2701">
        <v>1887964363</v>
      </c>
      <c r="I2701" t="s">
        <v>719</v>
      </c>
      <c r="J2701" t="s">
        <v>18284</v>
      </c>
      <c r="L2701" t="s">
        <v>21</v>
      </c>
      <c r="N2701" t="s">
        <v>18285</v>
      </c>
    </row>
    <row r="2702" spans="1:14" x14ac:dyDescent="0.25">
      <c r="A2702" t="s">
        <v>17305</v>
      </c>
      <c r="B2702" t="s">
        <v>17305</v>
      </c>
      <c r="C2702" t="s">
        <v>17306</v>
      </c>
      <c r="D2702" t="s">
        <v>17307</v>
      </c>
      <c r="E2702" t="s">
        <v>17308</v>
      </c>
      <c r="F2702" t="s">
        <v>17309</v>
      </c>
      <c r="G2702">
        <v>213318</v>
      </c>
      <c r="H2702">
        <v>95349782134</v>
      </c>
      <c r="I2702" t="s">
        <v>17310</v>
      </c>
      <c r="J2702" t="s">
        <v>17309</v>
      </c>
      <c r="K2702" t="s">
        <v>3038</v>
      </c>
      <c r="L2702" t="s">
        <v>21</v>
      </c>
      <c r="N2702" t="s">
        <v>17311</v>
      </c>
    </row>
    <row r="2703" spans="1:14" hidden="1" x14ac:dyDescent="0.25">
      <c r="A2703" t="s">
        <v>8384</v>
      </c>
      <c r="B2703" t="s">
        <v>8385</v>
      </c>
      <c r="C2703" t="s">
        <v>183</v>
      </c>
      <c r="D2703" t="s">
        <v>8386</v>
      </c>
      <c r="E2703" t="s">
        <v>8387</v>
      </c>
      <c r="F2703" t="s">
        <v>8388</v>
      </c>
      <c r="G2703">
        <v>217369</v>
      </c>
      <c r="H2703">
        <v>6380963162</v>
      </c>
      <c r="I2703" t="s">
        <v>8389</v>
      </c>
      <c r="J2703" t="s">
        <v>8388</v>
      </c>
      <c r="K2703" t="s">
        <v>3038</v>
      </c>
      <c r="L2703" t="s">
        <v>15</v>
      </c>
      <c r="N2703" t="s">
        <v>8390</v>
      </c>
    </row>
    <row r="2704" spans="1:14" x14ac:dyDescent="0.25">
      <c r="A2704" t="s">
        <v>14826</v>
      </c>
      <c r="B2704" t="s">
        <v>14826</v>
      </c>
      <c r="C2704" t="s">
        <v>14827</v>
      </c>
      <c r="D2704" t="s">
        <v>14828</v>
      </c>
      <c r="E2704" t="s">
        <v>14829</v>
      </c>
      <c r="F2704" t="s">
        <v>14830</v>
      </c>
      <c r="G2704" t="s">
        <v>28</v>
      </c>
      <c r="J2704" t="s">
        <v>14831</v>
      </c>
      <c r="L2704" t="s">
        <v>21</v>
      </c>
      <c r="N2704" t="s">
        <v>14832</v>
      </c>
    </row>
    <row r="2705" spans="1:15" hidden="1" x14ac:dyDescent="0.25">
      <c r="A2705" t="s">
        <v>13897</v>
      </c>
      <c r="B2705" t="s">
        <v>13897</v>
      </c>
      <c r="C2705" t="s">
        <v>283</v>
      </c>
      <c r="D2705" t="s">
        <v>13898</v>
      </c>
      <c r="E2705" t="s">
        <v>13899</v>
      </c>
      <c r="F2705" t="s">
        <v>13900</v>
      </c>
      <c r="G2705" t="s">
        <v>287</v>
      </c>
      <c r="L2705" t="s">
        <v>15</v>
      </c>
      <c r="N2705" t="s">
        <v>13901</v>
      </c>
    </row>
    <row r="2706" spans="1:15" x14ac:dyDescent="0.25">
      <c r="A2706" t="s">
        <v>15447</v>
      </c>
      <c r="B2706" t="s">
        <v>15447</v>
      </c>
      <c r="C2706" t="s">
        <v>14827</v>
      </c>
      <c r="D2706" t="s">
        <v>15448</v>
      </c>
      <c r="E2706" t="s">
        <v>15449</v>
      </c>
      <c r="F2706" t="s">
        <v>15450</v>
      </c>
      <c r="G2706" t="s">
        <v>28</v>
      </c>
      <c r="J2706" t="s">
        <v>15451</v>
      </c>
      <c r="L2706" t="s">
        <v>21</v>
      </c>
      <c r="N2706" t="s">
        <v>15452</v>
      </c>
      <c r="O2706" s="2">
        <f>VLOOKUP(F2706,SizeReport_16092020!C:M,11,FALSE)</f>
        <v>43873.490057870367</v>
      </c>
    </row>
    <row r="2707" spans="1:15" hidden="1" x14ac:dyDescent="0.25">
      <c r="A2707" t="s">
        <v>1825</v>
      </c>
      <c r="B2707" t="s">
        <v>1825</v>
      </c>
      <c r="C2707" t="s">
        <v>1826</v>
      </c>
      <c r="D2707" t="s">
        <v>1827</v>
      </c>
      <c r="E2707" t="s">
        <v>1828</v>
      </c>
      <c r="F2707" t="s">
        <v>1829</v>
      </c>
      <c r="G2707" t="s">
        <v>28</v>
      </c>
      <c r="J2707" t="s">
        <v>1829</v>
      </c>
      <c r="K2707" t="s">
        <v>1316</v>
      </c>
      <c r="L2707" t="s">
        <v>15</v>
      </c>
      <c r="N2707" t="s">
        <v>1830</v>
      </c>
    </row>
    <row r="2708" spans="1:15" hidden="1" x14ac:dyDescent="0.25">
      <c r="A2708" t="s">
        <v>1831</v>
      </c>
      <c r="B2708" t="s">
        <v>1831</v>
      </c>
      <c r="C2708" t="s">
        <v>1832</v>
      </c>
      <c r="D2708" t="s">
        <v>1833</v>
      </c>
      <c r="E2708" t="s">
        <v>1834</v>
      </c>
      <c r="F2708" t="s">
        <v>1835</v>
      </c>
      <c r="G2708" t="s">
        <v>28</v>
      </c>
      <c r="J2708" t="s">
        <v>1835</v>
      </c>
      <c r="K2708" t="s">
        <v>1316</v>
      </c>
      <c r="L2708" t="s">
        <v>15</v>
      </c>
      <c r="N2708" t="s">
        <v>1836</v>
      </c>
    </row>
    <row r="2709" spans="1:15" hidden="1" x14ac:dyDescent="0.25">
      <c r="A2709" t="s">
        <v>1837</v>
      </c>
      <c r="B2709" t="s">
        <v>1837</v>
      </c>
      <c r="C2709" t="s">
        <v>1838</v>
      </c>
      <c r="E2709" t="s">
        <v>1839</v>
      </c>
      <c r="F2709" t="s">
        <v>1840</v>
      </c>
      <c r="G2709" t="s">
        <v>287</v>
      </c>
      <c r="J2709" t="s">
        <v>1840</v>
      </c>
      <c r="L2709" t="s">
        <v>15</v>
      </c>
      <c r="M2709" s="1">
        <v>43920.423020833332</v>
      </c>
      <c r="N2709" t="s">
        <v>1841</v>
      </c>
    </row>
    <row r="2710" spans="1:15" x14ac:dyDescent="0.25">
      <c r="A2710" t="s">
        <v>8836</v>
      </c>
      <c r="B2710" t="s">
        <v>8836</v>
      </c>
      <c r="C2710" t="s">
        <v>8837</v>
      </c>
      <c r="D2710" t="s">
        <v>8838</v>
      </c>
      <c r="E2710" t="s">
        <v>8839</v>
      </c>
      <c r="F2710" t="s">
        <v>8840</v>
      </c>
      <c r="G2710" t="s">
        <v>28</v>
      </c>
      <c r="J2710" t="s">
        <v>8841</v>
      </c>
      <c r="L2710" t="s">
        <v>21</v>
      </c>
      <c r="M2710" s="1">
        <v>43969.74145833333</v>
      </c>
      <c r="N2710" t="s">
        <v>8842</v>
      </c>
    </row>
    <row r="2711" spans="1:15" hidden="1" x14ac:dyDescent="0.25">
      <c r="A2711" t="s">
        <v>1907</v>
      </c>
      <c r="B2711" t="s">
        <v>1907</v>
      </c>
      <c r="C2711" t="s">
        <v>1908</v>
      </c>
      <c r="D2711" t="s">
        <v>1909</v>
      </c>
      <c r="E2711" t="s">
        <v>1910</v>
      </c>
      <c r="F2711" t="s">
        <v>1911</v>
      </c>
      <c r="G2711" t="s">
        <v>1912</v>
      </c>
      <c r="L2711" t="s">
        <v>21</v>
      </c>
      <c r="M2711" s="1">
        <v>44082.498854166668</v>
      </c>
      <c r="N2711" t="s">
        <v>1913</v>
      </c>
    </row>
    <row r="2712" spans="1:15" hidden="1" x14ac:dyDescent="0.25">
      <c r="A2712" t="s">
        <v>1927</v>
      </c>
      <c r="B2712" t="s">
        <v>1927</v>
      </c>
      <c r="C2712" t="s">
        <v>1928</v>
      </c>
      <c r="D2712" t="s">
        <v>1929</v>
      </c>
      <c r="E2712" t="s">
        <v>1930</v>
      </c>
      <c r="F2712" t="s">
        <v>1931</v>
      </c>
      <c r="G2712">
        <v>209740</v>
      </c>
      <c r="H2712">
        <v>97587559191</v>
      </c>
      <c r="J2712" t="s">
        <v>1931</v>
      </c>
      <c r="L2712" t="s">
        <v>15</v>
      </c>
      <c r="N2712" t="s">
        <v>1932</v>
      </c>
    </row>
    <row r="2713" spans="1:15" hidden="1" x14ac:dyDescent="0.25">
      <c r="A2713" t="s">
        <v>5197</v>
      </c>
      <c r="B2713" t="s">
        <v>5197</v>
      </c>
      <c r="C2713" t="s">
        <v>5198</v>
      </c>
      <c r="D2713" t="s">
        <v>5199</v>
      </c>
      <c r="E2713" t="s">
        <v>5200</v>
      </c>
      <c r="F2713" t="s">
        <v>5201</v>
      </c>
      <c r="G2713">
        <v>700332</v>
      </c>
      <c r="H2713">
        <v>38804899808</v>
      </c>
      <c r="L2713" t="s">
        <v>15</v>
      </c>
      <c r="M2713" s="1">
        <v>43891.404039351852</v>
      </c>
      <c r="N2713" t="s">
        <v>5202</v>
      </c>
    </row>
    <row r="2714" spans="1:15" hidden="1" x14ac:dyDescent="0.25">
      <c r="A2714" t="s">
        <v>1968</v>
      </c>
      <c r="B2714" t="s">
        <v>1969</v>
      </c>
      <c r="C2714" t="s">
        <v>360</v>
      </c>
      <c r="D2714" t="s">
        <v>1970</v>
      </c>
      <c r="E2714" t="s">
        <v>1971</v>
      </c>
      <c r="F2714" t="s">
        <v>1972</v>
      </c>
      <c r="G2714">
        <v>106590</v>
      </c>
      <c r="H2714">
        <v>91323843515</v>
      </c>
      <c r="I2714" t="s">
        <v>1973</v>
      </c>
      <c r="K2714" t="s">
        <v>618</v>
      </c>
      <c r="L2714" t="s">
        <v>15</v>
      </c>
      <c r="N2714" t="s">
        <v>1974</v>
      </c>
    </row>
    <row r="2715" spans="1:15" hidden="1" x14ac:dyDescent="0.25">
      <c r="A2715" t="s">
        <v>947</v>
      </c>
      <c r="B2715" t="s">
        <v>948</v>
      </c>
      <c r="C2715" t="s">
        <v>949</v>
      </c>
      <c r="D2715" t="s">
        <v>950</v>
      </c>
      <c r="E2715" t="s">
        <v>951</v>
      </c>
      <c r="F2715" t="s">
        <v>952</v>
      </c>
      <c r="G2715">
        <v>101843</v>
      </c>
      <c r="H2715">
        <v>15254950544</v>
      </c>
      <c r="I2715" t="s">
        <v>790</v>
      </c>
      <c r="J2715" t="s">
        <v>952</v>
      </c>
      <c r="K2715" t="s">
        <v>791</v>
      </c>
      <c r="L2715" t="s">
        <v>15</v>
      </c>
      <c r="M2715" s="1">
        <v>43964.133414351854</v>
      </c>
      <c r="N2715" t="s">
        <v>953</v>
      </c>
    </row>
    <row r="2716" spans="1:15" hidden="1" x14ac:dyDescent="0.25">
      <c r="A2716" t="s">
        <v>13978</v>
      </c>
      <c r="B2716" t="s">
        <v>13979</v>
      </c>
      <c r="C2716" t="s">
        <v>13980</v>
      </c>
      <c r="D2716" t="s">
        <v>8048</v>
      </c>
      <c r="E2716" t="s">
        <v>13981</v>
      </c>
      <c r="F2716" t="s">
        <v>13982</v>
      </c>
      <c r="G2716" t="s">
        <v>7086</v>
      </c>
      <c r="I2716" t="s">
        <v>9800</v>
      </c>
      <c r="J2716" t="s">
        <v>13982</v>
      </c>
      <c r="K2716" t="s">
        <v>5758</v>
      </c>
      <c r="L2716" t="s">
        <v>15</v>
      </c>
      <c r="N2716" t="s">
        <v>13983</v>
      </c>
    </row>
    <row r="2717" spans="1:15" hidden="1" x14ac:dyDescent="0.25">
      <c r="A2717" t="s">
        <v>1991</v>
      </c>
      <c r="B2717" t="s">
        <v>1991</v>
      </c>
      <c r="C2717" t="s">
        <v>1992</v>
      </c>
      <c r="D2717" t="s">
        <v>1993</v>
      </c>
      <c r="E2717" t="s">
        <v>1994</v>
      </c>
      <c r="F2717" t="s">
        <v>1995</v>
      </c>
      <c r="G2717" t="s">
        <v>28</v>
      </c>
      <c r="L2717" t="s">
        <v>15</v>
      </c>
      <c r="N2717" t="s">
        <v>1996</v>
      </c>
    </row>
    <row r="2718" spans="1:15" x14ac:dyDescent="0.25">
      <c r="A2718" t="s">
        <v>2278</v>
      </c>
      <c r="B2718" t="s">
        <v>2278</v>
      </c>
      <c r="C2718" t="s">
        <v>2279</v>
      </c>
      <c r="D2718" t="s">
        <v>2280</v>
      </c>
      <c r="E2718" t="s">
        <v>2281</v>
      </c>
      <c r="F2718" t="s">
        <v>2282</v>
      </c>
      <c r="G2718" t="s">
        <v>287</v>
      </c>
      <c r="L2718" t="s">
        <v>21</v>
      </c>
      <c r="M2718" s="1">
        <v>43807.371631944443</v>
      </c>
      <c r="N2718" t="s">
        <v>2283</v>
      </c>
    </row>
    <row r="2719" spans="1:15" hidden="1" x14ac:dyDescent="0.25">
      <c r="A2719" t="s">
        <v>15303</v>
      </c>
      <c r="B2719" t="s">
        <v>15303</v>
      </c>
      <c r="C2719" t="s">
        <v>15304</v>
      </c>
      <c r="D2719" t="s">
        <v>12513</v>
      </c>
      <c r="E2719" t="s">
        <v>15305</v>
      </c>
      <c r="F2719" t="s">
        <v>15306</v>
      </c>
      <c r="G2719" t="s">
        <v>28</v>
      </c>
      <c r="J2719" t="s">
        <v>15306</v>
      </c>
      <c r="L2719" t="s">
        <v>15</v>
      </c>
      <c r="N2719" t="s">
        <v>15307</v>
      </c>
    </row>
    <row r="2720" spans="1:15" x14ac:dyDescent="0.25">
      <c r="A2720" t="s">
        <v>17345</v>
      </c>
      <c r="B2720" t="s">
        <v>17345</v>
      </c>
      <c r="C2720" t="s">
        <v>8931</v>
      </c>
      <c r="D2720" t="s">
        <v>17346</v>
      </c>
      <c r="E2720" t="s">
        <v>17347</v>
      </c>
      <c r="F2720" t="s">
        <v>17348</v>
      </c>
      <c r="G2720">
        <v>212909</v>
      </c>
      <c r="H2720">
        <v>49779770178</v>
      </c>
      <c r="I2720" t="s">
        <v>719</v>
      </c>
      <c r="J2720" t="s">
        <v>17348</v>
      </c>
      <c r="K2720" t="s">
        <v>720</v>
      </c>
      <c r="L2720" t="s">
        <v>21</v>
      </c>
      <c r="N2720" t="s">
        <v>17349</v>
      </c>
    </row>
    <row r="2721" spans="1:15" hidden="1" x14ac:dyDescent="0.25">
      <c r="A2721" t="s">
        <v>1997</v>
      </c>
      <c r="B2721" t="s">
        <v>1997</v>
      </c>
      <c r="C2721" t="s">
        <v>1998</v>
      </c>
      <c r="D2721" t="s">
        <v>1999</v>
      </c>
      <c r="E2721" t="s">
        <v>2000</v>
      </c>
      <c r="F2721" t="s">
        <v>2001</v>
      </c>
      <c r="G2721">
        <v>106771</v>
      </c>
      <c r="H2721">
        <v>1823769314</v>
      </c>
      <c r="J2721" t="s">
        <v>2001</v>
      </c>
      <c r="K2721" t="s">
        <v>603</v>
      </c>
      <c r="L2721" t="s">
        <v>15</v>
      </c>
      <c r="N2721" t="s">
        <v>2002</v>
      </c>
    </row>
    <row r="2722" spans="1:15" x14ac:dyDescent="0.25">
      <c r="A2722" t="s">
        <v>14067</v>
      </c>
      <c r="B2722" t="s">
        <v>14067</v>
      </c>
      <c r="C2722" t="s">
        <v>12371</v>
      </c>
      <c r="D2722" t="s">
        <v>14068</v>
      </c>
      <c r="E2722" t="s">
        <v>14069</v>
      </c>
      <c r="F2722" t="s">
        <v>14070</v>
      </c>
      <c r="G2722" t="s">
        <v>287</v>
      </c>
      <c r="I2722" t="s">
        <v>287</v>
      </c>
      <c r="J2722" t="s">
        <v>14070</v>
      </c>
      <c r="K2722" t="s">
        <v>1556</v>
      </c>
      <c r="L2722" t="s">
        <v>21</v>
      </c>
      <c r="N2722" t="s">
        <v>14071</v>
      </c>
      <c r="O2722" s="2">
        <f>VLOOKUP(F2722,SizeReport_16092020!C:M,11,FALSE)</f>
        <v>43982.791805555556</v>
      </c>
    </row>
    <row r="2723" spans="1:15" hidden="1" x14ac:dyDescent="0.25">
      <c r="A2723" t="s">
        <v>7994</v>
      </c>
      <c r="B2723" t="s">
        <v>7994</v>
      </c>
      <c r="C2723" t="s">
        <v>7995</v>
      </c>
      <c r="D2723" t="s">
        <v>7996</v>
      </c>
      <c r="E2723" t="s">
        <v>7997</v>
      </c>
      <c r="F2723" t="s">
        <v>7998</v>
      </c>
      <c r="G2723" t="s">
        <v>287</v>
      </c>
      <c r="L2723" t="s">
        <v>15</v>
      </c>
      <c r="N2723" t="s">
        <v>7999</v>
      </c>
    </row>
    <row r="2724" spans="1:15" hidden="1" x14ac:dyDescent="0.25">
      <c r="A2724" t="s">
        <v>13931</v>
      </c>
      <c r="B2724" t="s">
        <v>13931</v>
      </c>
      <c r="C2724" t="s">
        <v>13932</v>
      </c>
      <c r="D2724" t="s">
        <v>7838</v>
      </c>
      <c r="E2724" t="s">
        <v>13933</v>
      </c>
      <c r="F2724" t="s">
        <v>13934</v>
      </c>
      <c r="G2724">
        <v>218057</v>
      </c>
      <c r="H2724">
        <v>6481927331</v>
      </c>
      <c r="I2724" t="s">
        <v>287</v>
      </c>
      <c r="L2724" t="s">
        <v>15</v>
      </c>
      <c r="N2724" t="s">
        <v>13935</v>
      </c>
    </row>
    <row r="2725" spans="1:15" x14ac:dyDescent="0.25">
      <c r="A2725" t="s">
        <v>5044</v>
      </c>
      <c r="B2725" t="s">
        <v>5044</v>
      </c>
      <c r="C2725" t="s">
        <v>5045</v>
      </c>
      <c r="D2725" t="s">
        <v>5046</v>
      </c>
      <c r="E2725" t="s">
        <v>5047</v>
      </c>
      <c r="F2725" t="s">
        <v>5048</v>
      </c>
      <c r="G2725" t="s">
        <v>287</v>
      </c>
      <c r="L2725" t="s">
        <v>21</v>
      </c>
      <c r="N2725" t="s">
        <v>5049</v>
      </c>
    </row>
    <row r="2726" spans="1:15" x14ac:dyDescent="0.25">
      <c r="A2726" t="s">
        <v>14062</v>
      </c>
      <c r="B2726" t="s">
        <v>14062</v>
      </c>
      <c r="C2726" t="s">
        <v>14063</v>
      </c>
      <c r="D2726" t="s">
        <v>14063</v>
      </c>
      <c r="E2726" t="s">
        <v>14064</v>
      </c>
      <c r="F2726" t="s">
        <v>14065</v>
      </c>
      <c r="G2726" t="s">
        <v>287</v>
      </c>
      <c r="L2726" t="s">
        <v>21</v>
      </c>
      <c r="N2726" t="s">
        <v>14066</v>
      </c>
    </row>
    <row r="2727" spans="1:15" hidden="1" x14ac:dyDescent="0.25">
      <c r="A2727" t="s">
        <v>8069</v>
      </c>
      <c r="B2727" t="s">
        <v>8069</v>
      </c>
      <c r="C2727" t="s">
        <v>8069</v>
      </c>
      <c r="E2727" t="s">
        <v>8070</v>
      </c>
      <c r="F2727" t="s">
        <v>8071</v>
      </c>
      <c r="G2727" t="s">
        <v>28</v>
      </c>
      <c r="J2727" t="s">
        <v>8071</v>
      </c>
      <c r="L2727" t="s">
        <v>21</v>
      </c>
      <c r="M2727" s="1">
        <v>44082.294907407406</v>
      </c>
      <c r="N2727" t="s">
        <v>8072</v>
      </c>
    </row>
    <row r="2728" spans="1:15" hidden="1" x14ac:dyDescent="0.25">
      <c r="A2728" t="s">
        <v>2053</v>
      </c>
      <c r="B2728" t="s">
        <v>2053</v>
      </c>
      <c r="C2728" t="s">
        <v>2054</v>
      </c>
      <c r="D2728" t="s">
        <v>2055</v>
      </c>
      <c r="E2728" t="s">
        <v>2056</v>
      </c>
      <c r="F2728" t="s">
        <v>2057</v>
      </c>
      <c r="G2728" t="s">
        <v>28</v>
      </c>
      <c r="J2728" t="s">
        <v>2057</v>
      </c>
      <c r="L2728" t="s">
        <v>15</v>
      </c>
      <c r="N2728" t="s">
        <v>2058</v>
      </c>
    </row>
    <row r="2729" spans="1:15" x14ac:dyDescent="0.25">
      <c r="A2729" t="s">
        <v>18212</v>
      </c>
      <c r="B2729" t="s">
        <v>18212</v>
      </c>
      <c r="C2729" t="s">
        <v>2493</v>
      </c>
      <c r="D2729" t="s">
        <v>18213</v>
      </c>
      <c r="E2729" t="s">
        <v>18214</v>
      </c>
      <c r="F2729" t="s">
        <v>18215</v>
      </c>
      <c r="G2729" t="s">
        <v>287</v>
      </c>
      <c r="H2729">
        <v>5112820527</v>
      </c>
      <c r="I2729" t="s">
        <v>18216</v>
      </c>
      <c r="K2729" t="s">
        <v>18217</v>
      </c>
      <c r="L2729" t="s">
        <v>21</v>
      </c>
      <c r="N2729" t="s">
        <v>18218</v>
      </c>
    </row>
    <row r="2730" spans="1:15" hidden="1" x14ac:dyDescent="0.25">
      <c r="A2730" t="s">
        <v>2059</v>
      </c>
      <c r="B2730" t="s">
        <v>2059</v>
      </c>
      <c r="C2730" t="s">
        <v>2054</v>
      </c>
      <c r="D2730" t="s">
        <v>2060</v>
      </c>
      <c r="E2730" t="s">
        <v>2061</v>
      </c>
      <c r="F2730" t="s">
        <v>2062</v>
      </c>
      <c r="G2730" t="s">
        <v>28</v>
      </c>
      <c r="J2730" t="s">
        <v>2062</v>
      </c>
      <c r="L2730" t="s">
        <v>15</v>
      </c>
      <c r="N2730" t="s">
        <v>2063</v>
      </c>
    </row>
    <row r="2731" spans="1:15" hidden="1" x14ac:dyDescent="0.25">
      <c r="A2731" t="s">
        <v>18076</v>
      </c>
      <c r="B2731" t="s">
        <v>18076</v>
      </c>
      <c r="C2731" t="s">
        <v>16786</v>
      </c>
      <c r="D2731" t="s">
        <v>4614</v>
      </c>
      <c r="E2731" t="s">
        <v>18077</v>
      </c>
      <c r="F2731" t="s">
        <v>18078</v>
      </c>
      <c r="G2731" t="s">
        <v>28</v>
      </c>
      <c r="J2731" t="s">
        <v>18079</v>
      </c>
      <c r="L2731" t="s">
        <v>15</v>
      </c>
      <c r="M2731" s="1">
        <v>44013.468472222223</v>
      </c>
      <c r="N2731" t="s">
        <v>18080</v>
      </c>
    </row>
    <row r="2732" spans="1:15" x14ac:dyDescent="0.25">
      <c r="A2732" t="s">
        <v>14833</v>
      </c>
      <c r="B2732" t="s">
        <v>14833</v>
      </c>
      <c r="C2732" t="s">
        <v>14833</v>
      </c>
      <c r="E2732" t="s">
        <v>14834</v>
      </c>
      <c r="F2732" t="s">
        <v>14835</v>
      </c>
      <c r="G2732" t="s">
        <v>28</v>
      </c>
      <c r="J2732" t="s">
        <v>14835</v>
      </c>
      <c r="L2732" t="s">
        <v>21</v>
      </c>
      <c r="N2732" t="s">
        <v>14836</v>
      </c>
    </row>
    <row r="2733" spans="1:15" hidden="1" x14ac:dyDescent="0.25">
      <c r="A2733" t="s">
        <v>8077</v>
      </c>
      <c r="B2733" t="s">
        <v>8077</v>
      </c>
      <c r="C2733" t="s">
        <v>8078</v>
      </c>
      <c r="D2733" t="s">
        <v>8079</v>
      </c>
      <c r="E2733" t="s">
        <v>8080</v>
      </c>
      <c r="F2733" t="s">
        <v>8081</v>
      </c>
      <c r="G2733" t="s">
        <v>28</v>
      </c>
      <c r="J2733" t="s">
        <v>8081</v>
      </c>
      <c r="L2733" t="s">
        <v>21</v>
      </c>
      <c r="M2733" s="1">
        <v>44031.414930555555</v>
      </c>
      <c r="N2733" t="s">
        <v>8082</v>
      </c>
    </row>
    <row r="2734" spans="1:15" x14ac:dyDescent="0.25">
      <c r="A2734" t="s">
        <v>14567</v>
      </c>
      <c r="B2734" t="s">
        <v>14567</v>
      </c>
      <c r="C2734" t="s">
        <v>290</v>
      </c>
      <c r="D2734" t="s">
        <v>14568</v>
      </c>
      <c r="E2734" t="s">
        <v>14569</v>
      </c>
      <c r="F2734" t="s">
        <v>14570</v>
      </c>
      <c r="G2734" t="s">
        <v>287</v>
      </c>
      <c r="L2734" t="s">
        <v>21</v>
      </c>
      <c r="M2734" s="1">
        <v>43900.480393518519</v>
      </c>
      <c r="N2734" t="s">
        <v>14571</v>
      </c>
    </row>
    <row r="2735" spans="1:15" hidden="1" x14ac:dyDescent="0.25">
      <c r="A2735" t="s">
        <v>2071</v>
      </c>
      <c r="B2735" t="s">
        <v>2071</v>
      </c>
      <c r="C2735" t="s">
        <v>2072</v>
      </c>
      <c r="D2735" t="s">
        <v>2073</v>
      </c>
      <c r="E2735" t="s">
        <v>2074</v>
      </c>
      <c r="F2735" t="s">
        <v>2075</v>
      </c>
      <c r="G2735" t="s">
        <v>28</v>
      </c>
      <c r="J2735" t="s">
        <v>2075</v>
      </c>
      <c r="L2735" t="s">
        <v>15</v>
      </c>
      <c r="N2735" t="s">
        <v>2076</v>
      </c>
    </row>
    <row r="2736" spans="1:15" hidden="1" x14ac:dyDescent="0.25">
      <c r="A2736" t="s">
        <v>5187</v>
      </c>
      <c r="B2736" t="s">
        <v>5187</v>
      </c>
      <c r="C2736" t="s">
        <v>5187</v>
      </c>
      <c r="E2736" t="s">
        <v>5188</v>
      </c>
      <c r="F2736" t="s">
        <v>5189</v>
      </c>
      <c r="G2736" t="s">
        <v>28</v>
      </c>
      <c r="L2736" t="s">
        <v>15</v>
      </c>
      <c r="M2736" s="1">
        <v>43909.415995370371</v>
      </c>
      <c r="N2736" t="s">
        <v>5190</v>
      </c>
    </row>
    <row r="2737" spans="1:15" hidden="1" x14ac:dyDescent="0.25">
      <c r="A2737" t="s">
        <v>8104</v>
      </c>
      <c r="B2737" t="s">
        <v>8105</v>
      </c>
      <c r="C2737" t="s">
        <v>8106</v>
      </c>
      <c r="E2737" t="s">
        <v>8106</v>
      </c>
      <c r="F2737" t="s">
        <v>8107</v>
      </c>
      <c r="G2737" t="s">
        <v>28</v>
      </c>
      <c r="J2737" t="s">
        <v>8107</v>
      </c>
      <c r="L2737" t="s">
        <v>21</v>
      </c>
      <c r="M2737" s="1">
        <v>44084.368935185186</v>
      </c>
      <c r="N2737" t="s">
        <v>8108</v>
      </c>
    </row>
    <row r="2738" spans="1:15" hidden="1" x14ac:dyDescent="0.25">
      <c r="A2738" t="s">
        <v>2084</v>
      </c>
      <c r="B2738" t="s">
        <v>2084</v>
      </c>
      <c r="C2738" t="s">
        <v>2084</v>
      </c>
      <c r="E2738" t="s">
        <v>2085</v>
      </c>
      <c r="F2738" t="s">
        <v>2086</v>
      </c>
      <c r="G2738" t="s">
        <v>28</v>
      </c>
      <c r="J2738" t="s">
        <v>2086</v>
      </c>
      <c r="L2738" t="s">
        <v>15</v>
      </c>
      <c r="N2738" t="s">
        <v>2087</v>
      </c>
    </row>
    <row r="2739" spans="1:15" x14ac:dyDescent="0.25">
      <c r="A2739" t="s">
        <v>14076</v>
      </c>
      <c r="B2739" t="s">
        <v>14076</v>
      </c>
      <c r="C2739" t="s">
        <v>14076</v>
      </c>
      <c r="E2739" t="s">
        <v>14076</v>
      </c>
      <c r="F2739" t="s">
        <v>14077</v>
      </c>
      <c r="G2739" t="s">
        <v>287</v>
      </c>
      <c r="L2739" t="s">
        <v>21</v>
      </c>
      <c r="M2739" s="1">
        <v>43979.323252314818</v>
      </c>
      <c r="N2739" t="s">
        <v>14078</v>
      </c>
    </row>
    <row r="2740" spans="1:15" hidden="1" x14ac:dyDescent="0.25">
      <c r="A2740" t="s">
        <v>13942</v>
      </c>
      <c r="B2740" t="s">
        <v>13942</v>
      </c>
      <c r="C2740" t="s">
        <v>2089</v>
      </c>
      <c r="D2740" t="s">
        <v>13943</v>
      </c>
      <c r="E2740" t="s">
        <v>13944</v>
      </c>
      <c r="F2740" t="s">
        <v>13945</v>
      </c>
      <c r="G2740" t="s">
        <v>287</v>
      </c>
      <c r="L2740" t="s">
        <v>15</v>
      </c>
      <c r="N2740" t="s">
        <v>13946</v>
      </c>
    </row>
    <row r="2741" spans="1:15" x14ac:dyDescent="0.25">
      <c r="A2741" t="s">
        <v>9153</v>
      </c>
      <c r="B2741" t="s">
        <v>9153</v>
      </c>
      <c r="C2741" t="s">
        <v>9153</v>
      </c>
      <c r="E2741" t="s">
        <v>9153</v>
      </c>
      <c r="F2741" t="s">
        <v>9154</v>
      </c>
      <c r="G2741" t="s">
        <v>287</v>
      </c>
      <c r="L2741" t="s">
        <v>21</v>
      </c>
      <c r="M2741" s="1">
        <v>43963.703113425923</v>
      </c>
      <c r="N2741" t="s">
        <v>9155</v>
      </c>
    </row>
    <row r="2742" spans="1:15" hidden="1" x14ac:dyDescent="0.25">
      <c r="A2742" t="s">
        <v>15387</v>
      </c>
      <c r="B2742" t="s">
        <v>15387</v>
      </c>
      <c r="C2742" t="s">
        <v>2096</v>
      </c>
      <c r="D2742" t="s">
        <v>15388</v>
      </c>
      <c r="E2742" t="s">
        <v>15389</v>
      </c>
      <c r="F2742" t="s">
        <v>15390</v>
      </c>
      <c r="G2742">
        <v>215746</v>
      </c>
      <c r="H2742">
        <v>11980213496</v>
      </c>
      <c r="I2742" t="s">
        <v>7121</v>
      </c>
      <c r="J2742" t="s">
        <v>15390</v>
      </c>
      <c r="K2742" t="s">
        <v>720</v>
      </c>
      <c r="L2742" t="s">
        <v>15</v>
      </c>
      <c r="N2742" t="s">
        <v>15391</v>
      </c>
    </row>
    <row r="2743" spans="1:15" x14ac:dyDescent="0.25">
      <c r="A2743" t="s">
        <v>14086</v>
      </c>
      <c r="B2743" t="s">
        <v>14086</v>
      </c>
      <c r="C2743" t="s">
        <v>14086</v>
      </c>
      <c r="E2743" t="s">
        <v>14086</v>
      </c>
      <c r="F2743" t="s">
        <v>14087</v>
      </c>
      <c r="G2743" t="s">
        <v>287</v>
      </c>
      <c r="L2743" t="s">
        <v>21</v>
      </c>
      <c r="N2743" t="s">
        <v>14088</v>
      </c>
    </row>
    <row r="2744" spans="1:15" hidden="1" x14ac:dyDescent="0.25">
      <c r="A2744" t="s">
        <v>2142</v>
      </c>
      <c r="B2744" t="s">
        <v>2143</v>
      </c>
      <c r="C2744" t="s">
        <v>2144</v>
      </c>
      <c r="D2744" t="s">
        <v>2067</v>
      </c>
      <c r="E2744" t="s">
        <v>2145</v>
      </c>
      <c r="F2744" t="s">
        <v>2146</v>
      </c>
      <c r="G2744">
        <v>103591</v>
      </c>
      <c r="H2744">
        <v>65129695534</v>
      </c>
      <c r="J2744" t="s">
        <v>2146</v>
      </c>
      <c r="L2744" t="s">
        <v>15</v>
      </c>
      <c r="M2744" s="1">
        <v>43909.417361111111</v>
      </c>
      <c r="N2744" t="s">
        <v>2147</v>
      </c>
    </row>
    <row r="2745" spans="1:15" hidden="1" x14ac:dyDescent="0.25">
      <c r="A2745" t="s">
        <v>17</v>
      </c>
      <c r="E2745" t="s">
        <v>17</v>
      </c>
      <c r="L2745" t="s">
        <v>15</v>
      </c>
      <c r="N2745" t="s">
        <v>18</v>
      </c>
    </row>
    <row r="2746" spans="1:15" x14ac:dyDescent="0.25">
      <c r="A2746" t="s">
        <v>14837</v>
      </c>
      <c r="B2746" t="s">
        <v>14837</v>
      </c>
      <c r="C2746" t="s">
        <v>14838</v>
      </c>
      <c r="D2746" t="s">
        <v>7962</v>
      </c>
      <c r="E2746" t="s">
        <v>14839</v>
      </c>
      <c r="F2746" t="s">
        <v>14840</v>
      </c>
      <c r="G2746" t="s">
        <v>28</v>
      </c>
      <c r="J2746" t="s">
        <v>14841</v>
      </c>
      <c r="L2746" t="s">
        <v>21</v>
      </c>
      <c r="N2746" t="s">
        <v>14842</v>
      </c>
    </row>
    <row r="2747" spans="1:15" hidden="1" x14ac:dyDescent="0.25">
      <c r="A2747" t="s">
        <v>8297</v>
      </c>
      <c r="B2747" t="s">
        <v>8298</v>
      </c>
      <c r="C2747" t="s">
        <v>8299</v>
      </c>
      <c r="D2747" t="s">
        <v>8300</v>
      </c>
      <c r="E2747" t="s">
        <v>8301</v>
      </c>
      <c r="F2747" t="s">
        <v>8302</v>
      </c>
      <c r="G2747">
        <v>200590</v>
      </c>
      <c r="H2747">
        <v>2808109113</v>
      </c>
      <c r="I2747" t="s">
        <v>8303</v>
      </c>
      <c r="J2747" t="s">
        <v>8302</v>
      </c>
      <c r="K2747" t="s">
        <v>8304</v>
      </c>
      <c r="L2747" t="s">
        <v>15</v>
      </c>
      <c r="N2747" t="s">
        <v>8305</v>
      </c>
    </row>
    <row r="2748" spans="1:15" hidden="1" x14ac:dyDescent="0.25">
      <c r="A2748" t="s">
        <v>13768</v>
      </c>
      <c r="B2748" t="s">
        <v>13768</v>
      </c>
      <c r="C2748" t="s">
        <v>13769</v>
      </c>
      <c r="D2748" t="s">
        <v>13770</v>
      </c>
      <c r="E2748" t="s">
        <v>13771</v>
      </c>
      <c r="F2748" t="s">
        <v>13772</v>
      </c>
      <c r="G2748" t="s">
        <v>28</v>
      </c>
      <c r="L2748" t="s">
        <v>21</v>
      </c>
      <c r="M2748" s="1">
        <v>44086.621180555558</v>
      </c>
      <c r="N2748" t="s">
        <v>13773</v>
      </c>
    </row>
    <row r="2749" spans="1:15" x14ac:dyDescent="0.25">
      <c r="A2749" t="s">
        <v>15572</v>
      </c>
      <c r="B2749" t="s">
        <v>15572</v>
      </c>
      <c r="E2749" t="s">
        <v>15573</v>
      </c>
      <c r="F2749" t="s">
        <v>15574</v>
      </c>
      <c r="G2749" t="s">
        <v>28</v>
      </c>
      <c r="J2749" t="s">
        <v>15575</v>
      </c>
      <c r="L2749" t="s">
        <v>21</v>
      </c>
      <c r="N2749" t="s">
        <v>15576</v>
      </c>
      <c r="O2749" s="2">
        <f>VLOOKUP(F2749,SizeReport_16092020!C:M,11,FALSE)</f>
        <v>43975.570150462961</v>
      </c>
    </row>
    <row r="2750" spans="1:15" hidden="1" x14ac:dyDescent="0.25">
      <c r="A2750" t="s">
        <v>36</v>
      </c>
      <c r="B2750" t="s">
        <v>37</v>
      </c>
      <c r="D2750" t="s">
        <v>38</v>
      </c>
      <c r="E2750" t="s">
        <v>39</v>
      </c>
      <c r="F2750" t="s">
        <v>40</v>
      </c>
      <c r="J2750" t="s">
        <v>41</v>
      </c>
      <c r="L2750" t="s">
        <v>15</v>
      </c>
      <c r="N2750" t="s">
        <v>42</v>
      </c>
    </row>
    <row r="2751" spans="1:15" hidden="1" x14ac:dyDescent="0.25">
      <c r="A2751" t="s">
        <v>2229</v>
      </c>
      <c r="B2751" t="s">
        <v>2230</v>
      </c>
      <c r="C2751" t="s">
        <v>2231</v>
      </c>
      <c r="D2751" t="e" cm="1">
        <f t="array" ref="D2751">- Music Play</f>
        <v>#NAME?</v>
      </c>
      <c r="E2751" t="s">
        <v>2230</v>
      </c>
      <c r="F2751" t="s">
        <v>2232</v>
      </c>
      <c r="G2751" t="s">
        <v>1912</v>
      </c>
      <c r="J2751" t="s">
        <v>2232</v>
      </c>
      <c r="K2751" t="s">
        <v>1316</v>
      </c>
      <c r="L2751" t="s">
        <v>15</v>
      </c>
      <c r="N2751" t="s">
        <v>2233</v>
      </c>
    </row>
    <row r="2752" spans="1:15" hidden="1" x14ac:dyDescent="0.25">
      <c r="A2752" t="s">
        <v>15463</v>
      </c>
      <c r="B2752" t="s">
        <v>15463</v>
      </c>
      <c r="C2752" t="s">
        <v>2235</v>
      </c>
      <c r="D2752" t="s">
        <v>12166</v>
      </c>
      <c r="E2752" t="s">
        <v>15464</v>
      </c>
      <c r="F2752" t="s">
        <v>15465</v>
      </c>
      <c r="G2752">
        <v>211334</v>
      </c>
      <c r="H2752">
        <v>75574462168</v>
      </c>
      <c r="I2752" t="s">
        <v>7121</v>
      </c>
      <c r="J2752" t="s">
        <v>15465</v>
      </c>
      <c r="K2752" t="s">
        <v>7122</v>
      </c>
      <c r="L2752" t="s">
        <v>15</v>
      </c>
      <c r="N2752" t="s">
        <v>15466</v>
      </c>
    </row>
    <row r="2753" spans="1:15" hidden="1" x14ac:dyDescent="0.25">
      <c r="A2753" t="s">
        <v>8754</v>
      </c>
      <c r="B2753" t="s">
        <v>8755</v>
      </c>
      <c r="C2753" t="s">
        <v>2235</v>
      </c>
      <c r="D2753" t="s">
        <v>8756</v>
      </c>
      <c r="E2753" t="s">
        <v>8757</v>
      </c>
      <c r="F2753" t="s">
        <v>8758</v>
      </c>
      <c r="G2753" t="s">
        <v>7086</v>
      </c>
      <c r="I2753" t="s">
        <v>5875</v>
      </c>
      <c r="J2753" t="s">
        <v>8758</v>
      </c>
      <c r="K2753" t="s">
        <v>5758</v>
      </c>
      <c r="L2753" t="s">
        <v>15</v>
      </c>
      <c r="N2753" t="s">
        <v>8759</v>
      </c>
    </row>
    <row r="2754" spans="1:15" x14ac:dyDescent="0.25">
      <c r="A2754" t="s">
        <v>14843</v>
      </c>
      <c r="B2754" t="s">
        <v>14843</v>
      </c>
      <c r="C2754" t="s">
        <v>2546</v>
      </c>
      <c r="D2754" t="s">
        <v>7962</v>
      </c>
      <c r="E2754" t="s">
        <v>14844</v>
      </c>
      <c r="F2754" t="s">
        <v>14845</v>
      </c>
      <c r="G2754" t="s">
        <v>28</v>
      </c>
      <c r="J2754" t="s">
        <v>14846</v>
      </c>
      <c r="L2754" t="s">
        <v>21</v>
      </c>
      <c r="N2754" t="s">
        <v>14847</v>
      </c>
    </row>
    <row r="2755" spans="1:15" x14ac:dyDescent="0.25">
      <c r="A2755" t="s">
        <v>9274</v>
      </c>
      <c r="B2755" t="s">
        <v>9274</v>
      </c>
      <c r="C2755" t="s">
        <v>3581</v>
      </c>
      <c r="D2755" t="s">
        <v>9275</v>
      </c>
      <c r="E2755" t="s">
        <v>9276</v>
      </c>
      <c r="F2755" t="s">
        <v>9277</v>
      </c>
      <c r="G2755" t="s">
        <v>28</v>
      </c>
      <c r="J2755" t="s">
        <v>9278</v>
      </c>
      <c r="L2755" t="s">
        <v>21</v>
      </c>
      <c r="N2755" t="s">
        <v>9279</v>
      </c>
    </row>
    <row r="2756" spans="1:15" hidden="1" x14ac:dyDescent="0.25">
      <c r="A2756" t="s">
        <v>2339</v>
      </c>
      <c r="B2756" t="s">
        <v>2340</v>
      </c>
      <c r="C2756" t="s">
        <v>2329</v>
      </c>
      <c r="D2756" t="s">
        <v>2341</v>
      </c>
      <c r="E2756" t="s">
        <v>2342</v>
      </c>
      <c r="F2756" t="s">
        <v>2343</v>
      </c>
      <c r="G2756">
        <v>101483</v>
      </c>
      <c r="H2756">
        <v>82180830572</v>
      </c>
      <c r="J2756" t="s">
        <v>2343</v>
      </c>
      <c r="L2756" t="s">
        <v>15</v>
      </c>
      <c r="M2756" s="1">
        <v>43825.869930555556</v>
      </c>
      <c r="N2756" t="s">
        <v>2344</v>
      </c>
    </row>
    <row r="2757" spans="1:15" hidden="1" x14ac:dyDescent="0.25">
      <c r="A2757" t="s">
        <v>13990</v>
      </c>
      <c r="B2757" t="s">
        <v>13990</v>
      </c>
      <c r="C2757" t="s">
        <v>2352</v>
      </c>
      <c r="D2757" t="s">
        <v>13991</v>
      </c>
      <c r="E2757" t="s">
        <v>13992</v>
      </c>
      <c r="F2757" t="s">
        <v>13993</v>
      </c>
      <c r="G2757" t="s">
        <v>287</v>
      </c>
      <c r="I2757" t="s">
        <v>3241</v>
      </c>
      <c r="K2757" t="s">
        <v>10121</v>
      </c>
      <c r="L2757" t="s">
        <v>15</v>
      </c>
      <c r="N2757" t="s">
        <v>13994</v>
      </c>
    </row>
    <row r="2758" spans="1:15" x14ac:dyDescent="0.25">
      <c r="A2758" t="s">
        <v>17421</v>
      </c>
      <c r="B2758" t="s">
        <v>17421</v>
      </c>
      <c r="C2758" t="s">
        <v>17422</v>
      </c>
      <c r="D2758" t="s">
        <v>17423</v>
      </c>
      <c r="E2758" t="s">
        <v>17424</v>
      </c>
      <c r="F2758" t="s">
        <v>17425</v>
      </c>
      <c r="G2758">
        <v>213860</v>
      </c>
      <c r="H2758">
        <v>32581955287</v>
      </c>
      <c r="I2758" t="s">
        <v>719</v>
      </c>
      <c r="J2758" t="s">
        <v>17425</v>
      </c>
      <c r="K2758" t="s">
        <v>720</v>
      </c>
      <c r="L2758" t="s">
        <v>21</v>
      </c>
      <c r="N2758" t="s">
        <v>17426</v>
      </c>
      <c r="O2758" s="2">
        <f>VLOOKUP(F2758,SizeReport_16092020!C:M,11,FALSE)</f>
        <v>0</v>
      </c>
    </row>
    <row r="2759" spans="1:15" hidden="1" x14ac:dyDescent="0.25">
      <c r="A2759" t="s">
        <v>2381</v>
      </c>
      <c r="B2759" t="s">
        <v>2381</v>
      </c>
      <c r="C2759" t="s">
        <v>2382</v>
      </c>
      <c r="D2759" t="s">
        <v>2313</v>
      </c>
      <c r="E2759" t="s">
        <v>2383</v>
      </c>
      <c r="F2759" t="s">
        <v>2384</v>
      </c>
      <c r="G2759">
        <v>102952</v>
      </c>
      <c r="H2759">
        <v>83717587587</v>
      </c>
      <c r="J2759" t="s">
        <v>2384</v>
      </c>
      <c r="L2759" t="s">
        <v>15</v>
      </c>
      <c r="N2759" t="s">
        <v>2385</v>
      </c>
    </row>
    <row r="2760" spans="1:15" hidden="1" x14ac:dyDescent="0.25">
      <c r="A2760" t="s">
        <v>17350</v>
      </c>
      <c r="B2760" t="s">
        <v>17351</v>
      </c>
      <c r="C2760" t="s">
        <v>656</v>
      </c>
      <c r="D2760" t="s">
        <v>17352</v>
      </c>
      <c r="E2760" t="s">
        <v>17353</v>
      </c>
      <c r="F2760" t="s">
        <v>17354</v>
      </c>
      <c r="G2760">
        <v>211548</v>
      </c>
      <c r="H2760">
        <v>1930091109</v>
      </c>
      <c r="I2760" t="s">
        <v>6137</v>
      </c>
      <c r="J2760" t="s">
        <v>17354</v>
      </c>
      <c r="K2760" t="s">
        <v>7986</v>
      </c>
      <c r="L2760" t="s">
        <v>15</v>
      </c>
      <c r="N2760" t="s">
        <v>17355</v>
      </c>
    </row>
    <row r="2761" spans="1:15" hidden="1" x14ac:dyDescent="0.25">
      <c r="A2761" t="s">
        <v>778</v>
      </c>
      <c r="B2761" t="s">
        <v>778</v>
      </c>
      <c r="C2761" t="s">
        <v>779</v>
      </c>
      <c r="D2761" t="s">
        <v>780</v>
      </c>
      <c r="E2761" t="s">
        <v>781</v>
      </c>
      <c r="F2761" t="s">
        <v>782</v>
      </c>
      <c r="G2761">
        <v>102605</v>
      </c>
      <c r="H2761">
        <v>1982089520</v>
      </c>
      <c r="J2761" t="s">
        <v>782</v>
      </c>
      <c r="K2761" t="s">
        <v>783</v>
      </c>
      <c r="L2761" t="s">
        <v>15</v>
      </c>
      <c r="M2761" s="1">
        <v>43831.675787037035</v>
      </c>
      <c r="N2761" t="s">
        <v>784</v>
      </c>
    </row>
    <row r="2762" spans="1:15" hidden="1" x14ac:dyDescent="0.25">
      <c r="A2762" t="s">
        <v>2411</v>
      </c>
      <c r="B2762" t="s">
        <v>2411</v>
      </c>
      <c r="C2762" t="s">
        <v>2412</v>
      </c>
      <c r="D2762" t="s">
        <v>2413</v>
      </c>
      <c r="E2762" t="s">
        <v>2414</v>
      </c>
      <c r="F2762" t="s">
        <v>2415</v>
      </c>
      <c r="G2762">
        <v>200925</v>
      </c>
      <c r="H2762">
        <v>78488567553</v>
      </c>
      <c r="J2762" t="s">
        <v>2415</v>
      </c>
      <c r="K2762" t="s">
        <v>2416</v>
      </c>
      <c r="L2762" t="s">
        <v>15</v>
      </c>
      <c r="M2762" s="1">
        <v>43822.399618055555</v>
      </c>
      <c r="N2762" t="s">
        <v>2417</v>
      </c>
    </row>
    <row r="2763" spans="1:15" hidden="1" x14ac:dyDescent="0.25">
      <c r="A2763" t="s">
        <v>5089</v>
      </c>
      <c r="B2763" t="s">
        <v>5089</v>
      </c>
      <c r="C2763" t="s">
        <v>5090</v>
      </c>
      <c r="D2763">
        <v>800</v>
      </c>
      <c r="E2763" t="s">
        <v>5091</v>
      </c>
      <c r="F2763" t="s">
        <v>5092</v>
      </c>
      <c r="G2763" t="s">
        <v>28</v>
      </c>
      <c r="L2763" t="s">
        <v>15</v>
      </c>
      <c r="M2763" s="1">
        <v>43915.042175925926</v>
      </c>
      <c r="N2763" t="s">
        <v>5093</v>
      </c>
    </row>
    <row r="2764" spans="1:15" hidden="1" x14ac:dyDescent="0.25">
      <c r="A2764" t="s">
        <v>2443</v>
      </c>
      <c r="B2764" t="s">
        <v>2443</v>
      </c>
      <c r="C2764" t="s">
        <v>2444</v>
      </c>
      <c r="D2764" t="s">
        <v>2445</v>
      </c>
      <c r="E2764" t="s">
        <v>2446</v>
      </c>
      <c r="F2764" t="s">
        <v>2447</v>
      </c>
      <c r="G2764">
        <v>217489</v>
      </c>
      <c r="H2764">
        <v>63133164368</v>
      </c>
      <c r="J2764" t="s">
        <v>2447</v>
      </c>
      <c r="L2764" t="s">
        <v>15</v>
      </c>
      <c r="N2764" t="s">
        <v>2448</v>
      </c>
    </row>
    <row r="2765" spans="1:15" x14ac:dyDescent="0.25">
      <c r="A2765" t="s">
        <v>17030</v>
      </c>
      <c r="B2765" t="s">
        <v>17030</v>
      </c>
      <c r="C2765" t="s">
        <v>17031</v>
      </c>
      <c r="D2765" t="s">
        <v>17032</v>
      </c>
      <c r="E2765" t="s">
        <v>17033</v>
      </c>
      <c r="F2765" t="s">
        <v>17034</v>
      </c>
      <c r="G2765">
        <v>211949</v>
      </c>
      <c r="H2765">
        <v>2988167176</v>
      </c>
      <c r="I2765" t="s">
        <v>719</v>
      </c>
      <c r="J2765" t="s">
        <v>17034</v>
      </c>
      <c r="K2765" t="s">
        <v>8678</v>
      </c>
      <c r="L2765" t="s">
        <v>21</v>
      </c>
      <c r="N2765" t="s">
        <v>17035</v>
      </c>
    </row>
    <row r="2766" spans="1:15" hidden="1" x14ac:dyDescent="0.25">
      <c r="A2766" t="s">
        <v>2449</v>
      </c>
      <c r="B2766" t="s">
        <v>2449</v>
      </c>
      <c r="C2766" t="s">
        <v>2450</v>
      </c>
      <c r="D2766" t="s">
        <v>2451</v>
      </c>
      <c r="E2766" t="s">
        <v>2452</v>
      </c>
      <c r="F2766" t="s">
        <v>2453</v>
      </c>
      <c r="G2766">
        <v>105165</v>
      </c>
      <c r="H2766">
        <v>5454313521</v>
      </c>
      <c r="J2766" t="s">
        <v>2453</v>
      </c>
      <c r="K2766" t="s">
        <v>783</v>
      </c>
      <c r="L2766" t="s">
        <v>15</v>
      </c>
      <c r="M2766" s="1">
        <v>43828.407094907408</v>
      </c>
      <c r="N2766" t="s">
        <v>2454</v>
      </c>
    </row>
    <row r="2767" spans="1:15" hidden="1" x14ac:dyDescent="0.25">
      <c r="A2767" t="s">
        <v>2467</v>
      </c>
      <c r="B2767" t="s">
        <v>2467</v>
      </c>
      <c r="C2767" t="s">
        <v>2456</v>
      </c>
      <c r="D2767" t="s">
        <v>2468</v>
      </c>
      <c r="E2767" t="s">
        <v>2469</v>
      </c>
      <c r="F2767" t="s">
        <v>2470</v>
      </c>
      <c r="G2767">
        <v>109659</v>
      </c>
      <c r="H2767">
        <v>13549280750</v>
      </c>
      <c r="J2767" t="s">
        <v>2470</v>
      </c>
      <c r="L2767" t="s">
        <v>15</v>
      </c>
      <c r="M2767" s="1">
        <v>43833.639965277776</v>
      </c>
      <c r="N2767" t="s">
        <v>2471</v>
      </c>
    </row>
    <row r="2768" spans="1:15" hidden="1" x14ac:dyDescent="0.25">
      <c r="A2768" t="s">
        <v>2522</v>
      </c>
      <c r="B2768" t="s">
        <v>2522</v>
      </c>
      <c r="C2768" t="s">
        <v>2456</v>
      </c>
      <c r="D2768" t="s">
        <v>2523</v>
      </c>
      <c r="E2768" t="s">
        <v>2524</v>
      </c>
      <c r="F2768" t="s">
        <v>2525</v>
      </c>
      <c r="G2768" t="s">
        <v>287</v>
      </c>
      <c r="L2768" t="s">
        <v>15</v>
      </c>
      <c r="N2768" t="s">
        <v>2526</v>
      </c>
    </row>
    <row r="2769" spans="1:15" x14ac:dyDescent="0.25">
      <c r="A2769" t="s">
        <v>14848</v>
      </c>
      <c r="B2769" t="s">
        <v>14848</v>
      </c>
      <c r="C2769" t="s">
        <v>14849</v>
      </c>
      <c r="D2769" t="s">
        <v>14850</v>
      </c>
      <c r="E2769" t="s">
        <v>14851</v>
      </c>
      <c r="F2769" t="s">
        <v>14852</v>
      </c>
      <c r="G2769" t="s">
        <v>287</v>
      </c>
      <c r="I2769" t="s">
        <v>14853</v>
      </c>
      <c r="J2769" t="s">
        <v>14854</v>
      </c>
      <c r="K2769" t="s">
        <v>14855</v>
      </c>
      <c r="L2769" t="s">
        <v>21</v>
      </c>
      <c r="N2769" t="s">
        <v>14856</v>
      </c>
    </row>
    <row r="2770" spans="1:15" hidden="1" x14ac:dyDescent="0.25">
      <c r="A2770" t="s">
        <v>2176</v>
      </c>
      <c r="B2770" t="s">
        <v>2177</v>
      </c>
      <c r="C2770" t="s">
        <v>2178</v>
      </c>
      <c r="D2770" t="s">
        <v>2179</v>
      </c>
      <c r="E2770" t="s">
        <v>2180</v>
      </c>
      <c r="F2770" t="s">
        <v>2181</v>
      </c>
      <c r="G2770">
        <v>104290</v>
      </c>
      <c r="H2770">
        <v>3712905548</v>
      </c>
      <c r="J2770" t="s">
        <v>2181</v>
      </c>
      <c r="L2770" t="s">
        <v>15</v>
      </c>
      <c r="N2770" t="s">
        <v>2182</v>
      </c>
    </row>
    <row r="2771" spans="1:15" hidden="1" x14ac:dyDescent="0.25">
      <c r="A2771" t="s">
        <v>1023</v>
      </c>
      <c r="B2771" t="s">
        <v>1023</v>
      </c>
      <c r="C2771" t="s">
        <v>1024</v>
      </c>
      <c r="D2771" t="s">
        <v>1025</v>
      </c>
      <c r="E2771" t="s">
        <v>1026</v>
      </c>
      <c r="F2771" t="s">
        <v>1027</v>
      </c>
      <c r="G2771">
        <v>103107</v>
      </c>
      <c r="H2771">
        <v>57609349534</v>
      </c>
      <c r="J2771" t="s">
        <v>1027</v>
      </c>
      <c r="L2771" t="s">
        <v>15</v>
      </c>
      <c r="N2771" t="s">
        <v>1028</v>
      </c>
    </row>
    <row r="2772" spans="1:15" x14ac:dyDescent="0.25">
      <c r="A2772" t="s">
        <v>17439</v>
      </c>
      <c r="B2772" t="s">
        <v>17439</v>
      </c>
      <c r="C2772" t="s">
        <v>9484</v>
      </c>
      <c r="D2772" t="s">
        <v>17440</v>
      </c>
      <c r="E2772" t="s">
        <v>17441</v>
      </c>
      <c r="F2772" t="s">
        <v>17442</v>
      </c>
      <c r="G2772">
        <v>214910</v>
      </c>
      <c r="H2772">
        <v>70354982141</v>
      </c>
      <c r="I2772" t="s">
        <v>17443</v>
      </c>
      <c r="J2772" t="s">
        <v>17442</v>
      </c>
      <c r="K2772" t="s">
        <v>9320</v>
      </c>
      <c r="L2772" t="s">
        <v>21</v>
      </c>
      <c r="N2772" t="s">
        <v>17444</v>
      </c>
      <c r="O2772" s="2">
        <f>VLOOKUP(F2772,SizeReport_16092020!C:M,11,FALSE)</f>
        <v>43965.31585648148</v>
      </c>
    </row>
    <row r="2773" spans="1:15" hidden="1" x14ac:dyDescent="0.25">
      <c r="A2773" t="s">
        <v>32</v>
      </c>
      <c r="E2773" t="s">
        <v>33</v>
      </c>
      <c r="F2773" t="s">
        <v>34</v>
      </c>
      <c r="L2773" t="s">
        <v>15</v>
      </c>
      <c r="N2773" t="s">
        <v>35</v>
      </c>
    </row>
    <row r="2774" spans="1:15" x14ac:dyDescent="0.25">
      <c r="A2774" t="s">
        <v>9520</v>
      </c>
      <c r="B2774" t="s">
        <v>9520</v>
      </c>
      <c r="C2774" t="s">
        <v>9521</v>
      </c>
      <c r="D2774" t="s">
        <v>9522</v>
      </c>
      <c r="E2774" t="s">
        <v>9523</v>
      </c>
      <c r="F2774" t="s">
        <v>9524</v>
      </c>
      <c r="G2774" t="s">
        <v>28</v>
      </c>
      <c r="J2774" t="s">
        <v>9525</v>
      </c>
      <c r="L2774" t="s">
        <v>21</v>
      </c>
      <c r="N2774" t="s">
        <v>9526</v>
      </c>
    </row>
    <row r="2775" spans="1:15" hidden="1" x14ac:dyDescent="0.25">
      <c r="A2775" t="s">
        <v>2516</v>
      </c>
      <c r="B2775" t="s">
        <v>2516</v>
      </c>
      <c r="C2775" t="s">
        <v>2517</v>
      </c>
      <c r="D2775" t="s">
        <v>2518</v>
      </c>
      <c r="E2775" t="s">
        <v>2519</v>
      </c>
      <c r="F2775" t="s">
        <v>2520</v>
      </c>
      <c r="G2775" t="s">
        <v>287</v>
      </c>
      <c r="J2775" t="s">
        <v>2520</v>
      </c>
      <c r="L2775" t="s">
        <v>15</v>
      </c>
      <c r="M2775" s="1">
        <v>44021.417256944442</v>
      </c>
      <c r="N2775" t="s">
        <v>2521</v>
      </c>
    </row>
    <row r="2776" spans="1:15" hidden="1" x14ac:dyDescent="0.25">
      <c r="A2776" t="s">
        <v>14072</v>
      </c>
      <c r="B2776" t="s">
        <v>14072</v>
      </c>
      <c r="C2776" t="s">
        <v>290</v>
      </c>
      <c r="D2776" t="s">
        <v>1468</v>
      </c>
      <c r="E2776" t="s">
        <v>14073</v>
      </c>
      <c r="F2776" t="s">
        <v>14074</v>
      </c>
      <c r="G2776" t="s">
        <v>287</v>
      </c>
      <c r="L2776" t="s">
        <v>15</v>
      </c>
      <c r="N2776" t="s">
        <v>14075</v>
      </c>
    </row>
    <row r="2777" spans="1:15" hidden="1" x14ac:dyDescent="0.25">
      <c r="A2777" t="s">
        <v>289</v>
      </c>
      <c r="B2777" t="s">
        <v>289</v>
      </c>
      <c r="C2777" t="s">
        <v>290</v>
      </c>
      <c r="D2777" t="s">
        <v>291</v>
      </c>
      <c r="E2777" t="s">
        <v>292</v>
      </c>
      <c r="F2777" t="s">
        <v>293</v>
      </c>
      <c r="G2777" t="s">
        <v>287</v>
      </c>
      <c r="L2777" t="s">
        <v>21</v>
      </c>
      <c r="M2777" s="1">
        <v>44084.578009259261</v>
      </c>
      <c r="N2777" t="s">
        <v>294</v>
      </c>
    </row>
    <row r="2778" spans="1:15" x14ac:dyDescent="0.25">
      <c r="A2778" t="s">
        <v>9527</v>
      </c>
      <c r="B2778" t="s">
        <v>9527</v>
      </c>
      <c r="E2778" t="s">
        <v>9528</v>
      </c>
      <c r="F2778" t="s">
        <v>9529</v>
      </c>
      <c r="G2778" t="s">
        <v>28</v>
      </c>
      <c r="J2778" t="s">
        <v>9529</v>
      </c>
      <c r="L2778" t="s">
        <v>21</v>
      </c>
      <c r="M2778" s="1">
        <v>43893.594988425924</v>
      </c>
      <c r="N2778" t="s">
        <v>9530</v>
      </c>
    </row>
    <row r="2779" spans="1:15" hidden="1" x14ac:dyDescent="0.25">
      <c r="A2779" t="s">
        <v>9142</v>
      </c>
      <c r="B2779" t="s">
        <v>9142</v>
      </c>
      <c r="C2779" t="s">
        <v>290</v>
      </c>
      <c r="D2779" t="s">
        <v>9143</v>
      </c>
      <c r="E2779" t="s">
        <v>9144</v>
      </c>
      <c r="F2779" t="s">
        <v>9145</v>
      </c>
      <c r="G2779" t="s">
        <v>287</v>
      </c>
      <c r="L2779" t="s">
        <v>21</v>
      </c>
      <c r="M2779" s="1">
        <v>44088.399004629631</v>
      </c>
      <c r="N2779" t="s">
        <v>9146</v>
      </c>
    </row>
    <row r="2780" spans="1:15" hidden="1" x14ac:dyDescent="0.25">
      <c r="A2780" t="s">
        <v>9147</v>
      </c>
      <c r="B2780" t="s">
        <v>9147</v>
      </c>
      <c r="C2780" t="s">
        <v>9147</v>
      </c>
      <c r="E2780" t="s">
        <v>9147</v>
      </c>
      <c r="F2780" t="s">
        <v>9148</v>
      </c>
      <c r="G2780" t="s">
        <v>287</v>
      </c>
      <c r="L2780" t="s">
        <v>21</v>
      </c>
      <c r="M2780" s="1">
        <v>44081.749988425923</v>
      </c>
      <c r="N2780" t="s">
        <v>9149</v>
      </c>
    </row>
    <row r="2781" spans="1:15" x14ac:dyDescent="0.25">
      <c r="A2781" t="s">
        <v>15609</v>
      </c>
      <c r="B2781" t="s">
        <v>15609</v>
      </c>
      <c r="C2781" t="s">
        <v>15609</v>
      </c>
      <c r="E2781" t="s">
        <v>15610</v>
      </c>
      <c r="F2781" t="s">
        <v>15611</v>
      </c>
      <c r="G2781" t="s">
        <v>28</v>
      </c>
      <c r="J2781" t="s">
        <v>15612</v>
      </c>
      <c r="L2781" t="s">
        <v>21</v>
      </c>
      <c r="N2781" t="s">
        <v>15613</v>
      </c>
      <c r="O2781" s="2">
        <f>VLOOKUP(F2781,SizeReport_16092020!C:M,11,FALSE)</f>
        <v>43295.03833333333</v>
      </c>
    </row>
    <row r="2782" spans="1:15" hidden="1" x14ac:dyDescent="0.25">
      <c r="A2782" t="s">
        <v>14079</v>
      </c>
      <c r="B2782" t="s">
        <v>14080</v>
      </c>
      <c r="C2782" t="s">
        <v>290</v>
      </c>
      <c r="D2782" t="s">
        <v>5860</v>
      </c>
      <c r="E2782" t="s">
        <v>14079</v>
      </c>
      <c r="F2782" t="s">
        <v>14081</v>
      </c>
      <c r="G2782" t="s">
        <v>287</v>
      </c>
      <c r="L2782" t="s">
        <v>15</v>
      </c>
      <c r="N2782" t="s">
        <v>14082</v>
      </c>
    </row>
    <row r="2783" spans="1:15" hidden="1" x14ac:dyDescent="0.25">
      <c r="A2783" t="s">
        <v>9150</v>
      </c>
      <c r="B2783" t="s">
        <v>9150</v>
      </c>
      <c r="C2783" t="s">
        <v>9150</v>
      </c>
      <c r="E2783" t="s">
        <v>9150</v>
      </c>
      <c r="F2783" t="s">
        <v>9151</v>
      </c>
      <c r="G2783" t="s">
        <v>287</v>
      </c>
      <c r="L2783" t="s">
        <v>15</v>
      </c>
      <c r="N2783" t="s">
        <v>9152</v>
      </c>
    </row>
    <row r="2784" spans="1:15" x14ac:dyDescent="0.25">
      <c r="A2784" t="s">
        <v>15614</v>
      </c>
      <c r="B2784" t="s">
        <v>15614</v>
      </c>
      <c r="C2784" t="s">
        <v>15615</v>
      </c>
      <c r="D2784" t="s">
        <v>1941</v>
      </c>
      <c r="E2784" t="s">
        <v>15616</v>
      </c>
      <c r="F2784" t="s">
        <v>15617</v>
      </c>
      <c r="G2784">
        <v>106740</v>
      </c>
      <c r="H2784">
        <v>3972449593</v>
      </c>
      <c r="I2784" t="s">
        <v>15618</v>
      </c>
      <c r="J2784" t="s">
        <v>15617</v>
      </c>
      <c r="K2784" t="s">
        <v>720</v>
      </c>
      <c r="L2784" t="s">
        <v>21</v>
      </c>
      <c r="N2784" t="s">
        <v>15619</v>
      </c>
      <c r="O2784" s="2">
        <f>VLOOKUP(F2784,SizeReport_16092020!C:M,11,FALSE)</f>
        <v>43527.673368055555</v>
      </c>
    </row>
    <row r="2785" spans="1:14" hidden="1" x14ac:dyDescent="0.25">
      <c r="A2785" t="s">
        <v>14083</v>
      </c>
      <c r="B2785" t="s">
        <v>14083</v>
      </c>
      <c r="C2785" t="s">
        <v>14083</v>
      </c>
      <c r="E2785" t="s">
        <v>14083</v>
      </c>
      <c r="F2785" t="s">
        <v>14084</v>
      </c>
      <c r="G2785" t="s">
        <v>287</v>
      </c>
      <c r="L2785" t="s">
        <v>15</v>
      </c>
      <c r="N2785" t="s">
        <v>14085</v>
      </c>
    </row>
    <row r="2786" spans="1:14" x14ac:dyDescent="0.25">
      <c r="A2786" t="s">
        <v>667</v>
      </c>
      <c r="B2786" t="s">
        <v>667</v>
      </c>
      <c r="C2786" t="s">
        <v>668</v>
      </c>
      <c r="D2786" t="s">
        <v>669</v>
      </c>
      <c r="E2786" t="s">
        <v>670</v>
      </c>
      <c r="F2786" t="s">
        <v>671</v>
      </c>
      <c r="G2786">
        <v>109661</v>
      </c>
      <c r="H2786">
        <v>78818729500</v>
      </c>
      <c r="I2786" t="s">
        <v>652</v>
      </c>
      <c r="J2786" t="s">
        <v>671</v>
      </c>
      <c r="K2786" t="s">
        <v>618</v>
      </c>
      <c r="L2786" t="s">
        <v>21</v>
      </c>
      <c r="M2786" s="1">
        <v>43820.449953703705</v>
      </c>
      <c r="N2786" t="s">
        <v>672</v>
      </c>
    </row>
    <row r="2787" spans="1:14" hidden="1" x14ac:dyDescent="0.25">
      <c r="A2787" t="s">
        <v>9156</v>
      </c>
      <c r="B2787" t="s">
        <v>9156</v>
      </c>
      <c r="C2787" t="s">
        <v>9156</v>
      </c>
      <c r="E2787" t="s">
        <v>9156</v>
      </c>
      <c r="F2787" t="s">
        <v>9157</v>
      </c>
      <c r="G2787" t="s">
        <v>287</v>
      </c>
      <c r="L2787" t="s">
        <v>21</v>
      </c>
      <c r="M2787" s="1">
        <v>44089.520856481482</v>
      </c>
      <c r="N2787" t="s">
        <v>9158</v>
      </c>
    </row>
    <row r="2788" spans="1:14" hidden="1" x14ac:dyDescent="0.25">
      <c r="A2788" t="s">
        <v>14089</v>
      </c>
      <c r="B2788" t="s">
        <v>14089</v>
      </c>
      <c r="C2788" t="s">
        <v>14089</v>
      </c>
      <c r="E2788" t="s">
        <v>14089</v>
      </c>
      <c r="F2788" t="s">
        <v>14090</v>
      </c>
      <c r="G2788" t="s">
        <v>287</v>
      </c>
      <c r="L2788" t="s">
        <v>15</v>
      </c>
      <c r="N2788" t="s">
        <v>14091</v>
      </c>
    </row>
    <row r="2789" spans="1:14" hidden="1" x14ac:dyDescent="0.25">
      <c r="A2789" t="s">
        <v>15545</v>
      </c>
      <c r="B2789" t="s">
        <v>15545</v>
      </c>
      <c r="C2789" t="s">
        <v>15546</v>
      </c>
      <c r="D2789" t="s">
        <v>15547</v>
      </c>
      <c r="E2789" t="s">
        <v>15548</v>
      </c>
      <c r="F2789" t="s">
        <v>15549</v>
      </c>
      <c r="G2789">
        <v>214848</v>
      </c>
      <c r="H2789">
        <v>99169142149</v>
      </c>
      <c r="I2789" t="s">
        <v>7121</v>
      </c>
      <c r="J2789" t="s">
        <v>15549</v>
      </c>
      <c r="K2789" t="s">
        <v>3038</v>
      </c>
      <c r="L2789" t="s">
        <v>15</v>
      </c>
      <c r="N2789" t="s">
        <v>15550</v>
      </c>
    </row>
    <row r="2790" spans="1:14" x14ac:dyDescent="0.25">
      <c r="A2790" t="s">
        <v>17456</v>
      </c>
      <c r="B2790" t="s">
        <v>17456</v>
      </c>
      <c r="C2790" t="s">
        <v>17457</v>
      </c>
      <c r="D2790" t="s">
        <v>17458</v>
      </c>
      <c r="E2790" t="s">
        <v>17459</v>
      </c>
      <c r="F2790" t="s">
        <v>17460</v>
      </c>
      <c r="G2790">
        <v>206614</v>
      </c>
      <c r="H2790">
        <v>41890639168</v>
      </c>
      <c r="I2790" t="s">
        <v>719</v>
      </c>
      <c r="J2790" t="s">
        <v>17460</v>
      </c>
      <c r="K2790" t="s">
        <v>720</v>
      </c>
      <c r="L2790" t="s">
        <v>21</v>
      </c>
      <c r="N2790" t="s">
        <v>17461</v>
      </c>
    </row>
    <row r="2791" spans="1:14" hidden="1" x14ac:dyDescent="0.25">
      <c r="A2791" t="s">
        <v>2546</v>
      </c>
      <c r="B2791" t="s">
        <v>2546</v>
      </c>
      <c r="C2791" t="s">
        <v>2547</v>
      </c>
      <c r="D2791" t="s">
        <v>2548</v>
      </c>
      <c r="E2791" t="s">
        <v>2549</v>
      </c>
      <c r="F2791" t="s">
        <v>2550</v>
      </c>
      <c r="G2791" t="s">
        <v>28</v>
      </c>
      <c r="L2791" t="s">
        <v>15</v>
      </c>
      <c r="N2791" t="s">
        <v>2551</v>
      </c>
    </row>
    <row r="2792" spans="1:14" x14ac:dyDescent="0.25">
      <c r="A2792" t="s">
        <v>9638</v>
      </c>
      <c r="B2792" t="s">
        <v>9638</v>
      </c>
      <c r="C2792" t="s">
        <v>9638</v>
      </c>
      <c r="E2792" t="s">
        <v>9639</v>
      </c>
      <c r="F2792" t="s">
        <v>9640</v>
      </c>
      <c r="G2792" t="s">
        <v>287</v>
      </c>
      <c r="L2792" t="s">
        <v>21</v>
      </c>
      <c r="N2792" t="s">
        <v>9641</v>
      </c>
    </row>
    <row r="2793" spans="1:14" hidden="1" x14ac:dyDescent="0.25">
      <c r="A2793" t="s">
        <v>15577</v>
      </c>
      <c r="B2793" t="s">
        <v>15577</v>
      </c>
      <c r="C2793" t="s">
        <v>15578</v>
      </c>
      <c r="D2793" t="s">
        <v>15579</v>
      </c>
      <c r="E2793" t="s">
        <v>15580</v>
      </c>
      <c r="F2793" t="s">
        <v>15581</v>
      </c>
      <c r="G2793">
        <v>213466</v>
      </c>
      <c r="H2793">
        <v>52202445153</v>
      </c>
      <c r="I2793" t="s">
        <v>9246</v>
      </c>
      <c r="J2793" t="s">
        <v>15581</v>
      </c>
      <c r="K2793" t="s">
        <v>8678</v>
      </c>
      <c r="L2793" t="s">
        <v>15</v>
      </c>
      <c r="N2793" t="s">
        <v>15582</v>
      </c>
    </row>
    <row r="2794" spans="1:14" hidden="1" x14ac:dyDescent="0.25">
      <c r="A2794" t="s">
        <v>48</v>
      </c>
      <c r="B2794" t="s">
        <v>49</v>
      </c>
      <c r="D2794" t="s">
        <v>48</v>
      </c>
      <c r="E2794" t="s">
        <v>50</v>
      </c>
      <c r="F2794" t="s">
        <v>51</v>
      </c>
      <c r="J2794" t="s">
        <v>51</v>
      </c>
      <c r="L2794" t="s">
        <v>15</v>
      </c>
      <c r="N2794" t="s">
        <v>52</v>
      </c>
    </row>
    <row r="2795" spans="1:14" hidden="1" x14ac:dyDescent="0.25">
      <c r="A2795" t="s">
        <v>14100</v>
      </c>
      <c r="B2795" t="s">
        <v>14100</v>
      </c>
      <c r="C2795" t="s">
        <v>2570</v>
      </c>
      <c r="D2795" t="s">
        <v>14101</v>
      </c>
      <c r="E2795" t="s">
        <v>14102</v>
      </c>
      <c r="F2795" t="s">
        <v>14103</v>
      </c>
      <c r="G2795" t="s">
        <v>287</v>
      </c>
      <c r="L2795" t="s">
        <v>15</v>
      </c>
      <c r="N2795" t="s">
        <v>14104</v>
      </c>
    </row>
    <row r="2796" spans="1:14" x14ac:dyDescent="0.25">
      <c r="A2796" t="s">
        <v>18265</v>
      </c>
      <c r="B2796" t="s">
        <v>18265</v>
      </c>
      <c r="C2796" t="s">
        <v>269</v>
      </c>
      <c r="D2796" t="s">
        <v>18266</v>
      </c>
      <c r="E2796" t="s">
        <v>18267</v>
      </c>
      <c r="F2796" t="s">
        <v>18268</v>
      </c>
      <c r="H2796">
        <v>70608047147</v>
      </c>
      <c r="I2796" t="s">
        <v>719</v>
      </c>
      <c r="J2796" t="s">
        <v>18268</v>
      </c>
      <c r="L2796" t="s">
        <v>21</v>
      </c>
      <c r="N2796" t="s">
        <v>18269</v>
      </c>
    </row>
    <row r="2797" spans="1:14" hidden="1" x14ac:dyDescent="0.25">
      <c r="A2797" t="s">
        <v>14105</v>
      </c>
      <c r="B2797" t="s">
        <v>14105</v>
      </c>
      <c r="C2797" t="s">
        <v>14106</v>
      </c>
      <c r="D2797" t="s">
        <v>14107</v>
      </c>
      <c r="E2797" t="s">
        <v>14108</v>
      </c>
      <c r="F2797" t="s">
        <v>14109</v>
      </c>
      <c r="G2797" t="s">
        <v>287</v>
      </c>
      <c r="L2797" t="s">
        <v>15</v>
      </c>
      <c r="N2797" t="s">
        <v>14110</v>
      </c>
    </row>
    <row r="2798" spans="1:14" hidden="1" x14ac:dyDescent="0.25">
      <c r="A2798" t="s">
        <v>18231</v>
      </c>
      <c r="B2798" t="s">
        <v>18232</v>
      </c>
      <c r="C2798" t="s">
        <v>1367</v>
      </c>
      <c r="D2798" t="s">
        <v>18233</v>
      </c>
      <c r="E2798" t="s">
        <v>18234</v>
      </c>
      <c r="F2798" t="s">
        <v>18235</v>
      </c>
      <c r="G2798">
        <v>215838</v>
      </c>
      <c r="H2798">
        <v>60308119320</v>
      </c>
      <c r="I2798" t="s">
        <v>6137</v>
      </c>
      <c r="K2798" t="s">
        <v>7986</v>
      </c>
      <c r="L2798" t="s">
        <v>15</v>
      </c>
      <c r="N2798" t="s">
        <v>18236</v>
      </c>
    </row>
    <row r="2799" spans="1:14" hidden="1" x14ac:dyDescent="0.25">
      <c r="A2799" t="s">
        <v>2636</v>
      </c>
      <c r="B2799" t="s">
        <v>2637</v>
      </c>
      <c r="C2799" t="s">
        <v>1367</v>
      </c>
      <c r="D2799" t="s">
        <v>2638</v>
      </c>
      <c r="E2799" t="s">
        <v>2639</v>
      </c>
      <c r="F2799" t="s">
        <v>2640</v>
      </c>
      <c r="G2799">
        <v>215855</v>
      </c>
      <c r="H2799">
        <v>3011423350</v>
      </c>
      <c r="I2799" t="s">
        <v>719</v>
      </c>
      <c r="J2799" t="s">
        <v>2640</v>
      </c>
      <c r="K2799" t="s">
        <v>720</v>
      </c>
      <c r="L2799" t="s">
        <v>15</v>
      </c>
      <c r="N2799" t="s">
        <v>2641</v>
      </c>
    </row>
    <row r="2800" spans="1:14" hidden="1" x14ac:dyDescent="0.25">
      <c r="A2800" t="s">
        <v>17415</v>
      </c>
      <c r="B2800" t="s">
        <v>17416</v>
      </c>
      <c r="C2800" t="s">
        <v>1367</v>
      </c>
      <c r="D2800" t="s">
        <v>17417</v>
      </c>
      <c r="E2800" t="s">
        <v>17418</v>
      </c>
      <c r="F2800" t="s">
        <v>17419</v>
      </c>
      <c r="G2800">
        <v>215852</v>
      </c>
      <c r="H2800">
        <v>61052532306</v>
      </c>
      <c r="I2800" t="s">
        <v>719</v>
      </c>
      <c r="J2800" t="s">
        <v>17419</v>
      </c>
      <c r="K2800" t="s">
        <v>720</v>
      </c>
      <c r="L2800" t="s">
        <v>15</v>
      </c>
      <c r="N2800" t="s">
        <v>17420</v>
      </c>
    </row>
    <row r="2801" spans="1:14" hidden="1" x14ac:dyDescent="0.25">
      <c r="A2801" t="s">
        <v>2642</v>
      </c>
      <c r="B2801" t="s">
        <v>2642</v>
      </c>
      <c r="C2801" t="s">
        <v>2643</v>
      </c>
      <c r="D2801" t="s">
        <v>2644</v>
      </c>
      <c r="E2801" t="s">
        <v>2645</v>
      </c>
      <c r="F2801" t="s">
        <v>2646</v>
      </c>
      <c r="G2801">
        <v>106761</v>
      </c>
      <c r="H2801">
        <v>5020812528</v>
      </c>
      <c r="I2801" t="s">
        <v>845</v>
      </c>
      <c r="J2801" t="s">
        <v>2646</v>
      </c>
      <c r="K2801" t="s">
        <v>720</v>
      </c>
      <c r="L2801" t="s">
        <v>21</v>
      </c>
      <c r="M2801" s="1">
        <v>44085.542939814812</v>
      </c>
      <c r="N2801" t="s">
        <v>2647</v>
      </c>
    </row>
    <row r="2802" spans="1:14" hidden="1" x14ac:dyDescent="0.25">
      <c r="A2802" t="s">
        <v>2648</v>
      </c>
      <c r="B2802" t="s">
        <v>2649</v>
      </c>
      <c r="C2802" t="s">
        <v>2650</v>
      </c>
      <c r="D2802" t="s">
        <v>2651</v>
      </c>
      <c r="E2802" t="s">
        <v>2652</v>
      </c>
      <c r="F2802" t="s">
        <v>2653</v>
      </c>
      <c r="G2802">
        <v>400131</v>
      </c>
      <c r="H2802">
        <v>97129763515</v>
      </c>
      <c r="J2802" t="s">
        <v>2653</v>
      </c>
      <c r="L2802" t="s">
        <v>15</v>
      </c>
      <c r="N2802" t="s">
        <v>2654</v>
      </c>
    </row>
    <row r="2803" spans="1:14" hidden="1" x14ac:dyDescent="0.25">
      <c r="A2803" t="s">
        <v>14118</v>
      </c>
      <c r="B2803" t="s">
        <v>14118</v>
      </c>
      <c r="C2803" t="s">
        <v>2656</v>
      </c>
      <c r="D2803" t="s">
        <v>14119</v>
      </c>
      <c r="E2803" t="s">
        <v>14120</v>
      </c>
      <c r="F2803" t="s">
        <v>14121</v>
      </c>
      <c r="G2803" t="s">
        <v>287</v>
      </c>
      <c r="L2803" t="s">
        <v>15</v>
      </c>
      <c r="N2803" t="s">
        <v>14122</v>
      </c>
    </row>
    <row r="2804" spans="1:14" hidden="1" x14ac:dyDescent="0.25">
      <c r="A2804" t="s">
        <v>14002</v>
      </c>
      <c r="B2804" t="s">
        <v>14003</v>
      </c>
      <c r="C2804" t="s">
        <v>2669</v>
      </c>
      <c r="D2804" t="s">
        <v>13418</v>
      </c>
      <c r="E2804" t="s">
        <v>14004</v>
      </c>
      <c r="F2804" t="s">
        <v>14005</v>
      </c>
      <c r="G2804" t="s">
        <v>7086</v>
      </c>
      <c r="I2804" t="s">
        <v>7087</v>
      </c>
      <c r="J2804" t="s">
        <v>14005</v>
      </c>
      <c r="K2804" t="s">
        <v>5758</v>
      </c>
      <c r="L2804" t="s">
        <v>15</v>
      </c>
      <c r="N2804" t="s">
        <v>14006</v>
      </c>
    </row>
    <row r="2805" spans="1:14" x14ac:dyDescent="0.25">
      <c r="A2805" t="s">
        <v>9812</v>
      </c>
      <c r="B2805" t="s">
        <v>9812</v>
      </c>
      <c r="C2805" t="s">
        <v>9813</v>
      </c>
      <c r="D2805" t="s">
        <v>9814</v>
      </c>
      <c r="E2805" t="s">
        <v>9815</v>
      </c>
      <c r="F2805" t="s">
        <v>9816</v>
      </c>
      <c r="G2805" t="s">
        <v>28</v>
      </c>
      <c r="J2805" t="s">
        <v>9816</v>
      </c>
      <c r="L2805" t="s">
        <v>21</v>
      </c>
      <c r="N2805" t="s">
        <v>9817</v>
      </c>
    </row>
    <row r="2806" spans="1:14" x14ac:dyDescent="0.25">
      <c r="A2806" t="s">
        <v>12376</v>
      </c>
      <c r="B2806" t="s">
        <v>12376</v>
      </c>
      <c r="C2806" t="s">
        <v>12376</v>
      </c>
      <c r="E2806" t="s">
        <v>14151</v>
      </c>
      <c r="F2806" t="s">
        <v>14152</v>
      </c>
      <c r="G2806" t="s">
        <v>287</v>
      </c>
      <c r="L2806" t="s">
        <v>21</v>
      </c>
      <c r="N2806" t="s">
        <v>14153</v>
      </c>
    </row>
    <row r="2807" spans="1:14" hidden="1" x14ac:dyDescent="0.25">
      <c r="A2807" t="s">
        <v>9497</v>
      </c>
      <c r="B2807" t="s">
        <v>9497</v>
      </c>
      <c r="C2807" t="s">
        <v>9498</v>
      </c>
      <c r="D2807" t="s">
        <v>8293</v>
      </c>
      <c r="E2807" t="s">
        <v>9499</v>
      </c>
      <c r="F2807" t="s">
        <v>9500</v>
      </c>
      <c r="G2807">
        <v>216920</v>
      </c>
      <c r="H2807">
        <v>70603877141</v>
      </c>
      <c r="I2807" t="s">
        <v>7020</v>
      </c>
      <c r="J2807" t="s">
        <v>9500</v>
      </c>
      <c r="K2807" t="s">
        <v>618</v>
      </c>
      <c r="L2807" t="s">
        <v>21</v>
      </c>
      <c r="M2807" s="1">
        <v>44085.322569444441</v>
      </c>
      <c r="N2807" t="s">
        <v>9501</v>
      </c>
    </row>
    <row r="2808" spans="1:14" x14ac:dyDescent="0.25">
      <c r="A2808" t="s">
        <v>14154</v>
      </c>
      <c r="B2808" t="s">
        <v>14154</v>
      </c>
      <c r="C2808" t="s">
        <v>14154</v>
      </c>
      <c r="E2808" t="s">
        <v>14155</v>
      </c>
      <c r="F2808" t="s">
        <v>14156</v>
      </c>
      <c r="G2808" t="s">
        <v>287</v>
      </c>
      <c r="L2808" t="s">
        <v>21</v>
      </c>
      <c r="N2808" t="s">
        <v>14157</v>
      </c>
    </row>
    <row r="2809" spans="1:14" x14ac:dyDescent="0.25">
      <c r="A2809" t="s">
        <v>14866</v>
      </c>
      <c r="B2809" t="s">
        <v>14866</v>
      </c>
      <c r="C2809" t="s">
        <v>14866</v>
      </c>
      <c r="E2809" t="s">
        <v>14867</v>
      </c>
      <c r="F2809" t="s">
        <v>14868</v>
      </c>
      <c r="G2809" t="s">
        <v>28</v>
      </c>
      <c r="J2809" t="s">
        <v>14868</v>
      </c>
      <c r="L2809" t="s">
        <v>21</v>
      </c>
      <c r="N2809" t="s">
        <v>14869</v>
      </c>
    </row>
    <row r="2810" spans="1:14" hidden="1" x14ac:dyDescent="0.25">
      <c r="A2810" t="s">
        <v>14857</v>
      </c>
      <c r="B2810" t="s">
        <v>14857</v>
      </c>
      <c r="C2810" t="s">
        <v>12513</v>
      </c>
      <c r="D2810" t="s">
        <v>14858</v>
      </c>
      <c r="E2810" t="s">
        <v>14859</v>
      </c>
      <c r="F2810" t="s">
        <v>14860</v>
      </c>
      <c r="G2810" t="s">
        <v>28</v>
      </c>
      <c r="J2810" t="s">
        <v>14860</v>
      </c>
      <c r="L2810" t="s">
        <v>21</v>
      </c>
      <c r="M2810" s="1">
        <v>44036.599131944444</v>
      </c>
      <c r="N2810" t="s">
        <v>14861</v>
      </c>
    </row>
    <row r="2811" spans="1:14" hidden="1" x14ac:dyDescent="0.25">
      <c r="A2811" t="s">
        <v>9538</v>
      </c>
      <c r="B2811" t="s">
        <v>9539</v>
      </c>
      <c r="C2811" t="s">
        <v>9540</v>
      </c>
      <c r="D2811" t="s">
        <v>9541</v>
      </c>
      <c r="E2811" t="s">
        <v>9542</v>
      </c>
      <c r="F2811" t="s">
        <v>9543</v>
      </c>
      <c r="G2811">
        <v>206031</v>
      </c>
      <c r="H2811">
        <v>82971595153</v>
      </c>
      <c r="I2811" t="s">
        <v>719</v>
      </c>
      <c r="J2811" t="s">
        <v>9543</v>
      </c>
      <c r="K2811" t="s">
        <v>720</v>
      </c>
      <c r="L2811" t="s">
        <v>15</v>
      </c>
      <c r="M2811" s="1">
        <v>43903.472557870373</v>
      </c>
      <c r="N2811" t="s">
        <v>9544</v>
      </c>
    </row>
    <row r="2812" spans="1:14" x14ac:dyDescent="0.25">
      <c r="A2812" t="s">
        <v>16780</v>
      </c>
      <c r="B2812" t="s">
        <v>16780</v>
      </c>
      <c r="C2812" t="s">
        <v>16781</v>
      </c>
      <c r="D2812" t="s">
        <v>14098</v>
      </c>
      <c r="E2812" t="s">
        <v>16782</v>
      </c>
      <c r="F2812" t="s">
        <v>16783</v>
      </c>
      <c r="G2812" t="s">
        <v>287</v>
      </c>
      <c r="L2812" t="s">
        <v>21</v>
      </c>
      <c r="N2812" t="s">
        <v>16784</v>
      </c>
    </row>
    <row r="2813" spans="1:14" x14ac:dyDescent="0.25">
      <c r="A2813" t="s">
        <v>5050</v>
      </c>
      <c r="B2813" t="s">
        <v>5050</v>
      </c>
      <c r="C2813" t="s">
        <v>2984</v>
      </c>
      <c r="D2813" t="s">
        <v>5051</v>
      </c>
      <c r="E2813" t="s">
        <v>5052</v>
      </c>
      <c r="F2813" t="s">
        <v>5053</v>
      </c>
      <c r="G2813">
        <v>109696</v>
      </c>
      <c r="H2813">
        <v>5354305586</v>
      </c>
      <c r="I2813" t="s">
        <v>5054</v>
      </c>
      <c r="K2813" t="s">
        <v>1528</v>
      </c>
      <c r="L2813" t="s">
        <v>21</v>
      </c>
      <c r="N2813" t="s">
        <v>5055</v>
      </c>
    </row>
    <row r="2814" spans="1:14" hidden="1" x14ac:dyDescent="0.25">
      <c r="A2814" t="s">
        <v>9590</v>
      </c>
      <c r="B2814" t="s">
        <v>9591</v>
      </c>
      <c r="C2814" t="s">
        <v>9592</v>
      </c>
      <c r="D2814" t="s">
        <v>9593</v>
      </c>
      <c r="E2814" t="s">
        <v>9594</v>
      </c>
      <c r="F2814" t="s">
        <v>9595</v>
      </c>
      <c r="G2814">
        <v>101595</v>
      </c>
      <c r="H2814">
        <v>23095215827</v>
      </c>
      <c r="I2814" t="s">
        <v>9596</v>
      </c>
      <c r="J2814" t="s">
        <v>9595</v>
      </c>
      <c r="K2814" t="s">
        <v>5107</v>
      </c>
      <c r="L2814" t="s">
        <v>15</v>
      </c>
      <c r="N2814" t="s">
        <v>9597</v>
      </c>
    </row>
    <row r="2815" spans="1:14" hidden="1" x14ac:dyDescent="0.25">
      <c r="A2815" t="s">
        <v>2183</v>
      </c>
      <c r="B2815" t="s">
        <v>2183</v>
      </c>
      <c r="C2815" t="s">
        <v>2184</v>
      </c>
      <c r="D2815" t="s">
        <v>2185</v>
      </c>
      <c r="E2815" t="s">
        <v>2186</v>
      </c>
      <c r="F2815" t="s">
        <v>2187</v>
      </c>
      <c r="G2815">
        <v>109514</v>
      </c>
      <c r="H2815">
        <v>90215559568</v>
      </c>
      <c r="J2815" t="s">
        <v>2187</v>
      </c>
      <c r="L2815" t="s">
        <v>15</v>
      </c>
      <c r="N2815" t="s">
        <v>2188</v>
      </c>
    </row>
    <row r="2816" spans="1:14" x14ac:dyDescent="0.25">
      <c r="A2816" t="s">
        <v>17524</v>
      </c>
      <c r="B2816" t="s">
        <v>17524</v>
      </c>
      <c r="C2816" t="s">
        <v>2984</v>
      </c>
      <c r="D2816" t="s">
        <v>17525</v>
      </c>
      <c r="E2816" t="s">
        <v>17526</v>
      </c>
      <c r="F2816" t="s">
        <v>17527</v>
      </c>
      <c r="G2816">
        <v>214951</v>
      </c>
      <c r="H2816">
        <v>70656837101</v>
      </c>
      <c r="I2816" t="s">
        <v>719</v>
      </c>
      <c r="J2816" t="s">
        <v>17527</v>
      </c>
      <c r="K2816" t="s">
        <v>720</v>
      </c>
      <c r="L2816" t="s">
        <v>21</v>
      </c>
      <c r="N2816" t="s">
        <v>17528</v>
      </c>
    </row>
    <row r="2817" spans="1:14" hidden="1" x14ac:dyDescent="0.25">
      <c r="A2817" t="s">
        <v>9642</v>
      </c>
      <c r="B2817" t="s">
        <v>9642</v>
      </c>
      <c r="C2817" t="s">
        <v>9643</v>
      </c>
      <c r="D2817" t="s">
        <v>9644</v>
      </c>
      <c r="E2817" t="s">
        <v>9645</v>
      </c>
      <c r="F2817" t="s">
        <v>9646</v>
      </c>
      <c r="G2817" t="s">
        <v>28</v>
      </c>
      <c r="J2817" t="s">
        <v>9646</v>
      </c>
      <c r="L2817" t="s">
        <v>21</v>
      </c>
      <c r="M2817" s="1">
        <v>44081.874085648145</v>
      </c>
      <c r="N2817" t="s">
        <v>9647</v>
      </c>
    </row>
    <row r="2818" spans="1:14" hidden="1" x14ac:dyDescent="0.25">
      <c r="A2818" t="s">
        <v>2740</v>
      </c>
      <c r="B2818" t="s">
        <v>2740</v>
      </c>
      <c r="C2818" t="s">
        <v>2740</v>
      </c>
      <c r="E2818" t="s">
        <v>2741</v>
      </c>
      <c r="F2818" t="s">
        <v>2742</v>
      </c>
      <c r="G2818" t="s">
        <v>28</v>
      </c>
      <c r="L2818" t="s">
        <v>15</v>
      </c>
      <c r="N2818" t="s">
        <v>2743</v>
      </c>
    </row>
    <row r="2819" spans="1:14" hidden="1" x14ac:dyDescent="0.25">
      <c r="A2819" t="s">
        <v>2750</v>
      </c>
      <c r="B2819" t="s">
        <v>2750</v>
      </c>
      <c r="C2819" t="s">
        <v>2750</v>
      </c>
      <c r="E2819" t="s">
        <v>2751</v>
      </c>
      <c r="F2819" t="s">
        <v>2752</v>
      </c>
      <c r="G2819" t="s">
        <v>28</v>
      </c>
      <c r="J2819" t="s">
        <v>2752</v>
      </c>
      <c r="L2819" t="s">
        <v>21</v>
      </c>
      <c r="M2819" s="1">
        <v>44047.619062500002</v>
      </c>
      <c r="N2819" t="s">
        <v>2753</v>
      </c>
    </row>
    <row r="2820" spans="1:14" hidden="1" x14ac:dyDescent="0.25">
      <c r="A2820" t="s">
        <v>2754</v>
      </c>
      <c r="B2820" t="s">
        <v>2754</v>
      </c>
      <c r="C2820" t="s">
        <v>2754</v>
      </c>
      <c r="E2820" t="s">
        <v>2755</v>
      </c>
      <c r="F2820" t="s">
        <v>2756</v>
      </c>
      <c r="G2820" t="s">
        <v>28</v>
      </c>
      <c r="J2820" t="s">
        <v>2756</v>
      </c>
      <c r="L2820" t="s">
        <v>21</v>
      </c>
      <c r="M2820" s="1">
        <v>44047.584201388891</v>
      </c>
      <c r="N2820" t="s">
        <v>2757</v>
      </c>
    </row>
    <row r="2821" spans="1:14" hidden="1" x14ac:dyDescent="0.25">
      <c r="A2821" t="s">
        <v>14</v>
      </c>
      <c r="E2821" t="s">
        <v>14</v>
      </c>
      <c r="L2821" t="s">
        <v>15</v>
      </c>
      <c r="N2821" t="s">
        <v>16</v>
      </c>
    </row>
    <row r="2822" spans="1:14" hidden="1" x14ac:dyDescent="0.25">
      <c r="A2822" t="s">
        <v>14129</v>
      </c>
      <c r="B2822" t="s">
        <v>14129</v>
      </c>
      <c r="C2822" t="s">
        <v>6977</v>
      </c>
      <c r="D2822" t="s">
        <v>8616</v>
      </c>
      <c r="E2822" t="s">
        <v>14130</v>
      </c>
      <c r="F2822" t="s">
        <v>14131</v>
      </c>
      <c r="G2822" t="s">
        <v>287</v>
      </c>
      <c r="L2822" t="s">
        <v>15</v>
      </c>
      <c r="N2822" t="s">
        <v>14132</v>
      </c>
    </row>
    <row r="2823" spans="1:14" hidden="1" x14ac:dyDescent="0.25">
      <c r="A2823" t="s">
        <v>2758</v>
      </c>
      <c r="B2823" t="s">
        <v>2758</v>
      </c>
      <c r="C2823" t="s">
        <v>269</v>
      </c>
      <c r="D2823" t="s">
        <v>2759</v>
      </c>
      <c r="E2823" t="s">
        <v>2760</v>
      </c>
      <c r="F2823" t="s">
        <v>2761</v>
      </c>
      <c r="G2823">
        <v>215875</v>
      </c>
      <c r="H2823">
        <v>34766060822</v>
      </c>
      <c r="I2823" t="s">
        <v>2762</v>
      </c>
      <c r="K2823" t="s">
        <v>1389</v>
      </c>
      <c r="L2823" t="s">
        <v>15</v>
      </c>
      <c r="N2823" t="s">
        <v>2763</v>
      </c>
    </row>
    <row r="2824" spans="1:14" x14ac:dyDescent="0.25">
      <c r="A2824" t="s">
        <v>15780</v>
      </c>
      <c r="B2824" t="s">
        <v>15780</v>
      </c>
      <c r="C2824" t="s">
        <v>1219</v>
      </c>
      <c r="D2824" t="s">
        <v>15781</v>
      </c>
      <c r="E2824" t="s">
        <v>15782</v>
      </c>
      <c r="F2824" t="s">
        <v>15783</v>
      </c>
      <c r="G2824">
        <v>215655</v>
      </c>
      <c r="H2824">
        <v>70538537132</v>
      </c>
      <c r="I2824" t="s">
        <v>7121</v>
      </c>
      <c r="J2824" t="s">
        <v>15783</v>
      </c>
      <c r="K2824" t="s">
        <v>7122</v>
      </c>
      <c r="L2824" t="s">
        <v>21</v>
      </c>
      <c r="N2824" t="s">
        <v>15784</v>
      </c>
    </row>
    <row r="2825" spans="1:14" hidden="1" x14ac:dyDescent="0.25">
      <c r="A2825" t="s">
        <v>4290</v>
      </c>
      <c r="B2825" t="s">
        <v>4290</v>
      </c>
      <c r="C2825" t="s">
        <v>4290</v>
      </c>
      <c r="D2825" t="s">
        <v>4291</v>
      </c>
      <c r="E2825" t="s">
        <v>4292</v>
      </c>
      <c r="F2825" t="s">
        <v>4293</v>
      </c>
      <c r="G2825" t="s">
        <v>1912</v>
      </c>
      <c r="L2825" t="s">
        <v>21</v>
      </c>
      <c r="M2825" s="1">
        <v>44090.493449074071</v>
      </c>
      <c r="N2825" t="s">
        <v>4294</v>
      </c>
    </row>
    <row r="2826" spans="1:14" hidden="1" x14ac:dyDescent="0.25">
      <c r="A2826" t="s">
        <v>2804</v>
      </c>
      <c r="B2826" t="s">
        <v>2804</v>
      </c>
      <c r="C2826" t="s">
        <v>102</v>
      </c>
      <c r="D2826" t="s">
        <v>2805</v>
      </c>
      <c r="E2826" t="s">
        <v>2806</v>
      </c>
      <c r="F2826" t="s">
        <v>2807</v>
      </c>
      <c r="G2826">
        <v>217387</v>
      </c>
      <c r="H2826">
        <v>81804288268</v>
      </c>
      <c r="J2826" t="s">
        <v>2807</v>
      </c>
      <c r="L2826" t="s">
        <v>15</v>
      </c>
      <c r="N2826" t="s">
        <v>2808</v>
      </c>
    </row>
    <row r="2827" spans="1:14" hidden="1" x14ac:dyDescent="0.25">
      <c r="A2827" t="s">
        <v>9807</v>
      </c>
      <c r="B2827" t="s">
        <v>9807</v>
      </c>
      <c r="C2827" t="s">
        <v>102</v>
      </c>
      <c r="D2827" t="s">
        <v>9808</v>
      </c>
      <c r="E2827" t="s">
        <v>9809</v>
      </c>
      <c r="F2827" t="s">
        <v>9810</v>
      </c>
      <c r="G2827">
        <v>216441</v>
      </c>
      <c r="H2827">
        <v>3406178103</v>
      </c>
      <c r="I2827" t="s">
        <v>7020</v>
      </c>
      <c r="J2827" t="s">
        <v>9810</v>
      </c>
      <c r="K2827" t="s">
        <v>618</v>
      </c>
      <c r="L2827" t="s">
        <v>21</v>
      </c>
      <c r="M2827" s="1">
        <v>44086.615335648145</v>
      </c>
      <c r="N2827" t="s">
        <v>9811</v>
      </c>
    </row>
    <row r="2828" spans="1:14" x14ac:dyDescent="0.25">
      <c r="A2828" t="s">
        <v>17547</v>
      </c>
      <c r="B2828" t="s">
        <v>17547</v>
      </c>
      <c r="C2828" t="s">
        <v>17548</v>
      </c>
      <c r="D2828" t="s">
        <v>17549</v>
      </c>
      <c r="E2828" t="s">
        <v>17550</v>
      </c>
      <c r="F2828" t="s">
        <v>17551</v>
      </c>
      <c r="G2828">
        <v>215200</v>
      </c>
      <c r="H2828">
        <v>1742335233</v>
      </c>
      <c r="I2828" t="s">
        <v>719</v>
      </c>
      <c r="J2828" t="s">
        <v>17551</v>
      </c>
      <c r="K2828" t="s">
        <v>720</v>
      </c>
      <c r="L2828" t="s">
        <v>21</v>
      </c>
      <c r="N2828" t="s">
        <v>17552</v>
      </c>
    </row>
    <row r="2829" spans="1:14" hidden="1" x14ac:dyDescent="0.25">
      <c r="A2829" t="s">
        <v>2809</v>
      </c>
      <c r="B2829" t="s">
        <v>2810</v>
      </c>
      <c r="C2829" t="s">
        <v>2810</v>
      </c>
      <c r="E2829" t="s">
        <v>2809</v>
      </c>
      <c r="F2829" t="s">
        <v>2811</v>
      </c>
      <c r="G2829" t="s">
        <v>28</v>
      </c>
      <c r="J2829" t="s">
        <v>2811</v>
      </c>
      <c r="L2829" t="s">
        <v>15</v>
      </c>
      <c r="N2829" t="s">
        <v>2812</v>
      </c>
    </row>
    <row r="2830" spans="1:14" hidden="1" x14ac:dyDescent="0.25">
      <c r="A2830" t="s">
        <v>2813</v>
      </c>
      <c r="B2830" t="s">
        <v>2813</v>
      </c>
      <c r="C2830" t="s">
        <v>2814</v>
      </c>
      <c r="D2830" t="s">
        <v>2815</v>
      </c>
      <c r="E2830" t="s">
        <v>2816</v>
      </c>
      <c r="F2830" t="s">
        <v>2817</v>
      </c>
      <c r="G2830" t="s">
        <v>287</v>
      </c>
      <c r="L2830" t="s">
        <v>15</v>
      </c>
      <c r="M2830" s="1">
        <v>43903.400613425925</v>
      </c>
      <c r="N2830" t="s">
        <v>2818</v>
      </c>
    </row>
    <row r="2831" spans="1:14" x14ac:dyDescent="0.25">
      <c r="A2831" t="s">
        <v>17553</v>
      </c>
      <c r="B2831" t="s">
        <v>17553</v>
      </c>
      <c r="C2831" t="s">
        <v>3078</v>
      </c>
      <c r="D2831" t="s">
        <v>17554</v>
      </c>
      <c r="E2831" t="s">
        <v>17555</v>
      </c>
      <c r="F2831" t="s">
        <v>17556</v>
      </c>
      <c r="G2831">
        <v>215880</v>
      </c>
      <c r="H2831">
        <v>6284295170</v>
      </c>
      <c r="I2831" t="s">
        <v>719</v>
      </c>
      <c r="J2831" t="s">
        <v>17556</v>
      </c>
      <c r="K2831" t="s">
        <v>720</v>
      </c>
      <c r="L2831" t="s">
        <v>21</v>
      </c>
      <c r="N2831" t="s">
        <v>17557</v>
      </c>
    </row>
    <row r="2832" spans="1:14" hidden="1" x14ac:dyDescent="0.25">
      <c r="A2832" t="s">
        <v>14862</v>
      </c>
      <c r="B2832" t="s">
        <v>14862</v>
      </c>
      <c r="C2832" t="s">
        <v>14862</v>
      </c>
      <c r="E2832" t="s">
        <v>14863</v>
      </c>
      <c r="F2832" t="s">
        <v>14864</v>
      </c>
      <c r="G2832" t="s">
        <v>28</v>
      </c>
      <c r="J2832" t="s">
        <v>14864</v>
      </c>
      <c r="L2832" t="s">
        <v>21</v>
      </c>
      <c r="M2832" s="1">
        <v>44085.426608796297</v>
      </c>
      <c r="N2832" t="s">
        <v>14865</v>
      </c>
    </row>
    <row r="2833" spans="1:15" x14ac:dyDescent="0.25">
      <c r="A2833" t="s">
        <v>3148</v>
      </c>
      <c r="B2833" t="s">
        <v>3148</v>
      </c>
      <c r="C2833" t="s">
        <v>3149</v>
      </c>
      <c r="D2833" t="s">
        <v>3150</v>
      </c>
      <c r="E2833" t="s">
        <v>3151</v>
      </c>
      <c r="F2833" t="s">
        <v>3152</v>
      </c>
      <c r="G2833">
        <v>109175</v>
      </c>
      <c r="H2833">
        <v>4343753573</v>
      </c>
      <c r="I2833" t="s">
        <v>652</v>
      </c>
      <c r="J2833" t="s">
        <v>3152</v>
      </c>
      <c r="K2833" t="s">
        <v>618</v>
      </c>
      <c r="L2833" t="s">
        <v>21</v>
      </c>
      <c r="M2833" s="1">
        <v>43802.690833333334</v>
      </c>
      <c r="N2833" t="s">
        <v>3153</v>
      </c>
    </row>
    <row r="2834" spans="1:15" x14ac:dyDescent="0.25">
      <c r="A2834" t="s">
        <v>3170</v>
      </c>
      <c r="B2834" t="s">
        <v>3170</v>
      </c>
      <c r="C2834" t="s">
        <v>3171</v>
      </c>
      <c r="D2834" t="s">
        <v>3172</v>
      </c>
      <c r="E2834" t="s">
        <v>3173</v>
      </c>
      <c r="F2834" t="s">
        <v>3174</v>
      </c>
      <c r="G2834">
        <v>106100</v>
      </c>
      <c r="H2834">
        <v>237953528</v>
      </c>
      <c r="I2834" t="s">
        <v>1564</v>
      </c>
      <c r="J2834" t="s">
        <v>3174</v>
      </c>
      <c r="K2834" t="s">
        <v>618</v>
      </c>
      <c r="L2834" t="s">
        <v>21</v>
      </c>
      <c r="M2834" s="1">
        <v>43897.90519675926</v>
      </c>
      <c r="N2834" t="s">
        <v>3175</v>
      </c>
    </row>
    <row r="2835" spans="1:15" hidden="1" x14ac:dyDescent="0.25">
      <c r="A2835" t="s">
        <v>14158</v>
      </c>
      <c r="B2835" t="s">
        <v>14158</v>
      </c>
      <c r="C2835" t="s">
        <v>14159</v>
      </c>
      <c r="D2835" t="s">
        <v>14098</v>
      </c>
      <c r="E2835" t="s">
        <v>14160</v>
      </c>
      <c r="F2835" t="s">
        <v>14161</v>
      </c>
      <c r="G2835" t="s">
        <v>287</v>
      </c>
      <c r="L2835" t="s">
        <v>15</v>
      </c>
      <c r="N2835" t="s">
        <v>14162</v>
      </c>
    </row>
    <row r="2836" spans="1:15" hidden="1" x14ac:dyDescent="0.25">
      <c r="A2836" t="s">
        <v>2825</v>
      </c>
      <c r="B2836" t="s">
        <v>2826</v>
      </c>
      <c r="C2836" t="s">
        <v>2827</v>
      </c>
      <c r="D2836" t="s">
        <v>2828</v>
      </c>
      <c r="E2836" t="s">
        <v>2829</v>
      </c>
      <c r="F2836" t="s">
        <v>2830</v>
      </c>
      <c r="G2836">
        <v>106305</v>
      </c>
      <c r="H2836">
        <v>1896761593</v>
      </c>
      <c r="K2836" t="s">
        <v>603</v>
      </c>
      <c r="L2836" t="s">
        <v>15</v>
      </c>
      <c r="N2836" t="s">
        <v>2831</v>
      </c>
    </row>
    <row r="2837" spans="1:15" hidden="1" x14ac:dyDescent="0.25">
      <c r="A2837" t="s">
        <v>2885</v>
      </c>
      <c r="B2837" t="s">
        <v>2885</v>
      </c>
      <c r="C2837" t="s">
        <v>2885</v>
      </c>
      <c r="E2837" t="s">
        <v>2886</v>
      </c>
      <c r="F2837" t="s">
        <v>2887</v>
      </c>
      <c r="G2837" t="s">
        <v>28</v>
      </c>
      <c r="K2837" t="s">
        <v>1389</v>
      </c>
      <c r="L2837" t="s">
        <v>15</v>
      </c>
      <c r="N2837" t="s">
        <v>2888</v>
      </c>
    </row>
    <row r="2838" spans="1:15" hidden="1" x14ac:dyDescent="0.25">
      <c r="A2838" t="s">
        <v>2921</v>
      </c>
      <c r="B2838" t="s">
        <v>2922</v>
      </c>
      <c r="C2838" t="s">
        <v>674</v>
      </c>
      <c r="D2838" t="s">
        <v>2923</v>
      </c>
      <c r="E2838" t="s">
        <v>2924</v>
      </c>
      <c r="F2838" t="s">
        <v>2925</v>
      </c>
      <c r="G2838">
        <v>109093</v>
      </c>
      <c r="H2838">
        <v>91385792515</v>
      </c>
      <c r="I2838" t="s">
        <v>712</v>
      </c>
      <c r="J2838" t="s">
        <v>2925</v>
      </c>
      <c r="K2838" t="s">
        <v>611</v>
      </c>
      <c r="L2838" t="s">
        <v>21</v>
      </c>
      <c r="M2838" s="1">
        <v>44029.479479166665</v>
      </c>
      <c r="N2838" t="s">
        <v>2926</v>
      </c>
    </row>
    <row r="2839" spans="1:15" hidden="1" x14ac:dyDescent="0.25">
      <c r="A2839" t="s">
        <v>2927</v>
      </c>
      <c r="B2839" t="s">
        <v>2927</v>
      </c>
      <c r="C2839" t="s">
        <v>2928</v>
      </c>
      <c r="D2839" t="s">
        <v>2929</v>
      </c>
      <c r="E2839" t="s">
        <v>2930</v>
      </c>
      <c r="F2839" t="s">
        <v>2931</v>
      </c>
      <c r="G2839">
        <v>109627</v>
      </c>
      <c r="H2839">
        <v>394690508</v>
      </c>
      <c r="I2839" t="s">
        <v>652</v>
      </c>
      <c r="K2839" t="s">
        <v>618</v>
      </c>
      <c r="L2839" t="s">
        <v>21</v>
      </c>
      <c r="M2839" s="1">
        <v>44083.424976851849</v>
      </c>
      <c r="N2839" t="s">
        <v>2932</v>
      </c>
    </row>
    <row r="2840" spans="1:15" hidden="1" x14ac:dyDescent="0.25">
      <c r="A2840" t="s">
        <v>15763</v>
      </c>
      <c r="B2840" t="s">
        <v>15763</v>
      </c>
      <c r="C2840" t="s">
        <v>1250</v>
      </c>
      <c r="D2840" t="s">
        <v>15764</v>
      </c>
      <c r="E2840" t="s">
        <v>15765</v>
      </c>
      <c r="F2840" t="s">
        <v>15766</v>
      </c>
      <c r="G2840">
        <v>214997</v>
      </c>
      <c r="H2840">
        <v>12601557656</v>
      </c>
      <c r="I2840" t="s">
        <v>9246</v>
      </c>
      <c r="J2840" t="s">
        <v>15766</v>
      </c>
      <c r="K2840" t="s">
        <v>8678</v>
      </c>
      <c r="L2840" t="s">
        <v>15</v>
      </c>
      <c r="N2840" t="s">
        <v>15767</v>
      </c>
    </row>
    <row r="2841" spans="1:15" x14ac:dyDescent="0.25">
      <c r="A2841" t="s">
        <v>17599</v>
      </c>
      <c r="B2841" t="s">
        <v>17599</v>
      </c>
      <c r="C2841" t="s">
        <v>17600</v>
      </c>
      <c r="D2841" t="s">
        <v>10016</v>
      </c>
      <c r="E2841" t="s">
        <v>17601</v>
      </c>
      <c r="F2841" t="s">
        <v>17602</v>
      </c>
      <c r="G2841">
        <v>215179</v>
      </c>
      <c r="H2841">
        <v>70329819178</v>
      </c>
      <c r="I2841" t="s">
        <v>719</v>
      </c>
      <c r="J2841" t="s">
        <v>17602</v>
      </c>
      <c r="K2841" t="s">
        <v>720</v>
      </c>
      <c r="L2841" t="s">
        <v>21</v>
      </c>
      <c r="N2841" t="s">
        <v>17603</v>
      </c>
    </row>
    <row r="2842" spans="1:15" x14ac:dyDescent="0.25">
      <c r="A2842" t="s">
        <v>17043</v>
      </c>
      <c r="B2842" t="s">
        <v>17043</v>
      </c>
      <c r="C2842" t="s">
        <v>319</v>
      </c>
      <c r="D2842" t="s">
        <v>17044</v>
      </c>
      <c r="E2842" t="s">
        <v>17045</v>
      </c>
      <c r="F2842" t="s">
        <v>17046</v>
      </c>
      <c r="G2842">
        <v>215003</v>
      </c>
      <c r="H2842">
        <v>9136269611</v>
      </c>
      <c r="I2842" t="s">
        <v>719</v>
      </c>
      <c r="J2842" t="s">
        <v>17046</v>
      </c>
      <c r="K2842" t="s">
        <v>8678</v>
      </c>
      <c r="L2842" t="s">
        <v>21</v>
      </c>
      <c r="N2842" t="s">
        <v>17047</v>
      </c>
    </row>
    <row r="2843" spans="1:15" x14ac:dyDescent="0.25">
      <c r="A2843" t="s">
        <v>17637</v>
      </c>
      <c r="B2843" t="s">
        <v>17637</v>
      </c>
      <c r="C2843" t="s">
        <v>1091</v>
      </c>
      <c r="D2843" t="s">
        <v>17638</v>
      </c>
      <c r="E2843" t="s">
        <v>17639</v>
      </c>
      <c r="F2843" t="s">
        <v>17640</v>
      </c>
      <c r="G2843">
        <v>217148</v>
      </c>
      <c r="H2843">
        <v>70610980157</v>
      </c>
      <c r="I2843" t="s">
        <v>719</v>
      </c>
      <c r="J2843" t="s">
        <v>17640</v>
      </c>
      <c r="K2843" t="s">
        <v>720</v>
      </c>
      <c r="L2843" t="s">
        <v>21</v>
      </c>
      <c r="N2843" t="s">
        <v>17641</v>
      </c>
      <c r="O2843" s="2">
        <f>VLOOKUP(F2843,SizeReport_16092020!C:M,11,FALSE)</f>
        <v>0</v>
      </c>
    </row>
    <row r="2844" spans="1:15" x14ac:dyDescent="0.25">
      <c r="A2844" t="s">
        <v>17653</v>
      </c>
      <c r="B2844" t="s">
        <v>17653</v>
      </c>
      <c r="C2844" t="s">
        <v>17654</v>
      </c>
      <c r="D2844" t="s">
        <v>17655</v>
      </c>
      <c r="E2844" t="s">
        <v>17656</v>
      </c>
      <c r="F2844" t="s">
        <v>17657</v>
      </c>
      <c r="G2844">
        <v>215606</v>
      </c>
      <c r="H2844">
        <v>61063778395</v>
      </c>
      <c r="I2844" t="s">
        <v>719</v>
      </c>
      <c r="J2844" t="s">
        <v>17657</v>
      </c>
      <c r="K2844" t="s">
        <v>720</v>
      </c>
      <c r="L2844" t="s">
        <v>21</v>
      </c>
      <c r="N2844" t="s">
        <v>17658</v>
      </c>
    </row>
    <row r="2845" spans="1:15" hidden="1" x14ac:dyDescent="0.25">
      <c r="A2845" t="s">
        <v>5056</v>
      </c>
      <c r="B2845" t="s">
        <v>5056</v>
      </c>
      <c r="C2845" t="s">
        <v>3022</v>
      </c>
      <c r="D2845" t="s">
        <v>5057</v>
      </c>
      <c r="E2845" t="s">
        <v>5058</v>
      </c>
      <c r="F2845" t="s">
        <v>5059</v>
      </c>
      <c r="G2845">
        <v>109766</v>
      </c>
      <c r="H2845">
        <v>6392232575</v>
      </c>
      <c r="L2845" t="s">
        <v>15</v>
      </c>
      <c r="N2845" t="s">
        <v>5060</v>
      </c>
    </row>
    <row r="2846" spans="1:15" hidden="1" x14ac:dyDescent="0.25">
      <c r="A2846" t="s">
        <v>3058</v>
      </c>
      <c r="B2846" t="s">
        <v>3058</v>
      </c>
      <c r="C2846" t="s">
        <v>3059</v>
      </c>
      <c r="D2846" t="s">
        <v>460</v>
      </c>
      <c r="E2846" t="s">
        <v>3060</v>
      </c>
      <c r="F2846" t="s">
        <v>3061</v>
      </c>
      <c r="G2846">
        <v>217622</v>
      </c>
      <c r="H2846">
        <v>70300743190</v>
      </c>
      <c r="L2846" t="s">
        <v>15</v>
      </c>
      <c r="N2846" t="s">
        <v>3062</v>
      </c>
    </row>
    <row r="2847" spans="1:15" x14ac:dyDescent="0.25">
      <c r="A2847" t="s">
        <v>16806</v>
      </c>
      <c r="B2847" t="s">
        <v>16806</v>
      </c>
      <c r="C2847" t="s">
        <v>10501</v>
      </c>
      <c r="D2847" t="s">
        <v>16807</v>
      </c>
      <c r="E2847" t="s">
        <v>16808</v>
      </c>
      <c r="F2847" t="s">
        <v>16809</v>
      </c>
      <c r="G2847" t="s">
        <v>287</v>
      </c>
      <c r="L2847" t="s">
        <v>21</v>
      </c>
      <c r="N2847" t="s">
        <v>16810</v>
      </c>
    </row>
    <row r="2848" spans="1:15" x14ac:dyDescent="0.25">
      <c r="A2848" t="s">
        <v>10500</v>
      </c>
      <c r="B2848" t="s">
        <v>10500</v>
      </c>
      <c r="C2848" t="s">
        <v>10501</v>
      </c>
      <c r="D2848" t="s">
        <v>10502</v>
      </c>
      <c r="E2848" t="s">
        <v>10503</v>
      </c>
      <c r="F2848" t="s">
        <v>10504</v>
      </c>
      <c r="G2848" t="s">
        <v>287</v>
      </c>
      <c r="L2848" t="s">
        <v>21</v>
      </c>
      <c r="M2848" s="1">
        <v>43969.734814814816</v>
      </c>
      <c r="N2848" t="s">
        <v>10505</v>
      </c>
    </row>
    <row r="2849" spans="1:14" hidden="1" x14ac:dyDescent="0.25">
      <c r="A2849" t="s">
        <v>3116</v>
      </c>
      <c r="B2849" t="s">
        <v>3117</v>
      </c>
      <c r="C2849" t="s">
        <v>3118</v>
      </c>
      <c r="D2849" t="s">
        <v>3119</v>
      </c>
      <c r="E2849" t="s">
        <v>3120</v>
      </c>
      <c r="F2849" t="s">
        <v>3121</v>
      </c>
      <c r="G2849">
        <v>106266</v>
      </c>
      <c r="H2849">
        <v>6795275590</v>
      </c>
      <c r="J2849" t="s">
        <v>3121</v>
      </c>
      <c r="L2849" t="s">
        <v>15</v>
      </c>
      <c r="M2849" s="1">
        <v>43860.60359953704</v>
      </c>
      <c r="N2849" t="s">
        <v>3122</v>
      </c>
    </row>
    <row r="2850" spans="1:14" hidden="1" x14ac:dyDescent="0.25">
      <c r="A2850" t="s">
        <v>8498</v>
      </c>
      <c r="B2850" t="s">
        <v>8499</v>
      </c>
      <c r="C2850" t="s">
        <v>8500</v>
      </c>
      <c r="D2850" t="s">
        <v>8501</v>
      </c>
      <c r="E2850" t="s">
        <v>8502</v>
      </c>
      <c r="F2850" t="s">
        <v>8503</v>
      </c>
      <c r="G2850" t="s">
        <v>7086</v>
      </c>
      <c r="I2850" t="s">
        <v>5875</v>
      </c>
      <c r="J2850" t="s">
        <v>8503</v>
      </c>
      <c r="K2850" t="s">
        <v>5758</v>
      </c>
      <c r="L2850" t="s">
        <v>15</v>
      </c>
      <c r="N2850" t="s">
        <v>8504</v>
      </c>
    </row>
    <row r="2851" spans="1:14" x14ac:dyDescent="0.25">
      <c r="A2851" t="s">
        <v>10595</v>
      </c>
      <c r="B2851" t="s">
        <v>10595</v>
      </c>
      <c r="C2851" t="s">
        <v>10596</v>
      </c>
      <c r="D2851" t="s">
        <v>7688</v>
      </c>
      <c r="E2851" t="s">
        <v>10596</v>
      </c>
      <c r="F2851" t="s">
        <v>10597</v>
      </c>
      <c r="G2851" t="s">
        <v>28</v>
      </c>
      <c r="I2851" t="s">
        <v>10598</v>
      </c>
      <c r="J2851" t="s">
        <v>10599</v>
      </c>
      <c r="K2851" t="s">
        <v>135</v>
      </c>
      <c r="L2851" t="s">
        <v>21</v>
      </c>
      <c r="N2851" t="s">
        <v>10600</v>
      </c>
    </row>
    <row r="2852" spans="1:14" x14ac:dyDescent="0.25">
      <c r="A2852" t="s">
        <v>17687</v>
      </c>
      <c r="B2852" t="s">
        <v>17687</v>
      </c>
      <c r="C2852" t="s">
        <v>17688</v>
      </c>
      <c r="D2852" t="s">
        <v>9979</v>
      </c>
      <c r="E2852" t="s">
        <v>17689</v>
      </c>
      <c r="F2852" t="s">
        <v>17690</v>
      </c>
      <c r="G2852">
        <v>216111</v>
      </c>
      <c r="H2852">
        <v>12403585637</v>
      </c>
      <c r="I2852" t="s">
        <v>719</v>
      </c>
      <c r="J2852" t="s">
        <v>17690</v>
      </c>
      <c r="K2852" t="s">
        <v>720</v>
      </c>
      <c r="L2852" t="s">
        <v>21</v>
      </c>
      <c r="N2852" t="s">
        <v>17691</v>
      </c>
    </row>
    <row r="2853" spans="1:14" hidden="1" x14ac:dyDescent="0.25">
      <c r="A2853" t="s">
        <v>687</v>
      </c>
      <c r="B2853" t="s">
        <v>687</v>
      </c>
      <c r="C2853" t="s">
        <v>688</v>
      </c>
      <c r="D2853" t="s">
        <v>689</v>
      </c>
      <c r="E2853" t="s">
        <v>690</v>
      </c>
      <c r="F2853" t="s">
        <v>691</v>
      </c>
      <c r="G2853">
        <v>106202</v>
      </c>
      <c r="H2853">
        <v>3673452509</v>
      </c>
      <c r="J2853" t="s">
        <v>691</v>
      </c>
      <c r="L2853" t="s">
        <v>15</v>
      </c>
      <c r="N2853" t="s">
        <v>692</v>
      </c>
    </row>
    <row r="2854" spans="1:14" hidden="1" x14ac:dyDescent="0.25">
      <c r="A2854" t="s">
        <v>840</v>
      </c>
      <c r="B2854" t="s">
        <v>840</v>
      </c>
      <c r="C2854" t="s">
        <v>841</v>
      </c>
      <c r="D2854" t="s">
        <v>842</v>
      </c>
      <c r="E2854" t="s">
        <v>843</v>
      </c>
      <c r="F2854" t="s">
        <v>844</v>
      </c>
      <c r="G2854">
        <v>102559</v>
      </c>
      <c r="H2854">
        <v>97035998500</v>
      </c>
      <c r="I2854" t="s">
        <v>845</v>
      </c>
      <c r="J2854" t="s">
        <v>844</v>
      </c>
      <c r="K2854" t="s">
        <v>720</v>
      </c>
      <c r="L2854" t="s">
        <v>15</v>
      </c>
      <c r="M2854" s="1">
        <v>44035.497916666667</v>
      </c>
      <c r="N2854" t="s">
        <v>846</v>
      </c>
    </row>
    <row r="2855" spans="1:14" x14ac:dyDescent="0.25">
      <c r="A2855" t="s">
        <v>17147</v>
      </c>
      <c r="B2855" t="s">
        <v>17147</v>
      </c>
      <c r="C2855" t="s">
        <v>3708</v>
      </c>
      <c r="D2855" t="s">
        <v>17148</v>
      </c>
      <c r="E2855" t="s">
        <v>17149</v>
      </c>
      <c r="F2855" t="s">
        <v>17150</v>
      </c>
      <c r="G2855">
        <v>215637</v>
      </c>
      <c r="H2855">
        <v>7609711535</v>
      </c>
      <c r="I2855" t="s">
        <v>719</v>
      </c>
      <c r="J2855" t="s">
        <v>17150</v>
      </c>
      <c r="K2855" t="s">
        <v>720</v>
      </c>
      <c r="L2855" t="s">
        <v>21</v>
      </c>
      <c r="N2855" t="s">
        <v>17151</v>
      </c>
    </row>
    <row r="2856" spans="1:14" x14ac:dyDescent="0.25">
      <c r="A2856" t="s">
        <v>3775</v>
      </c>
      <c r="B2856" t="s">
        <v>3775</v>
      </c>
      <c r="C2856" t="s">
        <v>1085</v>
      </c>
      <c r="D2856" t="s">
        <v>3776</v>
      </c>
      <c r="E2856" t="s">
        <v>3777</v>
      </c>
      <c r="F2856" t="s">
        <v>3778</v>
      </c>
      <c r="G2856" t="s">
        <v>287</v>
      </c>
      <c r="L2856" t="s">
        <v>21</v>
      </c>
      <c r="M2856" s="1">
        <v>43904.392893518518</v>
      </c>
      <c r="N2856" t="s">
        <v>3779</v>
      </c>
    </row>
    <row r="2857" spans="1:14" hidden="1" x14ac:dyDescent="0.25">
      <c r="A2857" t="s">
        <v>8525</v>
      </c>
      <c r="B2857" t="s">
        <v>8526</v>
      </c>
      <c r="C2857" t="s">
        <v>1412</v>
      </c>
      <c r="D2857" t="s">
        <v>8527</v>
      </c>
      <c r="E2857" t="s">
        <v>8528</v>
      </c>
      <c r="F2857" t="s">
        <v>8529</v>
      </c>
      <c r="G2857" t="s">
        <v>7086</v>
      </c>
      <c r="I2857" t="s">
        <v>5875</v>
      </c>
      <c r="J2857" t="s">
        <v>8529</v>
      </c>
      <c r="K2857" t="s">
        <v>5758</v>
      </c>
      <c r="L2857" t="s">
        <v>15</v>
      </c>
      <c r="N2857" t="s">
        <v>8530</v>
      </c>
    </row>
    <row r="2858" spans="1:14" hidden="1" x14ac:dyDescent="0.25">
      <c r="A2858" t="s">
        <v>8545</v>
      </c>
      <c r="B2858" t="s">
        <v>8546</v>
      </c>
      <c r="C2858" t="s">
        <v>8547</v>
      </c>
      <c r="D2858" t="s">
        <v>8548</v>
      </c>
      <c r="E2858" t="s">
        <v>8549</v>
      </c>
      <c r="F2858" t="s">
        <v>8550</v>
      </c>
      <c r="G2858" t="s">
        <v>7086</v>
      </c>
      <c r="I2858" t="s">
        <v>7087</v>
      </c>
      <c r="J2858" t="s">
        <v>8550</v>
      </c>
      <c r="K2858" t="s">
        <v>5758</v>
      </c>
      <c r="L2858" t="s">
        <v>15</v>
      </c>
      <c r="N2858" t="s">
        <v>8551</v>
      </c>
    </row>
    <row r="2859" spans="1:14" hidden="1" x14ac:dyDescent="0.25">
      <c r="A2859" t="s">
        <v>14767</v>
      </c>
      <c r="B2859" t="s">
        <v>14767</v>
      </c>
      <c r="C2859" t="s">
        <v>14768</v>
      </c>
      <c r="D2859" t="s">
        <v>14769</v>
      </c>
      <c r="E2859" t="s">
        <v>14770</v>
      </c>
      <c r="F2859" t="s">
        <v>14771</v>
      </c>
      <c r="G2859" t="s">
        <v>287</v>
      </c>
      <c r="L2859" t="s">
        <v>21</v>
      </c>
      <c r="M2859" s="1">
        <v>44090.463379629633</v>
      </c>
      <c r="N2859" t="s">
        <v>14772</v>
      </c>
    </row>
    <row r="2860" spans="1:14" hidden="1" x14ac:dyDescent="0.25">
      <c r="A2860" t="s">
        <v>23</v>
      </c>
      <c r="E2860" t="s">
        <v>23</v>
      </c>
      <c r="L2860" t="s">
        <v>15</v>
      </c>
      <c r="N2860" t="s">
        <v>24</v>
      </c>
    </row>
    <row r="2861" spans="1:14" hidden="1" x14ac:dyDescent="0.25">
      <c r="A2861" t="s">
        <v>13835</v>
      </c>
      <c r="E2861" t="s">
        <v>13835</v>
      </c>
      <c r="L2861" t="s">
        <v>15</v>
      </c>
      <c r="N2861" t="s">
        <v>13836</v>
      </c>
    </row>
    <row r="2862" spans="1:14" hidden="1" x14ac:dyDescent="0.25">
      <c r="A2862" t="s">
        <v>15917</v>
      </c>
      <c r="B2862" t="s">
        <v>15917</v>
      </c>
      <c r="C2862" t="s">
        <v>15918</v>
      </c>
      <c r="D2862" t="s">
        <v>5019</v>
      </c>
      <c r="E2862" t="s">
        <v>15919</v>
      </c>
      <c r="F2862" t="s">
        <v>15920</v>
      </c>
      <c r="G2862">
        <v>215582</v>
      </c>
      <c r="H2862">
        <v>5822083196</v>
      </c>
      <c r="I2862" t="s">
        <v>9246</v>
      </c>
      <c r="J2862" t="s">
        <v>15920</v>
      </c>
      <c r="K2862" t="s">
        <v>720</v>
      </c>
      <c r="L2862" t="s">
        <v>15</v>
      </c>
      <c r="N2862" t="s">
        <v>15921</v>
      </c>
    </row>
    <row r="2863" spans="1:14" hidden="1" x14ac:dyDescent="0.25">
      <c r="A2863" t="s">
        <v>5947</v>
      </c>
      <c r="B2863" t="s">
        <v>5948</v>
      </c>
      <c r="C2863" t="s">
        <v>5949</v>
      </c>
      <c r="D2863" t="s">
        <v>5950</v>
      </c>
      <c r="E2863" t="s">
        <v>5951</v>
      </c>
      <c r="F2863" t="s">
        <v>5952</v>
      </c>
      <c r="G2863" t="s">
        <v>28</v>
      </c>
      <c r="J2863" t="s">
        <v>5953</v>
      </c>
      <c r="L2863" t="s">
        <v>21</v>
      </c>
      <c r="M2863" s="1">
        <v>44089.386863425927</v>
      </c>
      <c r="N2863" t="s">
        <v>5954</v>
      </c>
    </row>
    <row r="2864" spans="1:14" hidden="1" x14ac:dyDescent="0.25">
      <c r="A2864" t="s">
        <v>15934</v>
      </c>
      <c r="B2864" t="s">
        <v>15934</v>
      </c>
      <c r="C2864" t="s">
        <v>5518</v>
      </c>
      <c r="D2864" t="s">
        <v>15935</v>
      </c>
      <c r="E2864" t="s">
        <v>15936</v>
      </c>
      <c r="F2864" t="s">
        <v>15937</v>
      </c>
      <c r="G2864">
        <v>215247</v>
      </c>
      <c r="H2864">
        <v>4180419114</v>
      </c>
      <c r="I2864" t="s">
        <v>15938</v>
      </c>
      <c r="J2864" t="s">
        <v>15937</v>
      </c>
      <c r="K2864" t="s">
        <v>720</v>
      </c>
      <c r="L2864" t="s">
        <v>15</v>
      </c>
      <c r="N2864" t="s">
        <v>15939</v>
      </c>
    </row>
    <row r="2865" spans="1:15" x14ac:dyDescent="0.25">
      <c r="A2865" t="s">
        <v>17072</v>
      </c>
      <c r="B2865" t="s">
        <v>17072</v>
      </c>
      <c r="C2865" t="s">
        <v>3827</v>
      </c>
      <c r="D2865" t="s">
        <v>17073</v>
      </c>
      <c r="E2865" t="s">
        <v>17074</v>
      </c>
      <c r="F2865" t="s">
        <v>17075</v>
      </c>
      <c r="G2865">
        <v>209368</v>
      </c>
      <c r="H2865">
        <v>33584567149</v>
      </c>
      <c r="I2865" t="s">
        <v>17076</v>
      </c>
      <c r="J2865" t="s">
        <v>17075</v>
      </c>
      <c r="K2865" t="s">
        <v>3038</v>
      </c>
      <c r="L2865" t="s">
        <v>21</v>
      </c>
      <c r="N2865" t="s">
        <v>17077</v>
      </c>
    </row>
    <row r="2866" spans="1:15" x14ac:dyDescent="0.25">
      <c r="A2866" t="s">
        <v>18100</v>
      </c>
      <c r="B2866" t="s">
        <v>18100</v>
      </c>
      <c r="C2866" t="s">
        <v>18101</v>
      </c>
      <c r="D2866" t="s">
        <v>18089</v>
      </c>
      <c r="E2866" t="s">
        <v>18102</v>
      </c>
      <c r="F2866" t="s">
        <v>18103</v>
      </c>
      <c r="G2866" t="s">
        <v>287</v>
      </c>
      <c r="I2866" t="s">
        <v>18092</v>
      </c>
      <c r="K2866" t="s">
        <v>18093</v>
      </c>
      <c r="L2866" t="s">
        <v>21</v>
      </c>
      <c r="N2866" t="s">
        <v>18104</v>
      </c>
    </row>
    <row r="2867" spans="1:15" x14ac:dyDescent="0.25">
      <c r="A2867" t="s">
        <v>17749</v>
      </c>
      <c r="B2867" t="s">
        <v>17749</v>
      </c>
      <c r="C2867" t="s">
        <v>375</v>
      </c>
      <c r="D2867" t="s">
        <v>17750</v>
      </c>
      <c r="E2867" t="s">
        <v>17751</v>
      </c>
      <c r="F2867" t="s">
        <v>17752</v>
      </c>
      <c r="G2867">
        <v>216589</v>
      </c>
      <c r="H2867">
        <v>6581288179</v>
      </c>
      <c r="I2867" t="s">
        <v>719</v>
      </c>
      <c r="J2867" t="s">
        <v>17752</v>
      </c>
      <c r="K2867" t="s">
        <v>720</v>
      </c>
      <c r="L2867" t="s">
        <v>21</v>
      </c>
      <c r="N2867" t="s">
        <v>17753</v>
      </c>
      <c r="O2867" s="2">
        <f>VLOOKUP(F2867,SizeReport_16092020!C:M,11,FALSE)</f>
        <v>43966.802106481482</v>
      </c>
    </row>
    <row r="2868" spans="1:15" hidden="1" x14ac:dyDescent="0.25">
      <c r="A2868" t="s">
        <v>560</v>
      </c>
      <c r="B2868" t="s">
        <v>560</v>
      </c>
      <c r="C2868" t="s">
        <v>561</v>
      </c>
      <c r="D2868" t="s">
        <v>562</v>
      </c>
      <c r="E2868" t="s">
        <v>563</v>
      </c>
      <c r="F2868" t="s">
        <v>564</v>
      </c>
      <c r="G2868">
        <v>102443</v>
      </c>
      <c r="H2868">
        <v>5150518530</v>
      </c>
      <c r="I2868" t="s">
        <v>565</v>
      </c>
      <c r="J2868" t="s">
        <v>564</v>
      </c>
      <c r="K2868" t="s">
        <v>566</v>
      </c>
      <c r="L2868" t="s">
        <v>21</v>
      </c>
      <c r="M2868" s="1">
        <v>44082.354398148149</v>
      </c>
      <c r="N2868" t="s">
        <v>567</v>
      </c>
    </row>
    <row r="2869" spans="1:15" hidden="1" x14ac:dyDescent="0.25">
      <c r="A2869" t="s">
        <v>17066</v>
      </c>
      <c r="B2869" t="s">
        <v>17067</v>
      </c>
      <c r="C2869" t="s">
        <v>561</v>
      </c>
      <c r="D2869" t="s">
        <v>17068</v>
      </c>
      <c r="E2869" t="s">
        <v>17069</v>
      </c>
      <c r="F2869" t="s">
        <v>17070</v>
      </c>
      <c r="G2869">
        <v>215711</v>
      </c>
      <c r="H2869">
        <v>70014984164</v>
      </c>
      <c r="I2869" t="s">
        <v>719</v>
      </c>
      <c r="J2869" t="s">
        <v>17070</v>
      </c>
      <c r="K2869" t="s">
        <v>720</v>
      </c>
      <c r="L2869" t="s">
        <v>15</v>
      </c>
      <c r="N2869" t="s">
        <v>17071</v>
      </c>
    </row>
    <row r="2870" spans="1:15" hidden="1" x14ac:dyDescent="0.25">
      <c r="A2870" t="s">
        <v>10522</v>
      </c>
      <c r="B2870" t="s">
        <v>10522</v>
      </c>
      <c r="C2870" t="s">
        <v>561</v>
      </c>
      <c r="D2870" t="s">
        <v>4891</v>
      </c>
      <c r="E2870" t="s">
        <v>10523</v>
      </c>
      <c r="F2870" t="s">
        <v>10524</v>
      </c>
      <c r="G2870">
        <v>200291</v>
      </c>
      <c r="H2870">
        <v>5401792565</v>
      </c>
      <c r="I2870" t="s">
        <v>3134</v>
      </c>
      <c r="J2870" t="s">
        <v>10524</v>
      </c>
      <c r="K2870" t="s">
        <v>791</v>
      </c>
      <c r="L2870" t="s">
        <v>15</v>
      </c>
      <c r="N2870" t="s">
        <v>10525</v>
      </c>
    </row>
    <row r="2871" spans="1:15" hidden="1" x14ac:dyDescent="0.25">
      <c r="A2871" t="s">
        <v>8574</v>
      </c>
      <c r="B2871" t="s">
        <v>8575</v>
      </c>
      <c r="C2871" t="s">
        <v>8576</v>
      </c>
      <c r="D2871" t="s">
        <v>8577</v>
      </c>
      <c r="E2871" t="s">
        <v>8578</v>
      </c>
      <c r="F2871" t="s">
        <v>8579</v>
      </c>
      <c r="G2871">
        <v>215688</v>
      </c>
      <c r="H2871">
        <v>3543522108</v>
      </c>
      <c r="I2871" t="s">
        <v>8580</v>
      </c>
      <c r="J2871" t="s">
        <v>8579</v>
      </c>
      <c r="K2871" t="s">
        <v>720</v>
      </c>
      <c r="L2871" t="s">
        <v>15</v>
      </c>
      <c r="N2871" t="s">
        <v>8581</v>
      </c>
    </row>
    <row r="2872" spans="1:15" x14ac:dyDescent="0.25">
      <c r="A2872" t="s">
        <v>5066</v>
      </c>
      <c r="B2872" t="s">
        <v>5066</v>
      </c>
      <c r="C2872" t="s">
        <v>5067</v>
      </c>
      <c r="D2872" t="s">
        <v>5068</v>
      </c>
      <c r="E2872" t="s">
        <v>5069</v>
      </c>
      <c r="F2872" t="s">
        <v>5070</v>
      </c>
      <c r="G2872">
        <v>109697</v>
      </c>
      <c r="H2872">
        <v>42404712810</v>
      </c>
      <c r="I2872" t="s">
        <v>5054</v>
      </c>
      <c r="K2872" t="s">
        <v>1528</v>
      </c>
      <c r="L2872" t="s">
        <v>21</v>
      </c>
      <c r="N2872" t="s">
        <v>5071</v>
      </c>
    </row>
    <row r="2873" spans="1:15" hidden="1" x14ac:dyDescent="0.25">
      <c r="A2873" t="s">
        <v>3496</v>
      </c>
      <c r="B2873" t="s">
        <v>3496</v>
      </c>
      <c r="C2873" t="s">
        <v>3497</v>
      </c>
      <c r="D2873" t="s">
        <v>3498</v>
      </c>
      <c r="E2873" t="s">
        <v>3499</v>
      </c>
      <c r="F2873" t="s">
        <v>3500</v>
      </c>
      <c r="G2873">
        <v>209865</v>
      </c>
      <c r="H2873">
        <v>197138195</v>
      </c>
      <c r="J2873" t="s">
        <v>3500</v>
      </c>
      <c r="L2873" t="s">
        <v>15</v>
      </c>
      <c r="N2873" t="s">
        <v>3501</v>
      </c>
    </row>
    <row r="2874" spans="1:15" hidden="1" x14ac:dyDescent="0.25">
      <c r="A2874" t="s">
        <v>3517</v>
      </c>
      <c r="B2874" t="s">
        <v>3517</v>
      </c>
      <c r="C2874" t="s">
        <v>3517</v>
      </c>
      <c r="E2874" t="s">
        <v>3518</v>
      </c>
      <c r="F2874" t="s">
        <v>3519</v>
      </c>
      <c r="G2874" t="s">
        <v>28</v>
      </c>
      <c r="J2874" t="s">
        <v>3519</v>
      </c>
      <c r="L2874" t="s">
        <v>15</v>
      </c>
      <c r="M2874" s="1">
        <v>43929.477523148147</v>
      </c>
      <c r="N2874" t="s">
        <v>3520</v>
      </c>
    </row>
    <row r="2875" spans="1:15" hidden="1" x14ac:dyDescent="0.25">
      <c r="A2875" t="s">
        <v>8589</v>
      </c>
      <c r="B2875" t="s">
        <v>8590</v>
      </c>
      <c r="C2875" t="s">
        <v>6960</v>
      </c>
      <c r="D2875" t="s">
        <v>8591</v>
      </c>
      <c r="E2875" t="s">
        <v>8592</v>
      </c>
      <c r="F2875" t="s">
        <v>8593</v>
      </c>
      <c r="G2875">
        <v>215501</v>
      </c>
      <c r="H2875">
        <v>1602832641</v>
      </c>
      <c r="I2875" t="s">
        <v>1452</v>
      </c>
      <c r="J2875" t="s">
        <v>8593</v>
      </c>
      <c r="K2875" t="s">
        <v>7986</v>
      </c>
      <c r="L2875" t="s">
        <v>15</v>
      </c>
      <c r="N2875" t="s">
        <v>8594</v>
      </c>
    </row>
    <row r="2876" spans="1:15" hidden="1" x14ac:dyDescent="0.25">
      <c r="A2876" t="s">
        <v>15979</v>
      </c>
      <c r="B2876" t="s">
        <v>15979</v>
      </c>
      <c r="C2876" t="s">
        <v>3542</v>
      </c>
      <c r="D2876" t="s">
        <v>15980</v>
      </c>
      <c r="E2876" t="s">
        <v>15981</v>
      </c>
      <c r="F2876" t="s">
        <v>15982</v>
      </c>
      <c r="G2876">
        <v>200212</v>
      </c>
      <c r="H2876">
        <v>5098087198</v>
      </c>
      <c r="I2876" t="s">
        <v>7121</v>
      </c>
      <c r="J2876" t="s">
        <v>15982</v>
      </c>
      <c r="K2876" t="s">
        <v>720</v>
      </c>
      <c r="L2876" t="s">
        <v>15</v>
      </c>
      <c r="N2876" t="s">
        <v>15983</v>
      </c>
    </row>
    <row r="2877" spans="1:15" hidden="1" x14ac:dyDescent="0.25">
      <c r="A2877" t="s">
        <v>3577</v>
      </c>
      <c r="B2877" t="s">
        <v>3577</v>
      </c>
      <c r="C2877" t="s">
        <v>228</v>
      </c>
      <c r="D2877" t="s">
        <v>3578</v>
      </c>
      <c r="E2877" t="s">
        <v>3579</v>
      </c>
      <c r="F2877" t="s">
        <v>3580</v>
      </c>
      <c r="G2877">
        <v>216731</v>
      </c>
      <c r="H2877">
        <v>4056324107</v>
      </c>
      <c r="K2877" t="s">
        <v>3581</v>
      </c>
      <c r="L2877" t="s">
        <v>15</v>
      </c>
      <c r="N2877" t="s">
        <v>3582</v>
      </c>
    </row>
    <row r="2878" spans="1:15" hidden="1" x14ac:dyDescent="0.25">
      <c r="A2878" t="s">
        <v>10787</v>
      </c>
      <c r="B2878" t="s">
        <v>10788</v>
      </c>
      <c r="C2878" t="s">
        <v>10789</v>
      </c>
      <c r="D2878" t="s">
        <v>10790</v>
      </c>
      <c r="E2878" t="s">
        <v>10791</v>
      </c>
      <c r="F2878" t="s">
        <v>10792</v>
      </c>
      <c r="G2878">
        <v>207841</v>
      </c>
      <c r="H2878">
        <v>59860979120</v>
      </c>
      <c r="I2878" t="s">
        <v>7414</v>
      </c>
      <c r="J2878" t="s">
        <v>10792</v>
      </c>
      <c r="K2878" t="s">
        <v>618</v>
      </c>
      <c r="L2878" t="s">
        <v>15</v>
      </c>
      <c r="N2878" t="s">
        <v>10793</v>
      </c>
    </row>
    <row r="2879" spans="1:15" hidden="1" x14ac:dyDescent="0.25">
      <c r="A2879" t="s">
        <v>16018</v>
      </c>
      <c r="B2879" t="s">
        <v>16018</v>
      </c>
      <c r="C2879" t="s">
        <v>3602</v>
      </c>
      <c r="D2879" t="s">
        <v>16019</v>
      </c>
      <c r="E2879" t="s">
        <v>16020</v>
      </c>
      <c r="F2879" t="s">
        <v>16021</v>
      </c>
      <c r="G2879">
        <v>215122</v>
      </c>
      <c r="H2879">
        <v>6431633105</v>
      </c>
      <c r="I2879" t="s">
        <v>7121</v>
      </c>
      <c r="J2879" t="s">
        <v>16021</v>
      </c>
      <c r="K2879" t="s">
        <v>3038</v>
      </c>
      <c r="L2879" t="s">
        <v>15</v>
      </c>
      <c r="N2879" t="s">
        <v>16022</v>
      </c>
    </row>
    <row r="2880" spans="1:15" hidden="1" x14ac:dyDescent="0.25">
      <c r="A2880" t="s">
        <v>14007</v>
      </c>
      <c r="B2880" t="s">
        <v>14008</v>
      </c>
      <c r="C2880" t="s">
        <v>14009</v>
      </c>
      <c r="D2880" t="s">
        <v>14010</v>
      </c>
      <c r="E2880" t="s">
        <v>14011</v>
      </c>
      <c r="F2880" t="s">
        <v>14012</v>
      </c>
      <c r="G2880" t="s">
        <v>7086</v>
      </c>
      <c r="I2880" t="s">
        <v>9800</v>
      </c>
      <c r="J2880" t="s">
        <v>14012</v>
      </c>
      <c r="K2880" t="s">
        <v>5758</v>
      </c>
      <c r="L2880" t="s">
        <v>15</v>
      </c>
      <c r="N2880" t="s">
        <v>14013</v>
      </c>
    </row>
    <row r="2881" spans="1:15" hidden="1" x14ac:dyDescent="0.25">
      <c r="A2881" t="s">
        <v>3655</v>
      </c>
      <c r="B2881" t="s">
        <v>3655</v>
      </c>
      <c r="C2881" t="s">
        <v>3656</v>
      </c>
      <c r="D2881" t="s">
        <v>3640</v>
      </c>
      <c r="E2881" t="s">
        <v>3657</v>
      </c>
      <c r="F2881" t="s">
        <v>3658</v>
      </c>
      <c r="G2881">
        <v>400047</v>
      </c>
      <c r="H2881">
        <v>79862721553</v>
      </c>
      <c r="J2881" t="s">
        <v>3658</v>
      </c>
      <c r="L2881" t="s">
        <v>15</v>
      </c>
      <c r="M2881" s="1">
        <v>43803.349629629629</v>
      </c>
      <c r="N2881" t="s">
        <v>3659</v>
      </c>
    </row>
    <row r="2882" spans="1:15" x14ac:dyDescent="0.25">
      <c r="A2882" t="s">
        <v>11256</v>
      </c>
      <c r="B2882" t="s">
        <v>11256</v>
      </c>
      <c r="C2882" t="s">
        <v>11257</v>
      </c>
      <c r="D2882" t="s">
        <v>11258</v>
      </c>
      <c r="E2882" t="s">
        <v>11259</v>
      </c>
      <c r="F2882" t="s">
        <v>11260</v>
      </c>
      <c r="G2882" t="s">
        <v>28</v>
      </c>
      <c r="J2882" t="s">
        <v>11261</v>
      </c>
      <c r="L2882" t="s">
        <v>21</v>
      </c>
      <c r="M2882" s="1">
        <v>43949.809490740743</v>
      </c>
      <c r="N2882" t="s">
        <v>11262</v>
      </c>
    </row>
    <row r="2883" spans="1:15" hidden="1" x14ac:dyDescent="0.25">
      <c r="A2883" t="s">
        <v>5564</v>
      </c>
      <c r="B2883" t="s">
        <v>5564</v>
      </c>
      <c r="C2883" t="s">
        <v>5565</v>
      </c>
      <c r="D2883" t="s">
        <v>2697</v>
      </c>
      <c r="E2883" t="s">
        <v>5566</v>
      </c>
      <c r="F2883" t="s">
        <v>5567</v>
      </c>
      <c r="G2883">
        <v>101613</v>
      </c>
      <c r="H2883">
        <v>38158788882</v>
      </c>
      <c r="I2883" t="s">
        <v>1536</v>
      </c>
      <c r="J2883" t="s">
        <v>5567</v>
      </c>
      <c r="K2883" t="s">
        <v>1640</v>
      </c>
      <c r="L2883" t="s">
        <v>15</v>
      </c>
      <c r="N2883" t="s">
        <v>5568</v>
      </c>
    </row>
    <row r="2884" spans="1:15" x14ac:dyDescent="0.25">
      <c r="A2884" t="s">
        <v>14870</v>
      </c>
      <c r="B2884" t="s">
        <v>14870</v>
      </c>
      <c r="C2884" t="s">
        <v>14871</v>
      </c>
      <c r="D2884" t="s">
        <v>4624</v>
      </c>
      <c r="E2884" t="s">
        <v>14872</v>
      </c>
      <c r="F2884" t="s">
        <v>14873</v>
      </c>
      <c r="G2884" t="s">
        <v>28</v>
      </c>
      <c r="J2884" t="s">
        <v>14874</v>
      </c>
      <c r="L2884" t="s">
        <v>21</v>
      </c>
      <c r="N2884" t="s">
        <v>14875</v>
      </c>
    </row>
    <row r="2885" spans="1:15" hidden="1" x14ac:dyDescent="0.25">
      <c r="A2885" t="s">
        <v>5061</v>
      </c>
      <c r="B2885" t="s">
        <v>5061</v>
      </c>
      <c r="C2885" t="s">
        <v>3746</v>
      </c>
      <c r="D2885" t="s">
        <v>5062</v>
      </c>
      <c r="E2885" t="s">
        <v>5063</v>
      </c>
      <c r="F2885" t="s">
        <v>5064</v>
      </c>
      <c r="G2885">
        <v>109744</v>
      </c>
      <c r="H2885">
        <v>1653157500</v>
      </c>
      <c r="L2885" t="s">
        <v>15</v>
      </c>
      <c r="N2885" t="s">
        <v>5065</v>
      </c>
    </row>
    <row r="2886" spans="1:15" x14ac:dyDescent="0.25">
      <c r="A2886" t="s">
        <v>14309</v>
      </c>
      <c r="B2886" t="s">
        <v>14309</v>
      </c>
      <c r="C2886" t="s">
        <v>14309</v>
      </c>
      <c r="E2886" t="s">
        <v>14310</v>
      </c>
      <c r="F2886" t="s">
        <v>14311</v>
      </c>
      <c r="G2886" t="s">
        <v>287</v>
      </c>
      <c r="J2886" t="s">
        <v>14312</v>
      </c>
      <c r="L2886" t="s">
        <v>21</v>
      </c>
      <c r="N2886" t="s">
        <v>14313</v>
      </c>
    </row>
    <row r="2887" spans="1:15" hidden="1" x14ac:dyDescent="0.25">
      <c r="A2887" t="s">
        <v>3826</v>
      </c>
      <c r="B2887" t="s">
        <v>3826</v>
      </c>
      <c r="C2887" t="s">
        <v>3827</v>
      </c>
      <c r="D2887" t="s">
        <v>3828</v>
      </c>
      <c r="E2887" t="s">
        <v>3829</v>
      </c>
      <c r="F2887" t="s">
        <v>3830</v>
      </c>
      <c r="G2887">
        <v>217042</v>
      </c>
      <c r="H2887">
        <v>4058163240</v>
      </c>
      <c r="L2887" t="s">
        <v>15</v>
      </c>
      <c r="N2887" t="s">
        <v>3831</v>
      </c>
    </row>
    <row r="2888" spans="1:15" hidden="1" x14ac:dyDescent="0.25">
      <c r="A2888" t="s">
        <v>16115</v>
      </c>
      <c r="B2888" t="s">
        <v>16115</v>
      </c>
      <c r="C2888" t="s">
        <v>3827</v>
      </c>
      <c r="D2888" t="s">
        <v>16116</v>
      </c>
      <c r="E2888" t="s">
        <v>16117</v>
      </c>
      <c r="F2888" t="s">
        <v>16118</v>
      </c>
      <c r="G2888">
        <v>209534</v>
      </c>
      <c r="H2888">
        <v>2807217141</v>
      </c>
      <c r="I2888" t="s">
        <v>1564</v>
      </c>
      <c r="J2888" t="s">
        <v>16118</v>
      </c>
      <c r="K2888" t="s">
        <v>3038</v>
      </c>
      <c r="L2888" t="s">
        <v>15</v>
      </c>
      <c r="N2888" t="s">
        <v>16119</v>
      </c>
    </row>
    <row r="2889" spans="1:15" x14ac:dyDescent="0.25">
      <c r="A2889" t="s">
        <v>16199</v>
      </c>
      <c r="B2889" t="s">
        <v>16199</v>
      </c>
      <c r="C2889" t="s">
        <v>16200</v>
      </c>
      <c r="D2889" t="s">
        <v>6699</v>
      </c>
      <c r="E2889" t="s">
        <v>16201</v>
      </c>
      <c r="F2889" t="s">
        <v>16202</v>
      </c>
      <c r="G2889" t="s">
        <v>28</v>
      </c>
      <c r="J2889" t="s">
        <v>16202</v>
      </c>
      <c r="L2889" t="s">
        <v>21</v>
      </c>
      <c r="N2889" t="s">
        <v>16203</v>
      </c>
      <c r="O2889" s="2">
        <f>VLOOKUP(F2889,SizeReport_16092020!C:M,11,FALSE)</f>
        <v>43771.641261574077</v>
      </c>
    </row>
    <row r="2890" spans="1:15" x14ac:dyDescent="0.25">
      <c r="A2890" t="s">
        <v>14876</v>
      </c>
      <c r="B2890" t="s">
        <v>14876</v>
      </c>
      <c r="C2890" t="s">
        <v>14877</v>
      </c>
      <c r="D2890" t="s">
        <v>14878</v>
      </c>
      <c r="E2890" t="s">
        <v>14879</v>
      </c>
      <c r="F2890" t="s">
        <v>14880</v>
      </c>
      <c r="G2890" t="s">
        <v>28</v>
      </c>
      <c r="J2890" t="s">
        <v>14881</v>
      </c>
      <c r="L2890" t="s">
        <v>21</v>
      </c>
      <c r="N2890" t="s">
        <v>14882</v>
      </c>
    </row>
    <row r="2891" spans="1:15" hidden="1" x14ac:dyDescent="0.25">
      <c r="A2891" t="s">
        <v>18035</v>
      </c>
      <c r="B2891" t="s">
        <v>18035</v>
      </c>
      <c r="C2891" t="s">
        <v>3884</v>
      </c>
      <c r="D2891" t="e" cm="1">
        <f t="array" ref="D2891">- Sauipe</f>
        <v>#NAME?</v>
      </c>
      <c r="E2891" t="s">
        <v>18036</v>
      </c>
      <c r="F2891" t="s">
        <v>18037</v>
      </c>
      <c r="G2891" t="s">
        <v>28</v>
      </c>
      <c r="J2891" t="s">
        <v>18037</v>
      </c>
      <c r="L2891" t="s">
        <v>21</v>
      </c>
      <c r="M2891" s="1">
        <v>44011.495104166665</v>
      </c>
      <c r="N2891" t="s">
        <v>18038</v>
      </c>
    </row>
    <row r="2892" spans="1:15" hidden="1" x14ac:dyDescent="0.25">
      <c r="A2892" t="s">
        <v>3883</v>
      </c>
      <c r="B2892" t="s">
        <v>3883</v>
      </c>
      <c r="C2892" t="s">
        <v>3884</v>
      </c>
      <c r="D2892" t="s">
        <v>3885</v>
      </c>
      <c r="E2892" t="s">
        <v>3886</v>
      </c>
      <c r="F2892" t="s">
        <v>3887</v>
      </c>
      <c r="G2892" t="s">
        <v>28</v>
      </c>
      <c r="J2892" t="s">
        <v>3887</v>
      </c>
      <c r="K2892" t="s">
        <v>1316</v>
      </c>
      <c r="L2892" t="s">
        <v>21</v>
      </c>
      <c r="M2892" s="1">
        <v>44085.696759259263</v>
      </c>
      <c r="N2892" t="s">
        <v>3888</v>
      </c>
    </row>
    <row r="2893" spans="1:15" hidden="1" x14ac:dyDescent="0.25">
      <c r="A2893" t="s">
        <v>5598</v>
      </c>
      <c r="B2893" t="s">
        <v>5599</v>
      </c>
      <c r="C2893" t="s">
        <v>5600</v>
      </c>
      <c r="D2893" t="s">
        <v>5601</v>
      </c>
      <c r="E2893" t="s">
        <v>5602</v>
      </c>
      <c r="F2893" t="s">
        <v>5603</v>
      </c>
      <c r="G2893">
        <v>101611</v>
      </c>
      <c r="H2893">
        <v>31395033854</v>
      </c>
      <c r="I2893" t="s">
        <v>5307</v>
      </c>
      <c r="J2893" t="s">
        <v>5603</v>
      </c>
      <c r="K2893" t="s">
        <v>2009</v>
      </c>
      <c r="L2893" t="s">
        <v>15</v>
      </c>
      <c r="M2893" s="1">
        <v>43881.590115740742</v>
      </c>
      <c r="N2893" t="s">
        <v>5604</v>
      </c>
    </row>
    <row r="2894" spans="1:15" hidden="1" x14ac:dyDescent="0.25">
      <c r="A2894" t="s">
        <v>8608</v>
      </c>
      <c r="B2894" t="s">
        <v>8609</v>
      </c>
      <c r="C2894" t="s">
        <v>375</v>
      </c>
      <c r="D2894" t="s">
        <v>8610</v>
      </c>
      <c r="E2894" t="s">
        <v>8611</v>
      </c>
      <c r="F2894" t="s">
        <v>8612</v>
      </c>
      <c r="G2894" t="s">
        <v>7086</v>
      </c>
      <c r="I2894" t="s">
        <v>7087</v>
      </c>
      <c r="J2894" t="s">
        <v>8612</v>
      </c>
      <c r="K2894" t="s">
        <v>5758</v>
      </c>
      <c r="L2894" t="s">
        <v>15</v>
      </c>
      <c r="N2894" t="s">
        <v>8613</v>
      </c>
    </row>
    <row r="2895" spans="1:15" hidden="1" x14ac:dyDescent="0.25">
      <c r="A2895" t="s">
        <v>14014</v>
      </c>
      <c r="B2895" t="s">
        <v>14015</v>
      </c>
      <c r="C2895" t="s">
        <v>14016</v>
      </c>
      <c r="D2895" t="s">
        <v>14017</v>
      </c>
      <c r="E2895" t="s">
        <v>14018</v>
      </c>
      <c r="F2895" t="s">
        <v>14019</v>
      </c>
      <c r="G2895" t="s">
        <v>7086</v>
      </c>
      <c r="I2895" t="s">
        <v>9800</v>
      </c>
      <c r="J2895" t="s">
        <v>14019</v>
      </c>
      <c r="K2895" t="s">
        <v>5758</v>
      </c>
      <c r="L2895" t="s">
        <v>15</v>
      </c>
      <c r="N2895" t="s">
        <v>14020</v>
      </c>
    </row>
    <row r="2896" spans="1:15" x14ac:dyDescent="0.25">
      <c r="A2896" t="s">
        <v>14883</v>
      </c>
      <c r="B2896" t="s">
        <v>14883</v>
      </c>
      <c r="C2896" t="s">
        <v>14884</v>
      </c>
      <c r="D2896" t="s">
        <v>14878</v>
      </c>
      <c r="E2896" t="s">
        <v>14885</v>
      </c>
      <c r="F2896" t="s">
        <v>14886</v>
      </c>
      <c r="G2896" t="s">
        <v>28</v>
      </c>
      <c r="J2896" t="s">
        <v>14887</v>
      </c>
      <c r="L2896" t="s">
        <v>21</v>
      </c>
      <c r="N2896" t="s">
        <v>14888</v>
      </c>
    </row>
    <row r="2897" spans="1:15" hidden="1" x14ac:dyDescent="0.25">
      <c r="A2897" t="s">
        <v>43</v>
      </c>
      <c r="B2897" t="s">
        <v>44</v>
      </c>
      <c r="D2897" t="s">
        <v>43</v>
      </c>
      <c r="E2897" t="s">
        <v>45</v>
      </c>
      <c r="F2897" t="s">
        <v>46</v>
      </c>
      <c r="J2897" t="s">
        <v>46</v>
      </c>
      <c r="L2897" t="s">
        <v>15</v>
      </c>
      <c r="N2897" t="s">
        <v>47</v>
      </c>
    </row>
    <row r="2898" spans="1:15" x14ac:dyDescent="0.25">
      <c r="A2898" t="s">
        <v>14889</v>
      </c>
      <c r="B2898" t="s">
        <v>14889</v>
      </c>
      <c r="C2898" t="s">
        <v>14889</v>
      </c>
      <c r="E2898" t="s">
        <v>14890</v>
      </c>
      <c r="F2898" t="s">
        <v>14891</v>
      </c>
      <c r="G2898" t="s">
        <v>28</v>
      </c>
      <c r="J2898" t="s">
        <v>14892</v>
      </c>
      <c r="L2898" t="s">
        <v>21</v>
      </c>
      <c r="N2898" t="s">
        <v>14893</v>
      </c>
    </row>
    <row r="2899" spans="1:15" hidden="1" x14ac:dyDescent="0.25">
      <c r="A2899" t="s">
        <v>16755</v>
      </c>
      <c r="E2899" t="s">
        <v>16755</v>
      </c>
      <c r="L2899" t="s">
        <v>21</v>
      </c>
      <c r="M2899" s="1">
        <v>44077.287835648145</v>
      </c>
      <c r="N2899" t="s">
        <v>16756</v>
      </c>
    </row>
    <row r="2900" spans="1:15" hidden="1" x14ac:dyDescent="0.25">
      <c r="A2900" t="s">
        <v>11285</v>
      </c>
      <c r="E2900" t="s">
        <v>11285</v>
      </c>
      <c r="F2900" t="s">
        <v>11286</v>
      </c>
      <c r="L2900" t="s">
        <v>15</v>
      </c>
      <c r="N2900" t="s">
        <v>11287</v>
      </c>
    </row>
    <row r="2901" spans="1:15" hidden="1" x14ac:dyDescent="0.25">
      <c r="A2901" t="s">
        <v>11327</v>
      </c>
      <c r="B2901" t="s">
        <v>11327</v>
      </c>
      <c r="C2901" t="s">
        <v>11327</v>
      </c>
      <c r="E2901" t="s">
        <v>11328</v>
      </c>
      <c r="F2901" t="s">
        <v>11329</v>
      </c>
      <c r="G2901" t="s">
        <v>287</v>
      </c>
      <c r="L2901" t="s">
        <v>15</v>
      </c>
      <c r="N2901" t="s">
        <v>11330</v>
      </c>
    </row>
    <row r="2902" spans="1:15" x14ac:dyDescent="0.25">
      <c r="A2902" t="s">
        <v>16800</v>
      </c>
      <c r="B2902" t="s">
        <v>16800</v>
      </c>
      <c r="C2902" t="s">
        <v>16801</v>
      </c>
      <c r="D2902" t="s">
        <v>16802</v>
      </c>
      <c r="E2902" t="s">
        <v>16803</v>
      </c>
      <c r="F2902" t="s">
        <v>16804</v>
      </c>
      <c r="G2902" t="s">
        <v>28</v>
      </c>
      <c r="J2902" t="s">
        <v>16804</v>
      </c>
      <c r="L2902" t="s">
        <v>21</v>
      </c>
      <c r="N2902" t="s">
        <v>16805</v>
      </c>
    </row>
    <row r="2903" spans="1:15" x14ac:dyDescent="0.25">
      <c r="A2903" t="s">
        <v>14894</v>
      </c>
      <c r="B2903" t="s">
        <v>14894</v>
      </c>
      <c r="C2903" t="s">
        <v>14894</v>
      </c>
      <c r="E2903" t="s">
        <v>14895</v>
      </c>
      <c r="F2903" t="s">
        <v>14896</v>
      </c>
      <c r="G2903" t="s">
        <v>28</v>
      </c>
      <c r="J2903" t="s">
        <v>14897</v>
      </c>
      <c r="L2903" t="s">
        <v>21</v>
      </c>
      <c r="N2903" t="s">
        <v>14898</v>
      </c>
    </row>
    <row r="2904" spans="1:15" x14ac:dyDescent="0.25">
      <c r="A2904" t="s">
        <v>16215</v>
      </c>
      <c r="B2904" t="s">
        <v>16215</v>
      </c>
      <c r="C2904" t="s">
        <v>16215</v>
      </c>
      <c r="E2904" t="s">
        <v>16216</v>
      </c>
      <c r="F2904" t="s">
        <v>16217</v>
      </c>
      <c r="G2904" t="s">
        <v>28</v>
      </c>
      <c r="J2904" t="s">
        <v>16218</v>
      </c>
      <c r="L2904" t="s">
        <v>21</v>
      </c>
      <c r="N2904" t="s">
        <v>16219</v>
      </c>
      <c r="O2904" s="2">
        <f>VLOOKUP(F2904,SizeReport_16092020!C:M,11,FALSE)</f>
        <v>43977.435856481483</v>
      </c>
    </row>
    <row r="2905" spans="1:15" x14ac:dyDescent="0.25">
      <c r="A2905" t="s">
        <v>16757</v>
      </c>
      <c r="B2905" t="s">
        <v>16757</v>
      </c>
      <c r="C2905" t="s">
        <v>16758</v>
      </c>
      <c r="D2905" t="s">
        <v>16759</v>
      </c>
      <c r="E2905" t="s">
        <v>16760</v>
      </c>
      <c r="F2905" t="s">
        <v>16761</v>
      </c>
      <c r="G2905" t="s">
        <v>28</v>
      </c>
      <c r="J2905" t="s">
        <v>16761</v>
      </c>
      <c r="L2905" t="s">
        <v>21</v>
      </c>
      <c r="N2905" t="s">
        <v>16762</v>
      </c>
    </row>
    <row r="2906" spans="1:15" x14ac:dyDescent="0.25">
      <c r="A2906" t="s">
        <v>11431</v>
      </c>
      <c r="B2906" t="s">
        <v>11431</v>
      </c>
      <c r="C2906" t="s">
        <v>11432</v>
      </c>
      <c r="D2906" t="s">
        <v>9644</v>
      </c>
      <c r="E2906" t="s">
        <v>11433</v>
      </c>
      <c r="F2906" t="s">
        <v>11434</v>
      </c>
      <c r="G2906" t="s">
        <v>28</v>
      </c>
      <c r="J2906" t="s">
        <v>11434</v>
      </c>
      <c r="L2906" t="s">
        <v>21</v>
      </c>
      <c r="N2906" t="s">
        <v>11435</v>
      </c>
    </row>
    <row r="2907" spans="1:15" x14ac:dyDescent="0.25">
      <c r="A2907" t="s">
        <v>14899</v>
      </c>
      <c r="B2907" t="s">
        <v>14899</v>
      </c>
      <c r="C2907" t="s">
        <v>14900</v>
      </c>
      <c r="D2907" t="s">
        <v>14901</v>
      </c>
      <c r="E2907" t="s">
        <v>14902</v>
      </c>
      <c r="F2907" t="s">
        <v>14903</v>
      </c>
      <c r="G2907" t="s">
        <v>28</v>
      </c>
      <c r="J2907" t="s">
        <v>14904</v>
      </c>
      <c r="L2907" t="s">
        <v>21</v>
      </c>
      <c r="N2907" t="s">
        <v>14905</v>
      </c>
    </row>
    <row r="2908" spans="1:15" x14ac:dyDescent="0.25">
      <c r="A2908" t="s">
        <v>14906</v>
      </c>
      <c r="B2908" t="s">
        <v>14906</v>
      </c>
      <c r="C2908" t="s">
        <v>14907</v>
      </c>
      <c r="D2908" t="s">
        <v>3885</v>
      </c>
      <c r="E2908" t="s">
        <v>14908</v>
      </c>
      <c r="F2908" t="s">
        <v>14909</v>
      </c>
      <c r="G2908" t="s">
        <v>28</v>
      </c>
      <c r="J2908" t="s">
        <v>14909</v>
      </c>
      <c r="L2908" t="s">
        <v>21</v>
      </c>
      <c r="N2908" t="s">
        <v>14910</v>
      </c>
    </row>
    <row r="2909" spans="1:15" x14ac:dyDescent="0.25">
      <c r="A2909" t="s">
        <v>14911</v>
      </c>
      <c r="B2909" t="s">
        <v>14911</v>
      </c>
      <c r="C2909" t="s">
        <v>14911</v>
      </c>
      <c r="E2909" t="s">
        <v>14911</v>
      </c>
      <c r="F2909" t="s">
        <v>14912</v>
      </c>
      <c r="G2909" t="s">
        <v>28</v>
      </c>
      <c r="J2909" t="s">
        <v>14913</v>
      </c>
      <c r="L2909" t="s">
        <v>21</v>
      </c>
      <c r="N2909" t="s">
        <v>14914</v>
      </c>
    </row>
    <row r="2910" spans="1:15" hidden="1" x14ac:dyDescent="0.25">
      <c r="A2910" t="s">
        <v>4082</v>
      </c>
      <c r="B2910" t="s">
        <v>4082</v>
      </c>
      <c r="C2910" t="s">
        <v>4082</v>
      </c>
      <c r="E2910" t="s">
        <v>4082</v>
      </c>
      <c r="F2910" t="s">
        <v>4083</v>
      </c>
      <c r="G2910" t="s">
        <v>28</v>
      </c>
      <c r="I2910" t="s">
        <v>4084</v>
      </c>
      <c r="K2910" t="s">
        <v>1389</v>
      </c>
      <c r="L2910" t="s">
        <v>21</v>
      </c>
      <c r="M2910" s="1">
        <v>44084.638703703706</v>
      </c>
      <c r="N2910" t="s">
        <v>4085</v>
      </c>
    </row>
    <row r="2911" spans="1:15" hidden="1" x14ac:dyDescent="0.25">
      <c r="A2911" t="s">
        <v>16848</v>
      </c>
      <c r="E2911" t="s">
        <v>16848</v>
      </c>
      <c r="F2911" t="s">
        <v>16849</v>
      </c>
      <c r="G2911" t="s">
        <v>28</v>
      </c>
      <c r="L2911" t="s">
        <v>21</v>
      </c>
      <c r="M2911" s="1">
        <v>44090.509305555555</v>
      </c>
      <c r="N2911" t="s">
        <v>16850</v>
      </c>
    </row>
    <row r="2912" spans="1:15" hidden="1" x14ac:dyDescent="0.25">
      <c r="A2912" t="s">
        <v>11425</v>
      </c>
      <c r="B2912" t="s">
        <v>11425</v>
      </c>
      <c r="C2912" t="s">
        <v>11426</v>
      </c>
      <c r="D2912" t="s">
        <v>11427</v>
      </c>
      <c r="E2912" t="s">
        <v>11428</v>
      </c>
      <c r="F2912" t="s">
        <v>11429</v>
      </c>
      <c r="G2912" t="s">
        <v>28</v>
      </c>
      <c r="J2912" t="s">
        <v>11429</v>
      </c>
      <c r="L2912" t="s">
        <v>21</v>
      </c>
      <c r="M2912" s="1">
        <v>44086.288564814815</v>
      </c>
      <c r="N2912" t="s">
        <v>11430</v>
      </c>
    </row>
    <row r="2913" spans="1:14" x14ac:dyDescent="0.25">
      <c r="A2913" t="s">
        <v>14614</v>
      </c>
      <c r="B2913" t="s">
        <v>14614</v>
      </c>
      <c r="C2913" t="s">
        <v>14615</v>
      </c>
      <c r="D2913" t="s">
        <v>14616</v>
      </c>
      <c r="E2913" t="s">
        <v>14617</v>
      </c>
      <c r="F2913" t="s">
        <v>14618</v>
      </c>
      <c r="G2913" t="s">
        <v>28</v>
      </c>
      <c r="L2913" t="s">
        <v>21</v>
      </c>
      <c r="M2913" s="1">
        <v>43903.392256944448</v>
      </c>
      <c r="N2913" t="s">
        <v>14619</v>
      </c>
    </row>
    <row r="2914" spans="1:14" x14ac:dyDescent="0.25">
      <c r="A2914" t="s">
        <v>14620</v>
      </c>
      <c r="B2914" t="s">
        <v>14620</v>
      </c>
      <c r="C2914" t="s">
        <v>14615</v>
      </c>
      <c r="D2914" t="s">
        <v>14621</v>
      </c>
      <c r="E2914" t="s">
        <v>14622</v>
      </c>
      <c r="F2914" t="s">
        <v>14623</v>
      </c>
      <c r="G2914" t="s">
        <v>28</v>
      </c>
      <c r="L2914" t="s">
        <v>21</v>
      </c>
      <c r="M2914" s="1">
        <v>43903.461469907408</v>
      </c>
      <c r="N2914" t="s">
        <v>14624</v>
      </c>
    </row>
    <row r="2915" spans="1:14" hidden="1" x14ac:dyDescent="0.25">
      <c r="A2915" t="s">
        <v>11443</v>
      </c>
      <c r="B2915" t="s">
        <v>11443</v>
      </c>
      <c r="C2915" t="s">
        <v>11443</v>
      </c>
      <c r="E2915" t="s">
        <v>11443</v>
      </c>
      <c r="F2915" t="s">
        <v>11444</v>
      </c>
      <c r="G2915" t="s">
        <v>28</v>
      </c>
      <c r="L2915" t="s">
        <v>15</v>
      </c>
      <c r="N2915" t="s">
        <v>11445</v>
      </c>
    </row>
    <row r="2916" spans="1:14" hidden="1" x14ac:dyDescent="0.25">
      <c r="A2916" t="s">
        <v>14314</v>
      </c>
      <c r="B2916" t="s">
        <v>14315</v>
      </c>
      <c r="C2916" t="s">
        <v>14316</v>
      </c>
      <c r="D2916" t="s">
        <v>14317</v>
      </c>
      <c r="E2916" t="s">
        <v>14318</v>
      </c>
      <c r="F2916" t="s">
        <v>14319</v>
      </c>
      <c r="G2916" t="s">
        <v>287</v>
      </c>
      <c r="L2916" t="s">
        <v>15</v>
      </c>
      <c r="N2916" t="s">
        <v>14320</v>
      </c>
    </row>
    <row r="2917" spans="1:14" hidden="1" x14ac:dyDescent="0.25">
      <c r="A2917" t="s">
        <v>14321</v>
      </c>
      <c r="B2917" t="s">
        <v>14321</v>
      </c>
      <c r="C2917" t="s">
        <v>14322</v>
      </c>
      <c r="D2917" t="s">
        <v>14323</v>
      </c>
      <c r="E2917" t="s">
        <v>14324</v>
      </c>
      <c r="F2917" t="s">
        <v>14325</v>
      </c>
      <c r="G2917" t="s">
        <v>287</v>
      </c>
      <c r="L2917" t="s">
        <v>15</v>
      </c>
      <c r="N2917" t="s">
        <v>14326</v>
      </c>
    </row>
    <row r="2918" spans="1:14" x14ac:dyDescent="0.25">
      <c r="A2918" t="s">
        <v>11583</v>
      </c>
      <c r="B2918" t="s">
        <v>11583</v>
      </c>
      <c r="C2918" t="s">
        <v>11583</v>
      </c>
      <c r="E2918" t="s">
        <v>11583</v>
      </c>
      <c r="F2918" t="s">
        <v>11584</v>
      </c>
      <c r="G2918" t="s">
        <v>28</v>
      </c>
      <c r="J2918" t="s">
        <v>11585</v>
      </c>
      <c r="L2918" t="s">
        <v>21</v>
      </c>
      <c r="N2918" t="s">
        <v>11586</v>
      </c>
    </row>
    <row r="2919" spans="1:14" hidden="1" x14ac:dyDescent="0.25">
      <c r="A2919" t="s">
        <v>11465</v>
      </c>
      <c r="B2919" t="s">
        <v>11465</v>
      </c>
      <c r="C2919" t="s">
        <v>11466</v>
      </c>
      <c r="D2919" t="s">
        <v>7962</v>
      </c>
      <c r="E2919" t="s">
        <v>11467</v>
      </c>
      <c r="F2919" t="s">
        <v>11468</v>
      </c>
      <c r="G2919" t="s">
        <v>28</v>
      </c>
      <c r="I2919" t="s">
        <v>11469</v>
      </c>
      <c r="J2919" t="s">
        <v>11468</v>
      </c>
      <c r="L2919" t="s">
        <v>21</v>
      </c>
      <c r="M2919" s="1">
        <v>44084.34946759259</v>
      </c>
      <c r="N2919" t="s">
        <v>11470</v>
      </c>
    </row>
    <row r="2920" spans="1:14" x14ac:dyDescent="0.25">
      <c r="A2920" t="s">
        <v>14915</v>
      </c>
      <c r="B2920" t="s">
        <v>14915</v>
      </c>
      <c r="C2920" t="s">
        <v>14916</v>
      </c>
      <c r="D2920" t="s">
        <v>14917</v>
      </c>
      <c r="E2920" t="s">
        <v>14918</v>
      </c>
      <c r="F2920" t="s">
        <v>14919</v>
      </c>
      <c r="G2920" t="s">
        <v>28</v>
      </c>
      <c r="J2920" t="s">
        <v>14919</v>
      </c>
      <c r="L2920" t="s">
        <v>21</v>
      </c>
      <c r="N2920" t="s">
        <v>14920</v>
      </c>
    </row>
    <row r="2921" spans="1:14" hidden="1" x14ac:dyDescent="0.25">
      <c r="A2921" t="s">
        <v>4112</v>
      </c>
      <c r="B2921" t="s">
        <v>4112</v>
      </c>
      <c r="C2921" t="s">
        <v>4112</v>
      </c>
      <c r="E2921" t="s">
        <v>4113</v>
      </c>
      <c r="F2921" t="s">
        <v>4114</v>
      </c>
      <c r="G2921" t="s">
        <v>28</v>
      </c>
      <c r="J2921" t="s">
        <v>4114</v>
      </c>
      <c r="L2921" t="s">
        <v>15</v>
      </c>
      <c r="N2921" t="s">
        <v>4115</v>
      </c>
    </row>
    <row r="2922" spans="1:14" hidden="1" x14ac:dyDescent="0.25">
      <c r="A2922" t="s">
        <v>4116</v>
      </c>
      <c r="B2922" t="s">
        <v>4117</v>
      </c>
      <c r="C2922" t="s">
        <v>4118</v>
      </c>
      <c r="D2922" t="s">
        <v>4119</v>
      </c>
      <c r="E2922" t="s">
        <v>4120</v>
      </c>
      <c r="F2922" t="s">
        <v>4121</v>
      </c>
      <c r="G2922">
        <v>101016</v>
      </c>
      <c r="H2922">
        <v>35294637871</v>
      </c>
      <c r="L2922" t="s">
        <v>15</v>
      </c>
      <c r="N2922" t="s">
        <v>4122</v>
      </c>
    </row>
    <row r="2923" spans="1:14" hidden="1" x14ac:dyDescent="0.25">
      <c r="A2923" t="s">
        <v>14347</v>
      </c>
      <c r="B2923" t="s">
        <v>14347</v>
      </c>
      <c r="C2923" t="s">
        <v>115</v>
      </c>
      <c r="D2923" t="s">
        <v>14348</v>
      </c>
      <c r="E2923" t="s">
        <v>14349</v>
      </c>
      <c r="F2923" t="s">
        <v>14350</v>
      </c>
      <c r="G2923">
        <v>218056</v>
      </c>
      <c r="H2923">
        <v>74199773215</v>
      </c>
      <c r="I2923" t="s">
        <v>287</v>
      </c>
      <c r="L2923" t="s">
        <v>15</v>
      </c>
      <c r="N2923" t="s">
        <v>14351</v>
      </c>
    </row>
    <row r="2924" spans="1:14" x14ac:dyDescent="0.25">
      <c r="A2924" t="s">
        <v>11609</v>
      </c>
      <c r="B2924" t="s">
        <v>11609</v>
      </c>
      <c r="C2924" t="s">
        <v>11609</v>
      </c>
      <c r="E2924" t="s">
        <v>11610</v>
      </c>
      <c r="F2924" t="s">
        <v>11611</v>
      </c>
      <c r="G2924" t="s">
        <v>28</v>
      </c>
      <c r="J2924" t="s">
        <v>11612</v>
      </c>
      <c r="L2924" t="s">
        <v>21</v>
      </c>
      <c r="N2924" t="s">
        <v>11613</v>
      </c>
    </row>
    <row r="2925" spans="1:14" x14ac:dyDescent="0.25">
      <c r="A2925" t="s">
        <v>14921</v>
      </c>
      <c r="B2925" t="s">
        <v>14921</v>
      </c>
      <c r="C2925" t="s">
        <v>11609</v>
      </c>
      <c r="D2925" t="s">
        <v>14922</v>
      </c>
      <c r="E2925" t="s">
        <v>14923</v>
      </c>
      <c r="F2925" t="s">
        <v>14924</v>
      </c>
      <c r="G2925" t="s">
        <v>28</v>
      </c>
      <c r="J2925" t="s">
        <v>14925</v>
      </c>
      <c r="L2925" t="s">
        <v>21</v>
      </c>
      <c r="N2925" t="s">
        <v>14926</v>
      </c>
    </row>
    <row r="2926" spans="1:14" x14ac:dyDescent="0.25">
      <c r="A2926" t="s">
        <v>5029</v>
      </c>
      <c r="B2926" t="s">
        <v>5029</v>
      </c>
      <c r="C2926" t="s">
        <v>5029</v>
      </c>
      <c r="E2926" t="s">
        <v>5030</v>
      </c>
      <c r="F2926" t="s">
        <v>5031</v>
      </c>
      <c r="G2926" t="s">
        <v>28</v>
      </c>
      <c r="J2926" t="s">
        <v>5031</v>
      </c>
      <c r="L2926" t="s">
        <v>21</v>
      </c>
      <c r="M2926" s="1">
        <v>43865.00340277778</v>
      </c>
      <c r="N2926" t="s">
        <v>5032</v>
      </c>
    </row>
    <row r="2927" spans="1:14" hidden="1" x14ac:dyDescent="0.25">
      <c r="A2927" t="s">
        <v>14357</v>
      </c>
      <c r="B2927" t="s">
        <v>14358</v>
      </c>
      <c r="E2927" t="s">
        <v>14358</v>
      </c>
      <c r="F2927" t="s">
        <v>14359</v>
      </c>
      <c r="G2927" t="s">
        <v>287</v>
      </c>
      <c r="L2927" t="s">
        <v>15</v>
      </c>
      <c r="N2927" t="s">
        <v>14360</v>
      </c>
    </row>
    <row r="2928" spans="1:14" x14ac:dyDescent="0.25">
      <c r="A2928" t="s">
        <v>17814</v>
      </c>
      <c r="B2928" t="s">
        <v>17814</v>
      </c>
      <c r="C2928" t="s">
        <v>17815</v>
      </c>
      <c r="D2928" t="s">
        <v>17816</v>
      </c>
      <c r="E2928" t="s">
        <v>17817</v>
      </c>
      <c r="F2928" t="s">
        <v>17818</v>
      </c>
      <c r="G2928">
        <v>215178</v>
      </c>
      <c r="H2928">
        <v>67311377234</v>
      </c>
      <c r="I2928" t="s">
        <v>719</v>
      </c>
      <c r="J2928" t="s">
        <v>17818</v>
      </c>
      <c r="K2928" t="s">
        <v>720</v>
      </c>
      <c r="L2928" t="s">
        <v>21</v>
      </c>
      <c r="N2928" t="s">
        <v>17819</v>
      </c>
    </row>
    <row r="2929" spans="1:15" hidden="1" x14ac:dyDescent="0.25">
      <c r="A2929" t="s">
        <v>5909</v>
      </c>
      <c r="B2929" t="s">
        <v>5909</v>
      </c>
      <c r="C2929" t="s">
        <v>11598</v>
      </c>
      <c r="D2929" t="s">
        <v>11599</v>
      </c>
      <c r="E2929" t="s">
        <v>11600</v>
      </c>
      <c r="F2929" t="s">
        <v>11601</v>
      </c>
      <c r="G2929" t="s">
        <v>28</v>
      </c>
      <c r="J2929" t="s">
        <v>11601</v>
      </c>
      <c r="L2929" t="s">
        <v>21</v>
      </c>
      <c r="M2929" s="1">
        <v>44082.329131944447</v>
      </c>
      <c r="N2929" t="s">
        <v>11602</v>
      </c>
    </row>
    <row r="2930" spans="1:15" x14ac:dyDescent="0.25">
      <c r="A2930" t="s">
        <v>4263</v>
      </c>
      <c r="B2930" t="s">
        <v>4263</v>
      </c>
      <c r="C2930" t="s">
        <v>4253</v>
      </c>
      <c r="D2930" t="s">
        <v>4264</v>
      </c>
      <c r="E2930" t="s">
        <v>4265</v>
      </c>
      <c r="F2930" t="s">
        <v>4266</v>
      </c>
      <c r="G2930" t="s">
        <v>287</v>
      </c>
      <c r="L2930" t="s">
        <v>21</v>
      </c>
      <c r="N2930" t="s">
        <v>4267</v>
      </c>
    </row>
    <row r="2931" spans="1:15" x14ac:dyDescent="0.25">
      <c r="A2931" t="s">
        <v>598</v>
      </c>
      <c r="B2931" t="s">
        <v>598</v>
      </c>
      <c r="C2931" t="s">
        <v>599</v>
      </c>
      <c r="D2931" t="s">
        <v>600</v>
      </c>
      <c r="E2931" t="s">
        <v>601</v>
      </c>
      <c r="F2931" t="s">
        <v>602</v>
      </c>
      <c r="G2931" t="s">
        <v>28</v>
      </c>
      <c r="J2931" t="s">
        <v>602</v>
      </c>
      <c r="K2931" t="s">
        <v>603</v>
      </c>
      <c r="L2931" t="s">
        <v>21</v>
      </c>
      <c r="M2931" s="1">
        <v>43973.991608796299</v>
      </c>
      <c r="N2931" t="s">
        <v>604</v>
      </c>
    </row>
    <row r="2932" spans="1:15" hidden="1" x14ac:dyDescent="0.25">
      <c r="A2932" t="s">
        <v>18286</v>
      </c>
      <c r="B2932" t="s">
        <v>18286</v>
      </c>
      <c r="C2932" t="s">
        <v>18287</v>
      </c>
      <c r="D2932" t="s">
        <v>2815</v>
      </c>
      <c r="E2932" t="s">
        <v>18288</v>
      </c>
      <c r="F2932" t="s">
        <v>18289</v>
      </c>
      <c r="G2932" t="s">
        <v>287</v>
      </c>
      <c r="L2932" t="s">
        <v>21</v>
      </c>
      <c r="M2932" s="1">
        <v>44088.453263888892</v>
      </c>
      <c r="N2932" t="s">
        <v>18290</v>
      </c>
    </row>
    <row r="2933" spans="1:15" x14ac:dyDescent="0.25">
      <c r="A2933" t="s">
        <v>14933</v>
      </c>
      <c r="B2933" t="s">
        <v>14933</v>
      </c>
      <c r="C2933" t="s">
        <v>14934</v>
      </c>
      <c r="D2933" t="s">
        <v>14935</v>
      </c>
      <c r="E2933" t="s">
        <v>14936</v>
      </c>
      <c r="F2933" t="s">
        <v>14937</v>
      </c>
      <c r="G2933" t="s">
        <v>28</v>
      </c>
      <c r="J2933" t="s">
        <v>14937</v>
      </c>
      <c r="L2933" t="s">
        <v>21</v>
      </c>
      <c r="N2933" t="s">
        <v>14938</v>
      </c>
    </row>
    <row r="2934" spans="1:15" hidden="1" x14ac:dyDescent="0.25">
      <c r="A2934" t="s">
        <v>4218</v>
      </c>
      <c r="B2934" t="s">
        <v>4218</v>
      </c>
      <c r="C2934" t="s">
        <v>4201</v>
      </c>
      <c r="D2934" t="s">
        <v>4219</v>
      </c>
      <c r="E2934" t="s">
        <v>4220</v>
      </c>
      <c r="F2934" t="s">
        <v>4221</v>
      </c>
      <c r="G2934" t="s">
        <v>287</v>
      </c>
      <c r="L2934" t="s">
        <v>15</v>
      </c>
      <c r="N2934" t="s">
        <v>4222</v>
      </c>
    </row>
    <row r="2935" spans="1:15" x14ac:dyDescent="0.25">
      <c r="A2935" t="s">
        <v>14939</v>
      </c>
      <c r="B2935" t="s">
        <v>14939</v>
      </c>
      <c r="C2935" t="s">
        <v>14939</v>
      </c>
      <c r="E2935" t="s">
        <v>14940</v>
      </c>
      <c r="F2935" t="s">
        <v>14941</v>
      </c>
      <c r="G2935" t="s">
        <v>28</v>
      </c>
      <c r="J2935" t="s">
        <v>14942</v>
      </c>
      <c r="L2935" t="s">
        <v>21</v>
      </c>
      <c r="N2935" t="s">
        <v>14943</v>
      </c>
    </row>
    <row r="2936" spans="1:15" hidden="1" x14ac:dyDescent="0.25">
      <c r="A2936" t="s">
        <v>5902</v>
      </c>
      <c r="B2936" t="s">
        <v>5902</v>
      </c>
      <c r="C2936" t="s">
        <v>5903</v>
      </c>
      <c r="D2936" t="s">
        <v>5904</v>
      </c>
      <c r="E2936" t="s">
        <v>5905</v>
      </c>
      <c r="F2936" t="s">
        <v>5906</v>
      </c>
      <c r="G2936" t="s">
        <v>287</v>
      </c>
      <c r="L2936" t="s">
        <v>21</v>
      </c>
      <c r="M2936" s="1">
        <v>44083.599641203706</v>
      </c>
      <c r="N2936" t="s">
        <v>5907</v>
      </c>
    </row>
    <row r="2937" spans="1:15" x14ac:dyDescent="0.25">
      <c r="A2937" t="s">
        <v>16364</v>
      </c>
      <c r="B2937" t="s">
        <v>16364</v>
      </c>
      <c r="C2937" t="s">
        <v>16364</v>
      </c>
      <c r="D2937" t="s">
        <v>13756</v>
      </c>
      <c r="E2937" t="s">
        <v>16365</v>
      </c>
      <c r="F2937" t="s">
        <v>16366</v>
      </c>
      <c r="G2937" t="s">
        <v>28</v>
      </c>
      <c r="J2937" t="s">
        <v>16367</v>
      </c>
      <c r="L2937" t="s">
        <v>21</v>
      </c>
      <c r="N2937" t="s">
        <v>16368</v>
      </c>
      <c r="O2937" s="2">
        <f>VLOOKUP(F2937,SizeReport_16092020!C:M,11,FALSE)</f>
        <v>43982.49386574074</v>
      </c>
    </row>
    <row r="2938" spans="1:15" hidden="1" x14ac:dyDescent="0.25">
      <c r="A2938" t="s">
        <v>14378</v>
      </c>
      <c r="B2938" t="s">
        <v>14378</v>
      </c>
      <c r="C2938" t="s">
        <v>14378</v>
      </c>
      <c r="E2938" t="s">
        <v>14379</v>
      </c>
      <c r="F2938" t="s">
        <v>14380</v>
      </c>
      <c r="G2938" t="s">
        <v>28</v>
      </c>
      <c r="L2938" t="s">
        <v>15</v>
      </c>
      <c r="N2938" t="s">
        <v>14381</v>
      </c>
    </row>
    <row r="2939" spans="1:15" hidden="1" x14ac:dyDescent="0.25">
      <c r="A2939" t="s">
        <v>18179</v>
      </c>
      <c r="B2939" t="s">
        <v>18179</v>
      </c>
      <c r="C2939" t="s">
        <v>18180</v>
      </c>
      <c r="D2939" t="s">
        <v>18181</v>
      </c>
      <c r="E2939" t="s">
        <v>18182</v>
      </c>
      <c r="F2939" t="s">
        <v>18183</v>
      </c>
      <c r="G2939" t="s">
        <v>28</v>
      </c>
      <c r="J2939" t="s">
        <v>18183</v>
      </c>
      <c r="L2939" t="s">
        <v>21</v>
      </c>
      <c r="M2939" s="1">
        <v>44081.728321759256</v>
      </c>
      <c r="N2939" t="s">
        <v>18184</v>
      </c>
    </row>
    <row r="2940" spans="1:15" hidden="1" x14ac:dyDescent="0.25">
      <c r="A2940" t="s">
        <v>6568</v>
      </c>
      <c r="B2940" t="s">
        <v>6568</v>
      </c>
      <c r="C2940" t="s">
        <v>6569</v>
      </c>
      <c r="D2940" t="s">
        <v>6570</v>
      </c>
      <c r="E2940" t="s">
        <v>6571</v>
      </c>
      <c r="F2940" t="s">
        <v>6572</v>
      </c>
      <c r="G2940" t="s">
        <v>28</v>
      </c>
      <c r="L2940" t="s">
        <v>21</v>
      </c>
      <c r="M2940" s="1">
        <v>44090.642997685187</v>
      </c>
      <c r="N2940" t="s">
        <v>6573</v>
      </c>
    </row>
    <row r="2941" spans="1:15" x14ac:dyDescent="0.25">
      <c r="A2941" t="s">
        <v>4365</v>
      </c>
      <c r="B2941" t="s">
        <v>4365</v>
      </c>
      <c r="C2941" t="s">
        <v>1319</v>
      </c>
      <c r="D2941" t="s">
        <v>4366</v>
      </c>
      <c r="E2941" t="s">
        <v>4367</v>
      </c>
      <c r="F2941" t="s">
        <v>4368</v>
      </c>
      <c r="G2941">
        <v>103781</v>
      </c>
      <c r="H2941">
        <v>5650667578</v>
      </c>
      <c r="I2941" t="s">
        <v>1973</v>
      </c>
      <c r="K2941" t="s">
        <v>618</v>
      </c>
      <c r="L2941" t="s">
        <v>21</v>
      </c>
      <c r="N2941" t="s">
        <v>4369</v>
      </c>
    </row>
    <row r="2942" spans="1:15" hidden="1" x14ac:dyDescent="0.25">
      <c r="A2942" t="s">
        <v>14927</v>
      </c>
      <c r="B2942" t="s">
        <v>14927</v>
      </c>
      <c r="C2942" t="s">
        <v>14928</v>
      </c>
      <c r="D2942" t="s">
        <v>14929</v>
      </c>
      <c r="E2942" t="s">
        <v>14930</v>
      </c>
      <c r="F2942" t="s">
        <v>14931</v>
      </c>
      <c r="G2942" t="s">
        <v>28</v>
      </c>
      <c r="J2942" t="s">
        <v>14931</v>
      </c>
      <c r="L2942" t="s">
        <v>21</v>
      </c>
      <c r="M2942" s="1">
        <v>44084.615972222222</v>
      </c>
      <c r="N2942" t="s">
        <v>14932</v>
      </c>
    </row>
    <row r="2943" spans="1:15" x14ac:dyDescent="0.25">
      <c r="A2943" t="s">
        <v>18185</v>
      </c>
      <c r="B2943" t="s">
        <v>18185</v>
      </c>
      <c r="C2943" t="s">
        <v>18186</v>
      </c>
      <c r="D2943" t="s">
        <v>18187</v>
      </c>
      <c r="E2943" t="s">
        <v>18188</v>
      </c>
      <c r="F2943" t="s">
        <v>18189</v>
      </c>
      <c r="G2943">
        <v>218107</v>
      </c>
      <c r="H2943">
        <v>1904502156</v>
      </c>
      <c r="I2943" t="s">
        <v>719</v>
      </c>
      <c r="J2943" t="s">
        <v>18189</v>
      </c>
      <c r="K2943" t="s">
        <v>720</v>
      </c>
      <c r="L2943" t="s">
        <v>21</v>
      </c>
      <c r="N2943" t="s">
        <v>18190</v>
      </c>
    </row>
    <row r="2944" spans="1:15" hidden="1" x14ac:dyDescent="0.25">
      <c r="A2944" t="s">
        <v>11817</v>
      </c>
      <c r="B2944" t="s">
        <v>11817</v>
      </c>
      <c r="E2944" t="s">
        <v>11818</v>
      </c>
      <c r="F2944" t="s">
        <v>11819</v>
      </c>
      <c r="G2944" t="s">
        <v>28</v>
      </c>
      <c r="J2944" t="s">
        <v>11819</v>
      </c>
      <c r="L2944" t="s">
        <v>21</v>
      </c>
      <c r="M2944" s="1">
        <v>44084.393136574072</v>
      </c>
      <c r="N2944" t="s">
        <v>11820</v>
      </c>
    </row>
    <row r="2945" spans="1:14" hidden="1" x14ac:dyDescent="0.25">
      <c r="A2945" t="s">
        <v>14387</v>
      </c>
      <c r="B2945" t="s">
        <v>14387</v>
      </c>
      <c r="C2945" t="s">
        <v>14388</v>
      </c>
      <c r="D2945" t="s">
        <v>14389</v>
      </c>
      <c r="E2945" t="s">
        <v>14390</v>
      </c>
      <c r="F2945" t="s">
        <v>14391</v>
      </c>
      <c r="G2945" t="s">
        <v>287</v>
      </c>
      <c r="L2945" t="s">
        <v>15</v>
      </c>
      <c r="N2945" t="s">
        <v>14392</v>
      </c>
    </row>
    <row r="2946" spans="1:14" hidden="1" x14ac:dyDescent="0.25">
      <c r="A2946" t="s">
        <v>14399</v>
      </c>
      <c r="B2946" t="s">
        <v>14399</v>
      </c>
      <c r="C2946" t="s">
        <v>1060</v>
      </c>
      <c r="D2946" t="s">
        <v>14400</v>
      </c>
      <c r="E2946" t="s">
        <v>14401</v>
      </c>
      <c r="F2946" t="s">
        <v>14402</v>
      </c>
      <c r="G2946" t="s">
        <v>287</v>
      </c>
      <c r="L2946" t="s">
        <v>15</v>
      </c>
      <c r="N2946" t="s">
        <v>14403</v>
      </c>
    </row>
    <row r="2947" spans="1:14" x14ac:dyDescent="0.25">
      <c r="A2947" t="s">
        <v>5072</v>
      </c>
      <c r="E2947" t="s">
        <v>5072</v>
      </c>
      <c r="L2947" t="s">
        <v>21</v>
      </c>
      <c r="N2947" t="s">
        <v>5073</v>
      </c>
    </row>
    <row r="2948" spans="1:14" hidden="1" x14ac:dyDescent="0.25">
      <c r="A2948" t="s">
        <v>1117</v>
      </c>
      <c r="B2948" t="s">
        <v>1117</v>
      </c>
      <c r="C2948" t="s">
        <v>1118</v>
      </c>
      <c r="D2948" t="s">
        <v>1119</v>
      </c>
      <c r="E2948" t="s">
        <v>1120</v>
      </c>
      <c r="F2948" t="s">
        <v>1121</v>
      </c>
      <c r="G2948">
        <v>105490</v>
      </c>
      <c r="H2948">
        <v>3426124505</v>
      </c>
      <c r="I2948" t="s">
        <v>1069</v>
      </c>
      <c r="J2948" t="s">
        <v>1121</v>
      </c>
      <c r="K2948" t="s">
        <v>456</v>
      </c>
      <c r="L2948" t="s">
        <v>15</v>
      </c>
      <c r="N2948" t="s">
        <v>1122</v>
      </c>
    </row>
    <row r="2949" spans="1:14" hidden="1" x14ac:dyDescent="0.25">
      <c r="A2949" t="s">
        <v>4360</v>
      </c>
      <c r="B2949" t="s">
        <v>4360</v>
      </c>
      <c r="C2949" t="s">
        <v>1319</v>
      </c>
      <c r="D2949" t="s">
        <v>4361</v>
      </c>
      <c r="E2949" t="s">
        <v>4362</v>
      </c>
      <c r="F2949" t="s">
        <v>4363</v>
      </c>
      <c r="G2949">
        <v>102523</v>
      </c>
      <c r="H2949">
        <v>33004552</v>
      </c>
      <c r="J2949" t="s">
        <v>4363</v>
      </c>
      <c r="L2949" t="s">
        <v>15</v>
      </c>
      <c r="N2949" t="s">
        <v>4364</v>
      </c>
    </row>
    <row r="2950" spans="1:14" x14ac:dyDescent="0.25">
      <c r="A2950" t="s">
        <v>7962</v>
      </c>
      <c r="B2950" t="s">
        <v>7962</v>
      </c>
      <c r="C2950" t="s">
        <v>7962</v>
      </c>
      <c r="E2950" t="s">
        <v>12042</v>
      </c>
      <c r="F2950" t="s">
        <v>12043</v>
      </c>
      <c r="G2950" t="s">
        <v>28</v>
      </c>
      <c r="I2950" t="s">
        <v>12044</v>
      </c>
      <c r="J2950" t="s">
        <v>12045</v>
      </c>
      <c r="L2950" t="s">
        <v>21</v>
      </c>
      <c r="N2950" t="s">
        <v>12046</v>
      </c>
    </row>
    <row r="2951" spans="1:14" hidden="1" x14ac:dyDescent="0.25">
      <c r="A2951" t="s">
        <v>4395</v>
      </c>
      <c r="B2951" t="s">
        <v>4395</v>
      </c>
      <c r="C2951" t="s">
        <v>4396</v>
      </c>
      <c r="D2951" t="s">
        <v>4397</v>
      </c>
      <c r="E2951" t="s">
        <v>4398</v>
      </c>
      <c r="F2951" t="s">
        <v>4399</v>
      </c>
      <c r="G2951">
        <v>109182</v>
      </c>
      <c r="H2951">
        <v>2282962508</v>
      </c>
      <c r="J2951" t="s">
        <v>4399</v>
      </c>
      <c r="L2951" t="s">
        <v>15</v>
      </c>
      <c r="N2951" t="s">
        <v>4400</v>
      </c>
    </row>
    <row r="2952" spans="1:14" x14ac:dyDescent="0.25">
      <c r="A2952" t="s">
        <v>12098</v>
      </c>
      <c r="B2952" t="s">
        <v>12098</v>
      </c>
      <c r="C2952" t="s">
        <v>12099</v>
      </c>
      <c r="D2952" t="s">
        <v>12100</v>
      </c>
      <c r="E2952" t="s">
        <v>12101</v>
      </c>
      <c r="F2952" t="s">
        <v>12102</v>
      </c>
      <c r="G2952" t="s">
        <v>28</v>
      </c>
      <c r="J2952" t="s">
        <v>12102</v>
      </c>
      <c r="L2952" t="s">
        <v>21</v>
      </c>
      <c r="M2952" s="1">
        <v>43892.386516203704</v>
      </c>
      <c r="N2952" t="s">
        <v>12103</v>
      </c>
    </row>
    <row r="2953" spans="1:14" hidden="1" x14ac:dyDescent="0.25">
      <c r="A2953" t="s">
        <v>12006</v>
      </c>
      <c r="B2953" t="s">
        <v>12006</v>
      </c>
      <c r="C2953" t="s">
        <v>1054</v>
      </c>
      <c r="D2953" t="s">
        <v>12007</v>
      </c>
      <c r="E2953" t="s">
        <v>12008</v>
      </c>
      <c r="F2953" t="s">
        <v>12009</v>
      </c>
      <c r="G2953" t="s">
        <v>287</v>
      </c>
      <c r="J2953" t="s">
        <v>12009</v>
      </c>
      <c r="L2953" t="s">
        <v>15</v>
      </c>
      <c r="N2953" t="s">
        <v>12010</v>
      </c>
    </row>
    <row r="2954" spans="1:14" hidden="1" x14ac:dyDescent="0.25">
      <c r="A2954" t="s">
        <v>4467</v>
      </c>
      <c r="B2954" t="s">
        <v>4467</v>
      </c>
      <c r="C2954" t="s">
        <v>4467</v>
      </c>
      <c r="E2954" t="s">
        <v>4468</v>
      </c>
      <c r="F2954" t="s">
        <v>4469</v>
      </c>
      <c r="G2954" t="s">
        <v>287</v>
      </c>
      <c r="J2954" t="s">
        <v>4469</v>
      </c>
      <c r="L2954" t="s">
        <v>15</v>
      </c>
      <c r="N2954" t="s">
        <v>4470</v>
      </c>
    </row>
    <row r="2955" spans="1:14" x14ac:dyDescent="0.25">
      <c r="A2955" t="s">
        <v>14944</v>
      </c>
      <c r="B2955" t="s">
        <v>14944</v>
      </c>
      <c r="C2955" t="s">
        <v>12099</v>
      </c>
      <c r="D2955" t="s">
        <v>14945</v>
      </c>
      <c r="E2955" t="s">
        <v>14946</v>
      </c>
      <c r="F2955" t="s">
        <v>14947</v>
      </c>
      <c r="G2955" t="s">
        <v>28</v>
      </c>
      <c r="J2955" t="s">
        <v>14948</v>
      </c>
      <c r="L2955" t="s">
        <v>21</v>
      </c>
      <c r="N2955" t="s">
        <v>14949</v>
      </c>
    </row>
    <row r="2956" spans="1:14" x14ac:dyDescent="0.25">
      <c r="A2956" t="s">
        <v>16400</v>
      </c>
      <c r="B2956" t="s">
        <v>16400</v>
      </c>
      <c r="E2956" t="s">
        <v>16401</v>
      </c>
      <c r="F2956" t="s">
        <v>16402</v>
      </c>
      <c r="G2956" t="s">
        <v>28</v>
      </c>
      <c r="I2956">
        <v>10</v>
      </c>
      <c r="J2956" t="s">
        <v>16402</v>
      </c>
      <c r="K2956" t="s">
        <v>16403</v>
      </c>
      <c r="L2956" t="s">
        <v>21</v>
      </c>
      <c r="N2956" t="s">
        <v>16404</v>
      </c>
    </row>
    <row r="2957" spans="1:14" x14ac:dyDescent="0.25">
      <c r="A2957" t="s">
        <v>16405</v>
      </c>
      <c r="B2957" t="s">
        <v>16405</v>
      </c>
      <c r="E2957" t="s">
        <v>16406</v>
      </c>
      <c r="F2957" t="s">
        <v>16407</v>
      </c>
      <c r="G2957" t="s">
        <v>28</v>
      </c>
      <c r="I2957">
        <v>34</v>
      </c>
      <c r="J2957" t="s">
        <v>16407</v>
      </c>
      <c r="K2957" t="s">
        <v>1789</v>
      </c>
      <c r="L2957" t="s">
        <v>21</v>
      </c>
      <c r="N2957" t="s">
        <v>16408</v>
      </c>
    </row>
    <row r="2958" spans="1:14" x14ac:dyDescent="0.25">
      <c r="A2958" t="s">
        <v>16409</v>
      </c>
      <c r="B2958" t="s">
        <v>16409</v>
      </c>
      <c r="E2958" t="s">
        <v>16410</v>
      </c>
      <c r="F2958" t="s">
        <v>16411</v>
      </c>
      <c r="G2958" t="s">
        <v>28</v>
      </c>
      <c r="I2958">
        <v>19</v>
      </c>
      <c r="J2958" t="s">
        <v>16411</v>
      </c>
      <c r="K2958" t="s">
        <v>1789</v>
      </c>
      <c r="L2958" t="s">
        <v>21</v>
      </c>
      <c r="N2958" t="s">
        <v>16412</v>
      </c>
    </row>
    <row r="2959" spans="1:14" x14ac:dyDescent="0.25">
      <c r="A2959" t="s">
        <v>30</v>
      </c>
      <c r="E2959" t="s">
        <v>30</v>
      </c>
      <c r="L2959" t="s">
        <v>21</v>
      </c>
      <c r="N2959" t="s">
        <v>31</v>
      </c>
    </row>
    <row r="2960" spans="1:14" x14ac:dyDescent="0.25">
      <c r="A2960" t="s">
        <v>12212</v>
      </c>
      <c r="B2960" t="s">
        <v>12212</v>
      </c>
      <c r="C2960" t="s">
        <v>12213</v>
      </c>
      <c r="D2960" t="s">
        <v>12214</v>
      </c>
      <c r="E2960" t="s">
        <v>12215</v>
      </c>
      <c r="F2960" t="s">
        <v>12216</v>
      </c>
      <c r="G2960" t="s">
        <v>287</v>
      </c>
      <c r="L2960" t="s">
        <v>21</v>
      </c>
      <c r="N2960" t="s">
        <v>12217</v>
      </c>
    </row>
    <row r="2961" spans="1:15" x14ac:dyDescent="0.25">
      <c r="A2961" t="s">
        <v>14950</v>
      </c>
      <c r="B2961" t="s">
        <v>14950</v>
      </c>
      <c r="C2961" t="s">
        <v>14950</v>
      </c>
      <c r="E2961" t="s">
        <v>14951</v>
      </c>
      <c r="F2961" t="s">
        <v>14952</v>
      </c>
      <c r="G2961" t="s">
        <v>28</v>
      </c>
      <c r="J2961" t="s">
        <v>14953</v>
      </c>
      <c r="L2961" t="s">
        <v>21</v>
      </c>
      <c r="N2961" t="s">
        <v>14954</v>
      </c>
    </row>
    <row r="2962" spans="1:15" hidden="1" x14ac:dyDescent="0.25">
      <c r="A2962" t="s">
        <v>4484</v>
      </c>
      <c r="B2962" t="s">
        <v>4484</v>
      </c>
      <c r="C2962" t="s">
        <v>4485</v>
      </c>
      <c r="D2962" t="s">
        <v>4486</v>
      </c>
      <c r="E2962" t="s">
        <v>4487</v>
      </c>
      <c r="F2962" t="s">
        <v>4488</v>
      </c>
      <c r="G2962">
        <v>106115</v>
      </c>
      <c r="H2962">
        <v>81554915520</v>
      </c>
      <c r="J2962" t="s">
        <v>4488</v>
      </c>
      <c r="L2962" t="s">
        <v>15</v>
      </c>
      <c r="N2962" t="s">
        <v>4489</v>
      </c>
    </row>
    <row r="2963" spans="1:15" hidden="1" x14ac:dyDescent="0.25">
      <c r="A2963" t="s">
        <v>4490</v>
      </c>
      <c r="B2963" t="s">
        <v>4490</v>
      </c>
      <c r="C2963" t="s">
        <v>961</v>
      </c>
      <c r="D2963" t="s">
        <v>4491</v>
      </c>
      <c r="E2963" t="s">
        <v>4492</v>
      </c>
      <c r="F2963" t="s">
        <v>4493</v>
      </c>
      <c r="G2963">
        <v>800626</v>
      </c>
      <c r="H2963">
        <v>7189951555</v>
      </c>
      <c r="L2963" t="s">
        <v>15</v>
      </c>
      <c r="N2963" t="s">
        <v>4494</v>
      </c>
    </row>
    <row r="2964" spans="1:15" hidden="1" x14ac:dyDescent="0.25">
      <c r="A2964" t="s">
        <v>16473</v>
      </c>
      <c r="B2964" t="s">
        <v>16473</v>
      </c>
      <c r="C2964" t="s">
        <v>12136</v>
      </c>
      <c r="D2964" t="s">
        <v>5614</v>
      </c>
      <c r="E2964" t="s">
        <v>16474</v>
      </c>
      <c r="F2964" t="s">
        <v>16475</v>
      </c>
      <c r="G2964">
        <v>214615</v>
      </c>
      <c r="H2964">
        <v>3485796166</v>
      </c>
      <c r="I2964" t="s">
        <v>7121</v>
      </c>
      <c r="J2964" t="s">
        <v>16475</v>
      </c>
      <c r="K2964" t="s">
        <v>3038</v>
      </c>
      <c r="L2964" t="s">
        <v>15</v>
      </c>
      <c r="N2964" t="s">
        <v>16476</v>
      </c>
    </row>
    <row r="2965" spans="1:15" x14ac:dyDescent="0.25">
      <c r="A2965" t="s">
        <v>4519</v>
      </c>
      <c r="B2965" t="s">
        <v>4519</v>
      </c>
      <c r="C2965" t="s">
        <v>4520</v>
      </c>
      <c r="D2965" t="s">
        <v>4521</v>
      </c>
      <c r="E2965" t="s">
        <v>4522</v>
      </c>
      <c r="F2965" t="s">
        <v>4523</v>
      </c>
      <c r="G2965" t="s">
        <v>28</v>
      </c>
      <c r="L2965" t="s">
        <v>21</v>
      </c>
      <c r="M2965" s="1">
        <v>43812.75203703704</v>
      </c>
      <c r="N2965" t="s">
        <v>4524</v>
      </c>
    </row>
    <row r="2966" spans="1:15" hidden="1" x14ac:dyDescent="0.25">
      <c r="A2966" t="s">
        <v>12141</v>
      </c>
      <c r="B2966" t="s">
        <v>12141</v>
      </c>
      <c r="C2966" t="s">
        <v>12142</v>
      </c>
      <c r="D2966" t="s">
        <v>12143</v>
      </c>
      <c r="E2966" t="s">
        <v>12144</v>
      </c>
      <c r="F2966" t="s">
        <v>12145</v>
      </c>
      <c r="G2966" t="s">
        <v>28</v>
      </c>
      <c r="L2966" t="s">
        <v>15</v>
      </c>
      <c r="M2966" s="1">
        <v>43874.506435185183</v>
      </c>
      <c r="N2966" t="s">
        <v>12146</v>
      </c>
    </row>
    <row r="2967" spans="1:15" hidden="1" x14ac:dyDescent="0.25">
      <c r="A2967" t="s">
        <v>12181</v>
      </c>
      <c r="B2967" t="s">
        <v>12181</v>
      </c>
      <c r="C2967" t="s">
        <v>12182</v>
      </c>
      <c r="D2967" t="s">
        <v>12143</v>
      </c>
      <c r="E2967" t="s">
        <v>12183</v>
      </c>
      <c r="F2967" t="s">
        <v>12184</v>
      </c>
      <c r="G2967" t="s">
        <v>28</v>
      </c>
      <c r="L2967" t="s">
        <v>15</v>
      </c>
      <c r="N2967" t="s">
        <v>12185</v>
      </c>
    </row>
    <row r="2968" spans="1:15" hidden="1" x14ac:dyDescent="0.25">
      <c r="A2968" t="s">
        <v>12186</v>
      </c>
      <c r="B2968" t="s">
        <v>12186</v>
      </c>
      <c r="C2968" t="s">
        <v>12182</v>
      </c>
      <c r="D2968" t="s">
        <v>12187</v>
      </c>
      <c r="E2968" t="s">
        <v>12188</v>
      </c>
      <c r="F2968" t="s">
        <v>12189</v>
      </c>
      <c r="G2968" t="s">
        <v>28</v>
      </c>
      <c r="L2968" t="s">
        <v>15</v>
      </c>
      <c r="N2968" t="s">
        <v>12190</v>
      </c>
    </row>
    <row r="2969" spans="1:15" hidden="1" x14ac:dyDescent="0.25">
      <c r="A2969" t="s">
        <v>12191</v>
      </c>
      <c r="B2969" t="s">
        <v>12191</v>
      </c>
      <c r="C2969" t="s">
        <v>12182</v>
      </c>
      <c r="D2969" t="s">
        <v>12192</v>
      </c>
      <c r="E2969" t="s">
        <v>12193</v>
      </c>
      <c r="F2969" t="s">
        <v>12194</v>
      </c>
      <c r="G2969" t="s">
        <v>28</v>
      </c>
      <c r="L2969" t="s">
        <v>15</v>
      </c>
      <c r="N2969" t="s">
        <v>12195</v>
      </c>
    </row>
    <row r="2970" spans="1:15" hidden="1" x14ac:dyDescent="0.25">
      <c r="A2970" t="s">
        <v>12196</v>
      </c>
      <c r="B2970" t="s">
        <v>12196</v>
      </c>
      <c r="C2970" t="s">
        <v>12182</v>
      </c>
      <c r="D2970" t="s">
        <v>12197</v>
      </c>
      <c r="E2970" t="s">
        <v>12198</v>
      </c>
      <c r="F2970" t="s">
        <v>12199</v>
      </c>
      <c r="G2970" t="s">
        <v>28</v>
      </c>
      <c r="L2970" t="s">
        <v>15</v>
      </c>
      <c r="N2970" t="s">
        <v>12200</v>
      </c>
    </row>
    <row r="2971" spans="1:15" hidden="1" x14ac:dyDescent="0.25">
      <c r="A2971" t="s">
        <v>16477</v>
      </c>
      <c r="B2971" t="s">
        <v>16477</v>
      </c>
      <c r="C2971" t="s">
        <v>16478</v>
      </c>
      <c r="D2971" t="s">
        <v>16479</v>
      </c>
      <c r="E2971" t="s">
        <v>16480</v>
      </c>
      <c r="F2971" t="s">
        <v>16481</v>
      </c>
      <c r="G2971" t="s">
        <v>28</v>
      </c>
      <c r="I2971" t="s">
        <v>150</v>
      </c>
      <c r="J2971" t="s">
        <v>16481</v>
      </c>
      <c r="K2971" t="s">
        <v>150</v>
      </c>
      <c r="L2971" t="s">
        <v>21</v>
      </c>
      <c r="M2971" s="1">
        <v>44088.681354166663</v>
      </c>
      <c r="N2971" t="s">
        <v>16482</v>
      </c>
    </row>
    <row r="2972" spans="1:15" hidden="1" x14ac:dyDescent="0.25">
      <c r="A2972" t="s">
        <v>14578</v>
      </c>
      <c r="B2972" t="s">
        <v>14578</v>
      </c>
      <c r="C2972" t="s">
        <v>12213</v>
      </c>
      <c r="D2972" t="s">
        <v>14579</v>
      </c>
      <c r="E2972" t="s">
        <v>14580</v>
      </c>
      <c r="F2972" t="s">
        <v>14581</v>
      </c>
      <c r="G2972" t="s">
        <v>28</v>
      </c>
      <c r="L2972" t="s">
        <v>21</v>
      </c>
      <c r="M2972" s="1">
        <v>44089.693368055552</v>
      </c>
      <c r="N2972" t="s">
        <v>14582</v>
      </c>
    </row>
    <row r="2973" spans="1:15" x14ac:dyDescent="0.25">
      <c r="A2973" t="s">
        <v>16500</v>
      </c>
      <c r="B2973" t="s">
        <v>16500</v>
      </c>
      <c r="C2973" t="s">
        <v>16500</v>
      </c>
      <c r="E2973" t="s">
        <v>16501</v>
      </c>
      <c r="F2973" t="s">
        <v>16502</v>
      </c>
      <c r="G2973" t="s">
        <v>28</v>
      </c>
      <c r="J2973" t="s">
        <v>16502</v>
      </c>
      <c r="L2973" t="s">
        <v>21</v>
      </c>
      <c r="N2973" t="s">
        <v>16503</v>
      </c>
      <c r="O2973" s="2">
        <f>VLOOKUP(F2973,SizeReport_16092020!C:M,11,FALSE)</f>
        <v>0</v>
      </c>
    </row>
    <row r="2974" spans="1:15" hidden="1" x14ac:dyDescent="0.25">
      <c r="A2974" t="s">
        <v>4514</v>
      </c>
      <c r="B2974" t="s">
        <v>4514</v>
      </c>
      <c r="C2974" t="s">
        <v>28</v>
      </c>
      <c r="D2974" t="s">
        <v>4515</v>
      </c>
      <c r="E2974" t="s">
        <v>4516</v>
      </c>
      <c r="F2974" t="s">
        <v>4517</v>
      </c>
      <c r="G2974" t="s">
        <v>28</v>
      </c>
      <c r="J2974" t="s">
        <v>4517</v>
      </c>
      <c r="L2974" t="s">
        <v>15</v>
      </c>
      <c r="N2974" t="s">
        <v>4518</v>
      </c>
    </row>
    <row r="2975" spans="1:15" hidden="1" x14ac:dyDescent="0.25">
      <c r="A2975" t="s">
        <v>12225</v>
      </c>
      <c r="B2975" t="s">
        <v>12225</v>
      </c>
      <c r="C2975" t="s">
        <v>28</v>
      </c>
      <c r="D2975" t="s">
        <v>12226</v>
      </c>
      <c r="E2975" t="s">
        <v>12227</v>
      </c>
      <c r="F2975" t="s">
        <v>12228</v>
      </c>
      <c r="G2975" t="s">
        <v>28</v>
      </c>
      <c r="J2975" t="s">
        <v>12229</v>
      </c>
      <c r="L2975" t="s">
        <v>15</v>
      </c>
      <c r="N2975" t="s">
        <v>12230</v>
      </c>
    </row>
    <row r="2976" spans="1:15" x14ac:dyDescent="0.25">
      <c r="A2976" t="s">
        <v>12351</v>
      </c>
      <c r="B2976" t="s">
        <v>12351</v>
      </c>
      <c r="C2976" t="s">
        <v>5163</v>
      </c>
      <c r="D2976" t="s">
        <v>12352</v>
      </c>
      <c r="E2976" t="s">
        <v>12353</v>
      </c>
      <c r="F2976" t="s">
        <v>12354</v>
      </c>
      <c r="G2976" t="s">
        <v>28</v>
      </c>
      <c r="I2976" t="s">
        <v>6303</v>
      </c>
      <c r="K2976" t="s">
        <v>135</v>
      </c>
      <c r="L2976" t="s">
        <v>21</v>
      </c>
      <c r="N2976" t="s">
        <v>12355</v>
      </c>
    </row>
    <row r="2977" spans="1:14" hidden="1" x14ac:dyDescent="0.25">
      <c r="A2977" t="s">
        <v>12231</v>
      </c>
      <c r="B2977" t="s">
        <v>12231</v>
      </c>
      <c r="C2977" t="s">
        <v>12232</v>
      </c>
      <c r="D2977" t="s">
        <v>7067</v>
      </c>
      <c r="E2977" t="s">
        <v>12233</v>
      </c>
      <c r="F2977" t="s">
        <v>12234</v>
      </c>
      <c r="G2977" t="s">
        <v>28</v>
      </c>
      <c r="L2977" t="s">
        <v>15</v>
      </c>
      <c r="N2977" t="s">
        <v>12235</v>
      </c>
    </row>
    <row r="2978" spans="1:14" x14ac:dyDescent="0.25">
      <c r="A2978" t="s">
        <v>14955</v>
      </c>
      <c r="B2978" t="s">
        <v>14955</v>
      </c>
      <c r="C2978" t="s">
        <v>5163</v>
      </c>
      <c r="D2978" t="s">
        <v>14956</v>
      </c>
      <c r="E2978" t="s">
        <v>14957</v>
      </c>
      <c r="F2978" t="s">
        <v>14958</v>
      </c>
      <c r="G2978" t="s">
        <v>28</v>
      </c>
      <c r="J2978" t="s">
        <v>14959</v>
      </c>
      <c r="L2978" t="s">
        <v>21</v>
      </c>
      <c r="N2978" t="s">
        <v>14960</v>
      </c>
    </row>
    <row r="2979" spans="1:14" hidden="1" x14ac:dyDescent="0.25">
      <c r="A2979" t="s">
        <v>4532</v>
      </c>
      <c r="B2979" t="s">
        <v>4532</v>
      </c>
      <c r="C2979" t="s">
        <v>4526</v>
      </c>
      <c r="D2979" t="s">
        <v>4533</v>
      </c>
      <c r="E2979" t="s">
        <v>4534</v>
      </c>
      <c r="F2979" t="s">
        <v>4535</v>
      </c>
      <c r="G2979">
        <v>102620</v>
      </c>
      <c r="H2979">
        <v>72761148568</v>
      </c>
      <c r="I2979" t="s">
        <v>4530</v>
      </c>
      <c r="K2979" t="s">
        <v>618</v>
      </c>
      <c r="L2979" t="s">
        <v>15</v>
      </c>
      <c r="N2979" t="s">
        <v>4536</v>
      </c>
    </row>
    <row r="2980" spans="1:14" hidden="1" x14ac:dyDescent="0.25">
      <c r="A2980" t="s">
        <v>5141</v>
      </c>
      <c r="B2980" t="s">
        <v>5141</v>
      </c>
      <c r="C2980" t="s">
        <v>5142</v>
      </c>
      <c r="D2980" t="s">
        <v>5143</v>
      </c>
      <c r="E2980" t="s">
        <v>5144</v>
      </c>
      <c r="F2980" t="s">
        <v>5145</v>
      </c>
      <c r="G2980">
        <v>101722</v>
      </c>
      <c r="H2980">
        <v>32834942587</v>
      </c>
      <c r="J2980" t="s">
        <v>5145</v>
      </c>
      <c r="L2980" t="s">
        <v>15</v>
      </c>
      <c r="N2980" t="s">
        <v>5146</v>
      </c>
    </row>
    <row r="2981" spans="1:14" hidden="1" x14ac:dyDescent="0.25">
      <c r="A2981" t="s">
        <v>18025</v>
      </c>
      <c r="B2981" t="s">
        <v>18025</v>
      </c>
      <c r="C2981" t="s">
        <v>18026</v>
      </c>
      <c r="D2981" t="s">
        <v>18027</v>
      </c>
      <c r="E2981" t="s">
        <v>18028</v>
      </c>
      <c r="F2981" t="s">
        <v>18029</v>
      </c>
      <c r="G2981" t="s">
        <v>28</v>
      </c>
      <c r="J2981" t="s">
        <v>18029</v>
      </c>
      <c r="L2981" t="s">
        <v>21</v>
      </c>
      <c r="M2981" s="1">
        <v>44087.004918981482</v>
      </c>
      <c r="N2981" t="s">
        <v>18030</v>
      </c>
    </row>
    <row r="2982" spans="1:14" hidden="1" x14ac:dyDescent="0.25">
      <c r="A2982" t="s">
        <v>18031</v>
      </c>
      <c r="B2982" t="s">
        <v>18031</v>
      </c>
      <c r="C2982" t="s">
        <v>18026</v>
      </c>
      <c r="D2982" t="s">
        <v>16751</v>
      </c>
      <c r="E2982" t="s">
        <v>18032</v>
      </c>
      <c r="F2982" t="s">
        <v>18033</v>
      </c>
      <c r="G2982" t="s">
        <v>28</v>
      </c>
      <c r="J2982" t="s">
        <v>18033</v>
      </c>
      <c r="L2982" t="s">
        <v>21</v>
      </c>
      <c r="M2982" s="1">
        <v>44088.890717592592</v>
      </c>
      <c r="N2982" t="s">
        <v>18034</v>
      </c>
    </row>
    <row r="2983" spans="1:14" hidden="1" x14ac:dyDescent="0.25">
      <c r="A2983" t="s">
        <v>4566</v>
      </c>
      <c r="B2983" t="s">
        <v>4566</v>
      </c>
      <c r="C2983" t="s">
        <v>4567</v>
      </c>
      <c r="D2983" t="s">
        <v>4568</v>
      </c>
      <c r="E2983" t="s">
        <v>4569</v>
      </c>
      <c r="F2983" t="s">
        <v>4570</v>
      </c>
      <c r="G2983" t="s">
        <v>28</v>
      </c>
      <c r="L2983" t="s">
        <v>15</v>
      </c>
      <c r="N2983" t="s">
        <v>4571</v>
      </c>
    </row>
    <row r="2984" spans="1:14" hidden="1" x14ac:dyDescent="0.25">
      <c r="A2984" t="s">
        <v>14041</v>
      </c>
      <c r="B2984" t="s">
        <v>14042</v>
      </c>
      <c r="C2984" t="s">
        <v>1380</v>
      </c>
      <c r="D2984" t="s">
        <v>920</v>
      </c>
      <c r="E2984" t="s">
        <v>14043</v>
      </c>
      <c r="F2984" t="s">
        <v>14044</v>
      </c>
      <c r="G2984" t="s">
        <v>7086</v>
      </c>
      <c r="I2984" t="s">
        <v>9800</v>
      </c>
      <c r="J2984" t="s">
        <v>14044</v>
      </c>
      <c r="K2984" t="s">
        <v>5758</v>
      </c>
      <c r="L2984" t="s">
        <v>15</v>
      </c>
      <c r="N2984" t="s">
        <v>14045</v>
      </c>
    </row>
    <row r="2985" spans="1:14" hidden="1" x14ac:dyDescent="0.25">
      <c r="A2985" t="s">
        <v>18081</v>
      </c>
      <c r="B2985" t="s">
        <v>18081</v>
      </c>
      <c r="C2985" t="s">
        <v>18082</v>
      </c>
      <c r="D2985" t="s">
        <v>18083</v>
      </c>
      <c r="E2985" t="s">
        <v>18084</v>
      </c>
      <c r="F2985" t="s">
        <v>18085</v>
      </c>
      <c r="G2985" t="s">
        <v>28</v>
      </c>
      <c r="L2985" t="s">
        <v>21</v>
      </c>
      <c r="M2985" s="1">
        <v>44090.725972222222</v>
      </c>
      <c r="N2985" t="s">
        <v>18086</v>
      </c>
    </row>
    <row r="2986" spans="1:14" hidden="1" x14ac:dyDescent="0.25">
      <c r="A2986" t="s">
        <v>12294</v>
      </c>
      <c r="B2986" t="s">
        <v>12294</v>
      </c>
      <c r="C2986" t="s">
        <v>12294</v>
      </c>
      <c r="E2986" t="s">
        <v>12295</v>
      </c>
      <c r="F2986" t="s">
        <v>12296</v>
      </c>
      <c r="G2986" t="s">
        <v>28</v>
      </c>
      <c r="L2986" t="s">
        <v>15</v>
      </c>
      <c r="N2986" t="s">
        <v>12297</v>
      </c>
    </row>
    <row r="2987" spans="1:14" hidden="1" x14ac:dyDescent="0.25">
      <c r="A2987" t="s">
        <v>12298</v>
      </c>
      <c r="B2987" t="s">
        <v>12298</v>
      </c>
      <c r="C2987" t="s">
        <v>12298</v>
      </c>
      <c r="E2987" t="s">
        <v>12298</v>
      </c>
      <c r="F2987" t="s">
        <v>12299</v>
      </c>
      <c r="G2987" t="s">
        <v>28</v>
      </c>
      <c r="J2987" t="s">
        <v>12300</v>
      </c>
      <c r="L2987" t="s">
        <v>15</v>
      </c>
      <c r="N2987" t="s">
        <v>12301</v>
      </c>
    </row>
    <row r="2988" spans="1:14" hidden="1" x14ac:dyDescent="0.25">
      <c r="A2988" t="s">
        <v>12302</v>
      </c>
      <c r="B2988" t="s">
        <v>12302</v>
      </c>
      <c r="C2988" t="s">
        <v>12302</v>
      </c>
      <c r="E2988" t="s">
        <v>12302</v>
      </c>
      <c r="F2988" t="s">
        <v>12303</v>
      </c>
      <c r="G2988" t="s">
        <v>28</v>
      </c>
      <c r="J2988" t="s">
        <v>12304</v>
      </c>
      <c r="L2988" t="s">
        <v>15</v>
      </c>
      <c r="N2988" t="s">
        <v>12305</v>
      </c>
    </row>
    <row r="2989" spans="1:14" hidden="1" x14ac:dyDescent="0.25">
      <c r="A2989" t="s">
        <v>12306</v>
      </c>
      <c r="B2989" t="s">
        <v>12306</v>
      </c>
      <c r="C2989" t="s">
        <v>12306</v>
      </c>
      <c r="E2989" t="s">
        <v>12306</v>
      </c>
      <c r="F2989" t="s">
        <v>12307</v>
      </c>
      <c r="G2989" t="s">
        <v>28</v>
      </c>
      <c r="J2989" t="s">
        <v>12308</v>
      </c>
      <c r="L2989" t="s">
        <v>15</v>
      </c>
      <c r="N2989" t="s">
        <v>12309</v>
      </c>
    </row>
    <row r="2990" spans="1:14" hidden="1" x14ac:dyDescent="0.25">
      <c r="A2990" t="s">
        <v>12320</v>
      </c>
      <c r="B2990" t="s">
        <v>12320</v>
      </c>
      <c r="C2990" t="s">
        <v>12320</v>
      </c>
      <c r="E2990" t="s">
        <v>12321</v>
      </c>
      <c r="F2990" t="s">
        <v>12322</v>
      </c>
      <c r="G2990" t="s">
        <v>28</v>
      </c>
      <c r="J2990" t="s">
        <v>12322</v>
      </c>
      <c r="L2990" t="s">
        <v>21</v>
      </c>
      <c r="M2990" s="1">
        <v>44018.464166666665</v>
      </c>
      <c r="N2990" t="s">
        <v>12323</v>
      </c>
    </row>
    <row r="2991" spans="1:14" hidden="1" x14ac:dyDescent="0.25">
      <c r="A2991" t="s">
        <v>4603</v>
      </c>
      <c r="B2991" t="s">
        <v>4603</v>
      </c>
      <c r="C2991" t="s">
        <v>4604</v>
      </c>
      <c r="D2991" t="s">
        <v>623</v>
      </c>
      <c r="E2991" t="s">
        <v>4605</v>
      </c>
      <c r="F2991" t="s">
        <v>4606</v>
      </c>
      <c r="G2991" t="s">
        <v>28</v>
      </c>
      <c r="J2991" t="s">
        <v>4606</v>
      </c>
      <c r="L2991" t="s">
        <v>15</v>
      </c>
      <c r="N2991" t="s">
        <v>4607</v>
      </c>
    </row>
    <row r="2992" spans="1:14" hidden="1" x14ac:dyDescent="0.25">
      <c r="A2992" t="s">
        <v>4608</v>
      </c>
      <c r="B2992" t="s">
        <v>4608</v>
      </c>
      <c r="C2992" t="s">
        <v>4609</v>
      </c>
      <c r="D2992" t="s">
        <v>4610</v>
      </c>
      <c r="E2992" t="s">
        <v>4611</v>
      </c>
      <c r="F2992" t="s">
        <v>4612</v>
      </c>
      <c r="G2992" t="s">
        <v>28</v>
      </c>
      <c r="L2992" t="s">
        <v>15</v>
      </c>
      <c r="N2992" t="s">
        <v>4613</v>
      </c>
    </row>
    <row r="2993" spans="1:14" hidden="1" x14ac:dyDescent="0.25">
      <c r="A2993" t="s">
        <v>4614</v>
      </c>
      <c r="B2993" t="s">
        <v>4614</v>
      </c>
      <c r="C2993" t="s">
        <v>4614</v>
      </c>
      <c r="E2993" t="s">
        <v>4615</v>
      </c>
      <c r="F2993" t="s">
        <v>4616</v>
      </c>
      <c r="G2993" t="s">
        <v>28</v>
      </c>
      <c r="J2993" t="s">
        <v>4616</v>
      </c>
      <c r="L2993" t="s">
        <v>15</v>
      </c>
      <c r="M2993" s="1">
        <v>43973.424340277779</v>
      </c>
      <c r="N2993" t="s">
        <v>4617</v>
      </c>
    </row>
    <row r="2994" spans="1:14" hidden="1" x14ac:dyDescent="0.25">
      <c r="A2994" t="s">
        <v>930</v>
      </c>
      <c r="B2994" t="s">
        <v>930</v>
      </c>
      <c r="C2994" t="s">
        <v>931</v>
      </c>
      <c r="D2994" t="s">
        <v>932</v>
      </c>
      <c r="E2994" t="s">
        <v>933</v>
      </c>
      <c r="F2994" t="s">
        <v>934</v>
      </c>
      <c r="G2994">
        <v>400258</v>
      </c>
      <c r="H2994">
        <v>4534950527</v>
      </c>
      <c r="J2994" t="s">
        <v>934</v>
      </c>
      <c r="L2994" t="s">
        <v>15</v>
      </c>
      <c r="M2994" s="1">
        <v>43829.648449074077</v>
      </c>
      <c r="N2994" t="s">
        <v>935</v>
      </c>
    </row>
    <row r="2995" spans="1:14" hidden="1" x14ac:dyDescent="0.25">
      <c r="A2995" t="s">
        <v>4618</v>
      </c>
      <c r="B2995" t="s">
        <v>4618</v>
      </c>
      <c r="C2995" t="s">
        <v>931</v>
      </c>
      <c r="D2995" t="s">
        <v>4619</v>
      </c>
      <c r="E2995" t="s">
        <v>4620</v>
      </c>
      <c r="F2995" t="s">
        <v>4621</v>
      </c>
      <c r="G2995">
        <v>212163</v>
      </c>
      <c r="H2995">
        <v>84583517149</v>
      </c>
      <c r="L2995" t="s">
        <v>15</v>
      </c>
      <c r="N2995" t="s">
        <v>4622</v>
      </c>
    </row>
    <row r="2996" spans="1:14" hidden="1" x14ac:dyDescent="0.25">
      <c r="A2996" t="s">
        <v>4623</v>
      </c>
      <c r="B2996" t="s">
        <v>4623</v>
      </c>
      <c r="C2996" t="s">
        <v>4624</v>
      </c>
      <c r="D2996" t="s">
        <v>4625</v>
      </c>
      <c r="E2996" t="s">
        <v>4626</v>
      </c>
      <c r="F2996" t="s">
        <v>4627</v>
      </c>
      <c r="G2996" t="s">
        <v>28</v>
      </c>
      <c r="L2996" t="s">
        <v>15</v>
      </c>
      <c r="N2996" t="s">
        <v>4628</v>
      </c>
    </row>
    <row r="2997" spans="1:14" x14ac:dyDescent="0.25">
      <c r="A2997" t="s">
        <v>12365</v>
      </c>
      <c r="B2997" t="s">
        <v>7961</v>
      </c>
      <c r="C2997" t="s">
        <v>4624</v>
      </c>
      <c r="D2997" t="s">
        <v>12366</v>
      </c>
      <c r="E2997" t="s">
        <v>12367</v>
      </c>
      <c r="F2997" t="s">
        <v>12368</v>
      </c>
      <c r="G2997" t="s">
        <v>28</v>
      </c>
      <c r="J2997" t="s">
        <v>12368</v>
      </c>
      <c r="L2997" t="s">
        <v>21</v>
      </c>
      <c r="N2997" t="s">
        <v>12369</v>
      </c>
    </row>
    <row r="2998" spans="1:14" hidden="1" x14ac:dyDescent="0.25">
      <c r="A2998" t="s">
        <v>12356</v>
      </c>
      <c r="B2998" t="s">
        <v>12356</v>
      </c>
      <c r="C2998" t="s">
        <v>4624</v>
      </c>
      <c r="D2998" t="s">
        <v>12357</v>
      </c>
      <c r="E2998" t="s">
        <v>12358</v>
      </c>
      <c r="F2998" t="s">
        <v>12359</v>
      </c>
      <c r="G2998" t="s">
        <v>28</v>
      </c>
      <c r="L2998" t="s">
        <v>15</v>
      </c>
      <c r="N2998" t="s">
        <v>12360</v>
      </c>
    </row>
    <row r="2999" spans="1:14" hidden="1" x14ac:dyDescent="0.25">
      <c r="A2999" t="s">
        <v>14781</v>
      </c>
      <c r="B2999" t="s">
        <v>14781</v>
      </c>
      <c r="C2999" t="s">
        <v>4624</v>
      </c>
      <c r="D2999" t="s">
        <v>14782</v>
      </c>
      <c r="E2999" t="s">
        <v>14783</v>
      </c>
      <c r="F2999" t="s">
        <v>14784</v>
      </c>
      <c r="G2999" t="s">
        <v>28</v>
      </c>
      <c r="L2999" t="s">
        <v>21</v>
      </c>
      <c r="M2999" s="1">
        <v>44089.307118055556</v>
      </c>
      <c r="N2999" t="s">
        <v>14785</v>
      </c>
    </row>
    <row r="3000" spans="1:14" x14ac:dyDescent="0.25">
      <c r="A3000" t="s">
        <v>12370</v>
      </c>
      <c r="B3000" t="s">
        <v>12370</v>
      </c>
      <c r="C3000" t="s">
        <v>5163</v>
      </c>
      <c r="D3000" t="s">
        <v>12371</v>
      </c>
      <c r="E3000" t="s">
        <v>12372</v>
      </c>
      <c r="F3000" t="s">
        <v>12373</v>
      </c>
      <c r="G3000" t="s">
        <v>28</v>
      </c>
      <c r="I3000" t="s">
        <v>6303</v>
      </c>
      <c r="K3000" t="s">
        <v>135</v>
      </c>
      <c r="L3000" t="s">
        <v>21</v>
      </c>
      <c r="N3000" t="s">
        <v>12374</v>
      </c>
    </row>
    <row r="3001" spans="1:14" hidden="1" x14ac:dyDescent="0.25">
      <c r="A3001" t="s">
        <v>5859</v>
      </c>
      <c r="B3001" t="s">
        <v>5859</v>
      </c>
      <c r="C3001" t="s">
        <v>4624</v>
      </c>
      <c r="D3001" t="s">
        <v>5860</v>
      </c>
      <c r="E3001" t="s">
        <v>5861</v>
      </c>
      <c r="F3001" t="s">
        <v>5862</v>
      </c>
      <c r="G3001" t="s">
        <v>28</v>
      </c>
      <c r="J3001" t="s">
        <v>5863</v>
      </c>
      <c r="L3001" t="s">
        <v>21</v>
      </c>
      <c r="M3001" s="1">
        <v>44084.225023148145</v>
      </c>
      <c r="N3001" t="s">
        <v>5864</v>
      </c>
    </row>
    <row r="3002" spans="1:14" x14ac:dyDescent="0.25">
      <c r="A3002" t="s">
        <v>12375</v>
      </c>
      <c r="B3002" t="s">
        <v>12375</v>
      </c>
      <c r="C3002" t="s">
        <v>4624</v>
      </c>
      <c r="D3002" t="s">
        <v>12376</v>
      </c>
      <c r="E3002" t="s">
        <v>12377</v>
      </c>
      <c r="F3002" t="s">
        <v>12378</v>
      </c>
      <c r="G3002" t="s">
        <v>28</v>
      </c>
      <c r="L3002" t="s">
        <v>21</v>
      </c>
      <c r="N3002" t="s">
        <v>12379</v>
      </c>
    </row>
    <row r="3003" spans="1:14" x14ac:dyDescent="0.25">
      <c r="A3003" t="s">
        <v>16817</v>
      </c>
      <c r="B3003" t="s">
        <v>16817</v>
      </c>
      <c r="C3003" t="s">
        <v>4624</v>
      </c>
      <c r="D3003" t="s">
        <v>16818</v>
      </c>
      <c r="E3003" t="s">
        <v>16819</v>
      </c>
      <c r="F3003" t="s">
        <v>16820</v>
      </c>
      <c r="G3003" t="s">
        <v>28</v>
      </c>
      <c r="J3003" t="s">
        <v>16821</v>
      </c>
      <c r="L3003" t="s">
        <v>21</v>
      </c>
      <c r="M3003" s="1">
        <v>43977.722002314818</v>
      </c>
      <c r="N3003" t="s">
        <v>16822</v>
      </c>
    </row>
    <row r="3004" spans="1:14" x14ac:dyDescent="0.25">
      <c r="A3004" t="s">
        <v>12380</v>
      </c>
      <c r="B3004" t="s">
        <v>12381</v>
      </c>
      <c r="C3004" t="s">
        <v>4624</v>
      </c>
      <c r="D3004" t="s">
        <v>12381</v>
      </c>
      <c r="E3004" t="s">
        <v>12382</v>
      </c>
      <c r="F3004" t="s">
        <v>12383</v>
      </c>
      <c r="G3004" t="s">
        <v>28</v>
      </c>
      <c r="J3004" t="s">
        <v>12383</v>
      </c>
      <c r="L3004" t="s">
        <v>21</v>
      </c>
      <c r="N3004" t="s">
        <v>12384</v>
      </c>
    </row>
    <row r="3005" spans="1:14" x14ac:dyDescent="0.25">
      <c r="A3005" t="s">
        <v>4629</v>
      </c>
      <c r="B3005" t="s">
        <v>4629</v>
      </c>
      <c r="C3005" t="s">
        <v>4624</v>
      </c>
      <c r="D3005" t="s">
        <v>4630</v>
      </c>
      <c r="E3005" t="s">
        <v>4631</v>
      </c>
      <c r="F3005" t="s">
        <v>4632</v>
      </c>
      <c r="G3005" t="s">
        <v>28</v>
      </c>
      <c r="L3005" t="s">
        <v>21</v>
      </c>
      <c r="M3005" s="1">
        <v>43803.849166666667</v>
      </c>
      <c r="N3005" t="s">
        <v>4633</v>
      </c>
    </row>
    <row r="3006" spans="1:14" x14ac:dyDescent="0.25">
      <c r="A3006" t="s">
        <v>5908</v>
      </c>
      <c r="B3006" t="s">
        <v>5908</v>
      </c>
      <c r="C3006" t="s">
        <v>4624</v>
      </c>
      <c r="D3006" t="s">
        <v>5909</v>
      </c>
      <c r="E3006" t="s">
        <v>5910</v>
      </c>
      <c r="F3006" t="s">
        <v>5911</v>
      </c>
      <c r="G3006" t="s">
        <v>28</v>
      </c>
      <c r="L3006" t="s">
        <v>21</v>
      </c>
      <c r="M3006" s="1">
        <v>43860.569409722222</v>
      </c>
      <c r="N3006" t="s">
        <v>5912</v>
      </c>
    </row>
    <row r="3007" spans="1:14" x14ac:dyDescent="0.25">
      <c r="A3007" t="s">
        <v>5162</v>
      </c>
      <c r="B3007" t="s">
        <v>5162</v>
      </c>
      <c r="C3007" t="s">
        <v>5163</v>
      </c>
      <c r="D3007" t="s">
        <v>5164</v>
      </c>
      <c r="E3007" t="s">
        <v>5165</v>
      </c>
      <c r="F3007" t="s">
        <v>5166</v>
      </c>
      <c r="G3007" t="s">
        <v>28</v>
      </c>
      <c r="L3007" t="s">
        <v>21</v>
      </c>
      <c r="M3007" s="1">
        <v>43841.889282407406</v>
      </c>
      <c r="N3007" t="s">
        <v>5167</v>
      </c>
    </row>
    <row r="3008" spans="1:14" hidden="1" x14ac:dyDescent="0.25">
      <c r="A3008" t="s">
        <v>12385</v>
      </c>
      <c r="B3008" t="s">
        <v>12385</v>
      </c>
      <c r="C3008" t="s">
        <v>4624</v>
      </c>
      <c r="D3008" t="s">
        <v>12386</v>
      </c>
      <c r="E3008" t="s">
        <v>12387</v>
      </c>
      <c r="F3008" t="s">
        <v>12388</v>
      </c>
      <c r="G3008" t="s">
        <v>28</v>
      </c>
      <c r="L3008" t="s">
        <v>21</v>
      </c>
      <c r="M3008" s="1">
        <v>44085.957256944443</v>
      </c>
      <c r="N3008" t="s">
        <v>12389</v>
      </c>
    </row>
    <row r="3009" spans="1:14" hidden="1" x14ac:dyDescent="0.25">
      <c r="A3009" t="s">
        <v>5988</v>
      </c>
      <c r="B3009" t="s">
        <v>5988</v>
      </c>
      <c r="C3009" t="s">
        <v>4624</v>
      </c>
      <c r="D3009" t="s">
        <v>5989</v>
      </c>
      <c r="E3009" t="s">
        <v>5990</v>
      </c>
      <c r="F3009" t="s">
        <v>5991</v>
      </c>
      <c r="G3009" t="s">
        <v>28</v>
      </c>
      <c r="L3009" t="s">
        <v>21</v>
      </c>
      <c r="M3009" s="1">
        <v>44089.643287037034</v>
      </c>
      <c r="N3009" t="s">
        <v>5992</v>
      </c>
    </row>
    <row r="3010" spans="1:14" hidden="1" x14ac:dyDescent="0.25">
      <c r="A3010" t="s">
        <v>4634</v>
      </c>
      <c r="B3010" t="s">
        <v>4634</v>
      </c>
      <c r="C3010" t="s">
        <v>4624</v>
      </c>
      <c r="D3010" t="s">
        <v>4635</v>
      </c>
      <c r="E3010" t="s">
        <v>12390</v>
      </c>
      <c r="F3010" t="s">
        <v>12391</v>
      </c>
      <c r="G3010" t="s">
        <v>28</v>
      </c>
      <c r="L3010" t="s">
        <v>15</v>
      </c>
      <c r="M3010" s="1">
        <v>43970.87736111111</v>
      </c>
      <c r="N3010" t="s">
        <v>12392</v>
      </c>
    </row>
    <row r="3011" spans="1:14" hidden="1" x14ac:dyDescent="0.25">
      <c r="A3011" t="s">
        <v>4634</v>
      </c>
      <c r="B3011" t="s">
        <v>4634</v>
      </c>
      <c r="C3011" t="s">
        <v>4624</v>
      </c>
      <c r="D3011" t="s">
        <v>4635</v>
      </c>
      <c r="E3011" t="s">
        <v>4636</v>
      </c>
      <c r="F3011" t="s">
        <v>4637</v>
      </c>
      <c r="G3011" t="s">
        <v>28</v>
      </c>
      <c r="L3011" t="s">
        <v>15</v>
      </c>
      <c r="N3011" t="s">
        <v>4638</v>
      </c>
    </row>
    <row r="3012" spans="1:14" hidden="1" x14ac:dyDescent="0.25">
      <c r="A3012" t="s">
        <v>4639</v>
      </c>
      <c r="B3012" t="s">
        <v>4639</v>
      </c>
      <c r="C3012" t="s">
        <v>4624</v>
      </c>
      <c r="D3012" t="s">
        <v>4640</v>
      </c>
      <c r="E3012" t="s">
        <v>4641</v>
      </c>
      <c r="F3012" t="s">
        <v>4642</v>
      </c>
      <c r="G3012" t="s">
        <v>28</v>
      </c>
      <c r="L3012" t="s">
        <v>21</v>
      </c>
      <c r="M3012" s="1">
        <v>44083.645833333336</v>
      </c>
      <c r="N3012" t="s">
        <v>4643</v>
      </c>
    </row>
    <row r="3013" spans="1:14" x14ac:dyDescent="0.25">
      <c r="A3013" t="s">
        <v>6299</v>
      </c>
      <c r="B3013" t="s">
        <v>6299</v>
      </c>
      <c r="C3013" t="s">
        <v>5163</v>
      </c>
      <c r="D3013" t="s">
        <v>6300</v>
      </c>
      <c r="E3013" t="s">
        <v>6301</v>
      </c>
      <c r="F3013" t="s">
        <v>6302</v>
      </c>
      <c r="G3013" t="s">
        <v>28</v>
      </c>
      <c r="I3013" t="s">
        <v>6303</v>
      </c>
      <c r="K3013" t="s">
        <v>135</v>
      </c>
      <c r="L3013" t="s">
        <v>21</v>
      </c>
      <c r="N3013" t="s">
        <v>6304</v>
      </c>
    </row>
    <row r="3014" spans="1:14" hidden="1" x14ac:dyDescent="0.25">
      <c r="A3014" t="s">
        <v>12393</v>
      </c>
      <c r="B3014" t="s">
        <v>12393</v>
      </c>
      <c r="C3014" t="s">
        <v>5163</v>
      </c>
      <c r="D3014" t="s">
        <v>12394</v>
      </c>
      <c r="E3014" t="s">
        <v>12395</v>
      </c>
      <c r="F3014" t="s">
        <v>12396</v>
      </c>
      <c r="G3014" t="s">
        <v>28</v>
      </c>
      <c r="I3014" t="s">
        <v>6303</v>
      </c>
      <c r="K3014" t="s">
        <v>135</v>
      </c>
      <c r="L3014" t="s">
        <v>21</v>
      </c>
      <c r="M3014" s="1">
        <v>44083.000694444447</v>
      </c>
      <c r="N3014" t="s">
        <v>12397</v>
      </c>
    </row>
    <row r="3015" spans="1:14" x14ac:dyDescent="0.25">
      <c r="A3015" t="s">
        <v>14967</v>
      </c>
      <c r="B3015" t="s">
        <v>14967</v>
      </c>
      <c r="C3015" t="s">
        <v>5163</v>
      </c>
      <c r="D3015" t="s">
        <v>14968</v>
      </c>
      <c r="E3015" t="s">
        <v>14969</v>
      </c>
      <c r="F3015" t="s">
        <v>14970</v>
      </c>
      <c r="G3015" t="s">
        <v>28</v>
      </c>
      <c r="J3015" t="s">
        <v>14971</v>
      </c>
      <c r="L3015" t="s">
        <v>21</v>
      </c>
      <c r="N3015" t="s">
        <v>14972</v>
      </c>
    </row>
    <row r="3016" spans="1:14" x14ac:dyDescent="0.25">
      <c r="A3016" t="s">
        <v>4692</v>
      </c>
      <c r="B3016" t="s">
        <v>4692</v>
      </c>
      <c r="C3016" t="s">
        <v>4693</v>
      </c>
      <c r="D3016" t="s">
        <v>4694</v>
      </c>
      <c r="E3016" t="s">
        <v>4695</v>
      </c>
      <c r="F3016" t="s">
        <v>4696</v>
      </c>
      <c r="G3016" t="s">
        <v>287</v>
      </c>
      <c r="L3016" t="s">
        <v>21</v>
      </c>
      <c r="N3016" t="s">
        <v>4697</v>
      </c>
    </row>
    <row r="3017" spans="1:14" hidden="1" x14ac:dyDescent="0.25">
      <c r="A3017" t="s">
        <v>14961</v>
      </c>
      <c r="B3017" t="s">
        <v>14961</v>
      </c>
      <c r="C3017" t="s">
        <v>4624</v>
      </c>
      <c r="D3017" t="s">
        <v>14962</v>
      </c>
      <c r="E3017" t="s">
        <v>14963</v>
      </c>
      <c r="F3017" t="s">
        <v>14964</v>
      </c>
      <c r="G3017" t="s">
        <v>28</v>
      </c>
      <c r="J3017" t="s">
        <v>14965</v>
      </c>
      <c r="L3017" t="s">
        <v>21</v>
      </c>
      <c r="M3017" s="1">
        <v>44004.450439814813</v>
      </c>
      <c r="N3017" t="s">
        <v>14966</v>
      </c>
    </row>
    <row r="3018" spans="1:14" x14ac:dyDescent="0.25">
      <c r="A3018" t="s">
        <v>14432</v>
      </c>
      <c r="B3018" t="s">
        <v>14432</v>
      </c>
      <c r="C3018" t="s">
        <v>14433</v>
      </c>
      <c r="D3018" t="s">
        <v>12214</v>
      </c>
      <c r="E3018" t="s">
        <v>14434</v>
      </c>
      <c r="F3018" t="s">
        <v>14435</v>
      </c>
      <c r="G3018" t="s">
        <v>287</v>
      </c>
      <c r="L3018" t="s">
        <v>21</v>
      </c>
      <c r="N3018" t="s">
        <v>14436</v>
      </c>
    </row>
    <row r="3019" spans="1:14" hidden="1" x14ac:dyDescent="0.25">
      <c r="A3019" t="s">
        <v>18237</v>
      </c>
      <c r="B3019" t="s">
        <v>18237</v>
      </c>
      <c r="C3019" t="s">
        <v>4624</v>
      </c>
      <c r="D3019" t="s">
        <v>18238</v>
      </c>
      <c r="E3019" t="s">
        <v>18239</v>
      </c>
      <c r="F3019" t="s">
        <v>18240</v>
      </c>
      <c r="G3019" t="s">
        <v>28</v>
      </c>
      <c r="L3019" t="s">
        <v>21</v>
      </c>
      <c r="M3019" s="1">
        <v>44082.696030092593</v>
      </c>
      <c r="N3019" t="s">
        <v>18241</v>
      </c>
    </row>
    <row r="3020" spans="1:14" hidden="1" x14ac:dyDescent="0.25">
      <c r="A3020" t="s">
        <v>12398</v>
      </c>
      <c r="B3020" t="s">
        <v>12398</v>
      </c>
      <c r="C3020" t="s">
        <v>4624</v>
      </c>
      <c r="D3020" t="s">
        <v>12399</v>
      </c>
      <c r="E3020" t="s">
        <v>12400</v>
      </c>
      <c r="F3020" t="s">
        <v>12401</v>
      </c>
      <c r="G3020" t="s">
        <v>28</v>
      </c>
      <c r="L3020" t="s">
        <v>21</v>
      </c>
      <c r="M3020" s="1">
        <v>44035.621145833335</v>
      </c>
      <c r="N3020" t="s">
        <v>12402</v>
      </c>
    </row>
    <row r="3021" spans="1:14" hidden="1" x14ac:dyDescent="0.25">
      <c r="A3021" t="s">
        <v>12403</v>
      </c>
      <c r="B3021" t="s">
        <v>12403</v>
      </c>
      <c r="C3021" t="s">
        <v>4624</v>
      </c>
      <c r="D3021" t="s">
        <v>12404</v>
      </c>
      <c r="E3021" t="s">
        <v>12405</v>
      </c>
      <c r="F3021" t="s">
        <v>12406</v>
      </c>
      <c r="G3021" t="s">
        <v>28</v>
      </c>
      <c r="L3021" t="s">
        <v>15</v>
      </c>
      <c r="N3021" t="s">
        <v>12407</v>
      </c>
    </row>
    <row r="3022" spans="1:14" hidden="1" x14ac:dyDescent="0.25">
      <c r="A3022" t="s">
        <v>12408</v>
      </c>
      <c r="B3022" t="s">
        <v>12408</v>
      </c>
      <c r="C3022" t="s">
        <v>12408</v>
      </c>
      <c r="E3022" t="s">
        <v>12408</v>
      </c>
      <c r="F3022" t="s">
        <v>12409</v>
      </c>
      <c r="G3022" t="s">
        <v>28</v>
      </c>
      <c r="I3022" t="s">
        <v>6303</v>
      </c>
      <c r="K3022" t="s">
        <v>135</v>
      </c>
      <c r="L3022" t="s">
        <v>21</v>
      </c>
      <c r="M3022" s="1">
        <v>44090.14230324074</v>
      </c>
      <c r="N3022" t="s">
        <v>12410</v>
      </c>
    </row>
    <row r="3023" spans="1:14" hidden="1" x14ac:dyDescent="0.25">
      <c r="A3023" t="s">
        <v>12411</v>
      </c>
      <c r="B3023" t="s">
        <v>12411</v>
      </c>
      <c r="C3023" t="s">
        <v>12411</v>
      </c>
      <c r="E3023" t="s">
        <v>12411</v>
      </c>
      <c r="F3023" t="s">
        <v>12412</v>
      </c>
      <c r="G3023" t="s">
        <v>28</v>
      </c>
      <c r="L3023" t="s">
        <v>15</v>
      </c>
      <c r="M3023" s="1">
        <v>43887.53193287037</v>
      </c>
      <c r="N3023" t="s">
        <v>12413</v>
      </c>
    </row>
    <row r="3024" spans="1:14" hidden="1" x14ac:dyDescent="0.25">
      <c r="A3024" t="s">
        <v>12414</v>
      </c>
      <c r="B3024" t="s">
        <v>12414</v>
      </c>
      <c r="C3024" t="s">
        <v>12414</v>
      </c>
      <c r="E3024" t="s">
        <v>12414</v>
      </c>
      <c r="F3024" t="s">
        <v>12415</v>
      </c>
      <c r="G3024" t="s">
        <v>28</v>
      </c>
      <c r="I3024" t="s">
        <v>6303</v>
      </c>
      <c r="K3024" t="s">
        <v>135</v>
      </c>
      <c r="L3024" t="s">
        <v>15</v>
      </c>
      <c r="N3024" t="s">
        <v>12416</v>
      </c>
    </row>
    <row r="3025" spans="1:14" hidden="1" x14ac:dyDescent="0.25">
      <c r="A3025" t="s">
        <v>12417</v>
      </c>
      <c r="B3025" t="s">
        <v>12417</v>
      </c>
      <c r="C3025" t="s">
        <v>12417</v>
      </c>
      <c r="E3025" t="s">
        <v>12417</v>
      </c>
      <c r="F3025" t="s">
        <v>12418</v>
      </c>
      <c r="G3025" t="s">
        <v>28</v>
      </c>
      <c r="L3025" t="s">
        <v>21</v>
      </c>
      <c r="M3025" s="1">
        <v>44085.341273148151</v>
      </c>
      <c r="N3025" t="s">
        <v>12419</v>
      </c>
    </row>
    <row r="3026" spans="1:14" hidden="1" x14ac:dyDescent="0.25">
      <c r="A3026" t="s">
        <v>12420</v>
      </c>
      <c r="B3026" t="s">
        <v>12420</v>
      </c>
      <c r="C3026" t="s">
        <v>12420</v>
      </c>
      <c r="E3026" t="s">
        <v>12420</v>
      </c>
      <c r="F3026" t="s">
        <v>12421</v>
      </c>
      <c r="G3026" t="s">
        <v>28</v>
      </c>
      <c r="I3026" t="s">
        <v>6303</v>
      </c>
      <c r="K3026" t="s">
        <v>135</v>
      </c>
      <c r="L3026" t="s">
        <v>21</v>
      </c>
      <c r="M3026" s="1">
        <v>44087.000023148146</v>
      </c>
      <c r="N3026" t="s">
        <v>12422</v>
      </c>
    </row>
    <row r="3027" spans="1:14" hidden="1" x14ac:dyDescent="0.25">
      <c r="A3027" t="s">
        <v>12423</v>
      </c>
      <c r="B3027" t="s">
        <v>12423</v>
      </c>
      <c r="C3027" t="s">
        <v>12423</v>
      </c>
      <c r="E3027" t="s">
        <v>12423</v>
      </c>
      <c r="F3027" t="s">
        <v>12424</v>
      </c>
      <c r="G3027" t="s">
        <v>28</v>
      </c>
      <c r="L3027" t="s">
        <v>15</v>
      </c>
      <c r="N3027" t="s">
        <v>12425</v>
      </c>
    </row>
    <row r="3028" spans="1:14" hidden="1" x14ac:dyDescent="0.25">
      <c r="A3028" t="s">
        <v>12426</v>
      </c>
      <c r="B3028" t="s">
        <v>12426</v>
      </c>
      <c r="C3028" t="s">
        <v>12426</v>
      </c>
      <c r="E3028" t="s">
        <v>12426</v>
      </c>
      <c r="F3028" t="s">
        <v>12427</v>
      </c>
      <c r="G3028" t="s">
        <v>28</v>
      </c>
      <c r="I3028" t="s">
        <v>6303</v>
      </c>
      <c r="K3028" t="s">
        <v>135</v>
      </c>
      <c r="L3028" t="s">
        <v>15</v>
      </c>
      <c r="N3028" t="s">
        <v>12428</v>
      </c>
    </row>
    <row r="3029" spans="1:14" hidden="1" x14ac:dyDescent="0.25">
      <c r="A3029" t="s">
        <v>4644</v>
      </c>
      <c r="B3029" t="s">
        <v>4644</v>
      </c>
      <c r="C3029" t="s">
        <v>4644</v>
      </c>
      <c r="E3029" t="s">
        <v>4645</v>
      </c>
      <c r="F3029" t="s">
        <v>4646</v>
      </c>
      <c r="G3029" t="s">
        <v>28</v>
      </c>
      <c r="L3029" t="s">
        <v>15</v>
      </c>
      <c r="M3029" s="1">
        <v>43815.671678240738</v>
      </c>
      <c r="N3029" t="s">
        <v>4647</v>
      </c>
    </row>
    <row r="3030" spans="1:14" hidden="1" x14ac:dyDescent="0.25">
      <c r="A3030" t="s">
        <v>4648</v>
      </c>
      <c r="B3030" t="s">
        <v>4648</v>
      </c>
      <c r="C3030" t="s">
        <v>4649</v>
      </c>
      <c r="D3030" t="s">
        <v>4650</v>
      </c>
      <c r="E3030" t="s">
        <v>4651</v>
      </c>
      <c r="F3030" t="s">
        <v>4652</v>
      </c>
      <c r="G3030" t="s">
        <v>28</v>
      </c>
      <c r="L3030" t="s">
        <v>15</v>
      </c>
      <c r="N3030" t="s">
        <v>4653</v>
      </c>
    </row>
    <row r="3031" spans="1:14" hidden="1" x14ac:dyDescent="0.25">
      <c r="A3031" t="s">
        <v>8665</v>
      </c>
      <c r="B3031" t="s">
        <v>8666</v>
      </c>
      <c r="C3031" t="s">
        <v>8667</v>
      </c>
      <c r="D3031" t="s">
        <v>8668</v>
      </c>
      <c r="E3031" t="s">
        <v>8669</v>
      </c>
      <c r="F3031" t="s">
        <v>8670</v>
      </c>
      <c r="G3031">
        <v>217783</v>
      </c>
      <c r="H3031">
        <v>4686676100</v>
      </c>
      <c r="I3031" t="s">
        <v>6222</v>
      </c>
      <c r="J3031" t="s">
        <v>8670</v>
      </c>
      <c r="K3031" t="s">
        <v>6231</v>
      </c>
      <c r="L3031" t="s">
        <v>15</v>
      </c>
      <c r="N3031" t="s">
        <v>8671</v>
      </c>
    </row>
    <row r="3032" spans="1:14" x14ac:dyDescent="0.25">
      <c r="A3032" t="s">
        <v>12511</v>
      </c>
      <c r="B3032" t="s">
        <v>12511</v>
      </c>
      <c r="C3032" t="s">
        <v>12512</v>
      </c>
      <c r="D3032" t="s">
        <v>12513</v>
      </c>
      <c r="E3032" t="s">
        <v>12514</v>
      </c>
      <c r="F3032" t="s">
        <v>12515</v>
      </c>
      <c r="G3032" t="s">
        <v>28</v>
      </c>
      <c r="J3032" t="s">
        <v>12516</v>
      </c>
      <c r="L3032" t="s">
        <v>21</v>
      </c>
      <c r="N3032" t="s">
        <v>12517</v>
      </c>
    </row>
    <row r="3033" spans="1:14" x14ac:dyDescent="0.25">
      <c r="A3033" t="s">
        <v>17102</v>
      </c>
      <c r="B3033" t="s">
        <v>17102</v>
      </c>
      <c r="C3033" t="s">
        <v>6081</v>
      </c>
      <c r="D3033" t="s">
        <v>1398</v>
      </c>
      <c r="E3033" t="s">
        <v>17103</v>
      </c>
      <c r="F3033" t="s">
        <v>17104</v>
      </c>
      <c r="G3033">
        <v>215620</v>
      </c>
      <c r="H3033">
        <v>62055715364</v>
      </c>
      <c r="I3033" t="s">
        <v>719</v>
      </c>
      <c r="J3033" t="s">
        <v>17104</v>
      </c>
      <c r="K3033" t="s">
        <v>720</v>
      </c>
      <c r="L3033" t="s">
        <v>21</v>
      </c>
      <c r="N3033" t="s">
        <v>17105</v>
      </c>
    </row>
    <row r="3034" spans="1:14" hidden="1" x14ac:dyDescent="0.25">
      <c r="A3034" t="s">
        <v>14572</v>
      </c>
      <c r="B3034" t="s">
        <v>14572</v>
      </c>
      <c r="C3034" t="s">
        <v>14573</v>
      </c>
      <c r="D3034" t="s">
        <v>14574</v>
      </c>
      <c r="E3034" t="s">
        <v>14575</v>
      </c>
      <c r="F3034" t="s">
        <v>14576</v>
      </c>
      <c r="G3034" t="s">
        <v>28</v>
      </c>
      <c r="L3034" t="s">
        <v>21</v>
      </c>
      <c r="M3034" s="1">
        <v>44076.717430555553</v>
      </c>
      <c r="N3034" t="s">
        <v>14577</v>
      </c>
    </row>
    <row r="3035" spans="1:14" x14ac:dyDescent="0.25">
      <c r="A3035" t="s">
        <v>18191</v>
      </c>
      <c r="B3035" t="s">
        <v>18191</v>
      </c>
      <c r="C3035" t="s">
        <v>6081</v>
      </c>
      <c r="D3035" t="s">
        <v>18192</v>
      </c>
      <c r="E3035" t="s">
        <v>18193</v>
      </c>
      <c r="F3035" t="s">
        <v>18194</v>
      </c>
      <c r="G3035">
        <v>218106</v>
      </c>
      <c r="H3035">
        <v>70071777199</v>
      </c>
      <c r="I3035" t="s">
        <v>719</v>
      </c>
      <c r="J3035" t="s">
        <v>18194</v>
      </c>
      <c r="K3035" t="s">
        <v>720</v>
      </c>
      <c r="L3035" t="s">
        <v>21</v>
      </c>
      <c r="N3035" t="s">
        <v>18195</v>
      </c>
    </row>
    <row r="3036" spans="1:14" hidden="1" x14ac:dyDescent="0.25">
      <c r="A3036" t="s">
        <v>4704</v>
      </c>
      <c r="B3036" t="s">
        <v>4704</v>
      </c>
      <c r="C3036" t="s">
        <v>4704</v>
      </c>
      <c r="E3036" t="s">
        <v>4705</v>
      </c>
      <c r="F3036" t="s">
        <v>4706</v>
      </c>
      <c r="G3036" t="s">
        <v>28</v>
      </c>
      <c r="J3036" t="s">
        <v>4706</v>
      </c>
      <c r="L3036" t="s">
        <v>15</v>
      </c>
      <c r="N3036" t="s">
        <v>4707</v>
      </c>
    </row>
    <row r="3037" spans="1:14" hidden="1" x14ac:dyDescent="0.25">
      <c r="A3037" t="s">
        <v>14776</v>
      </c>
      <c r="B3037" t="s">
        <v>14776</v>
      </c>
      <c r="C3037" t="s">
        <v>14761</v>
      </c>
      <c r="D3037" t="s">
        <v>14777</v>
      </c>
      <c r="E3037" t="s">
        <v>14778</v>
      </c>
      <c r="F3037" t="s">
        <v>14779</v>
      </c>
      <c r="G3037" t="s">
        <v>5879</v>
      </c>
      <c r="J3037" t="s">
        <v>14779</v>
      </c>
      <c r="L3037" t="s">
        <v>15</v>
      </c>
      <c r="N3037" t="s">
        <v>14780</v>
      </c>
    </row>
    <row r="3038" spans="1:14" hidden="1" x14ac:dyDescent="0.25">
      <c r="A3038" t="s">
        <v>16851</v>
      </c>
      <c r="B3038" t="s">
        <v>16851</v>
      </c>
      <c r="C3038" t="s">
        <v>14761</v>
      </c>
      <c r="D3038" t="s">
        <v>16852</v>
      </c>
      <c r="E3038" t="s">
        <v>16853</v>
      </c>
      <c r="F3038" t="s">
        <v>16854</v>
      </c>
      <c r="G3038" t="s">
        <v>5879</v>
      </c>
      <c r="L3038" t="s">
        <v>21</v>
      </c>
      <c r="M3038" s="1">
        <v>43992.687743055554</v>
      </c>
      <c r="N3038" t="s">
        <v>16855</v>
      </c>
    </row>
    <row r="3039" spans="1:14" hidden="1" x14ac:dyDescent="0.25">
      <c r="A3039" t="s">
        <v>18296</v>
      </c>
      <c r="B3039" t="s">
        <v>18296</v>
      </c>
      <c r="C3039" t="s">
        <v>5879</v>
      </c>
      <c r="D3039" t="s">
        <v>18297</v>
      </c>
      <c r="E3039" t="s">
        <v>18298</v>
      </c>
      <c r="F3039" t="s">
        <v>18299</v>
      </c>
      <c r="G3039" t="s">
        <v>5879</v>
      </c>
      <c r="J3039" t="s">
        <v>18299</v>
      </c>
      <c r="L3039" t="s">
        <v>21</v>
      </c>
      <c r="M3039" s="1">
        <v>44085.69935185185</v>
      </c>
      <c r="N3039" t="s">
        <v>18300</v>
      </c>
    </row>
    <row r="3040" spans="1:14" hidden="1" x14ac:dyDescent="0.25">
      <c r="A3040" t="s">
        <v>16763</v>
      </c>
      <c r="B3040" t="s">
        <v>16763</v>
      </c>
      <c r="C3040" t="s">
        <v>5879</v>
      </c>
      <c r="D3040" t="s">
        <v>16764</v>
      </c>
      <c r="E3040" t="s">
        <v>16765</v>
      </c>
      <c r="F3040" t="s">
        <v>16766</v>
      </c>
      <c r="G3040" t="s">
        <v>5879</v>
      </c>
      <c r="L3040" t="s">
        <v>15</v>
      </c>
      <c r="N3040" t="s">
        <v>16767</v>
      </c>
    </row>
    <row r="3041" spans="1:15" hidden="1" x14ac:dyDescent="0.25">
      <c r="A3041" t="s">
        <v>14693</v>
      </c>
      <c r="B3041" t="s">
        <v>14693</v>
      </c>
      <c r="C3041" t="s">
        <v>5879</v>
      </c>
      <c r="D3041" t="s">
        <v>14694</v>
      </c>
      <c r="E3041" t="s">
        <v>14695</v>
      </c>
      <c r="F3041" t="s">
        <v>14696</v>
      </c>
      <c r="G3041" t="s">
        <v>5879</v>
      </c>
      <c r="L3041" t="s">
        <v>15</v>
      </c>
      <c r="M3041" s="1">
        <v>43909.584629629629</v>
      </c>
      <c r="N3041" t="s">
        <v>14697</v>
      </c>
    </row>
    <row r="3042" spans="1:15" hidden="1" x14ac:dyDescent="0.25">
      <c r="A3042" t="s">
        <v>14773</v>
      </c>
      <c r="B3042" t="s">
        <v>14773</v>
      </c>
      <c r="C3042" t="s">
        <v>14773</v>
      </c>
      <c r="E3042" t="s">
        <v>14773</v>
      </c>
      <c r="F3042" t="s">
        <v>14774</v>
      </c>
      <c r="G3042" t="s">
        <v>5879</v>
      </c>
      <c r="L3042" t="s">
        <v>15</v>
      </c>
      <c r="M3042" s="1">
        <v>43917.74046296296</v>
      </c>
      <c r="N3042" t="s">
        <v>14775</v>
      </c>
    </row>
    <row r="3043" spans="1:15" x14ac:dyDescent="0.25">
      <c r="A3043" t="s">
        <v>18275</v>
      </c>
      <c r="B3043" t="s">
        <v>18275</v>
      </c>
      <c r="C3043" t="s">
        <v>14457</v>
      </c>
      <c r="D3043" t="s">
        <v>18276</v>
      </c>
      <c r="E3043" t="s">
        <v>18277</v>
      </c>
      <c r="F3043" t="s">
        <v>18278</v>
      </c>
      <c r="H3043">
        <v>61693125307</v>
      </c>
      <c r="J3043" t="s">
        <v>18278</v>
      </c>
      <c r="L3043" t="s">
        <v>21</v>
      </c>
      <c r="N3043" t="s">
        <v>18279</v>
      </c>
    </row>
    <row r="3044" spans="1:15" x14ac:dyDescent="0.25">
      <c r="A3044" t="s">
        <v>714</v>
      </c>
      <c r="B3044" t="s">
        <v>714</v>
      </c>
      <c r="C3044" t="s">
        <v>715</v>
      </c>
      <c r="D3044" t="s">
        <v>716</v>
      </c>
      <c r="E3044" t="s">
        <v>717</v>
      </c>
      <c r="F3044" t="s">
        <v>718</v>
      </c>
      <c r="G3044">
        <v>217329</v>
      </c>
      <c r="H3044">
        <v>2578861250</v>
      </c>
      <c r="I3044" t="s">
        <v>719</v>
      </c>
      <c r="J3044" t="s">
        <v>718</v>
      </c>
      <c r="K3044" t="s">
        <v>720</v>
      </c>
      <c r="L3044" t="s">
        <v>21</v>
      </c>
      <c r="M3044" s="1">
        <v>43916.451701388891</v>
      </c>
      <c r="N3044" t="s">
        <v>721</v>
      </c>
    </row>
    <row r="3045" spans="1:15" x14ac:dyDescent="0.25">
      <c r="A3045" t="s">
        <v>16540</v>
      </c>
      <c r="B3045" t="s">
        <v>16540</v>
      </c>
      <c r="C3045" t="s">
        <v>16541</v>
      </c>
      <c r="D3045" t="s">
        <v>16542</v>
      </c>
      <c r="E3045" t="s">
        <v>16543</v>
      </c>
      <c r="F3045" t="s">
        <v>16544</v>
      </c>
      <c r="G3045" t="s">
        <v>28</v>
      </c>
      <c r="J3045" t="s">
        <v>16544</v>
      </c>
      <c r="L3045" t="s">
        <v>21</v>
      </c>
      <c r="N3045" t="s">
        <v>16545</v>
      </c>
      <c r="O3045" s="2">
        <f>VLOOKUP(F3045,SizeReport_16092020!C:M,11,FALSE)</f>
        <v>43977.326504629629</v>
      </c>
    </row>
    <row r="3046" spans="1:15" x14ac:dyDescent="0.25">
      <c r="A3046" t="s">
        <v>4766</v>
      </c>
      <c r="B3046" t="s">
        <v>4766</v>
      </c>
      <c r="C3046" t="s">
        <v>4766</v>
      </c>
      <c r="E3046" t="s">
        <v>4767</v>
      </c>
      <c r="F3046" t="s">
        <v>4768</v>
      </c>
      <c r="G3046" t="s">
        <v>28</v>
      </c>
      <c r="L3046" t="s">
        <v>21</v>
      </c>
      <c r="M3046" s="1">
        <v>43903.357372685183</v>
      </c>
      <c r="N3046" t="s">
        <v>4769</v>
      </c>
    </row>
    <row r="3047" spans="1:15" hidden="1" x14ac:dyDescent="0.25">
      <c r="A3047" t="s">
        <v>4753</v>
      </c>
      <c r="B3047" t="s">
        <v>4753</v>
      </c>
      <c r="C3047" t="s">
        <v>715</v>
      </c>
      <c r="D3047" t="s">
        <v>4754</v>
      </c>
      <c r="E3047" t="s">
        <v>4755</v>
      </c>
      <c r="F3047" t="s">
        <v>4756</v>
      </c>
      <c r="G3047">
        <v>101520</v>
      </c>
      <c r="H3047">
        <v>34964407837</v>
      </c>
      <c r="L3047" t="s">
        <v>15</v>
      </c>
      <c r="N3047" t="s">
        <v>4757</v>
      </c>
    </row>
    <row r="3048" spans="1:15" hidden="1" x14ac:dyDescent="0.25">
      <c r="A3048" t="s">
        <v>12639</v>
      </c>
      <c r="B3048" t="s">
        <v>12639</v>
      </c>
      <c r="D3048" t="s">
        <v>12639</v>
      </c>
      <c r="E3048" t="s">
        <v>12640</v>
      </c>
      <c r="F3048" t="s">
        <v>12641</v>
      </c>
      <c r="G3048" t="s">
        <v>28</v>
      </c>
      <c r="I3048" t="s">
        <v>287</v>
      </c>
      <c r="K3048" t="s">
        <v>1556</v>
      </c>
      <c r="L3048" t="s">
        <v>21</v>
      </c>
      <c r="M3048" s="1">
        <v>44083.446585648147</v>
      </c>
      <c r="N3048" t="s">
        <v>12642</v>
      </c>
    </row>
    <row r="3049" spans="1:15" x14ac:dyDescent="0.25">
      <c r="A3049" t="s">
        <v>16791</v>
      </c>
      <c r="B3049" t="s">
        <v>16791</v>
      </c>
      <c r="C3049" t="s">
        <v>14490</v>
      </c>
      <c r="D3049" t="s">
        <v>16792</v>
      </c>
      <c r="E3049" t="s">
        <v>16793</v>
      </c>
      <c r="F3049" t="s">
        <v>16794</v>
      </c>
      <c r="G3049" t="s">
        <v>287</v>
      </c>
      <c r="L3049" t="s">
        <v>21</v>
      </c>
      <c r="M3049" s="1">
        <v>43958.457916666666</v>
      </c>
      <c r="N3049" t="s">
        <v>16795</v>
      </c>
    </row>
    <row r="3050" spans="1:15" hidden="1" x14ac:dyDescent="0.25">
      <c r="A3050" t="s">
        <v>14973</v>
      </c>
      <c r="B3050" t="s">
        <v>14973</v>
      </c>
      <c r="C3050" t="s">
        <v>14973</v>
      </c>
      <c r="E3050" t="s">
        <v>14973</v>
      </c>
      <c r="F3050" t="s">
        <v>14974</v>
      </c>
      <c r="G3050" t="s">
        <v>28</v>
      </c>
      <c r="J3050" t="s">
        <v>14975</v>
      </c>
      <c r="L3050" t="s">
        <v>15</v>
      </c>
      <c r="N3050" t="s">
        <v>14976</v>
      </c>
    </row>
    <row r="3051" spans="1:15" hidden="1" x14ac:dyDescent="0.25">
      <c r="A3051" t="s">
        <v>14489</v>
      </c>
      <c r="B3051" t="s">
        <v>14489</v>
      </c>
      <c r="C3051" t="s">
        <v>14490</v>
      </c>
      <c r="D3051" t="s">
        <v>14491</v>
      </c>
      <c r="E3051" t="s">
        <v>14492</v>
      </c>
      <c r="F3051" t="s">
        <v>14493</v>
      </c>
      <c r="G3051" t="s">
        <v>287</v>
      </c>
      <c r="L3051" t="s">
        <v>15</v>
      </c>
      <c r="N3051" t="s">
        <v>14494</v>
      </c>
    </row>
    <row r="3052" spans="1:15" x14ac:dyDescent="0.25">
      <c r="A3052" t="s">
        <v>16669</v>
      </c>
      <c r="B3052" t="s">
        <v>16670</v>
      </c>
      <c r="C3052" t="s">
        <v>16670</v>
      </c>
      <c r="E3052" t="s">
        <v>16669</v>
      </c>
      <c r="F3052" t="s">
        <v>16671</v>
      </c>
      <c r="G3052" t="s">
        <v>28</v>
      </c>
      <c r="J3052" t="s">
        <v>16671</v>
      </c>
      <c r="L3052" t="s">
        <v>21</v>
      </c>
      <c r="N3052" t="s">
        <v>16672</v>
      </c>
      <c r="O3052" s="2">
        <f>VLOOKUP(F3052,SizeReport_16092020!C:M,11,FALSE)</f>
        <v>43977.420289351852</v>
      </c>
    </row>
    <row r="3053" spans="1:15" hidden="1" x14ac:dyDescent="0.25">
      <c r="A3053" t="s">
        <v>14443</v>
      </c>
      <c r="B3053" t="s">
        <v>14443</v>
      </c>
      <c r="C3053" t="s">
        <v>14444</v>
      </c>
      <c r="D3053" t="s">
        <v>1386</v>
      </c>
      <c r="E3053" t="s">
        <v>14445</v>
      </c>
      <c r="F3053" t="s">
        <v>14446</v>
      </c>
      <c r="G3053" t="s">
        <v>287</v>
      </c>
      <c r="L3053" t="s">
        <v>15</v>
      </c>
      <c r="N3053" t="s">
        <v>14447</v>
      </c>
    </row>
    <row r="3054" spans="1:15" hidden="1" x14ac:dyDescent="0.25">
      <c r="A3054" t="s">
        <v>5896</v>
      </c>
      <c r="B3054" t="s">
        <v>5896</v>
      </c>
      <c r="C3054" t="s">
        <v>5897</v>
      </c>
      <c r="D3054" t="s">
        <v>5898</v>
      </c>
      <c r="E3054" t="s">
        <v>5899</v>
      </c>
      <c r="F3054" t="s">
        <v>5900</v>
      </c>
      <c r="G3054" t="s">
        <v>287</v>
      </c>
      <c r="L3054" t="s">
        <v>21</v>
      </c>
      <c r="M3054" s="1">
        <v>44085.518761574072</v>
      </c>
      <c r="N3054" t="s">
        <v>5901</v>
      </c>
    </row>
    <row r="3055" spans="1:15" hidden="1" x14ac:dyDescent="0.25">
      <c r="A3055" t="s">
        <v>16811</v>
      </c>
      <c r="B3055" t="s">
        <v>16811</v>
      </c>
      <c r="C3055" t="s">
        <v>16812</v>
      </c>
      <c r="D3055" t="s">
        <v>16813</v>
      </c>
      <c r="E3055" t="s">
        <v>16814</v>
      </c>
      <c r="F3055" t="s">
        <v>16815</v>
      </c>
      <c r="G3055" t="s">
        <v>28</v>
      </c>
      <c r="J3055" t="s">
        <v>16815</v>
      </c>
      <c r="L3055" t="s">
        <v>21</v>
      </c>
      <c r="M3055" s="1">
        <v>44076.748449074075</v>
      </c>
      <c r="N3055" t="s">
        <v>16816</v>
      </c>
    </row>
    <row r="3056" spans="1:15" hidden="1" x14ac:dyDescent="0.25">
      <c r="A3056" t="s">
        <v>4770</v>
      </c>
      <c r="B3056" t="s">
        <v>4770</v>
      </c>
      <c r="C3056" t="s">
        <v>4771</v>
      </c>
      <c r="D3056" t="s">
        <v>1941</v>
      </c>
      <c r="E3056" t="s">
        <v>4772</v>
      </c>
      <c r="F3056" t="s">
        <v>4773</v>
      </c>
      <c r="G3056">
        <v>101079</v>
      </c>
      <c r="H3056">
        <v>48344460506</v>
      </c>
      <c r="L3056" t="s">
        <v>15</v>
      </c>
      <c r="N3056" t="s">
        <v>4774</v>
      </c>
    </row>
    <row r="3057" spans="1:14" hidden="1" x14ac:dyDescent="0.25">
      <c r="A3057" t="s">
        <v>4789</v>
      </c>
      <c r="B3057" t="s">
        <v>4789</v>
      </c>
      <c r="C3057" t="s">
        <v>4790</v>
      </c>
      <c r="D3057" t="s">
        <v>4791</v>
      </c>
      <c r="E3057" t="s">
        <v>4792</v>
      </c>
      <c r="F3057" t="s">
        <v>4793</v>
      </c>
      <c r="G3057" t="s">
        <v>28</v>
      </c>
      <c r="L3057" t="s">
        <v>15</v>
      </c>
      <c r="N3057" t="s">
        <v>4794</v>
      </c>
    </row>
    <row r="3058" spans="1:14" hidden="1" x14ac:dyDescent="0.25">
      <c r="A3058" t="s">
        <v>6765</v>
      </c>
      <c r="B3058" t="s">
        <v>6765</v>
      </c>
      <c r="C3058" t="s">
        <v>6766</v>
      </c>
      <c r="E3058" t="s">
        <v>6767</v>
      </c>
      <c r="F3058" t="s">
        <v>6768</v>
      </c>
      <c r="G3058" t="s">
        <v>1912</v>
      </c>
      <c r="L3058" t="s">
        <v>21</v>
      </c>
      <c r="M3058" s="1">
        <v>44090.964317129627</v>
      </c>
      <c r="N3058" t="s">
        <v>6769</v>
      </c>
    </row>
    <row r="3059" spans="1:14" hidden="1" x14ac:dyDescent="0.25">
      <c r="A3059" t="s">
        <v>12669</v>
      </c>
      <c r="B3059" t="s">
        <v>12669</v>
      </c>
      <c r="C3059" t="s">
        <v>12669</v>
      </c>
      <c r="E3059" t="s">
        <v>12670</v>
      </c>
      <c r="F3059" t="s">
        <v>12671</v>
      </c>
      <c r="G3059" t="s">
        <v>28</v>
      </c>
      <c r="J3059" t="s">
        <v>12671</v>
      </c>
      <c r="L3059" t="s">
        <v>21</v>
      </c>
      <c r="M3059" s="1">
        <v>44088.34</v>
      </c>
      <c r="N3059" t="s">
        <v>12672</v>
      </c>
    </row>
    <row r="3060" spans="1:14" hidden="1" x14ac:dyDescent="0.25">
      <c r="A3060" t="s">
        <v>4829</v>
      </c>
      <c r="B3060" t="s">
        <v>4829</v>
      </c>
      <c r="C3060" t="s">
        <v>4830</v>
      </c>
      <c r="D3060" t="s">
        <v>4831</v>
      </c>
      <c r="E3060" t="s">
        <v>4832</v>
      </c>
      <c r="F3060" t="s">
        <v>4833</v>
      </c>
      <c r="G3060">
        <v>800654</v>
      </c>
      <c r="H3060">
        <v>3890326544</v>
      </c>
      <c r="J3060" t="s">
        <v>4833</v>
      </c>
      <c r="L3060" t="s">
        <v>15</v>
      </c>
      <c r="N3060" t="s">
        <v>4834</v>
      </c>
    </row>
    <row r="3061" spans="1:14" hidden="1" x14ac:dyDescent="0.25">
      <c r="A3061" t="s">
        <v>4870</v>
      </c>
      <c r="B3061" t="s">
        <v>4870</v>
      </c>
      <c r="C3061" t="s">
        <v>4870</v>
      </c>
      <c r="E3061" t="s">
        <v>4871</v>
      </c>
      <c r="F3061" t="s">
        <v>4872</v>
      </c>
      <c r="G3061" t="s">
        <v>28</v>
      </c>
      <c r="J3061" t="s">
        <v>4872</v>
      </c>
      <c r="L3061" t="s">
        <v>15</v>
      </c>
      <c r="N3061" t="s">
        <v>4873</v>
      </c>
    </row>
    <row r="3062" spans="1:14" x14ac:dyDescent="0.25">
      <c r="A3062" t="s">
        <v>14977</v>
      </c>
      <c r="B3062" t="s">
        <v>14977</v>
      </c>
      <c r="E3062" t="s">
        <v>14978</v>
      </c>
      <c r="F3062" t="s">
        <v>14979</v>
      </c>
      <c r="G3062" t="s">
        <v>28</v>
      </c>
      <c r="J3062" t="s">
        <v>14980</v>
      </c>
      <c r="L3062" t="s">
        <v>21</v>
      </c>
      <c r="N3062" t="s">
        <v>14981</v>
      </c>
    </row>
    <row r="3063" spans="1:14" hidden="1" x14ac:dyDescent="0.25">
      <c r="A3063" t="s">
        <v>14982</v>
      </c>
      <c r="B3063" t="s">
        <v>14982</v>
      </c>
      <c r="C3063" t="s">
        <v>14982</v>
      </c>
      <c r="E3063" t="s">
        <v>14983</v>
      </c>
      <c r="F3063" t="s">
        <v>14984</v>
      </c>
      <c r="G3063" t="s">
        <v>28</v>
      </c>
      <c r="J3063" t="s">
        <v>14984</v>
      </c>
      <c r="K3063" t="s">
        <v>14985</v>
      </c>
      <c r="L3063" t="s">
        <v>21</v>
      </c>
      <c r="M3063" s="1">
        <v>44018.464062500003</v>
      </c>
      <c r="N3063" t="s">
        <v>14986</v>
      </c>
    </row>
    <row r="3064" spans="1:14" hidden="1" x14ac:dyDescent="0.25">
      <c r="A3064" t="s">
        <v>4855</v>
      </c>
      <c r="B3064" t="s">
        <v>4855</v>
      </c>
      <c r="C3064" t="s">
        <v>4855</v>
      </c>
      <c r="E3064" t="s">
        <v>4856</v>
      </c>
      <c r="F3064" t="s">
        <v>4857</v>
      </c>
      <c r="G3064" t="s">
        <v>28</v>
      </c>
      <c r="L3064" t="s">
        <v>21</v>
      </c>
      <c r="M3064" s="1">
        <v>44083.906423611108</v>
      </c>
      <c r="N3064" t="s">
        <v>4858</v>
      </c>
    </row>
    <row r="3065" spans="1:14" hidden="1" x14ac:dyDescent="0.25">
      <c r="A3065" t="s">
        <v>16684</v>
      </c>
      <c r="B3065" t="s">
        <v>16684</v>
      </c>
      <c r="C3065" t="s">
        <v>75</v>
      </c>
      <c r="D3065" t="s">
        <v>8591</v>
      </c>
      <c r="E3065" t="s">
        <v>16685</v>
      </c>
      <c r="F3065" t="s">
        <v>16686</v>
      </c>
      <c r="G3065">
        <v>215266</v>
      </c>
      <c r="H3065">
        <v>4769388136</v>
      </c>
      <c r="I3065" t="s">
        <v>15938</v>
      </c>
      <c r="J3065" t="s">
        <v>16686</v>
      </c>
      <c r="K3065" t="s">
        <v>720</v>
      </c>
      <c r="L3065" t="s">
        <v>15</v>
      </c>
      <c r="N3065" t="s">
        <v>16687</v>
      </c>
    </row>
    <row r="3066" spans="1:14" hidden="1" x14ac:dyDescent="0.25">
      <c r="A3066" t="s">
        <v>4864</v>
      </c>
      <c r="B3066" t="s">
        <v>4864</v>
      </c>
      <c r="C3066" t="s">
        <v>4865</v>
      </c>
      <c r="D3066" t="s">
        <v>4866</v>
      </c>
      <c r="E3066" t="s">
        <v>4867</v>
      </c>
      <c r="F3066" t="s">
        <v>4868</v>
      </c>
      <c r="G3066">
        <v>217364</v>
      </c>
      <c r="H3066">
        <v>1174828110</v>
      </c>
      <c r="J3066" t="s">
        <v>4868</v>
      </c>
      <c r="L3066" t="s">
        <v>15</v>
      </c>
      <c r="N3066" t="s">
        <v>4869</v>
      </c>
    </row>
    <row r="3067" spans="1:14" hidden="1" x14ac:dyDescent="0.25">
      <c r="A3067" t="s">
        <v>4890</v>
      </c>
      <c r="B3067" t="s">
        <v>4890</v>
      </c>
      <c r="C3067" t="s">
        <v>855</v>
      </c>
      <c r="D3067" t="s">
        <v>4891</v>
      </c>
      <c r="E3067" t="s">
        <v>4892</v>
      </c>
      <c r="F3067" t="s">
        <v>4893</v>
      </c>
      <c r="G3067">
        <v>800028</v>
      </c>
      <c r="H3067">
        <v>5129626508</v>
      </c>
      <c r="J3067" t="s">
        <v>4893</v>
      </c>
      <c r="L3067" t="s">
        <v>15</v>
      </c>
      <c r="N3067" t="s">
        <v>4894</v>
      </c>
    </row>
    <row r="3068" spans="1:14" hidden="1" x14ac:dyDescent="0.25">
      <c r="A3068" t="s">
        <v>16698</v>
      </c>
      <c r="B3068" t="s">
        <v>16698</v>
      </c>
      <c r="C3068" t="s">
        <v>6095</v>
      </c>
      <c r="D3068" t="s">
        <v>16699</v>
      </c>
      <c r="E3068" t="s">
        <v>16700</v>
      </c>
      <c r="F3068" t="s">
        <v>16701</v>
      </c>
      <c r="G3068">
        <v>211994</v>
      </c>
      <c r="H3068">
        <v>302219196</v>
      </c>
      <c r="I3068" t="s">
        <v>7121</v>
      </c>
      <c r="J3068" t="s">
        <v>16701</v>
      </c>
      <c r="K3068" t="s">
        <v>8678</v>
      </c>
      <c r="L3068" t="s">
        <v>15</v>
      </c>
      <c r="N3068" t="s">
        <v>16702</v>
      </c>
    </row>
    <row r="3069" spans="1:14" x14ac:dyDescent="0.25">
      <c r="A3069" t="s">
        <v>14987</v>
      </c>
      <c r="B3069" t="s">
        <v>14987</v>
      </c>
      <c r="C3069" t="s">
        <v>14987</v>
      </c>
      <c r="E3069" t="s">
        <v>14987</v>
      </c>
      <c r="F3069" t="s">
        <v>14988</v>
      </c>
      <c r="G3069" t="s">
        <v>28</v>
      </c>
      <c r="J3069" t="s">
        <v>14989</v>
      </c>
      <c r="L3069" t="s">
        <v>21</v>
      </c>
      <c r="N3069" t="s">
        <v>14990</v>
      </c>
    </row>
    <row r="3070" spans="1:14" x14ac:dyDescent="0.25">
      <c r="A3070" t="s">
        <v>14991</v>
      </c>
      <c r="B3070" t="s">
        <v>14991</v>
      </c>
      <c r="C3070" t="s">
        <v>14992</v>
      </c>
      <c r="D3070" t="s">
        <v>14993</v>
      </c>
      <c r="E3070" t="s">
        <v>14994</v>
      </c>
      <c r="F3070" t="s">
        <v>14995</v>
      </c>
      <c r="G3070" t="s">
        <v>28</v>
      </c>
      <c r="J3070" t="s">
        <v>14996</v>
      </c>
      <c r="L3070" t="s">
        <v>21</v>
      </c>
      <c r="N3070" t="s">
        <v>14997</v>
      </c>
    </row>
    <row r="3071" spans="1:14" x14ac:dyDescent="0.25">
      <c r="A3071" t="s">
        <v>17927</v>
      </c>
      <c r="B3071" t="s">
        <v>17927</v>
      </c>
      <c r="C3071" t="s">
        <v>17928</v>
      </c>
      <c r="D3071" t="s">
        <v>11414</v>
      </c>
      <c r="E3071" t="s">
        <v>17929</v>
      </c>
      <c r="F3071" t="s">
        <v>17930</v>
      </c>
      <c r="G3071">
        <v>206455</v>
      </c>
      <c r="H3071">
        <v>85689416134</v>
      </c>
      <c r="I3071" t="s">
        <v>719</v>
      </c>
      <c r="J3071" t="s">
        <v>17930</v>
      </c>
      <c r="K3071" t="s">
        <v>720</v>
      </c>
      <c r="L3071" t="s">
        <v>21</v>
      </c>
      <c r="N3071" t="s">
        <v>17931</v>
      </c>
    </row>
    <row r="3072" spans="1:14" hidden="1" x14ac:dyDescent="0.25">
      <c r="A3072" t="s">
        <v>8699</v>
      </c>
      <c r="B3072" t="s">
        <v>8700</v>
      </c>
      <c r="C3072" t="s">
        <v>4927</v>
      </c>
      <c r="D3072" t="s">
        <v>8701</v>
      </c>
      <c r="E3072" t="s">
        <v>8702</v>
      </c>
      <c r="F3072" t="s">
        <v>8703</v>
      </c>
      <c r="G3072">
        <v>217470</v>
      </c>
      <c r="H3072">
        <v>71007547120</v>
      </c>
      <c r="I3072" t="s">
        <v>7723</v>
      </c>
      <c r="J3072" t="s">
        <v>8703</v>
      </c>
      <c r="K3072" t="s">
        <v>5107</v>
      </c>
      <c r="L3072" t="s">
        <v>15</v>
      </c>
      <c r="N3072" t="s">
        <v>8704</v>
      </c>
    </row>
    <row r="3073" spans="1:14" hidden="1" x14ac:dyDescent="0.25">
      <c r="A3073" t="s">
        <v>4932</v>
      </c>
      <c r="B3073" t="s">
        <v>4932</v>
      </c>
      <c r="C3073" t="s">
        <v>4933</v>
      </c>
      <c r="D3073" t="s">
        <v>4934</v>
      </c>
      <c r="E3073" t="s">
        <v>4935</v>
      </c>
      <c r="F3073" t="s">
        <v>4936</v>
      </c>
      <c r="G3073">
        <v>109346</v>
      </c>
      <c r="H3073">
        <v>86356639504</v>
      </c>
      <c r="I3073" t="s">
        <v>4937</v>
      </c>
      <c r="J3073" t="s">
        <v>4936</v>
      </c>
      <c r="K3073" t="s">
        <v>456</v>
      </c>
      <c r="L3073" t="s">
        <v>21</v>
      </c>
      <c r="M3073" s="1">
        <v>44082.363009259258</v>
      </c>
      <c r="N3073" t="s">
        <v>4938</v>
      </c>
    </row>
    <row r="3074" spans="1:14" hidden="1" x14ac:dyDescent="0.25">
      <c r="A3074" t="s">
        <v>4953</v>
      </c>
      <c r="B3074" t="s">
        <v>4953</v>
      </c>
      <c r="C3074" t="s">
        <v>4954</v>
      </c>
      <c r="D3074" t="s">
        <v>4955</v>
      </c>
      <c r="E3074" t="s">
        <v>4956</v>
      </c>
      <c r="F3074" t="s">
        <v>4957</v>
      </c>
      <c r="G3074" t="s">
        <v>28</v>
      </c>
      <c r="L3074" t="s">
        <v>15</v>
      </c>
      <c r="N3074" t="s">
        <v>4958</v>
      </c>
    </row>
    <row r="3075" spans="1:14" hidden="1" x14ac:dyDescent="0.25">
      <c r="A3075" t="s">
        <v>1130</v>
      </c>
      <c r="B3075" t="s">
        <v>1130</v>
      </c>
      <c r="C3075" t="s">
        <v>1131</v>
      </c>
      <c r="D3075" t="s">
        <v>549</v>
      </c>
      <c r="E3075" t="s">
        <v>1132</v>
      </c>
      <c r="F3075" t="s">
        <v>1133</v>
      </c>
      <c r="G3075">
        <v>104478</v>
      </c>
      <c r="H3075">
        <v>4233874562</v>
      </c>
      <c r="L3075" t="s">
        <v>15</v>
      </c>
      <c r="N3075" t="s">
        <v>1134</v>
      </c>
    </row>
    <row r="3076" spans="1:14" hidden="1" x14ac:dyDescent="0.25">
      <c r="A3076" t="s">
        <v>4992</v>
      </c>
      <c r="B3076" t="s">
        <v>4992</v>
      </c>
      <c r="C3076" t="s">
        <v>4993</v>
      </c>
      <c r="D3076" t="s">
        <v>4994</v>
      </c>
      <c r="E3076" t="s">
        <v>4995</v>
      </c>
      <c r="F3076" t="s">
        <v>4996</v>
      </c>
      <c r="G3076">
        <v>216941</v>
      </c>
      <c r="H3076">
        <v>6441546167</v>
      </c>
      <c r="L3076" t="s">
        <v>15</v>
      </c>
      <c r="N3076" t="s">
        <v>4997</v>
      </c>
    </row>
  </sheetData>
  <autoFilter ref="A1:O3076">
    <filterColumn colId="11">
      <filters>
        <filter val="Ativo"/>
      </filters>
    </filterColumn>
    <filterColumn colId="12">
      <filters blank="1">
        <dateGroupItem year="2020" month="1" dateTimeGrouping="month"/>
        <dateGroupItem year="2020" month="2" dateTimeGrouping="month"/>
        <dateGroupItem year="2020" month="3" dateTimeGrouping="month"/>
        <dateGroupItem year="2020" month="4" dateTimeGrouping="month"/>
        <dateGroupItem year="2020" month="5" dateTimeGrouping="month"/>
        <dateGroupItem year="2019" dateTimeGrouping="year"/>
      </filters>
    </filterColumn>
    <filterColumn colId="14">
      <filters blank="1">
        <dateGroupItem year="2020" month="1" dateTimeGrouping="month"/>
        <dateGroupItem year="2020" month="2" dateTimeGrouping="month"/>
        <dateGroupItem year="2020" month="5" dateTimeGrouping="month"/>
        <dateGroupItem year="2019" dateTimeGrouping="year"/>
        <dateGroupItem year="2018" dateTimeGrouping="year"/>
        <dateGroupItem year="1900" dateTimeGrouping="year"/>
      </filters>
    </filterColumn>
    <sortState xmlns:xlrd2="http://schemas.microsoft.com/office/spreadsheetml/2017/richdata2" ref="A3:O3071">
      <sortCondition ref="A1:A3076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opLeftCell="A104" workbookViewId="0">
      <selection activeCell="D36" sqref="D36"/>
    </sheetView>
  </sheetViews>
  <sheetFormatPr defaultRowHeight="15" x14ac:dyDescent="0.25"/>
  <cols>
    <col min="1" max="2" width="42.140625" bestFit="1" customWidth="1"/>
    <col min="3" max="3" width="21.42578125" bestFit="1" customWidth="1"/>
    <col min="4" max="4" width="45.7109375" bestFit="1" customWidth="1"/>
    <col min="5" max="5" width="9.28515625" bestFit="1" customWidth="1"/>
    <col min="6" max="6" width="12" bestFit="1" customWidth="1"/>
    <col min="7" max="7" width="6.42578125" bestFit="1" customWidth="1"/>
    <col min="8" max="8" width="15.8554687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11</v>
      </c>
      <c r="H1" t="s">
        <v>12</v>
      </c>
      <c r="I1" s="2" t="s">
        <v>25497</v>
      </c>
    </row>
    <row r="2" spans="1:9" x14ac:dyDescent="0.25">
      <c r="A2" t="s">
        <v>7001</v>
      </c>
      <c r="B2" t="s">
        <v>7001</v>
      </c>
      <c r="C2" t="s">
        <v>7003</v>
      </c>
      <c r="D2" t="s">
        <v>7004</v>
      </c>
      <c r="E2" t="s">
        <v>28</v>
      </c>
      <c r="G2" t="s">
        <v>21</v>
      </c>
      <c r="I2" s="2"/>
    </row>
    <row r="3" spans="1:9" x14ac:dyDescent="0.25">
      <c r="A3" t="s">
        <v>14532</v>
      </c>
      <c r="B3" t="s">
        <v>14532</v>
      </c>
      <c r="C3" t="s">
        <v>14533</v>
      </c>
      <c r="D3" t="s">
        <v>14534</v>
      </c>
      <c r="E3">
        <v>203750</v>
      </c>
      <c r="F3">
        <v>51736624172</v>
      </c>
      <c r="G3" t="s">
        <v>21</v>
      </c>
      <c r="I3" s="2"/>
    </row>
    <row r="4" spans="1:9" x14ac:dyDescent="0.25">
      <c r="A4" t="s">
        <v>5181</v>
      </c>
      <c r="B4" t="s">
        <v>5182</v>
      </c>
      <c r="C4" t="s">
        <v>5184</v>
      </c>
      <c r="D4" t="s">
        <v>5185</v>
      </c>
      <c r="E4">
        <v>108992</v>
      </c>
      <c r="F4">
        <v>67701973591</v>
      </c>
      <c r="G4" t="s">
        <v>21</v>
      </c>
      <c r="H4" s="1">
        <v>43893.480949074074</v>
      </c>
      <c r="I4" s="2"/>
    </row>
    <row r="5" spans="1:9" x14ac:dyDescent="0.25">
      <c r="A5" t="s">
        <v>1424</v>
      </c>
      <c r="B5" t="s">
        <v>1425</v>
      </c>
      <c r="C5" t="s">
        <v>1426</v>
      </c>
      <c r="D5" t="s">
        <v>1427</v>
      </c>
      <c r="E5">
        <v>108992</v>
      </c>
      <c r="F5">
        <v>67701973591</v>
      </c>
      <c r="G5" t="s">
        <v>21</v>
      </c>
      <c r="H5" s="1">
        <v>43815.612986111111</v>
      </c>
      <c r="I5" s="2"/>
    </row>
    <row r="6" spans="1:9" x14ac:dyDescent="0.25">
      <c r="A6" t="s">
        <v>7071</v>
      </c>
      <c r="B6" t="s">
        <v>7071</v>
      </c>
      <c r="C6" t="s">
        <v>7072</v>
      </c>
      <c r="D6" t="s">
        <v>7073</v>
      </c>
      <c r="E6" t="s">
        <v>28</v>
      </c>
      <c r="G6" t="s">
        <v>21</v>
      </c>
      <c r="I6" s="2"/>
    </row>
    <row r="7" spans="1:9" x14ac:dyDescent="0.25">
      <c r="A7" t="s">
        <v>14791</v>
      </c>
      <c r="B7" t="s">
        <v>14791</v>
      </c>
      <c r="C7" t="s">
        <v>14794</v>
      </c>
      <c r="D7" t="s">
        <v>14795</v>
      </c>
      <c r="E7" t="s">
        <v>28</v>
      </c>
      <c r="G7" t="s">
        <v>21</v>
      </c>
      <c r="I7" s="2"/>
    </row>
    <row r="8" spans="1:9" x14ac:dyDescent="0.25">
      <c r="A8" t="s">
        <v>1799</v>
      </c>
      <c r="B8" t="s">
        <v>1799</v>
      </c>
      <c r="C8" t="s">
        <v>14798</v>
      </c>
      <c r="D8" t="s">
        <v>14799</v>
      </c>
      <c r="E8" t="s">
        <v>28</v>
      </c>
      <c r="G8" t="s">
        <v>21</v>
      </c>
      <c r="I8" s="2"/>
    </row>
    <row r="9" spans="1:9" x14ac:dyDescent="0.25">
      <c r="A9" t="s">
        <v>14801</v>
      </c>
      <c r="B9" t="s">
        <v>14801</v>
      </c>
      <c r="C9" t="s">
        <v>14802</v>
      </c>
      <c r="D9" t="s">
        <v>14803</v>
      </c>
      <c r="E9" t="s">
        <v>28</v>
      </c>
      <c r="G9" t="s">
        <v>21</v>
      </c>
      <c r="I9" s="2"/>
    </row>
    <row r="10" spans="1:9" x14ac:dyDescent="0.25">
      <c r="A10" t="s">
        <v>1789</v>
      </c>
      <c r="B10" t="s">
        <v>1789</v>
      </c>
      <c r="C10" t="s">
        <v>14805</v>
      </c>
      <c r="D10" t="s">
        <v>14806</v>
      </c>
      <c r="E10" t="s">
        <v>28</v>
      </c>
      <c r="G10" t="s">
        <v>21</v>
      </c>
      <c r="I10" s="2"/>
    </row>
    <row r="11" spans="1:9" x14ac:dyDescent="0.25">
      <c r="A11" t="s">
        <v>1794</v>
      </c>
      <c r="B11" t="s">
        <v>1794</v>
      </c>
      <c r="C11" t="s">
        <v>14809</v>
      </c>
      <c r="D11" t="s">
        <v>14810</v>
      </c>
      <c r="E11" t="s">
        <v>28</v>
      </c>
      <c r="G11" t="s">
        <v>21</v>
      </c>
      <c r="I11" s="2"/>
    </row>
    <row r="12" spans="1:9" x14ac:dyDescent="0.25">
      <c r="A12" t="s">
        <v>16772</v>
      </c>
      <c r="B12" t="s">
        <v>16772</v>
      </c>
      <c r="C12" t="s">
        <v>16773</v>
      </c>
      <c r="D12" t="s">
        <v>16774</v>
      </c>
      <c r="E12" t="s">
        <v>28</v>
      </c>
      <c r="G12" t="s">
        <v>21</v>
      </c>
      <c r="I12" s="2"/>
    </row>
    <row r="13" spans="1:9" x14ac:dyDescent="0.25">
      <c r="A13" t="s">
        <v>16776</v>
      </c>
      <c r="B13" t="s">
        <v>16776</v>
      </c>
      <c r="C13" t="s">
        <v>16777</v>
      </c>
      <c r="D13" t="s">
        <v>16778</v>
      </c>
      <c r="E13" t="s">
        <v>28</v>
      </c>
      <c r="G13" t="s">
        <v>21</v>
      </c>
      <c r="I13" s="2"/>
    </row>
    <row r="14" spans="1:9" x14ac:dyDescent="0.25">
      <c r="A14" t="s">
        <v>16768</v>
      </c>
      <c r="B14" t="s">
        <v>16768</v>
      </c>
      <c r="C14" t="s">
        <v>16769</v>
      </c>
      <c r="D14" t="s">
        <v>16770</v>
      </c>
      <c r="E14" t="s">
        <v>28</v>
      </c>
      <c r="G14" t="s">
        <v>21</v>
      </c>
      <c r="H14" s="1">
        <v>43935.508506944447</v>
      </c>
      <c r="I14" s="2"/>
    </row>
    <row r="15" spans="1:9" x14ac:dyDescent="0.25">
      <c r="A15" t="s">
        <v>5033</v>
      </c>
      <c r="B15" t="s">
        <v>5033</v>
      </c>
      <c r="C15" t="s">
        <v>5036</v>
      </c>
      <c r="D15" t="s">
        <v>5037</v>
      </c>
      <c r="E15" t="s">
        <v>287</v>
      </c>
      <c r="G15" t="s">
        <v>21</v>
      </c>
      <c r="I15" s="2"/>
    </row>
    <row r="16" spans="1:9" x14ac:dyDescent="0.25">
      <c r="A16" t="s">
        <v>13861</v>
      </c>
      <c r="B16" t="s">
        <v>13861</v>
      </c>
      <c r="C16" t="s">
        <v>13863</v>
      </c>
      <c r="D16" t="s">
        <v>13864</v>
      </c>
      <c r="E16" t="s">
        <v>287</v>
      </c>
      <c r="G16" t="s">
        <v>21</v>
      </c>
      <c r="I16" s="2"/>
    </row>
    <row r="17" spans="1:9" x14ac:dyDescent="0.25">
      <c r="A17" t="s">
        <v>17175</v>
      </c>
      <c r="B17" t="s">
        <v>17175</v>
      </c>
      <c r="C17" t="s">
        <v>17178</v>
      </c>
      <c r="D17" t="s">
        <v>17179</v>
      </c>
      <c r="E17">
        <v>215264</v>
      </c>
      <c r="F17">
        <v>3259205160</v>
      </c>
      <c r="G17" t="s">
        <v>21</v>
      </c>
      <c r="I17" s="2"/>
    </row>
    <row r="18" spans="1:9" x14ac:dyDescent="0.25">
      <c r="A18" t="s">
        <v>17181</v>
      </c>
      <c r="B18" t="s">
        <v>17181</v>
      </c>
      <c r="C18" t="s">
        <v>17183</v>
      </c>
      <c r="D18" t="s">
        <v>17184</v>
      </c>
      <c r="E18">
        <v>213142</v>
      </c>
      <c r="F18">
        <v>5681169332</v>
      </c>
      <c r="G18" t="s">
        <v>21</v>
      </c>
      <c r="I18" s="2"/>
    </row>
    <row r="19" spans="1:9" x14ac:dyDescent="0.25">
      <c r="A19" t="s">
        <v>17009</v>
      </c>
      <c r="B19" t="s">
        <v>17009</v>
      </c>
      <c r="C19" t="s">
        <v>17011</v>
      </c>
      <c r="D19" t="s">
        <v>17012</v>
      </c>
      <c r="E19">
        <v>213591</v>
      </c>
      <c r="F19">
        <v>1150467126</v>
      </c>
      <c r="G19" t="s">
        <v>21</v>
      </c>
      <c r="I19" s="2"/>
    </row>
    <row r="20" spans="1:9" x14ac:dyDescent="0.25">
      <c r="A20" t="s">
        <v>17196</v>
      </c>
      <c r="B20" t="s">
        <v>17196</v>
      </c>
      <c r="C20" t="s">
        <v>17198</v>
      </c>
      <c r="D20" t="s">
        <v>17199</v>
      </c>
      <c r="E20">
        <v>215514</v>
      </c>
      <c r="F20">
        <v>95788018315</v>
      </c>
      <c r="G20" t="s">
        <v>21</v>
      </c>
      <c r="I20" s="2"/>
    </row>
    <row r="21" spans="1:9" x14ac:dyDescent="0.25">
      <c r="A21" t="s">
        <v>17201</v>
      </c>
      <c r="B21" t="s">
        <v>17201</v>
      </c>
      <c r="C21" t="s">
        <v>17202</v>
      </c>
      <c r="D21" t="s">
        <v>17203</v>
      </c>
      <c r="E21">
        <v>215511</v>
      </c>
      <c r="F21">
        <v>64193209253</v>
      </c>
      <c r="G21" t="s">
        <v>21</v>
      </c>
      <c r="I21" s="2"/>
    </row>
    <row r="22" spans="1:9" x14ac:dyDescent="0.25">
      <c r="A22" t="s">
        <v>13920</v>
      </c>
      <c r="B22" t="s">
        <v>13920</v>
      </c>
      <c r="C22" t="s">
        <v>13922</v>
      </c>
      <c r="D22" t="s">
        <v>13923</v>
      </c>
      <c r="E22" t="s">
        <v>287</v>
      </c>
      <c r="G22" t="s">
        <v>21</v>
      </c>
      <c r="I22" s="2"/>
    </row>
    <row r="23" spans="1:9" x14ac:dyDescent="0.25">
      <c r="A23" t="s">
        <v>17216</v>
      </c>
      <c r="B23" t="s">
        <v>17216</v>
      </c>
      <c r="C23" t="s">
        <v>17219</v>
      </c>
      <c r="D23" t="s">
        <v>17220</v>
      </c>
      <c r="E23">
        <v>215077</v>
      </c>
      <c r="F23">
        <v>33447713291</v>
      </c>
      <c r="G23" t="s">
        <v>21</v>
      </c>
      <c r="I23" s="2"/>
    </row>
    <row r="24" spans="1:9" x14ac:dyDescent="0.25">
      <c r="A24" t="s">
        <v>7681</v>
      </c>
      <c r="B24" t="s">
        <v>7681</v>
      </c>
      <c r="C24" t="s">
        <v>7683</v>
      </c>
      <c r="D24" t="s">
        <v>7684</v>
      </c>
      <c r="E24" t="s">
        <v>28</v>
      </c>
      <c r="G24" t="s">
        <v>21</v>
      </c>
      <c r="I24" s="2"/>
    </row>
    <row r="25" spans="1:9" x14ac:dyDescent="0.25">
      <c r="A25" t="s">
        <v>14812</v>
      </c>
      <c r="B25" t="s">
        <v>14812</v>
      </c>
      <c r="C25" t="s">
        <v>14815</v>
      </c>
      <c r="D25" t="s">
        <v>14816</v>
      </c>
      <c r="E25" t="s">
        <v>28</v>
      </c>
      <c r="G25" t="s">
        <v>21</v>
      </c>
      <c r="I25" s="2"/>
    </row>
    <row r="26" spans="1:9" x14ac:dyDescent="0.25">
      <c r="A26" t="s">
        <v>18019</v>
      </c>
      <c r="B26" t="s">
        <v>18019</v>
      </c>
      <c r="C26" t="s">
        <v>18022</v>
      </c>
      <c r="D26" t="s">
        <v>18023</v>
      </c>
      <c r="E26" t="s">
        <v>28</v>
      </c>
      <c r="G26" t="s">
        <v>21</v>
      </c>
      <c r="I26" s="2"/>
    </row>
    <row r="27" spans="1:9" x14ac:dyDescent="0.25">
      <c r="A27" t="s">
        <v>282</v>
      </c>
      <c r="B27" t="s">
        <v>282</v>
      </c>
      <c r="C27" t="s">
        <v>285</v>
      </c>
      <c r="D27" t="s">
        <v>286</v>
      </c>
      <c r="E27" t="s">
        <v>287</v>
      </c>
      <c r="G27" t="s">
        <v>21</v>
      </c>
      <c r="H27" s="1">
        <v>43811.886400462965</v>
      </c>
      <c r="I27" s="2"/>
    </row>
    <row r="28" spans="1:9" x14ac:dyDescent="0.25">
      <c r="A28" t="s">
        <v>1775</v>
      </c>
      <c r="B28" t="s">
        <v>1775</v>
      </c>
      <c r="C28" t="s">
        <v>1778</v>
      </c>
      <c r="D28" t="s">
        <v>1779</v>
      </c>
      <c r="E28" t="s">
        <v>28</v>
      </c>
      <c r="G28" t="s">
        <v>21</v>
      </c>
      <c r="H28" s="1">
        <v>43862.755844907406</v>
      </c>
      <c r="I28" s="2"/>
    </row>
    <row r="29" spans="1:9" x14ac:dyDescent="0.25">
      <c r="A29" t="s">
        <v>53</v>
      </c>
      <c r="B29" t="s">
        <v>53</v>
      </c>
      <c r="C29" t="s">
        <v>56</v>
      </c>
      <c r="D29" t="s">
        <v>57</v>
      </c>
      <c r="E29" t="s">
        <v>28</v>
      </c>
      <c r="G29" t="s">
        <v>21</v>
      </c>
      <c r="H29" s="1">
        <v>43789.629884259259</v>
      </c>
      <c r="I29" s="2"/>
    </row>
    <row r="30" spans="1:9" x14ac:dyDescent="0.25">
      <c r="A30" t="s">
        <v>15233</v>
      </c>
      <c r="B30" t="s">
        <v>15233</v>
      </c>
      <c r="C30" t="s">
        <v>15236</v>
      </c>
      <c r="D30" t="s">
        <v>15237</v>
      </c>
      <c r="E30" t="s">
        <v>28</v>
      </c>
      <c r="G30" t="s">
        <v>21</v>
      </c>
      <c r="I30" s="2">
        <v>43838.51421296296</v>
      </c>
    </row>
    <row r="31" spans="1:9" x14ac:dyDescent="0.25">
      <c r="A31" t="s">
        <v>17232</v>
      </c>
      <c r="B31" t="s">
        <v>17232</v>
      </c>
      <c r="C31" t="s">
        <v>17235</v>
      </c>
      <c r="D31" t="s">
        <v>17236</v>
      </c>
      <c r="E31">
        <v>214185</v>
      </c>
      <c r="F31">
        <v>70286707241</v>
      </c>
      <c r="G31" t="s">
        <v>21</v>
      </c>
      <c r="I31" s="2">
        <v>0</v>
      </c>
    </row>
    <row r="32" spans="1:9" x14ac:dyDescent="0.25">
      <c r="A32" t="s">
        <v>17238</v>
      </c>
      <c r="B32" t="s">
        <v>17238</v>
      </c>
      <c r="C32" t="s">
        <v>17241</v>
      </c>
      <c r="D32" t="s">
        <v>17242</v>
      </c>
      <c r="E32">
        <v>215201</v>
      </c>
      <c r="F32">
        <v>3608625194</v>
      </c>
      <c r="G32" t="s">
        <v>21</v>
      </c>
      <c r="I32" s="2"/>
    </row>
    <row r="33" spans="1:9" x14ac:dyDescent="0.25">
      <c r="A33" t="s">
        <v>7960</v>
      </c>
      <c r="B33" t="s">
        <v>7960</v>
      </c>
      <c r="C33" t="s">
        <v>7963</v>
      </c>
      <c r="D33" t="s">
        <v>7964</v>
      </c>
      <c r="E33" t="s">
        <v>28</v>
      </c>
      <c r="G33" t="s">
        <v>21</v>
      </c>
      <c r="I33" s="2"/>
    </row>
    <row r="34" spans="1:9" x14ac:dyDescent="0.25">
      <c r="A34" t="s">
        <v>17250</v>
      </c>
      <c r="B34" t="s">
        <v>17250</v>
      </c>
      <c r="C34" t="s">
        <v>17253</v>
      </c>
      <c r="D34" t="s">
        <v>17254</v>
      </c>
      <c r="E34">
        <v>215644</v>
      </c>
      <c r="F34">
        <v>61457589370</v>
      </c>
      <c r="G34" t="s">
        <v>21</v>
      </c>
      <c r="I34" s="2"/>
    </row>
    <row r="35" spans="1:9" x14ac:dyDescent="0.25">
      <c r="A35" t="s">
        <v>2044</v>
      </c>
      <c r="B35" t="s">
        <v>2044</v>
      </c>
      <c r="C35" t="s">
        <v>2045</v>
      </c>
      <c r="D35" t="s">
        <v>2046</v>
      </c>
      <c r="E35" t="s">
        <v>28</v>
      </c>
      <c r="G35" t="s">
        <v>21</v>
      </c>
      <c r="H35" s="1">
        <v>43850.685185185182</v>
      </c>
      <c r="I35" s="2"/>
    </row>
    <row r="36" spans="1:9" x14ac:dyDescent="0.25">
      <c r="A36" t="s">
        <v>2048</v>
      </c>
      <c r="B36" t="s">
        <v>2048</v>
      </c>
      <c r="C36" t="s">
        <v>2050</v>
      </c>
      <c r="D36" t="s">
        <v>2051</v>
      </c>
      <c r="E36" t="s">
        <v>28</v>
      </c>
      <c r="G36" t="s">
        <v>21</v>
      </c>
      <c r="I36" s="2"/>
    </row>
    <row r="37" spans="1:9" x14ac:dyDescent="0.25">
      <c r="A37" t="s">
        <v>15335</v>
      </c>
      <c r="B37" t="s">
        <v>15335</v>
      </c>
      <c r="C37" t="s">
        <v>15336</v>
      </c>
      <c r="D37" t="s">
        <v>15337</v>
      </c>
      <c r="E37" t="s">
        <v>28</v>
      </c>
      <c r="G37" t="s">
        <v>21</v>
      </c>
      <c r="I37" s="2">
        <v>43633.804189814815</v>
      </c>
    </row>
    <row r="38" spans="1:9" x14ac:dyDescent="0.25">
      <c r="A38" t="s">
        <v>8073</v>
      </c>
      <c r="B38" t="s">
        <v>8073</v>
      </c>
      <c r="C38" t="s">
        <v>8074</v>
      </c>
      <c r="D38" t="s">
        <v>8075</v>
      </c>
      <c r="E38" t="s">
        <v>28</v>
      </c>
      <c r="G38" t="s">
        <v>21</v>
      </c>
      <c r="I38" s="2"/>
    </row>
    <row r="39" spans="1:9" x14ac:dyDescent="0.25">
      <c r="A39" t="s">
        <v>16785</v>
      </c>
      <c r="B39" t="s">
        <v>16785</v>
      </c>
      <c r="C39" t="s">
        <v>16787</v>
      </c>
      <c r="D39" t="s">
        <v>16788</v>
      </c>
      <c r="E39" t="s">
        <v>28</v>
      </c>
      <c r="G39" t="s">
        <v>21</v>
      </c>
      <c r="I39" s="2"/>
    </row>
    <row r="40" spans="1:9" x14ac:dyDescent="0.25">
      <c r="A40" t="s">
        <v>15340</v>
      </c>
      <c r="B40" t="s">
        <v>15341</v>
      </c>
      <c r="C40" t="s">
        <v>15340</v>
      </c>
      <c r="D40" t="s">
        <v>15342</v>
      </c>
      <c r="E40" t="s">
        <v>28</v>
      </c>
      <c r="G40" t="s">
        <v>21</v>
      </c>
      <c r="I40" s="2">
        <v>43978.110590277778</v>
      </c>
    </row>
    <row r="41" spans="1:9" x14ac:dyDescent="0.25">
      <c r="A41" t="s">
        <v>8083</v>
      </c>
      <c r="B41" t="s">
        <v>8083</v>
      </c>
      <c r="C41" t="s">
        <v>8085</v>
      </c>
      <c r="D41" t="s">
        <v>8086</v>
      </c>
      <c r="E41" t="s">
        <v>28</v>
      </c>
      <c r="G41" t="s">
        <v>21</v>
      </c>
      <c r="I41" s="2"/>
    </row>
    <row r="42" spans="1:9" x14ac:dyDescent="0.25">
      <c r="A42" t="s">
        <v>14819</v>
      </c>
      <c r="B42" t="s">
        <v>14819</v>
      </c>
      <c r="C42" t="s">
        <v>14822</v>
      </c>
      <c r="D42" t="s">
        <v>14823</v>
      </c>
      <c r="E42" t="s">
        <v>28</v>
      </c>
      <c r="G42" t="s">
        <v>21</v>
      </c>
      <c r="I42" s="2"/>
    </row>
    <row r="43" spans="1:9" x14ac:dyDescent="0.25">
      <c r="A43" t="s">
        <v>13947</v>
      </c>
      <c r="B43" t="s">
        <v>13947</v>
      </c>
      <c r="C43" t="s">
        <v>13949</v>
      </c>
      <c r="D43" t="s">
        <v>13950</v>
      </c>
      <c r="E43" t="s">
        <v>287</v>
      </c>
      <c r="G43" t="s">
        <v>21</v>
      </c>
      <c r="I43" s="2"/>
    </row>
    <row r="44" spans="1:9" x14ac:dyDescent="0.25">
      <c r="A44" t="s">
        <v>18280</v>
      </c>
      <c r="B44" t="s">
        <v>18280</v>
      </c>
      <c r="C44" t="s">
        <v>18283</v>
      </c>
      <c r="D44" t="s">
        <v>18284</v>
      </c>
      <c r="F44">
        <v>1887964363</v>
      </c>
      <c r="G44" t="s">
        <v>21</v>
      </c>
      <c r="I44" s="2"/>
    </row>
    <row r="45" spans="1:9" x14ac:dyDescent="0.25">
      <c r="A45" t="s">
        <v>17305</v>
      </c>
      <c r="B45" t="s">
        <v>17305</v>
      </c>
      <c r="C45" t="s">
        <v>17308</v>
      </c>
      <c r="D45" t="s">
        <v>17309</v>
      </c>
      <c r="E45">
        <v>213318</v>
      </c>
      <c r="F45">
        <v>95349782134</v>
      </c>
      <c r="G45" t="s">
        <v>21</v>
      </c>
      <c r="I45" s="2"/>
    </row>
    <row r="46" spans="1:9" x14ac:dyDescent="0.25">
      <c r="A46" t="s">
        <v>14826</v>
      </c>
      <c r="B46" t="s">
        <v>14826</v>
      </c>
      <c r="C46" t="s">
        <v>14829</v>
      </c>
      <c r="D46" t="s">
        <v>14830</v>
      </c>
      <c r="E46" t="s">
        <v>28</v>
      </c>
      <c r="G46" t="s">
        <v>21</v>
      </c>
      <c r="I46" s="2"/>
    </row>
    <row r="47" spans="1:9" x14ac:dyDescent="0.25">
      <c r="A47" t="s">
        <v>15447</v>
      </c>
      <c r="B47" t="s">
        <v>15447</v>
      </c>
      <c r="C47" t="s">
        <v>15449</v>
      </c>
      <c r="D47" t="s">
        <v>15450</v>
      </c>
      <c r="E47" t="s">
        <v>28</v>
      </c>
      <c r="G47" t="s">
        <v>21</v>
      </c>
      <c r="I47" s="2">
        <v>43873.490057870367</v>
      </c>
    </row>
    <row r="48" spans="1:9" x14ac:dyDescent="0.25">
      <c r="A48" t="s">
        <v>8836</v>
      </c>
      <c r="B48" t="s">
        <v>8836</v>
      </c>
      <c r="C48" t="s">
        <v>8839</v>
      </c>
      <c r="D48" t="s">
        <v>8840</v>
      </c>
      <c r="E48" t="s">
        <v>28</v>
      </c>
      <c r="G48" t="s">
        <v>21</v>
      </c>
      <c r="H48" s="1">
        <v>43969.74145833333</v>
      </c>
      <c r="I48" s="2"/>
    </row>
    <row r="49" spans="1:9" x14ac:dyDescent="0.25">
      <c r="A49" t="s">
        <v>2278</v>
      </c>
      <c r="B49" t="s">
        <v>2278</v>
      </c>
      <c r="C49" t="s">
        <v>2281</v>
      </c>
      <c r="D49" t="s">
        <v>2282</v>
      </c>
      <c r="E49" t="s">
        <v>287</v>
      </c>
      <c r="G49" t="s">
        <v>21</v>
      </c>
      <c r="H49" s="1">
        <v>43807.371631944443</v>
      </c>
      <c r="I49" s="2"/>
    </row>
    <row r="50" spans="1:9" x14ac:dyDescent="0.25">
      <c r="A50" t="s">
        <v>17345</v>
      </c>
      <c r="B50" t="s">
        <v>17345</v>
      </c>
      <c r="C50" t="s">
        <v>17347</v>
      </c>
      <c r="D50" t="s">
        <v>17348</v>
      </c>
      <c r="E50">
        <v>212909</v>
      </c>
      <c r="F50">
        <v>49779770178</v>
      </c>
      <c r="G50" t="s">
        <v>21</v>
      </c>
      <c r="I50" s="2"/>
    </row>
    <row r="51" spans="1:9" x14ac:dyDescent="0.25">
      <c r="A51" t="s">
        <v>14067</v>
      </c>
      <c r="B51" t="s">
        <v>14067</v>
      </c>
      <c r="C51" t="s">
        <v>14069</v>
      </c>
      <c r="D51" t="s">
        <v>14070</v>
      </c>
      <c r="E51" t="s">
        <v>287</v>
      </c>
      <c r="G51" t="s">
        <v>21</v>
      </c>
      <c r="I51" s="2">
        <v>43982.791805555556</v>
      </c>
    </row>
    <row r="52" spans="1:9" x14ac:dyDescent="0.25">
      <c r="A52" t="s">
        <v>5044</v>
      </c>
      <c r="B52" t="s">
        <v>5044</v>
      </c>
      <c r="C52" t="s">
        <v>5047</v>
      </c>
      <c r="D52" t="s">
        <v>5048</v>
      </c>
      <c r="E52" t="s">
        <v>287</v>
      </c>
      <c r="G52" t="s">
        <v>21</v>
      </c>
      <c r="I52" s="2"/>
    </row>
    <row r="53" spans="1:9" x14ac:dyDescent="0.25">
      <c r="A53" t="s">
        <v>14062</v>
      </c>
      <c r="B53" t="s">
        <v>14062</v>
      </c>
      <c r="C53" t="s">
        <v>14064</v>
      </c>
      <c r="D53" t="s">
        <v>14065</v>
      </c>
      <c r="E53" t="s">
        <v>287</v>
      </c>
      <c r="G53" t="s">
        <v>21</v>
      </c>
      <c r="I53" s="2"/>
    </row>
    <row r="54" spans="1:9" x14ac:dyDescent="0.25">
      <c r="A54" t="s">
        <v>18212</v>
      </c>
      <c r="B54" t="s">
        <v>18212</v>
      </c>
      <c r="C54" t="s">
        <v>18214</v>
      </c>
      <c r="D54" t="s">
        <v>18215</v>
      </c>
      <c r="E54" t="s">
        <v>287</v>
      </c>
      <c r="F54">
        <v>5112820527</v>
      </c>
      <c r="G54" t="s">
        <v>21</v>
      </c>
      <c r="I54" s="2"/>
    </row>
    <row r="55" spans="1:9" x14ac:dyDescent="0.25">
      <c r="A55" t="s">
        <v>14833</v>
      </c>
      <c r="B55" t="s">
        <v>14833</v>
      </c>
      <c r="C55" t="s">
        <v>14834</v>
      </c>
      <c r="D55" t="s">
        <v>14835</v>
      </c>
      <c r="E55" t="s">
        <v>28</v>
      </c>
      <c r="G55" t="s">
        <v>21</v>
      </c>
      <c r="I55" s="2"/>
    </row>
    <row r="56" spans="1:9" x14ac:dyDescent="0.25">
      <c r="A56" t="s">
        <v>14567</v>
      </c>
      <c r="B56" t="s">
        <v>14567</v>
      </c>
      <c r="C56" t="s">
        <v>14569</v>
      </c>
      <c r="D56" t="s">
        <v>14570</v>
      </c>
      <c r="E56" t="s">
        <v>287</v>
      </c>
      <c r="G56" t="s">
        <v>21</v>
      </c>
      <c r="H56" s="1">
        <v>43900.480393518519</v>
      </c>
      <c r="I56" s="2"/>
    </row>
    <row r="57" spans="1:9" x14ac:dyDescent="0.25">
      <c r="A57" t="s">
        <v>14076</v>
      </c>
      <c r="B57" t="s">
        <v>14076</v>
      </c>
      <c r="C57" t="s">
        <v>14076</v>
      </c>
      <c r="D57" t="s">
        <v>14077</v>
      </c>
      <c r="E57" t="s">
        <v>287</v>
      </c>
      <c r="G57" t="s">
        <v>21</v>
      </c>
      <c r="H57" s="1">
        <v>43979.323252314818</v>
      </c>
      <c r="I57" s="2"/>
    </row>
    <row r="58" spans="1:9" x14ac:dyDescent="0.25">
      <c r="A58" t="s">
        <v>9153</v>
      </c>
      <c r="B58" t="s">
        <v>9153</v>
      </c>
      <c r="C58" t="s">
        <v>9153</v>
      </c>
      <c r="D58" t="s">
        <v>9154</v>
      </c>
      <c r="E58" t="s">
        <v>287</v>
      </c>
      <c r="G58" t="s">
        <v>21</v>
      </c>
      <c r="H58" s="1">
        <v>43963.703113425923</v>
      </c>
      <c r="I58" s="2"/>
    </row>
    <row r="59" spans="1:9" x14ac:dyDescent="0.25">
      <c r="A59" t="s">
        <v>14086</v>
      </c>
      <c r="B59" t="s">
        <v>14086</v>
      </c>
      <c r="C59" t="s">
        <v>14086</v>
      </c>
      <c r="D59" t="s">
        <v>14087</v>
      </c>
      <c r="E59" t="s">
        <v>287</v>
      </c>
      <c r="G59" t="s">
        <v>21</v>
      </c>
      <c r="I59" s="2"/>
    </row>
    <row r="60" spans="1:9" x14ac:dyDescent="0.25">
      <c r="A60" t="s">
        <v>14837</v>
      </c>
      <c r="B60" t="s">
        <v>14837</v>
      </c>
      <c r="C60" t="s">
        <v>14839</v>
      </c>
      <c r="D60" t="s">
        <v>14840</v>
      </c>
      <c r="E60" t="s">
        <v>28</v>
      </c>
      <c r="G60" t="s">
        <v>21</v>
      </c>
      <c r="I60" s="2"/>
    </row>
    <row r="61" spans="1:9" x14ac:dyDescent="0.25">
      <c r="A61" t="s">
        <v>15572</v>
      </c>
      <c r="B61" t="s">
        <v>15572</v>
      </c>
      <c r="C61" t="s">
        <v>15573</v>
      </c>
      <c r="D61" t="s">
        <v>15574</v>
      </c>
      <c r="E61" t="s">
        <v>28</v>
      </c>
      <c r="G61" t="s">
        <v>21</v>
      </c>
      <c r="I61" s="2">
        <v>43975.570150462961</v>
      </c>
    </row>
    <row r="62" spans="1:9" x14ac:dyDescent="0.25">
      <c r="A62" t="s">
        <v>14843</v>
      </c>
      <c r="B62" t="s">
        <v>14843</v>
      </c>
      <c r="C62" t="s">
        <v>14844</v>
      </c>
      <c r="D62" t="s">
        <v>14845</v>
      </c>
      <c r="E62" t="s">
        <v>28</v>
      </c>
      <c r="G62" t="s">
        <v>21</v>
      </c>
      <c r="I62" s="2"/>
    </row>
    <row r="63" spans="1:9" x14ac:dyDescent="0.25">
      <c r="A63" t="s">
        <v>9274</v>
      </c>
      <c r="B63" t="s">
        <v>9274</v>
      </c>
      <c r="C63" t="s">
        <v>9276</v>
      </c>
      <c r="D63" t="s">
        <v>9277</v>
      </c>
      <c r="E63" t="s">
        <v>28</v>
      </c>
      <c r="G63" t="s">
        <v>21</v>
      </c>
      <c r="I63" s="2"/>
    </row>
    <row r="64" spans="1:9" x14ac:dyDescent="0.25">
      <c r="A64" t="s">
        <v>17421</v>
      </c>
      <c r="B64" t="s">
        <v>17421</v>
      </c>
      <c r="C64" t="s">
        <v>17424</v>
      </c>
      <c r="D64" t="s">
        <v>17425</v>
      </c>
      <c r="E64">
        <v>213860</v>
      </c>
      <c r="F64">
        <v>32581955287</v>
      </c>
      <c r="G64" t="s">
        <v>21</v>
      </c>
      <c r="I64" s="2">
        <v>0</v>
      </c>
    </row>
    <row r="65" spans="1:9" x14ac:dyDescent="0.25">
      <c r="A65" t="s">
        <v>17030</v>
      </c>
      <c r="B65" t="s">
        <v>17030</v>
      </c>
      <c r="C65" t="s">
        <v>17033</v>
      </c>
      <c r="D65" t="s">
        <v>17034</v>
      </c>
      <c r="E65">
        <v>211949</v>
      </c>
      <c r="F65">
        <v>2988167176</v>
      </c>
      <c r="G65" t="s">
        <v>21</v>
      </c>
      <c r="I65" s="2"/>
    </row>
    <row r="66" spans="1:9" x14ac:dyDescent="0.25">
      <c r="A66" t="s">
        <v>14848</v>
      </c>
      <c r="B66" t="s">
        <v>14848</v>
      </c>
      <c r="C66" t="s">
        <v>14851</v>
      </c>
      <c r="D66" t="s">
        <v>14852</v>
      </c>
      <c r="E66" t="s">
        <v>287</v>
      </c>
      <c r="G66" t="s">
        <v>21</v>
      </c>
      <c r="I66" s="2"/>
    </row>
    <row r="67" spans="1:9" x14ac:dyDescent="0.25">
      <c r="A67" t="s">
        <v>17439</v>
      </c>
      <c r="B67" t="s">
        <v>17439</v>
      </c>
      <c r="C67" t="s">
        <v>17441</v>
      </c>
      <c r="D67" t="s">
        <v>17442</v>
      </c>
      <c r="E67">
        <v>214910</v>
      </c>
      <c r="F67">
        <v>70354982141</v>
      </c>
      <c r="G67" t="s">
        <v>21</v>
      </c>
      <c r="I67" s="2">
        <v>43965.31585648148</v>
      </c>
    </row>
    <row r="68" spans="1:9" x14ac:dyDescent="0.25">
      <c r="A68" t="s">
        <v>9520</v>
      </c>
      <c r="B68" t="s">
        <v>9520</v>
      </c>
      <c r="C68" t="s">
        <v>9523</v>
      </c>
      <c r="D68" t="s">
        <v>9524</v>
      </c>
      <c r="E68" t="s">
        <v>28</v>
      </c>
      <c r="G68" t="s">
        <v>21</v>
      </c>
      <c r="I68" s="2"/>
    </row>
    <row r="69" spans="1:9" x14ac:dyDescent="0.25">
      <c r="A69" t="s">
        <v>9527</v>
      </c>
      <c r="B69" t="s">
        <v>9527</v>
      </c>
      <c r="C69" t="s">
        <v>9528</v>
      </c>
      <c r="D69" t="s">
        <v>9529</v>
      </c>
      <c r="E69" t="s">
        <v>28</v>
      </c>
      <c r="G69" t="s">
        <v>21</v>
      </c>
      <c r="H69" s="1">
        <v>43893.594988425924</v>
      </c>
      <c r="I69" s="2"/>
    </row>
    <row r="70" spans="1:9" x14ac:dyDescent="0.25">
      <c r="A70" t="s">
        <v>15609</v>
      </c>
      <c r="B70" t="s">
        <v>15609</v>
      </c>
      <c r="C70" t="s">
        <v>15610</v>
      </c>
      <c r="D70" t="s">
        <v>15611</v>
      </c>
      <c r="E70" t="s">
        <v>28</v>
      </c>
      <c r="G70" t="s">
        <v>21</v>
      </c>
      <c r="I70" s="2">
        <v>43295.03833333333</v>
      </c>
    </row>
    <row r="71" spans="1:9" x14ac:dyDescent="0.25">
      <c r="A71" t="s">
        <v>15614</v>
      </c>
      <c r="B71" t="s">
        <v>15614</v>
      </c>
      <c r="C71" t="s">
        <v>15616</v>
      </c>
      <c r="D71" t="s">
        <v>15617</v>
      </c>
      <c r="E71">
        <v>106740</v>
      </c>
      <c r="F71">
        <v>3972449593</v>
      </c>
      <c r="G71" t="s">
        <v>21</v>
      </c>
      <c r="I71" s="2">
        <v>43527.673368055555</v>
      </c>
    </row>
    <row r="72" spans="1:9" x14ac:dyDescent="0.25">
      <c r="A72" t="s">
        <v>667</v>
      </c>
      <c r="B72" t="s">
        <v>667</v>
      </c>
      <c r="C72" t="s">
        <v>670</v>
      </c>
      <c r="D72" t="s">
        <v>671</v>
      </c>
      <c r="E72">
        <v>109661</v>
      </c>
      <c r="F72">
        <v>78818729500</v>
      </c>
      <c r="G72" t="s">
        <v>21</v>
      </c>
      <c r="H72" s="1">
        <v>43820.449953703705</v>
      </c>
      <c r="I72" s="2"/>
    </row>
    <row r="73" spans="1:9" x14ac:dyDescent="0.25">
      <c r="A73" t="s">
        <v>17456</v>
      </c>
      <c r="B73" t="s">
        <v>17456</v>
      </c>
      <c r="C73" t="s">
        <v>17459</v>
      </c>
      <c r="D73" t="s">
        <v>17460</v>
      </c>
      <c r="E73">
        <v>206614</v>
      </c>
      <c r="F73">
        <v>41890639168</v>
      </c>
      <c r="G73" t="s">
        <v>21</v>
      </c>
      <c r="I73" s="2"/>
    </row>
    <row r="74" spans="1:9" x14ac:dyDescent="0.25">
      <c r="A74" t="s">
        <v>9638</v>
      </c>
      <c r="B74" t="s">
        <v>9638</v>
      </c>
      <c r="C74" t="s">
        <v>9639</v>
      </c>
      <c r="D74" t="s">
        <v>9640</v>
      </c>
      <c r="E74" t="s">
        <v>287</v>
      </c>
      <c r="G74" t="s">
        <v>21</v>
      </c>
      <c r="I74" s="2"/>
    </row>
    <row r="75" spans="1:9" x14ac:dyDescent="0.25">
      <c r="A75" t="s">
        <v>18265</v>
      </c>
      <c r="B75" t="s">
        <v>18265</v>
      </c>
      <c r="C75" t="s">
        <v>18267</v>
      </c>
      <c r="D75" t="s">
        <v>18268</v>
      </c>
      <c r="F75">
        <v>70608047147</v>
      </c>
      <c r="G75" t="s">
        <v>21</v>
      </c>
      <c r="I75" s="2"/>
    </row>
    <row r="76" spans="1:9" x14ac:dyDescent="0.25">
      <c r="A76" t="s">
        <v>9812</v>
      </c>
      <c r="B76" t="s">
        <v>9812</v>
      </c>
      <c r="C76" t="s">
        <v>9815</v>
      </c>
      <c r="D76" t="s">
        <v>9816</v>
      </c>
      <c r="E76" t="s">
        <v>28</v>
      </c>
      <c r="G76" t="s">
        <v>21</v>
      </c>
      <c r="I76" s="2"/>
    </row>
    <row r="77" spans="1:9" x14ac:dyDescent="0.25">
      <c r="A77" t="s">
        <v>12376</v>
      </c>
      <c r="B77" t="s">
        <v>12376</v>
      </c>
      <c r="C77" t="s">
        <v>14151</v>
      </c>
      <c r="D77" t="s">
        <v>14152</v>
      </c>
      <c r="E77" t="s">
        <v>287</v>
      </c>
      <c r="G77" t="s">
        <v>21</v>
      </c>
      <c r="I77" s="2"/>
    </row>
    <row r="78" spans="1:9" x14ac:dyDescent="0.25">
      <c r="A78" t="s">
        <v>14154</v>
      </c>
      <c r="B78" t="s">
        <v>14154</v>
      </c>
      <c r="C78" t="s">
        <v>14155</v>
      </c>
      <c r="D78" t="s">
        <v>14156</v>
      </c>
      <c r="E78" t="s">
        <v>287</v>
      </c>
      <c r="G78" t="s">
        <v>21</v>
      </c>
      <c r="I78" s="2"/>
    </row>
    <row r="79" spans="1:9" x14ac:dyDescent="0.25">
      <c r="A79" t="s">
        <v>14866</v>
      </c>
      <c r="B79" t="s">
        <v>14866</v>
      </c>
      <c r="C79" t="s">
        <v>14867</v>
      </c>
      <c r="D79" t="s">
        <v>14868</v>
      </c>
      <c r="E79" t="s">
        <v>28</v>
      </c>
      <c r="G79" t="s">
        <v>21</v>
      </c>
      <c r="I79" s="2"/>
    </row>
    <row r="80" spans="1:9" x14ac:dyDescent="0.25">
      <c r="A80" t="s">
        <v>16780</v>
      </c>
      <c r="B80" t="s">
        <v>16780</v>
      </c>
      <c r="C80" t="s">
        <v>16782</v>
      </c>
      <c r="D80" t="s">
        <v>16783</v>
      </c>
      <c r="E80" t="s">
        <v>287</v>
      </c>
      <c r="G80" t="s">
        <v>21</v>
      </c>
      <c r="I80" s="2"/>
    </row>
    <row r="81" spans="1:9" x14ac:dyDescent="0.25">
      <c r="A81" t="s">
        <v>5050</v>
      </c>
      <c r="B81" t="s">
        <v>5050</v>
      </c>
      <c r="C81" t="s">
        <v>5052</v>
      </c>
      <c r="D81" t="s">
        <v>5053</v>
      </c>
      <c r="E81">
        <v>109696</v>
      </c>
      <c r="F81">
        <v>5354305586</v>
      </c>
      <c r="G81" t="s">
        <v>21</v>
      </c>
      <c r="I81" s="2"/>
    </row>
    <row r="82" spans="1:9" x14ac:dyDescent="0.25">
      <c r="A82" t="s">
        <v>17524</v>
      </c>
      <c r="B82" t="s">
        <v>17524</v>
      </c>
      <c r="C82" t="s">
        <v>17526</v>
      </c>
      <c r="D82" t="s">
        <v>17527</v>
      </c>
      <c r="E82">
        <v>214951</v>
      </c>
      <c r="F82">
        <v>70656837101</v>
      </c>
      <c r="G82" t="s">
        <v>21</v>
      </c>
      <c r="I82" s="2"/>
    </row>
    <row r="83" spans="1:9" x14ac:dyDescent="0.25">
      <c r="A83" t="s">
        <v>15780</v>
      </c>
      <c r="B83" t="s">
        <v>15780</v>
      </c>
      <c r="C83" t="s">
        <v>15782</v>
      </c>
      <c r="D83" t="s">
        <v>15783</v>
      </c>
      <c r="E83">
        <v>215655</v>
      </c>
      <c r="F83">
        <v>70538537132</v>
      </c>
      <c r="G83" t="s">
        <v>21</v>
      </c>
      <c r="I83" s="2"/>
    </row>
    <row r="84" spans="1:9" x14ac:dyDescent="0.25">
      <c r="A84" t="s">
        <v>17547</v>
      </c>
      <c r="B84" t="s">
        <v>17547</v>
      </c>
      <c r="C84" t="s">
        <v>17550</v>
      </c>
      <c r="D84" t="s">
        <v>17551</v>
      </c>
      <c r="E84">
        <v>215200</v>
      </c>
      <c r="F84">
        <v>1742335233</v>
      </c>
      <c r="G84" t="s">
        <v>21</v>
      </c>
      <c r="I84" s="2"/>
    </row>
    <row r="85" spans="1:9" x14ac:dyDescent="0.25">
      <c r="A85" t="s">
        <v>17553</v>
      </c>
      <c r="B85" t="s">
        <v>17553</v>
      </c>
      <c r="C85" t="s">
        <v>17555</v>
      </c>
      <c r="D85" t="s">
        <v>17556</v>
      </c>
      <c r="E85">
        <v>215880</v>
      </c>
      <c r="F85">
        <v>6284295170</v>
      </c>
      <c r="G85" t="s">
        <v>21</v>
      </c>
      <c r="I85" s="2"/>
    </row>
    <row r="86" spans="1:9" x14ac:dyDescent="0.25">
      <c r="A86" t="s">
        <v>3148</v>
      </c>
      <c r="B86" t="s">
        <v>3148</v>
      </c>
      <c r="C86" t="s">
        <v>3151</v>
      </c>
      <c r="D86" t="s">
        <v>3152</v>
      </c>
      <c r="E86">
        <v>109175</v>
      </c>
      <c r="F86">
        <v>4343753573</v>
      </c>
      <c r="G86" t="s">
        <v>21</v>
      </c>
      <c r="H86" s="1">
        <v>43802.690833333334</v>
      </c>
      <c r="I86" s="2"/>
    </row>
    <row r="87" spans="1:9" x14ac:dyDescent="0.25">
      <c r="A87" t="s">
        <v>3170</v>
      </c>
      <c r="B87" t="s">
        <v>3170</v>
      </c>
      <c r="C87" t="s">
        <v>3173</v>
      </c>
      <c r="D87" t="s">
        <v>3174</v>
      </c>
      <c r="E87">
        <v>106100</v>
      </c>
      <c r="F87">
        <v>237953528</v>
      </c>
      <c r="G87" t="s">
        <v>21</v>
      </c>
      <c r="H87" s="1">
        <v>43897.90519675926</v>
      </c>
      <c r="I87" s="2"/>
    </row>
    <row r="88" spans="1:9" x14ac:dyDescent="0.25">
      <c r="A88" t="s">
        <v>17599</v>
      </c>
      <c r="B88" t="s">
        <v>17599</v>
      </c>
      <c r="C88" t="s">
        <v>17601</v>
      </c>
      <c r="D88" t="s">
        <v>17602</v>
      </c>
      <c r="E88">
        <v>215179</v>
      </c>
      <c r="F88">
        <v>70329819178</v>
      </c>
      <c r="G88" t="s">
        <v>21</v>
      </c>
      <c r="I88" s="2"/>
    </row>
    <row r="89" spans="1:9" x14ac:dyDescent="0.25">
      <c r="A89" t="s">
        <v>17043</v>
      </c>
      <c r="B89" t="s">
        <v>17043</v>
      </c>
      <c r="C89" t="s">
        <v>17045</v>
      </c>
      <c r="D89" t="s">
        <v>17046</v>
      </c>
      <c r="E89">
        <v>215003</v>
      </c>
      <c r="F89">
        <v>9136269611</v>
      </c>
      <c r="G89" t="s">
        <v>21</v>
      </c>
      <c r="I89" s="2"/>
    </row>
    <row r="90" spans="1:9" x14ac:dyDescent="0.25">
      <c r="A90" t="s">
        <v>17637</v>
      </c>
      <c r="B90" t="s">
        <v>17637</v>
      </c>
      <c r="C90" t="s">
        <v>17639</v>
      </c>
      <c r="D90" t="s">
        <v>17640</v>
      </c>
      <c r="E90">
        <v>217148</v>
      </c>
      <c r="F90">
        <v>70610980157</v>
      </c>
      <c r="G90" t="s">
        <v>21</v>
      </c>
      <c r="I90" s="2">
        <v>0</v>
      </c>
    </row>
    <row r="91" spans="1:9" x14ac:dyDescent="0.25">
      <c r="A91" t="s">
        <v>17653</v>
      </c>
      <c r="B91" t="s">
        <v>17653</v>
      </c>
      <c r="C91" t="s">
        <v>17656</v>
      </c>
      <c r="D91" t="s">
        <v>17657</v>
      </c>
      <c r="E91">
        <v>215606</v>
      </c>
      <c r="F91">
        <v>61063778395</v>
      </c>
      <c r="G91" t="s">
        <v>21</v>
      </c>
      <c r="I91" s="2"/>
    </row>
    <row r="92" spans="1:9" x14ac:dyDescent="0.25">
      <c r="A92" t="s">
        <v>16806</v>
      </c>
      <c r="B92" t="s">
        <v>16806</v>
      </c>
      <c r="C92" t="s">
        <v>16808</v>
      </c>
      <c r="D92" t="s">
        <v>16809</v>
      </c>
      <c r="E92" t="s">
        <v>287</v>
      </c>
      <c r="G92" t="s">
        <v>21</v>
      </c>
      <c r="I92" s="2"/>
    </row>
    <row r="93" spans="1:9" x14ac:dyDescent="0.25">
      <c r="A93" t="s">
        <v>10500</v>
      </c>
      <c r="B93" t="s">
        <v>10500</v>
      </c>
      <c r="C93" t="s">
        <v>10503</v>
      </c>
      <c r="D93" t="s">
        <v>10504</v>
      </c>
      <c r="E93" t="s">
        <v>287</v>
      </c>
      <c r="G93" t="s">
        <v>21</v>
      </c>
      <c r="H93" s="1">
        <v>43969.734814814816</v>
      </c>
      <c r="I93" s="2"/>
    </row>
    <row r="94" spans="1:9" x14ac:dyDescent="0.25">
      <c r="A94" t="s">
        <v>10595</v>
      </c>
      <c r="B94" t="s">
        <v>10595</v>
      </c>
      <c r="C94" t="s">
        <v>10596</v>
      </c>
      <c r="D94" t="s">
        <v>10597</v>
      </c>
      <c r="E94" t="s">
        <v>28</v>
      </c>
      <c r="G94" t="s">
        <v>21</v>
      </c>
      <c r="I94" s="2"/>
    </row>
    <row r="95" spans="1:9" x14ac:dyDescent="0.25">
      <c r="A95" t="s">
        <v>17687</v>
      </c>
      <c r="B95" t="s">
        <v>17687</v>
      </c>
      <c r="C95" t="s">
        <v>17689</v>
      </c>
      <c r="D95" t="s">
        <v>17690</v>
      </c>
      <c r="E95">
        <v>216111</v>
      </c>
      <c r="F95">
        <v>12403585637</v>
      </c>
      <c r="G95" t="s">
        <v>21</v>
      </c>
      <c r="I95" s="2"/>
    </row>
    <row r="96" spans="1:9" x14ac:dyDescent="0.25">
      <c r="A96" t="s">
        <v>17147</v>
      </c>
      <c r="B96" t="s">
        <v>17147</v>
      </c>
      <c r="C96" t="s">
        <v>17149</v>
      </c>
      <c r="D96" t="s">
        <v>17150</v>
      </c>
      <c r="E96">
        <v>215637</v>
      </c>
      <c r="F96">
        <v>7609711535</v>
      </c>
      <c r="G96" t="s">
        <v>21</v>
      </c>
      <c r="I96" s="2"/>
    </row>
    <row r="97" spans="1:9" x14ac:dyDescent="0.25">
      <c r="A97" t="s">
        <v>3775</v>
      </c>
      <c r="B97" t="s">
        <v>3775</v>
      </c>
      <c r="C97" t="s">
        <v>3777</v>
      </c>
      <c r="D97" t="s">
        <v>3778</v>
      </c>
      <c r="E97" t="s">
        <v>287</v>
      </c>
      <c r="G97" t="s">
        <v>21</v>
      </c>
      <c r="H97" s="1">
        <v>43904.392893518518</v>
      </c>
      <c r="I97" s="2"/>
    </row>
    <row r="98" spans="1:9" x14ac:dyDescent="0.25">
      <c r="A98" t="s">
        <v>17072</v>
      </c>
      <c r="B98" t="s">
        <v>17072</v>
      </c>
      <c r="C98" t="s">
        <v>17074</v>
      </c>
      <c r="D98" t="s">
        <v>17075</v>
      </c>
      <c r="E98">
        <v>209368</v>
      </c>
      <c r="F98">
        <v>33584567149</v>
      </c>
      <c r="G98" t="s">
        <v>21</v>
      </c>
      <c r="I98" s="2"/>
    </row>
    <row r="99" spans="1:9" x14ac:dyDescent="0.25">
      <c r="A99" t="s">
        <v>18100</v>
      </c>
      <c r="B99" t="s">
        <v>18100</v>
      </c>
      <c r="C99" t="s">
        <v>18102</v>
      </c>
      <c r="D99" t="s">
        <v>18103</v>
      </c>
      <c r="E99" t="s">
        <v>287</v>
      </c>
      <c r="G99" t="s">
        <v>21</v>
      </c>
      <c r="I99" s="2"/>
    </row>
    <row r="100" spans="1:9" x14ac:dyDescent="0.25">
      <c r="A100" t="s">
        <v>17749</v>
      </c>
      <c r="B100" t="s">
        <v>17749</v>
      </c>
      <c r="C100" t="s">
        <v>17751</v>
      </c>
      <c r="D100" t="s">
        <v>17752</v>
      </c>
      <c r="E100">
        <v>216589</v>
      </c>
      <c r="F100">
        <v>6581288179</v>
      </c>
      <c r="G100" t="s">
        <v>21</v>
      </c>
      <c r="I100" s="2">
        <v>43966.802106481482</v>
      </c>
    </row>
    <row r="101" spans="1:9" x14ac:dyDescent="0.25">
      <c r="A101" t="s">
        <v>5066</v>
      </c>
      <c r="B101" t="s">
        <v>5066</v>
      </c>
      <c r="C101" t="s">
        <v>5069</v>
      </c>
      <c r="D101" t="s">
        <v>5070</v>
      </c>
      <c r="E101">
        <v>109697</v>
      </c>
      <c r="F101">
        <v>42404712810</v>
      </c>
      <c r="G101" t="s">
        <v>21</v>
      </c>
      <c r="I101" s="2"/>
    </row>
    <row r="102" spans="1:9" x14ac:dyDescent="0.25">
      <c r="A102" t="s">
        <v>11256</v>
      </c>
      <c r="B102" t="s">
        <v>11256</v>
      </c>
      <c r="C102" t="s">
        <v>11259</v>
      </c>
      <c r="D102" t="s">
        <v>11260</v>
      </c>
      <c r="E102" t="s">
        <v>28</v>
      </c>
      <c r="G102" t="s">
        <v>21</v>
      </c>
      <c r="H102" s="1">
        <v>43949.809490740743</v>
      </c>
      <c r="I102" s="2"/>
    </row>
    <row r="103" spans="1:9" x14ac:dyDescent="0.25">
      <c r="A103" t="s">
        <v>14870</v>
      </c>
      <c r="B103" t="s">
        <v>14870</v>
      </c>
      <c r="C103" t="s">
        <v>14872</v>
      </c>
      <c r="D103" t="s">
        <v>14873</v>
      </c>
      <c r="E103" t="s">
        <v>28</v>
      </c>
      <c r="G103" t="s">
        <v>21</v>
      </c>
      <c r="I103" s="2"/>
    </row>
    <row r="104" spans="1:9" x14ac:dyDescent="0.25">
      <c r="A104" t="s">
        <v>14309</v>
      </c>
      <c r="B104" t="s">
        <v>14309</v>
      </c>
      <c r="C104" t="s">
        <v>14310</v>
      </c>
      <c r="D104" t="s">
        <v>14311</v>
      </c>
      <c r="E104" t="s">
        <v>287</v>
      </c>
      <c r="G104" t="s">
        <v>21</v>
      </c>
      <c r="I104" s="2"/>
    </row>
    <row r="105" spans="1:9" x14ac:dyDescent="0.25">
      <c r="A105" t="s">
        <v>16199</v>
      </c>
      <c r="B105" t="s">
        <v>16199</v>
      </c>
      <c r="C105" t="s">
        <v>16201</v>
      </c>
      <c r="D105" t="s">
        <v>16202</v>
      </c>
      <c r="E105" t="s">
        <v>28</v>
      </c>
      <c r="G105" t="s">
        <v>21</v>
      </c>
      <c r="I105" s="2">
        <v>43771.641261574077</v>
      </c>
    </row>
    <row r="106" spans="1:9" x14ac:dyDescent="0.25">
      <c r="A106" t="s">
        <v>14876</v>
      </c>
      <c r="B106" t="s">
        <v>14876</v>
      </c>
      <c r="C106" t="s">
        <v>14879</v>
      </c>
      <c r="D106" t="s">
        <v>14880</v>
      </c>
      <c r="E106" t="s">
        <v>28</v>
      </c>
      <c r="G106" t="s">
        <v>21</v>
      </c>
      <c r="I106" s="2"/>
    </row>
    <row r="107" spans="1:9" x14ac:dyDescent="0.25">
      <c r="A107" t="s">
        <v>14883</v>
      </c>
      <c r="B107" t="s">
        <v>14883</v>
      </c>
      <c r="C107" t="s">
        <v>14885</v>
      </c>
      <c r="D107" t="s">
        <v>14886</v>
      </c>
      <c r="E107" t="s">
        <v>28</v>
      </c>
      <c r="G107" t="s">
        <v>21</v>
      </c>
      <c r="I107" s="2"/>
    </row>
    <row r="108" spans="1:9" x14ac:dyDescent="0.25">
      <c r="A108" t="s">
        <v>14889</v>
      </c>
      <c r="B108" t="s">
        <v>14889</v>
      </c>
      <c r="C108" t="s">
        <v>14890</v>
      </c>
      <c r="D108" t="s">
        <v>14891</v>
      </c>
      <c r="E108" t="s">
        <v>28</v>
      </c>
      <c r="G108" t="s">
        <v>21</v>
      </c>
      <c r="I108" s="2"/>
    </row>
    <row r="109" spans="1:9" x14ac:dyDescent="0.25">
      <c r="A109" t="s">
        <v>16800</v>
      </c>
      <c r="B109" t="s">
        <v>16800</v>
      </c>
      <c r="C109" t="s">
        <v>16803</v>
      </c>
      <c r="D109" t="s">
        <v>16804</v>
      </c>
      <c r="E109" t="s">
        <v>28</v>
      </c>
      <c r="G109" t="s">
        <v>21</v>
      </c>
      <c r="I109" s="2"/>
    </row>
    <row r="110" spans="1:9" x14ac:dyDescent="0.25">
      <c r="A110" t="s">
        <v>14894</v>
      </c>
      <c r="B110" t="s">
        <v>14894</v>
      </c>
      <c r="C110" t="s">
        <v>14895</v>
      </c>
      <c r="D110" t="s">
        <v>14896</v>
      </c>
      <c r="E110" t="s">
        <v>28</v>
      </c>
      <c r="G110" t="s">
        <v>21</v>
      </c>
      <c r="I110" s="2"/>
    </row>
    <row r="111" spans="1:9" x14ac:dyDescent="0.25">
      <c r="A111" t="s">
        <v>16215</v>
      </c>
      <c r="B111" t="s">
        <v>16215</v>
      </c>
      <c r="C111" t="s">
        <v>16216</v>
      </c>
      <c r="D111" t="s">
        <v>16217</v>
      </c>
      <c r="E111" t="s">
        <v>28</v>
      </c>
      <c r="G111" t="s">
        <v>21</v>
      </c>
      <c r="I111" s="2">
        <v>43977.435856481483</v>
      </c>
    </row>
    <row r="112" spans="1:9" x14ac:dyDescent="0.25">
      <c r="A112" t="s">
        <v>16757</v>
      </c>
      <c r="B112" t="s">
        <v>16757</v>
      </c>
      <c r="C112" t="s">
        <v>16760</v>
      </c>
      <c r="D112" t="s">
        <v>16761</v>
      </c>
      <c r="E112" t="s">
        <v>28</v>
      </c>
      <c r="G112" t="s">
        <v>21</v>
      </c>
      <c r="I112" s="2"/>
    </row>
    <row r="113" spans="1:9" x14ac:dyDescent="0.25">
      <c r="A113" t="s">
        <v>11431</v>
      </c>
      <c r="B113" t="s">
        <v>11431</v>
      </c>
      <c r="C113" t="s">
        <v>11433</v>
      </c>
      <c r="D113" t="s">
        <v>11434</v>
      </c>
      <c r="E113" t="s">
        <v>28</v>
      </c>
      <c r="G113" t="s">
        <v>21</v>
      </c>
      <c r="I113" s="2"/>
    </row>
    <row r="114" spans="1:9" x14ac:dyDescent="0.25">
      <c r="A114" t="s">
        <v>14899</v>
      </c>
      <c r="B114" t="s">
        <v>14899</v>
      </c>
      <c r="C114" t="s">
        <v>14902</v>
      </c>
      <c r="D114" t="s">
        <v>14903</v>
      </c>
      <c r="E114" t="s">
        <v>28</v>
      </c>
      <c r="G114" t="s">
        <v>21</v>
      </c>
      <c r="I114" s="2"/>
    </row>
    <row r="115" spans="1:9" x14ac:dyDescent="0.25">
      <c r="A115" t="s">
        <v>14906</v>
      </c>
      <c r="B115" t="s">
        <v>14906</v>
      </c>
      <c r="C115" t="s">
        <v>14908</v>
      </c>
      <c r="D115" t="s">
        <v>14909</v>
      </c>
      <c r="E115" t="s">
        <v>28</v>
      </c>
      <c r="G115" t="s">
        <v>21</v>
      </c>
      <c r="I115" s="2"/>
    </row>
    <row r="116" spans="1:9" x14ac:dyDescent="0.25">
      <c r="A116" t="s">
        <v>14911</v>
      </c>
      <c r="B116" t="s">
        <v>14911</v>
      </c>
      <c r="C116" t="s">
        <v>14911</v>
      </c>
      <c r="D116" t="s">
        <v>14912</v>
      </c>
      <c r="E116" t="s">
        <v>28</v>
      </c>
      <c r="G116" t="s">
        <v>21</v>
      </c>
      <c r="I116" s="2"/>
    </row>
    <row r="117" spans="1:9" x14ac:dyDescent="0.25">
      <c r="A117" t="s">
        <v>14614</v>
      </c>
      <c r="B117" t="s">
        <v>14614</v>
      </c>
      <c r="C117" t="s">
        <v>14617</v>
      </c>
      <c r="D117" t="s">
        <v>14618</v>
      </c>
      <c r="E117" t="s">
        <v>28</v>
      </c>
      <c r="G117" t="s">
        <v>21</v>
      </c>
      <c r="H117" s="1">
        <v>43903.392256944448</v>
      </c>
      <c r="I117" s="2"/>
    </row>
    <row r="118" spans="1:9" x14ac:dyDescent="0.25">
      <c r="A118" t="s">
        <v>14620</v>
      </c>
      <c r="B118" t="s">
        <v>14620</v>
      </c>
      <c r="C118" t="s">
        <v>14622</v>
      </c>
      <c r="D118" t="s">
        <v>14623</v>
      </c>
      <c r="E118" t="s">
        <v>28</v>
      </c>
      <c r="G118" t="s">
        <v>21</v>
      </c>
      <c r="H118" s="1">
        <v>43903.461469907408</v>
      </c>
      <c r="I118" s="2"/>
    </row>
    <row r="119" spans="1:9" x14ac:dyDescent="0.25">
      <c r="A119" t="s">
        <v>11583</v>
      </c>
      <c r="B119" t="s">
        <v>11583</v>
      </c>
      <c r="C119" t="s">
        <v>11583</v>
      </c>
      <c r="D119" t="s">
        <v>11584</v>
      </c>
      <c r="E119" t="s">
        <v>28</v>
      </c>
      <c r="G119" t="s">
        <v>21</v>
      </c>
      <c r="I119" s="2"/>
    </row>
    <row r="120" spans="1:9" x14ac:dyDescent="0.25">
      <c r="A120" t="s">
        <v>14915</v>
      </c>
      <c r="B120" t="s">
        <v>14915</v>
      </c>
      <c r="C120" t="s">
        <v>14918</v>
      </c>
      <c r="D120" t="s">
        <v>14919</v>
      </c>
      <c r="E120" t="s">
        <v>28</v>
      </c>
      <c r="G120" t="s">
        <v>21</v>
      </c>
      <c r="I120" s="2"/>
    </row>
    <row r="121" spans="1:9" x14ac:dyDescent="0.25">
      <c r="A121" t="s">
        <v>11609</v>
      </c>
      <c r="B121" t="s">
        <v>11609</v>
      </c>
      <c r="C121" t="s">
        <v>11610</v>
      </c>
      <c r="D121" t="s">
        <v>11611</v>
      </c>
      <c r="E121" t="s">
        <v>28</v>
      </c>
      <c r="G121" t="s">
        <v>21</v>
      </c>
      <c r="I121" s="2"/>
    </row>
    <row r="122" spans="1:9" x14ac:dyDescent="0.25">
      <c r="A122" t="s">
        <v>14921</v>
      </c>
      <c r="B122" t="s">
        <v>14921</v>
      </c>
      <c r="C122" t="s">
        <v>14923</v>
      </c>
      <c r="D122" t="s">
        <v>14924</v>
      </c>
      <c r="E122" t="s">
        <v>28</v>
      </c>
      <c r="G122" t="s">
        <v>21</v>
      </c>
      <c r="I122" s="2"/>
    </row>
    <row r="123" spans="1:9" x14ac:dyDescent="0.25">
      <c r="A123" t="s">
        <v>5029</v>
      </c>
      <c r="B123" t="s">
        <v>5029</v>
      </c>
      <c r="C123" t="s">
        <v>5030</v>
      </c>
      <c r="D123" t="s">
        <v>5031</v>
      </c>
      <c r="E123" t="s">
        <v>28</v>
      </c>
      <c r="G123" t="s">
        <v>21</v>
      </c>
      <c r="H123" s="1">
        <v>43865.00340277778</v>
      </c>
      <c r="I123" s="2"/>
    </row>
    <row r="124" spans="1:9" x14ac:dyDescent="0.25">
      <c r="A124" t="s">
        <v>17814</v>
      </c>
      <c r="B124" t="s">
        <v>17814</v>
      </c>
      <c r="C124" t="s">
        <v>17817</v>
      </c>
      <c r="D124" t="s">
        <v>17818</v>
      </c>
      <c r="E124">
        <v>215178</v>
      </c>
      <c r="F124">
        <v>67311377234</v>
      </c>
      <c r="G124" t="s">
        <v>21</v>
      </c>
      <c r="I124" s="2"/>
    </row>
    <row r="125" spans="1:9" x14ac:dyDescent="0.25">
      <c r="A125" t="s">
        <v>4263</v>
      </c>
      <c r="B125" t="s">
        <v>4263</v>
      </c>
      <c r="C125" t="s">
        <v>4265</v>
      </c>
      <c r="D125" t="s">
        <v>4266</v>
      </c>
      <c r="E125" t="s">
        <v>287</v>
      </c>
      <c r="G125" t="s">
        <v>21</v>
      </c>
      <c r="I125" s="2"/>
    </row>
    <row r="126" spans="1:9" x14ac:dyDescent="0.25">
      <c r="A126" t="s">
        <v>598</v>
      </c>
      <c r="B126" t="s">
        <v>598</v>
      </c>
      <c r="C126" t="s">
        <v>601</v>
      </c>
      <c r="D126" t="s">
        <v>602</v>
      </c>
      <c r="E126" t="s">
        <v>28</v>
      </c>
      <c r="G126" t="s">
        <v>21</v>
      </c>
      <c r="H126" s="1">
        <v>43973.991608796299</v>
      </c>
      <c r="I126" s="2"/>
    </row>
    <row r="127" spans="1:9" x14ac:dyDescent="0.25">
      <c r="A127" t="s">
        <v>14933</v>
      </c>
      <c r="B127" t="s">
        <v>14933</v>
      </c>
      <c r="C127" t="s">
        <v>14936</v>
      </c>
      <c r="D127" t="s">
        <v>14937</v>
      </c>
      <c r="E127" t="s">
        <v>28</v>
      </c>
      <c r="G127" t="s">
        <v>21</v>
      </c>
      <c r="I127" s="2"/>
    </row>
    <row r="128" spans="1:9" x14ac:dyDescent="0.25">
      <c r="A128" t="s">
        <v>14939</v>
      </c>
      <c r="B128" t="s">
        <v>14939</v>
      </c>
      <c r="C128" t="s">
        <v>14940</v>
      </c>
      <c r="D128" t="s">
        <v>14941</v>
      </c>
      <c r="E128" t="s">
        <v>28</v>
      </c>
      <c r="G128" t="s">
        <v>21</v>
      </c>
      <c r="I128" s="2"/>
    </row>
    <row r="129" spans="1:9" x14ac:dyDescent="0.25">
      <c r="A129" t="s">
        <v>16364</v>
      </c>
      <c r="B129" t="s">
        <v>16364</v>
      </c>
      <c r="C129" t="s">
        <v>16365</v>
      </c>
      <c r="D129" t="s">
        <v>16366</v>
      </c>
      <c r="E129" t="s">
        <v>28</v>
      </c>
      <c r="G129" t="s">
        <v>21</v>
      </c>
      <c r="I129" s="2">
        <v>43982.49386574074</v>
      </c>
    </row>
    <row r="130" spans="1:9" x14ac:dyDescent="0.25">
      <c r="A130" t="s">
        <v>4365</v>
      </c>
      <c r="B130" t="s">
        <v>4365</v>
      </c>
      <c r="C130" t="s">
        <v>4367</v>
      </c>
      <c r="D130" t="s">
        <v>4368</v>
      </c>
      <c r="E130">
        <v>103781</v>
      </c>
      <c r="F130">
        <v>5650667578</v>
      </c>
      <c r="G130" t="s">
        <v>21</v>
      </c>
      <c r="I130" s="2"/>
    </row>
    <row r="131" spans="1:9" x14ac:dyDescent="0.25">
      <c r="A131" t="s">
        <v>18185</v>
      </c>
      <c r="B131" t="s">
        <v>18185</v>
      </c>
      <c r="C131" t="s">
        <v>18188</v>
      </c>
      <c r="D131" t="s">
        <v>18189</v>
      </c>
      <c r="E131">
        <v>218107</v>
      </c>
      <c r="F131">
        <v>1904502156</v>
      </c>
      <c r="G131" t="s">
        <v>21</v>
      </c>
      <c r="I131" s="2"/>
    </row>
    <row r="132" spans="1:9" x14ac:dyDescent="0.25">
      <c r="A132" t="s">
        <v>7962</v>
      </c>
      <c r="B132" t="s">
        <v>7962</v>
      </c>
      <c r="C132" t="s">
        <v>12042</v>
      </c>
      <c r="D132" t="s">
        <v>12043</v>
      </c>
      <c r="E132" t="s">
        <v>28</v>
      </c>
      <c r="G132" t="s">
        <v>21</v>
      </c>
      <c r="I132" s="2"/>
    </row>
    <row r="133" spans="1:9" x14ac:dyDescent="0.25">
      <c r="A133" t="s">
        <v>12098</v>
      </c>
      <c r="B133" t="s">
        <v>12098</v>
      </c>
      <c r="C133" t="s">
        <v>12101</v>
      </c>
      <c r="D133" t="s">
        <v>12102</v>
      </c>
      <c r="E133" t="s">
        <v>28</v>
      </c>
      <c r="G133" t="s">
        <v>21</v>
      </c>
      <c r="H133" s="1">
        <v>43892.386516203704</v>
      </c>
      <c r="I133" s="2"/>
    </row>
    <row r="134" spans="1:9" x14ac:dyDescent="0.25">
      <c r="A134" t="s">
        <v>14944</v>
      </c>
      <c r="B134" t="s">
        <v>14944</v>
      </c>
      <c r="C134" t="s">
        <v>14946</v>
      </c>
      <c r="D134" t="s">
        <v>14947</v>
      </c>
      <c r="E134" t="s">
        <v>28</v>
      </c>
      <c r="G134" t="s">
        <v>21</v>
      </c>
      <c r="I134" s="2"/>
    </row>
    <row r="135" spans="1:9" x14ac:dyDescent="0.25">
      <c r="A135" t="s">
        <v>16400</v>
      </c>
      <c r="B135" t="s">
        <v>16400</v>
      </c>
      <c r="C135" t="s">
        <v>16401</v>
      </c>
      <c r="D135" t="s">
        <v>16402</v>
      </c>
      <c r="E135" t="s">
        <v>28</v>
      </c>
      <c r="G135" t="s">
        <v>21</v>
      </c>
      <c r="I135" s="2"/>
    </row>
    <row r="136" spans="1:9" x14ac:dyDescent="0.25">
      <c r="A136" t="s">
        <v>16405</v>
      </c>
      <c r="B136" t="s">
        <v>16405</v>
      </c>
      <c r="C136" t="s">
        <v>16406</v>
      </c>
      <c r="D136" t="s">
        <v>16407</v>
      </c>
      <c r="E136" t="s">
        <v>28</v>
      </c>
      <c r="G136" t="s">
        <v>21</v>
      </c>
      <c r="I136" s="2"/>
    </row>
    <row r="137" spans="1:9" x14ac:dyDescent="0.25">
      <c r="A137" t="s">
        <v>16409</v>
      </c>
      <c r="B137" t="s">
        <v>16409</v>
      </c>
      <c r="C137" t="s">
        <v>16410</v>
      </c>
      <c r="D137" t="s">
        <v>16411</v>
      </c>
      <c r="E137" t="s">
        <v>28</v>
      </c>
      <c r="G137" t="s">
        <v>21</v>
      </c>
      <c r="I137" s="2"/>
    </row>
    <row r="138" spans="1:9" x14ac:dyDescent="0.25">
      <c r="A138" t="s">
        <v>12212</v>
      </c>
      <c r="B138" t="s">
        <v>12212</v>
      </c>
      <c r="C138" t="s">
        <v>12215</v>
      </c>
      <c r="D138" t="s">
        <v>12216</v>
      </c>
      <c r="E138" t="s">
        <v>287</v>
      </c>
      <c r="G138" t="s">
        <v>21</v>
      </c>
      <c r="I138" s="2"/>
    </row>
    <row r="139" spans="1:9" x14ac:dyDescent="0.25">
      <c r="A139" t="s">
        <v>14950</v>
      </c>
      <c r="B139" t="s">
        <v>14950</v>
      </c>
      <c r="C139" t="s">
        <v>14951</v>
      </c>
      <c r="D139" t="s">
        <v>14952</v>
      </c>
      <c r="E139" t="s">
        <v>28</v>
      </c>
      <c r="G139" t="s">
        <v>21</v>
      </c>
      <c r="I139" s="2"/>
    </row>
    <row r="140" spans="1:9" x14ac:dyDescent="0.25">
      <c r="A140" t="s">
        <v>4519</v>
      </c>
      <c r="B140" t="s">
        <v>4519</v>
      </c>
      <c r="C140" t="s">
        <v>4522</v>
      </c>
      <c r="D140" t="s">
        <v>4523</v>
      </c>
      <c r="E140" t="s">
        <v>28</v>
      </c>
      <c r="G140" t="s">
        <v>21</v>
      </c>
      <c r="H140" s="1">
        <v>43812.75203703704</v>
      </c>
      <c r="I140" s="2"/>
    </row>
    <row r="141" spans="1:9" x14ac:dyDescent="0.25">
      <c r="A141" t="s">
        <v>16500</v>
      </c>
      <c r="B141" t="s">
        <v>16500</v>
      </c>
      <c r="C141" t="s">
        <v>16501</v>
      </c>
      <c r="D141" t="s">
        <v>16502</v>
      </c>
      <c r="E141" t="s">
        <v>28</v>
      </c>
      <c r="G141" t="s">
        <v>21</v>
      </c>
      <c r="I141" s="2">
        <v>0</v>
      </c>
    </row>
    <row r="142" spans="1:9" x14ac:dyDescent="0.25">
      <c r="A142" t="s">
        <v>12351</v>
      </c>
      <c r="B142" t="s">
        <v>12351</v>
      </c>
      <c r="C142" t="s">
        <v>12353</v>
      </c>
      <c r="D142" t="s">
        <v>12354</v>
      </c>
      <c r="E142" t="s">
        <v>28</v>
      </c>
      <c r="G142" t="s">
        <v>21</v>
      </c>
      <c r="I142" s="2"/>
    </row>
    <row r="143" spans="1:9" x14ac:dyDescent="0.25">
      <c r="A143" t="s">
        <v>14955</v>
      </c>
      <c r="B143" t="s">
        <v>14955</v>
      </c>
      <c r="C143" t="s">
        <v>14957</v>
      </c>
      <c r="D143" t="s">
        <v>14958</v>
      </c>
      <c r="E143" t="s">
        <v>28</v>
      </c>
      <c r="G143" t="s">
        <v>21</v>
      </c>
      <c r="I143" s="2"/>
    </row>
    <row r="144" spans="1:9" x14ac:dyDescent="0.25">
      <c r="A144" t="s">
        <v>12365</v>
      </c>
      <c r="B144" t="s">
        <v>7961</v>
      </c>
      <c r="C144" t="s">
        <v>12367</v>
      </c>
      <c r="D144" t="s">
        <v>12368</v>
      </c>
      <c r="E144" t="s">
        <v>28</v>
      </c>
      <c r="G144" t="s">
        <v>21</v>
      </c>
      <c r="I144" s="2"/>
    </row>
    <row r="145" spans="1:9" x14ac:dyDescent="0.25">
      <c r="A145" t="s">
        <v>12370</v>
      </c>
      <c r="B145" t="s">
        <v>12370</v>
      </c>
      <c r="C145" t="s">
        <v>12372</v>
      </c>
      <c r="D145" t="s">
        <v>12373</v>
      </c>
      <c r="E145" t="s">
        <v>28</v>
      </c>
      <c r="G145" t="s">
        <v>21</v>
      </c>
      <c r="I145" s="2"/>
    </row>
    <row r="146" spans="1:9" x14ac:dyDescent="0.25">
      <c r="A146" t="s">
        <v>12375</v>
      </c>
      <c r="B146" t="s">
        <v>12375</v>
      </c>
      <c r="C146" t="s">
        <v>12377</v>
      </c>
      <c r="D146" t="s">
        <v>12378</v>
      </c>
      <c r="E146" t="s">
        <v>28</v>
      </c>
      <c r="G146" t="s">
        <v>21</v>
      </c>
      <c r="I146" s="2"/>
    </row>
    <row r="147" spans="1:9" x14ac:dyDescent="0.25">
      <c r="A147" t="s">
        <v>16817</v>
      </c>
      <c r="B147" t="s">
        <v>16817</v>
      </c>
      <c r="C147" t="s">
        <v>16819</v>
      </c>
      <c r="D147" t="s">
        <v>16820</v>
      </c>
      <c r="E147" t="s">
        <v>28</v>
      </c>
      <c r="G147" t="s">
        <v>21</v>
      </c>
      <c r="H147" s="1">
        <v>43977.722002314818</v>
      </c>
      <c r="I147" s="2"/>
    </row>
    <row r="148" spans="1:9" x14ac:dyDescent="0.25">
      <c r="A148" t="s">
        <v>12380</v>
      </c>
      <c r="B148" t="s">
        <v>12381</v>
      </c>
      <c r="C148" t="s">
        <v>12382</v>
      </c>
      <c r="D148" t="s">
        <v>12383</v>
      </c>
      <c r="E148" t="s">
        <v>28</v>
      </c>
      <c r="G148" t="s">
        <v>21</v>
      </c>
      <c r="I148" s="2"/>
    </row>
    <row r="149" spans="1:9" x14ac:dyDescent="0.25">
      <c r="A149" t="s">
        <v>4629</v>
      </c>
      <c r="B149" t="s">
        <v>4629</v>
      </c>
      <c r="C149" t="s">
        <v>4631</v>
      </c>
      <c r="D149" t="s">
        <v>4632</v>
      </c>
      <c r="E149" t="s">
        <v>28</v>
      </c>
      <c r="G149" t="s">
        <v>21</v>
      </c>
      <c r="H149" s="1">
        <v>43803.849166666667</v>
      </c>
      <c r="I149" s="2"/>
    </row>
    <row r="150" spans="1:9" x14ac:dyDescent="0.25">
      <c r="A150" t="s">
        <v>5908</v>
      </c>
      <c r="B150" t="s">
        <v>5908</v>
      </c>
      <c r="C150" t="s">
        <v>5910</v>
      </c>
      <c r="D150" t="s">
        <v>5911</v>
      </c>
      <c r="E150" t="s">
        <v>28</v>
      </c>
      <c r="G150" t="s">
        <v>21</v>
      </c>
      <c r="H150" s="1">
        <v>43860.569409722222</v>
      </c>
      <c r="I150" s="2"/>
    </row>
    <row r="151" spans="1:9" x14ac:dyDescent="0.25">
      <c r="A151" t="s">
        <v>5162</v>
      </c>
      <c r="B151" t="s">
        <v>5162</v>
      </c>
      <c r="C151" t="s">
        <v>5165</v>
      </c>
      <c r="D151" t="s">
        <v>5166</v>
      </c>
      <c r="E151" t="s">
        <v>28</v>
      </c>
      <c r="G151" t="s">
        <v>21</v>
      </c>
      <c r="H151" s="1">
        <v>43841.889282407406</v>
      </c>
      <c r="I151" s="2"/>
    </row>
    <row r="152" spans="1:9" x14ac:dyDescent="0.25">
      <c r="A152" t="s">
        <v>6299</v>
      </c>
      <c r="B152" t="s">
        <v>6299</v>
      </c>
      <c r="C152" t="s">
        <v>6301</v>
      </c>
      <c r="D152" t="s">
        <v>6302</v>
      </c>
      <c r="E152" t="s">
        <v>28</v>
      </c>
      <c r="G152" t="s">
        <v>21</v>
      </c>
      <c r="I152" s="2"/>
    </row>
    <row r="153" spans="1:9" x14ac:dyDescent="0.25">
      <c r="A153" t="s">
        <v>14967</v>
      </c>
      <c r="B153" t="s">
        <v>14967</v>
      </c>
      <c r="C153" t="s">
        <v>14969</v>
      </c>
      <c r="D153" t="s">
        <v>14970</v>
      </c>
      <c r="E153" t="s">
        <v>28</v>
      </c>
      <c r="G153" t="s">
        <v>21</v>
      </c>
      <c r="I153" s="2"/>
    </row>
    <row r="154" spans="1:9" x14ac:dyDescent="0.25">
      <c r="A154" t="s">
        <v>4692</v>
      </c>
      <c r="B154" t="s">
        <v>4692</v>
      </c>
      <c r="C154" t="s">
        <v>4695</v>
      </c>
      <c r="D154" t="s">
        <v>4696</v>
      </c>
      <c r="E154" t="s">
        <v>287</v>
      </c>
      <c r="G154" t="s">
        <v>21</v>
      </c>
      <c r="I154" s="2"/>
    </row>
    <row r="155" spans="1:9" x14ac:dyDescent="0.25">
      <c r="A155" t="s">
        <v>14432</v>
      </c>
      <c r="B155" t="s">
        <v>14432</v>
      </c>
      <c r="C155" t="s">
        <v>14434</v>
      </c>
      <c r="D155" t="s">
        <v>14435</v>
      </c>
      <c r="E155" t="s">
        <v>287</v>
      </c>
      <c r="G155" t="s">
        <v>21</v>
      </c>
      <c r="I155" s="2"/>
    </row>
    <row r="156" spans="1:9" x14ac:dyDescent="0.25">
      <c r="A156" t="s">
        <v>12511</v>
      </c>
      <c r="B156" t="s">
        <v>12511</v>
      </c>
      <c r="C156" t="s">
        <v>12514</v>
      </c>
      <c r="D156" t="s">
        <v>12515</v>
      </c>
      <c r="E156" t="s">
        <v>28</v>
      </c>
      <c r="G156" t="s">
        <v>21</v>
      </c>
      <c r="I156" s="2"/>
    </row>
    <row r="157" spans="1:9" x14ac:dyDescent="0.25">
      <c r="A157" t="s">
        <v>17102</v>
      </c>
      <c r="B157" t="s">
        <v>17102</v>
      </c>
      <c r="C157" t="s">
        <v>17103</v>
      </c>
      <c r="D157" t="s">
        <v>17104</v>
      </c>
      <c r="E157">
        <v>215620</v>
      </c>
      <c r="F157">
        <v>62055715364</v>
      </c>
      <c r="G157" t="s">
        <v>21</v>
      </c>
      <c r="I157" s="2"/>
    </row>
    <row r="158" spans="1:9" x14ac:dyDescent="0.25">
      <c r="A158" t="s">
        <v>18191</v>
      </c>
      <c r="B158" t="s">
        <v>18191</v>
      </c>
      <c r="C158" t="s">
        <v>18193</v>
      </c>
      <c r="D158" t="s">
        <v>18194</v>
      </c>
      <c r="E158">
        <v>218106</v>
      </c>
      <c r="F158">
        <v>70071777199</v>
      </c>
      <c r="G158" t="s">
        <v>21</v>
      </c>
      <c r="I158" s="2"/>
    </row>
    <row r="159" spans="1:9" x14ac:dyDescent="0.25">
      <c r="A159" t="s">
        <v>18275</v>
      </c>
      <c r="B159" t="s">
        <v>18275</v>
      </c>
      <c r="C159" t="s">
        <v>18277</v>
      </c>
      <c r="D159" t="s">
        <v>18278</v>
      </c>
      <c r="F159">
        <v>61693125307</v>
      </c>
      <c r="G159" t="s">
        <v>21</v>
      </c>
      <c r="I159" s="2"/>
    </row>
    <row r="160" spans="1:9" x14ac:dyDescent="0.25">
      <c r="A160" t="s">
        <v>714</v>
      </c>
      <c r="B160" t="s">
        <v>714</v>
      </c>
      <c r="C160" t="s">
        <v>717</v>
      </c>
      <c r="D160" t="s">
        <v>718</v>
      </c>
      <c r="E160">
        <v>217329</v>
      </c>
      <c r="F160">
        <v>2578861250</v>
      </c>
      <c r="G160" t="s">
        <v>21</v>
      </c>
      <c r="H160" s="1">
        <v>43916.451701388891</v>
      </c>
      <c r="I160" s="2"/>
    </row>
    <row r="161" spans="1:9" x14ac:dyDescent="0.25">
      <c r="A161" t="s">
        <v>16540</v>
      </c>
      <c r="B161" t="s">
        <v>16540</v>
      </c>
      <c r="C161" t="s">
        <v>16543</v>
      </c>
      <c r="D161" t="s">
        <v>16544</v>
      </c>
      <c r="E161" t="s">
        <v>28</v>
      </c>
      <c r="G161" t="s">
        <v>21</v>
      </c>
      <c r="I161" s="2">
        <v>43977.326504629629</v>
      </c>
    </row>
    <row r="162" spans="1:9" x14ac:dyDescent="0.25">
      <c r="A162" t="s">
        <v>4766</v>
      </c>
      <c r="B162" t="s">
        <v>4766</v>
      </c>
      <c r="C162" t="s">
        <v>4767</v>
      </c>
      <c r="D162" t="s">
        <v>4768</v>
      </c>
      <c r="E162" t="s">
        <v>28</v>
      </c>
      <c r="G162" t="s">
        <v>21</v>
      </c>
      <c r="H162" s="1">
        <v>43903.357372685183</v>
      </c>
      <c r="I162" s="2"/>
    </row>
    <row r="163" spans="1:9" x14ac:dyDescent="0.25">
      <c r="A163" t="s">
        <v>16791</v>
      </c>
      <c r="B163" t="s">
        <v>16791</v>
      </c>
      <c r="C163" t="s">
        <v>16793</v>
      </c>
      <c r="D163" t="s">
        <v>16794</v>
      </c>
      <c r="E163" t="s">
        <v>287</v>
      </c>
      <c r="G163" t="s">
        <v>21</v>
      </c>
      <c r="H163" s="1">
        <v>43958.457916666666</v>
      </c>
      <c r="I163" s="2"/>
    </row>
    <row r="164" spans="1:9" x14ac:dyDescent="0.25">
      <c r="A164" t="s">
        <v>16669</v>
      </c>
      <c r="B164" t="s">
        <v>16670</v>
      </c>
      <c r="C164" t="s">
        <v>16669</v>
      </c>
      <c r="D164" t="s">
        <v>16671</v>
      </c>
      <c r="E164" t="s">
        <v>28</v>
      </c>
      <c r="G164" t="s">
        <v>21</v>
      </c>
      <c r="I164" s="2">
        <v>43977.420289351852</v>
      </c>
    </row>
    <row r="165" spans="1:9" x14ac:dyDescent="0.25">
      <c r="A165" t="s">
        <v>14977</v>
      </c>
      <c r="B165" t="s">
        <v>14977</v>
      </c>
      <c r="C165" t="s">
        <v>14978</v>
      </c>
      <c r="D165" t="s">
        <v>14979</v>
      </c>
      <c r="E165" t="s">
        <v>28</v>
      </c>
      <c r="G165" t="s">
        <v>21</v>
      </c>
      <c r="I165" s="2"/>
    </row>
    <row r="166" spans="1:9" x14ac:dyDescent="0.25">
      <c r="A166" t="s">
        <v>14987</v>
      </c>
      <c r="B166" t="s">
        <v>14987</v>
      </c>
      <c r="C166" t="s">
        <v>14987</v>
      </c>
      <c r="D166" t="s">
        <v>14988</v>
      </c>
      <c r="E166" t="s">
        <v>28</v>
      </c>
      <c r="G166" t="s">
        <v>21</v>
      </c>
      <c r="I166" s="2"/>
    </row>
    <row r="167" spans="1:9" x14ac:dyDescent="0.25">
      <c r="A167" t="s">
        <v>14991</v>
      </c>
      <c r="B167" t="s">
        <v>14991</v>
      </c>
      <c r="C167" t="s">
        <v>14994</v>
      </c>
      <c r="D167" t="s">
        <v>14995</v>
      </c>
      <c r="E167" t="s">
        <v>28</v>
      </c>
      <c r="G167" t="s">
        <v>21</v>
      </c>
      <c r="I167" s="2"/>
    </row>
    <row r="168" spans="1:9" x14ac:dyDescent="0.25">
      <c r="A168" t="s">
        <v>17927</v>
      </c>
      <c r="B168" t="s">
        <v>17927</v>
      </c>
      <c r="C168" t="s">
        <v>17929</v>
      </c>
      <c r="D168" t="s">
        <v>17930</v>
      </c>
      <c r="E168">
        <v>206455</v>
      </c>
      <c r="F168">
        <v>85689416134</v>
      </c>
      <c r="G168" t="s">
        <v>21</v>
      </c>
      <c r="I168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174"/>
  <sheetViews>
    <sheetView topLeftCell="A1334" workbookViewId="0">
      <selection activeCell="C2" sqref="C2:C3173"/>
    </sheetView>
  </sheetViews>
  <sheetFormatPr defaultRowHeight="15" x14ac:dyDescent="0.25"/>
  <cols>
    <col min="1" max="1" width="56.85546875" bestFit="1" customWidth="1"/>
    <col min="2" max="2" width="62.140625" bestFit="1" customWidth="1"/>
    <col min="3" max="3" width="83.140625" bestFit="1" customWidth="1"/>
    <col min="4" max="4" width="18.140625" bestFit="1" customWidth="1"/>
    <col min="5" max="5" width="20.85546875" bestFit="1" customWidth="1"/>
    <col min="6" max="6" width="21.5703125" bestFit="1" customWidth="1"/>
    <col min="7" max="7" width="30" bestFit="1" customWidth="1"/>
    <col min="8" max="8" width="10.42578125" bestFit="1" customWidth="1"/>
    <col min="9" max="9" width="17.85546875" bestFit="1" customWidth="1"/>
    <col min="10" max="10" width="28.85546875" bestFit="1" customWidth="1"/>
    <col min="11" max="11" width="31.7109375" bestFit="1" customWidth="1"/>
    <col min="12" max="12" width="25.85546875" bestFit="1" customWidth="1"/>
    <col min="13" max="13" width="15.85546875" bestFit="1" customWidth="1"/>
    <col min="14" max="14" width="38" bestFit="1" customWidth="1"/>
    <col min="15" max="15" width="13.28515625" bestFit="1" customWidth="1"/>
    <col min="16" max="16" width="12.28515625" bestFit="1" customWidth="1"/>
    <col min="17" max="17" width="28.28515625" bestFit="1" customWidth="1"/>
    <col min="18" max="18" width="28.85546875" bestFit="1" customWidth="1"/>
    <col min="19" max="19" width="22" bestFit="1" customWidth="1"/>
  </cols>
  <sheetData>
    <row r="1" spans="1:19" x14ac:dyDescent="0.25">
      <c r="A1" t="s">
        <v>18325</v>
      </c>
      <c r="B1" t="s">
        <v>18326</v>
      </c>
      <c r="C1" t="s">
        <v>18327</v>
      </c>
      <c r="D1" t="s">
        <v>18328</v>
      </c>
      <c r="E1" t="s">
        <v>18329</v>
      </c>
      <c r="F1" t="s">
        <v>18330</v>
      </c>
      <c r="G1" t="s">
        <v>18331</v>
      </c>
      <c r="H1" t="s">
        <v>18332</v>
      </c>
      <c r="I1" t="s">
        <v>18333</v>
      </c>
      <c r="J1" t="s">
        <v>18334</v>
      </c>
      <c r="K1" t="s">
        <v>18335</v>
      </c>
      <c r="L1" t="s">
        <v>18336</v>
      </c>
      <c r="M1" t="s">
        <v>18337</v>
      </c>
      <c r="N1" t="s">
        <v>18338</v>
      </c>
      <c r="O1" t="s">
        <v>18339</v>
      </c>
      <c r="P1" t="s">
        <v>18340</v>
      </c>
      <c r="Q1" t="s">
        <v>18341</v>
      </c>
      <c r="R1" t="s">
        <v>18342</v>
      </c>
      <c r="S1" t="s">
        <v>18343</v>
      </c>
    </row>
    <row r="2" spans="1:19" x14ac:dyDescent="0.25">
      <c r="A2" t="s">
        <v>13873</v>
      </c>
      <c r="B2" t="s">
        <v>13876</v>
      </c>
      <c r="C2" t="s">
        <v>13877</v>
      </c>
      <c r="D2" t="s">
        <v>18347</v>
      </c>
      <c r="E2" t="s">
        <v>18348</v>
      </c>
      <c r="F2" t="s">
        <v>18349</v>
      </c>
      <c r="G2" t="s">
        <v>22021</v>
      </c>
      <c r="H2">
        <v>1297</v>
      </c>
      <c r="I2">
        <v>0</v>
      </c>
      <c r="J2" t="s">
        <v>18382</v>
      </c>
      <c r="K2" t="s">
        <v>18352</v>
      </c>
      <c r="L2" t="s">
        <v>18353</v>
      </c>
      <c r="M2" s="1">
        <v>43059.905393518522</v>
      </c>
      <c r="O2" t="s">
        <v>18354</v>
      </c>
      <c r="P2" t="s">
        <v>18354</v>
      </c>
      <c r="Q2" t="s">
        <v>18352</v>
      </c>
    </row>
    <row r="3" spans="1:19" hidden="1" x14ac:dyDescent="0.25">
      <c r="A3" t="s">
        <v>5341</v>
      </c>
      <c r="B3" t="s">
        <v>5343</v>
      </c>
      <c r="C3" t="s">
        <v>5344</v>
      </c>
      <c r="D3" t="s">
        <v>18355</v>
      </c>
      <c r="E3" t="s">
        <v>18348</v>
      </c>
      <c r="F3" t="s">
        <v>18349</v>
      </c>
      <c r="G3" t="s">
        <v>18356</v>
      </c>
      <c r="H3">
        <v>58567</v>
      </c>
      <c r="I3">
        <v>18595</v>
      </c>
      <c r="J3" t="s">
        <v>18357</v>
      </c>
      <c r="K3" t="s">
        <v>18358</v>
      </c>
      <c r="L3" t="s">
        <v>18353</v>
      </c>
      <c r="M3" s="1">
        <v>44090.441701388889</v>
      </c>
      <c r="O3" t="s">
        <v>18354</v>
      </c>
      <c r="P3" t="s">
        <v>18354</v>
      </c>
      <c r="Q3" t="s">
        <v>18358</v>
      </c>
    </row>
    <row r="4" spans="1:19" hidden="1" x14ac:dyDescent="0.25">
      <c r="A4" t="s">
        <v>11980</v>
      </c>
      <c r="B4" t="s">
        <v>11982</v>
      </c>
      <c r="C4" t="s">
        <v>11983</v>
      </c>
      <c r="D4" t="s">
        <v>18347</v>
      </c>
      <c r="E4" t="s">
        <v>18348</v>
      </c>
      <c r="F4" t="s">
        <v>18349</v>
      </c>
      <c r="G4" t="s">
        <v>18359</v>
      </c>
      <c r="H4">
        <v>45565</v>
      </c>
      <c r="I4">
        <v>2535</v>
      </c>
      <c r="J4" t="s">
        <v>18360</v>
      </c>
      <c r="K4" t="s">
        <v>18358</v>
      </c>
      <c r="L4" t="s">
        <v>18353</v>
      </c>
      <c r="M4" s="1">
        <v>44090.593182870369</v>
      </c>
      <c r="O4" t="s">
        <v>18354</v>
      </c>
      <c r="P4" t="s">
        <v>18354</v>
      </c>
      <c r="Q4" t="s">
        <v>18358</v>
      </c>
    </row>
    <row r="5" spans="1:19" hidden="1" x14ac:dyDescent="0.25">
      <c r="A5" t="s">
        <v>11882</v>
      </c>
      <c r="B5" t="s">
        <v>18361</v>
      </c>
      <c r="C5" t="s">
        <v>11886</v>
      </c>
      <c r="D5" t="s">
        <v>18347</v>
      </c>
      <c r="E5" t="s">
        <v>18348</v>
      </c>
      <c r="F5" t="s">
        <v>18349</v>
      </c>
      <c r="G5" t="s">
        <v>18362</v>
      </c>
      <c r="H5">
        <v>18771</v>
      </c>
      <c r="I5">
        <v>1000</v>
      </c>
      <c r="J5" t="s">
        <v>18363</v>
      </c>
      <c r="K5" t="s">
        <v>18352</v>
      </c>
      <c r="L5" t="s">
        <v>18353</v>
      </c>
      <c r="M5" s="1">
        <v>44090.62232638889</v>
      </c>
      <c r="O5" t="s">
        <v>18354</v>
      </c>
      <c r="P5" t="s">
        <v>18354</v>
      </c>
      <c r="Q5" t="s">
        <v>18352</v>
      </c>
    </row>
    <row r="6" spans="1:19" hidden="1" x14ac:dyDescent="0.25">
      <c r="A6" t="s">
        <v>7988</v>
      </c>
      <c r="B6" t="s">
        <v>7991</v>
      </c>
      <c r="C6" t="s">
        <v>7992</v>
      </c>
      <c r="D6" t="s">
        <v>18347</v>
      </c>
      <c r="E6" t="s">
        <v>18353</v>
      </c>
      <c r="F6" t="s">
        <v>18364</v>
      </c>
      <c r="G6" t="s">
        <v>18365</v>
      </c>
      <c r="H6">
        <v>17695</v>
      </c>
      <c r="I6">
        <v>1235</v>
      </c>
      <c r="J6" t="s">
        <v>18366</v>
      </c>
      <c r="K6" t="s">
        <v>18352</v>
      </c>
      <c r="L6" t="s">
        <v>18353</v>
      </c>
      <c r="M6" s="1">
        <v>44090.627962962964</v>
      </c>
      <c r="O6" t="s">
        <v>18354</v>
      </c>
      <c r="P6" t="s">
        <v>18354</v>
      </c>
      <c r="Q6" t="s">
        <v>18352</v>
      </c>
    </row>
    <row r="7" spans="1:19" hidden="1" x14ac:dyDescent="0.25">
      <c r="A7" t="s">
        <v>1870</v>
      </c>
      <c r="B7" t="s">
        <v>1872</v>
      </c>
      <c r="C7" t="s">
        <v>1873</v>
      </c>
      <c r="D7" t="s">
        <v>18347</v>
      </c>
      <c r="E7" t="s">
        <v>18348</v>
      </c>
      <c r="F7" t="s">
        <v>18349</v>
      </c>
      <c r="G7" t="s">
        <v>18367</v>
      </c>
      <c r="H7">
        <v>28448</v>
      </c>
      <c r="I7">
        <v>7176</v>
      </c>
      <c r="J7" t="s">
        <v>18368</v>
      </c>
      <c r="K7" t="s">
        <v>18352</v>
      </c>
      <c r="L7" t="s">
        <v>18353</v>
      </c>
      <c r="M7" s="1">
        <v>44090.625821759262</v>
      </c>
      <c r="O7" t="s">
        <v>18354</v>
      </c>
      <c r="P7" t="s">
        <v>18354</v>
      </c>
      <c r="Q7" t="s">
        <v>18352</v>
      </c>
    </row>
    <row r="8" spans="1:19" hidden="1" x14ac:dyDescent="0.25">
      <c r="A8" t="s">
        <v>3694</v>
      </c>
      <c r="B8" t="s">
        <v>3696</v>
      </c>
      <c r="C8" t="s">
        <v>3697</v>
      </c>
      <c r="D8" t="s">
        <v>18347</v>
      </c>
      <c r="E8" t="s">
        <v>18348</v>
      </c>
      <c r="F8" t="s">
        <v>18349</v>
      </c>
      <c r="G8" t="s">
        <v>18369</v>
      </c>
      <c r="H8">
        <v>54189</v>
      </c>
      <c r="I8">
        <v>12448</v>
      </c>
      <c r="J8" t="s">
        <v>18370</v>
      </c>
      <c r="K8" t="s">
        <v>18352</v>
      </c>
      <c r="L8" t="s">
        <v>18353</v>
      </c>
      <c r="M8" s="1">
        <v>44090.625763888886</v>
      </c>
      <c r="O8" t="s">
        <v>18354</v>
      </c>
      <c r="P8" t="s">
        <v>18354</v>
      </c>
      <c r="Q8" t="s">
        <v>18352</v>
      </c>
    </row>
    <row r="9" spans="1:19" hidden="1" x14ac:dyDescent="0.25">
      <c r="A9" t="s">
        <v>12036</v>
      </c>
      <c r="B9" t="s">
        <v>12039</v>
      </c>
      <c r="C9" t="s">
        <v>12040</v>
      </c>
      <c r="D9" t="s">
        <v>18347</v>
      </c>
      <c r="E9" t="s">
        <v>18348</v>
      </c>
      <c r="F9" t="s">
        <v>18349</v>
      </c>
      <c r="G9" t="s">
        <v>18371</v>
      </c>
      <c r="H9">
        <v>19164</v>
      </c>
      <c r="I9">
        <v>6954</v>
      </c>
      <c r="J9" t="s">
        <v>18372</v>
      </c>
      <c r="K9" t="s">
        <v>18352</v>
      </c>
      <c r="L9" t="s">
        <v>18353</v>
      </c>
      <c r="M9" s="1">
        <v>44090.615624999999</v>
      </c>
      <c r="O9" t="s">
        <v>18354</v>
      </c>
      <c r="P9" t="s">
        <v>18354</v>
      </c>
      <c r="Q9" t="s">
        <v>18352</v>
      </c>
    </row>
    <row r="10" spans="1:19" hidden="1" x14ac:dyDescent="0.25">
      <c r="A10" t="s">
        <v>17256</v>
      </c>
      <c r="B10" t="s">
        <v>17258</v>
      </c>
      <c r="C10" t="s">
        <v>17259</v>
      </c>
      <c r="D10" t="s">
        <v>18347</v>
      </c>
      <c r="E10" t="s">
        <v>18348</v>
      </c>
      <c r="F10" t="s">
        <v>18349</v>
      </c>
      <c r="G10" t="s">
        <v>18373</v>
      </c>
      <c r="H10">
        <v>5435</v>
      </c>
      <c r="I10">
        <v>3</v>
      </c>
      <c r="J10" t="s">
        <v>18374</v>
      </c>
      <c r="K10" t="s">
        <v>18352</v>
      </c>
      <c r="L10" t="s">
        <v>18353</v>
      </c>
      <c r="M10" s="1">
        <v>44090.142326388886</v>
      </c>
      <c r="O10" t="s">
        <v>18354</v>
      </c>
      <c r="P10" t="s">
        <v>18354</v>
      </c>
      <c r="Q10" t="s">
        <v>18352</v>
      </c>
    </row>
    <row r="11" spans="1:19" hidden="1" x14ac:dyDescent="0.25">
      <c r="A11" t="s">
        <v>4105</v>
      </c>
      <c r="B11" t="s">
        <v>4108</v>
      </c>
      <c r="C11" t="s">
        <v>4109</v>
      </c>
      <c r="D11" t="s">
        <v>18347</v>
      </c>
      <c r="E11" t="s">
        <v>18348</v>
      </c>
      <c r="F11" t="s">
        <v>18349</v>
      </c>
      <c r="G11" t="s">
        <v>18375</v>
      </c>
      <c r="H11">
        <v>32487</v>
      </c>
      <c r="I11">
        <v>26634</v>
      </c>
      <c r="J11" t="s">
        <v>18376</v>
      </c>
      <c r="K11" t="s">
        <v>18352</v>
      </c>
      <c r="L11" t="s">
        <v>18353</v>
      </c>
      <c r="M11" s="1">
        <v>44090.62023148148</v>
      </c>
      <c r="O11" t="s">
        <v>18354</v>
      </c>
      <c r="P11" t="s">
        <v>18354</v>
      </c>
      <c r="Q11" t="s">
        <v>18352</v>
      </c>
    </row>
    <row r="12" spans="1:19" hidden="1" x14ac:dyDescent="0.25">
      <c r="A12" t="s">
        <v>1864</v>
      </c>
      <c r="B12" t="s">
        <v>1867</v>
      </c>
      <c r="C12" t="s">
        <v>1868</v>
      </c>
      <c r="D12" t="s">
        <v>18347</v>
      </c>
      <c r="E12" t="s">
        <v>18348</v>
      </c>
      <c r="F12" t="s">
        <v>18349</v>
      </c>
      <c r="G12" t="s">
        <v>18377</v>
      </c>
      <c r="H12">
        <v>59269</v>
      </c>
      <c r="I12">
        <v>2106</v>
      </c>
      <c r="J12" t="s">
        <v>18378</v>
      </c>
      <c r="K12" t="s">
        <v>18352</v>
      </c>
      <c r="L12" t="s">
        <v>18353</v>
      </c>
      <c r="M12" s="1">
        <v>44090.329386574071</v>
      </c>
      <c r="O12" t="s">
        <v>18354</v>
      </c>
      <c r="P12" t="s">
        <v>18354</v>
      </c>
      <c r="Q12" t="s">
        <v>18352</v>
      </c>
    </row>
    <row r="13" spans="1:19" x14ac:dyDescent="0.25">
      <c r="A13" t="s">
        <v>16751</v>
      </c>
      <c r="B13" t="s">
        <v>18578</v>
      </c>
      <c r="C13" t="s">
        <v>18579</v>
      </c>
      <c r="D13" t="s">
        <v>18580</v>
      </c>
      <c r="E13" t="s">
        <v>18353</v>
      </c>
      <c r="F13" t="s">
        <v>18364</v>
      </c>
      <c r="G13" t="s">
        <v>18581</v>
      </c>
      <c r="H13">
        <v>23</v>
      </c>
      <c r="I13">
        <v>0</v>
      </c>
      <c r="J13" t="s">
        <v>18382</v>
      </c>
      <c r="K13" t="s">
        <v>18358</v>
      </c>
      <c r="L13" t="s">
        <v>18353</v>
      </c>
      <c r="M13" s="1">
        <v>43151.864629629628</v>
      </c>
      <c r="O13" t="s">
        <v>18354</v>
      </c>
      <c r="P13" t="s">
        <v>18354</v>
      </c>
      <c r="Q13" t="s">
        <v>18352</v>
      </c>
    </row>
    <row r="14" spans="1:19" hidden="1" x14ac:dyDescent="0.25">
      <c r="A14" t="s">
        <v>12976</v>
      </c>
      <c r="B14" t="s">
        <v>12977</v>
      </c>
      <c r="C14" t="s">
        <v>12978</v>
      </c>
      <c r="D14" t="s">
        <v>18347</v>
      </c>
      <c r="E14" t="s">
        <v>18348</v>
      </c>
      <c r="F14" t="s">
        <v>18349</v>
      </c>
      <c r="G14" t="s">
        <v>18383</v>
      </c>
      <c r="H14">
        <v>34688</v>
      </c>
      <c r="I14">
        <v>4871</v>
      </c>
      <c r="J14" t="s">
        <v>18384</v>
      </c>
      <c r="K14" t="s">
        <v>18352</v>
      </c>
      <c r="L14" t="s">
        <v>18353</v>
      </c>
      <c r="M14" s="1">
        <v>44090.620613425926</v>
      </c>
      <c r="O14" t="s">
        <v>18354</v>
      </c>
      <c r="P14" t="s">
        <v>18354</v>
      </c>
      <c r="Q14" t="s">
        <v>18352</v>
      </c>
    </row>
    <row r="15" spans="1:19" hidden="1" x14ac:dyDescent="0.25">
      <c r="A15" t="s">
        <v>8924</v>
      </c>
      <c r="B15" t="s">
        <v>8926</v>
      </c>
      <c r="C15" t="s">
        <v>8927</v>
      </c>
      <c r="D15" t="s">
        <v>18355</v>
      </c>
      <c r="E15" t="s">
        <v>18348</v>
      </c>
      <c r="F15" t="s">
        <v>18349</v>
      </c>
      <c r="G15" t="s">
        <v>18385</v>
      </c>
      <c r="H15">
        <v>10755</v>
      </c>
      <c r="I15">
        <v>481</v>
      </c>
      <c r="J15" t="s">
        <v>18386</v>
      </c>
      <c r="K15" t="s">
        <v>18358</v>
      </c>
      <c r="L15" t="s">
        <v>18353</v>
      </c>
      <c r="M15" s="1">
        <v>44087.949756944443</v>
      </c>
      <c r="O15" t="s">
        <v>18354</v>
      </c>
      <c r="P15" t="s">
        <v>18354</v>
      </c>
      <c r="Q15" t="s">
        <v>18358</v>
      </c>
    </row>
    <row r="16" spans="1:19" hidden="1" x14ac:dyDescent="0.25">
      <c r="A16" t="s">
        <v>4998</v>
      </c>
      <c r="B16" t="s">
        <v>5001</v>
      </c>
      <c r="C16" t="s">
        <v>5002</v>
      </c>
      <c r="D16" t="s">
        <v>18347</v>
      </c>
      <c r="E16" t="s">
        <v>18348</v>
      </c>
      <c r="F16" t="s">
        <v>18349</v>
      </c>
      <c r="G16" t="s">
        <v>18387</v>
      </c>
      <c r="H16">
        <v>15402</v>
      </c>
      <c r="I16">
        <v>936</v>
      </c>
      <c r="J16" t="s">
        <v>18388</v>
      </c>
      <c r="K16" t="s">
        <v>18358</v>
      </c>
      <c r="L16" t="s">
        <v>18353</v>
      </c>
      <c r="M16" s="1">
        <v>44090.623831018522</v>
      </c>
      <c r="O16" t="s">
        <v>18354</v>
      </c>
      <c r="P16" t="s">
        <v>18354</v>
      </c>
      <c r="Q16" t="s">
        <v>18358</v>
      </c>
    </row>
    <row r="17" spans="1:17" hidden="1" x14ac:dyDescent="0.25">
      <c r="A17" t="s">
        <v>9612</v>
      </c>
      <c r="B17" t="s">
        <v>9615</v>
      </c>
      <c r="C17" t="s">
        <v>9616</v>
      </c>
      <c r="D17" t="s">
        <v>18355</v>
      </c>
      <c r="E17" t="s">
        <v>18348</v>
      </c>
      <c r="F17" t="s">
        <v>18349</v>
      </c>
      <c r="G17" t="s">
        <v>18389</v>
      </c>
      <c r="H17">
        <v>6975</v>
      </c>
      <c r="I17">
        <v>2171</v>
      </c>
      <c r="J17" t="s">
        <v>18390</v>
      </c>
      <c r="K17" t="s">
        <v>18358</v>
      </c>
      <c r="L17" t="s">
        <v>18353</v>
      </c>
      <c r="M17" s="1">
        <v>44089.079259259262</v>
      </c>
      <c r="O17" t="s">
        <v>18354</v>
      </c>
      <c r="P17" t="s">
        <v>18354</v>
      </c>
      <c r="Q17" t="s">
        <v>18358</v>
      </c>
    </row>
    <row r="18" spans="1:17" hidden="1" x14ac:dyDescent="0.25">
      <c r="A18" t="s">
        <v>18391</v>
      </c>
      <c r="B18" t="s">
        <v>18392</v>
      </c>
      <c r="C18" t="s">
        <v>18393</v>
      </c>
      <c r="D18" t="s">
        <v>18355</v>
      </c>
      <c r="E18" t="s">
        <v>18353</v>
      </c>
      <c r="F18" t="s">
        <v>18364</v>
      </c>
      <c r="G18" t="s">
        <v>18394</v>
      </c>
      <c r="H18">
        <v>78103</v>
      </c>
      <c r="I18">
        <v>2</v>
      </c>
      <c r="J18" t="s">
        <v>18395</v>
      </c>
      <c r="K18" t="s">
        <v>18358</v>
      </c>
      <c r="L18" t="s">
        <v>18353</v>
      </c>
      <c r="M18" s="1">
        <v>44076.750289351854</v>
      </c>
      <c r="O18" t="s">
        <v>18354</v>
      </c>
      <c r="P18" t="s">
        <v>18354</v>
      </c>
      <c r="Q18" t="s">
        <v>18358</v>
      </c>
    </row>
    <row r="19" spans="1:17" hidden="1" x14ac:dyDescent="0.25">
      <c r="A19" t="s">
        <v>13317</v>
      </c>
      <c r="B19" t="s">
        <v>13319</v>
      </c>
      <c r="C19" t="s">
        <v>13320</v>
      </c>
      <c r="D19" t="s">
        <v>18347</v>
      </c>
      <c r="E19" t="s">
        <v>18353</v>
      </c>
      <c r="F19" t="s">
        <v>18364</v>
      </c>
      <c r="G19" t="s">
        <v>18396</v>
      </c>
      <c r="H19">
        <v>222</v>
      </c>
      <c r="I19">
        <v>0</v>
      </c>
      <c r="J19" t="s">
        <v>18382</v>
      </c>
      <c r="K19" t="s">
        <v>18352</v>
      </c>
      <c r="L19" t="s">
        <v>18353</v>
      </c>
      <c r="M19" s="1">
        <v>44089.784548611111</v>
      </c>
      <c r="O19" t="s">
        <v>18354</v>
      </c>
      <c r="P19" t="s">
        <v>18354</v>
      </c>
      <c r="Q19" t="s">
        <v>18352</v>
      </c>
    </row>
    <row r="20" spans="1:17" hidden="1" x14ac:dyDescent="0.25">
      <c r="A20" t="s">
        <v>17036</v>
      </c>
      <c r="B20" t="s">
        <v>17039</v>
      </c>
      <c r="C20" t="s">
        <v>17040</v>
      </c>
      <c r="D20" t="s">
        <v>18347</v>
      </c>
      <c r="E20" t="s">
        <v>18353</v>
      </c>
      <c r="F20" t="s">
        <v>18364</v>
      </c>
      <c r="G20" t="s">
        <v>18397</v>
      </c>
      <c r="H20">
        <v>84</v>
      </c>
      <c r="I20">
        <v>0</v>
      </c>
      <c r="J20" t="s">
        <v>18382</v>
      </c>
      <c r="K20" t="s">
        <v>18352</v>
      </c>
      <c r="L20" t="s">
        <v>18353</v>
      </c>
      <c r="M20" s="1">
        <v>44089.107893518521</v>
      </c>
      <c r="O20" t="s">
        <v>18354</v>
      </c>
      <c r="P20" t="s">
        <v>18354</v>
      </c>
      <c r="Q20" t="s">
        <v>18352</v>
      </c>
    </row>
    <row r="21" spans="1:17" hidden="1" x14ac:dyDescent="0.25">
      <c r="A21" t="s">
        <v>13925</v>
      </c>
      <c r="B21" t="s">
        <v>13927</v>
      </c>
      <c r="C21" t="s">
        <v>13928</v>
      </c>
      <c r="D21" t="s">
        <v>18347</v>
      </c>
      <c r="E21" t="s">
        <v>18353</v>
      </c>
      <c r="F21" t="s">
        <v>18364</v>
      </c>
      <c r="G21" t="s">
        <v>18398</v>
      </c>
      <c r="H21">
        <v>221</v>
      </c>
      <c r="I21">
        <v>0</v>
      </c>
      <c r="J21" t="s">
        <v>18382</v>
      </c>
      <c r="K21" t="s">
        <v>18352</v>
      </c>
      <c r="L21" t="s">
        <v>18353</v>
      </c>
      <c r="M21" s="1">
        <v>44090.337314814817</v>
      </c>
      <c r="O21" t="s">
        <v>18354</v>
      </c>
      <c r="P21" t="s">
        <v>18354</v>
      </c>
      <c r="Q21" t="s">
        <v>18352</v>
      </c>
    </row>
    <row r="22" spans="1:17" hidden="1" x14ac:dyDescent="0.25">
      <c r="A22" t="s">
        <v>16946</v>
      </c>
      <c r="B22" t="s">
        <v>16948</v>
      </c>
      <c r="C22" t="s">
        <v>16949</v>
      </c>
      <c r="D22" t="s">
        <v>18347</v>
      </c>
      <c r="E22" t="s">
        <v>18353</v>
      </c>
      <c r="F22" t="s">
        <v>18364</v>
      </c>
      <c r="G22" t="s">
        <v>18399</v>
      </c>
      <c r="H22">
        <v>1094</v>
      </c>
      <c r="I22">
        <v>204</v>
      </c>
      <c r="J22" t="s">
        <v>18400</v>
      </c>
      <c r="K22" t="s">
        <v>18358</v>
      </c>
      <c r="L22" t="s">
        <v>18353</v>
      </c>
      <c r="M22" s="1">
        <v>44090.450127314813</v>
      </c>
      <c r="O22" t="s">
        <v>18354</v>
      </c>
      <c r="P22" t="s">
        <v>18354</v>
      </c>
      <c r="Q22" t="s">
        <v>18358</v>
      </c>
    </row>
    <row r="23" spans="1:17" hidden="1" x14ac:dyDescent="0.25">
      <c r="A23" t="s">
        <v>13535</v>
      </c>
      <c r="B23" t="s">
        <v>13537</v>
      </c>
      <c r="C23" t="s">
        <v>13538</v>
      </c>
      <c r="D23" t="s">
        <v>18347</v>
      </c>
      <c r="E23" t="s">
        <v>18353</v>
      </c>
      <c r="F23" t="s">
        <v>18364</v>
      </c>
      <c r="G23" t="s">
        <v>18401</v>
      </c>
      <c r="H23">
        <v>2071</v>
      </c>
      <c r="I23">
        <v>379</v>
      </c>
      <c r="J23" t="s">
        <v>18402</v>
      </c>
      <c r="K23" t="s">
        <v>18352</v>
      </c>
      <c r="L23" t="s">
        <v>18353</v>
      </c>
      <c r="M23" s="1">
        <v>44090.619270833333</v>
      </c>
      <c r="O23" t="s">
        <v>18354</v>
      </c>
      <c r="P23" t="s">
        <v>18354</v>
      </c>
      <c r="Q23" t="s">
        <v>18352</v>
      </c>
    </row>
    <row r="24" spans="1:17" hidden="1" x14ac:dyDescent="0.25">
      <c r="A24" t="s">
        <v>13158</v>
      </c>
      <c r="B24" t="s">
        <v>13161</v>
      </c>
      <c r="C24" t="s">
        <v>13162</v>
      </c>
      <c r="D24" t="s">
        <v>18355</v>
      </c>
      <c r="E24" t="s">
        <v>18353</v>
      </c>
      <c r="F24" t="s">
        <v>18364</v>
      </c>
      <c r="G24" t="s">
        <v>18403</v>
      </c>
      <c r="H24">
        <v>924</v>
      </c>
      <c r="I24">
        <v>0</v>
      </c>
      <c r="J24" t="s">
        <v>18382</v>
      </c>
      <c r="K24" t="s">
        <v>18358</v>
      </c>
      <c r="L24" t="s">
        <v>18353</v>
      </c>
      <c r="M24" s="1">
        <v>44088.385960648149</v>
      </c>
      <c r="O24" t="s">
        <v>18354</v>
      </c>
      <c r="P24" t="s">
        <v>18354</v>
      </c>
      <c r="Q24" t="s">
        <v>18358</v>
      </c>
    </row>
    <row r="25" spans="1:17" hidden="1" x14ac:dyDescent="0.25">
      <c r="A25" t="s">
        <v>14598</v>
      </c>
      <c r="B25" t="s">
        <v>14601</v>
      </c>
      <c r="C25" t="s">
        <v>14602</v>
      </c>
      <c r="D25" t="s">
        <v>18355</v>
      </c>
      <c r="E25" t="s">
        <v>18353</v>
      </c>
      <c r="F25" t="s">
        <v>18364</v>
      </c>
      <c r="G25" t="s">
        <v>18404</v>
      </c>
      <c r="H25">
        <v>294</v>
      </c>
      <c r="I25">
        <v>0</v>
      </c>
      <c r="J25" t="s">
        <v>18382</v>
      </c>
      <c r="K25" t="s">
        <v>18358</v>
      </c>
      <c r="L25" t="s">
        <v>18353</v>
      </c>
      <c r="M25" s="1">
        <v>44085.053541666668</v>
      </c>
      <c r="O25" t="s">
        <v>18354</v>
      </c>
      <c r="P25" t="s">
        <v>18354</v>
      </c>
      <c r="Q25" t="s">
        <v>18358</v>
      </c>
    </row>
    <row r="26" spans="1:17" hidden="1" x14ac:dyDescent="0.25">
      <c r="A26" t="s">
        <v>13342</v>
      </c>
      <c r="B26" t="s">
        <v>13344</v>
      </c>
      <c r="C26" t="s">
        <v>13345</v>
      </c>
      <c r="D26" t="s">
        <v>18347</v>
      </c>
      <c r="E26" t="s">
        <v>18353</v>
      </c>
      <c r="F26" t="s">
        <v>18364</v>
      </c>
      <c r="G26" t="s">
        <v>18405</v>
      </c>
      <c r="H26">
        <v>261</v>
      </c>
      <c r="I26">
        <v>0</v>
      </c>
      <c r="J26" t="s">
        <v>18382</v>
      </c>
      <c r="K26" t="s">
        <v>18352</v>
      </c>
      <c r="L26" t="s">
        <v>18353</v>
      </c>
      <c r="M26" s="1">
        <v>44077.820162037038</v>
      </c>
      <c r="O26" t="s">
        <v>18354</v>
      </c>
      <c r="P26" t="s">
        <v>18354</v>
      </c>
      <c r="Q26" t="s">
        <v>18352</v>
      </c>
    </row>
    <row r="27" spans="1:17" hidden="1" x14ac:dyDescent="0.25">
      <c r="A27" t="s">
        <v>13252</v>
      </c>
      <c r="B27" t="s">
        <v>13255</v>
      </c>
      <c r="C27" t="s">
        <v>13256</v>
      </c>
      <c r="D27" t="s">
        <v>18347</v>
      </c>
      <c r="E27" t="s">
        <v>18353</v>
      </c>
      <c r="F27" t="s">
        <v>18364</v>
      </c>
      <c r="G27" t="s">
        <v>18406</v>
      </c>
      <c r="H27">
        <v>422</v>
      </c>
      <c r="I27">
        <v>2</v>
      </c>
      <c r="J27" t="s">
        <v>18407</v>
      </c>
      <c r="K27" t="s">
        <v>18358</v>
      </c>
      <c r="L27" t="s">
        <v>18353</v>
      </c>
      <c r="M27" s="1">
        <v>44090.334872685184</v>
      </c>
      <c r="O27" t="s">
        <v>18354</v>
      </c>
      <c r="P27" t="s">
        <v>18354</v>
      </c>
      <c r="Q27" t="s">
        <v>18358</v>
      </c>
    </row>
    <row r="28" spans="1:17" hidden="1" x14ac:dyDescent="0.25">
      <c r="A28" t="s">
        <v>6200</v>
      </c>
      <c r="B28" t="s">
        <v>6203</v>
      </c>
      <c r="C28" t="s">
        <v>6204</v>
      </c>
      <c r="D28" t="s">
        <v>18347</v>
      </c>
      <c r="E28" t="s">
        <v>18353</v>
      </c>
      <c r="F28" t="s">
        <v>18364</v>
      </c>
      <c r="G28" t="s">
        <v>18408</v>
      </c>
      <c r="H28">
        <v>707</v>
      </c>
      <c r="I28">
        <v>22</v>
      </c>
      <c r="J28" t="s">
        <v>18409</v>
      </c>
      <c r="K28" t="s">
        <v>18358</v>
      </c>
      <c r="L28" t="s">
        <v>18353</v>
      </c>
      <c r="M28" s="1">
        <v>44090.299351851849</v>
      </c>
      <c r="O28" t="s">
        <v>18354</v>
      </c>
      <c r="P28" t="s">
        <v>18354</v>
      </c>
      <c r="Q28" t="s">
        <v>18358</v>
      </c>
    </row>
    <row r="29" spans="1:17" hidden="1" x14ac:dyDescent="0.25">
      <c r="A29" t="s">
        <v>14716</v>
      </c>
      <c r="B29" t="s">
        <v>14717</v>
      </c>
      <c r="C29" t="s">
        <v>14718</v>
      </c>
      <c r="D29" t="s">
        <v>18355</v>
      </c>
      <c r="E29" t="s">
        <v>18353</v>
      </c>
      <c r="F29" t="s">
        <v>18364</v>
      </c>
      <c r="G29" t="s">
        <v>18410</v>
      </c>
      <c r="H29">
        <v>474</v>
      </c>
      <c r="I29">
        <v>0</v>
      </c>
      <c r="J29" t="s">
        <v>18382</v>
      </c>
      <c r="K29" t="s">
        <v>18358</v>
      </c>
      <c r="L29" t="s">
        <v>18353</v>
      </c>
      <c r="M29" s="1">
        <v>44087.788078703707</v>
      </c>
      <c r="O29" t="s">
        <v>18354</v>
      </c>
      <c r="P29" t="s">
        <v>18354</v>
      </c>
      <c r="Q29" t="s">
        <v>18358</v>
      </c>
    </row>
    <row r="30" spans="1:17" hidden="1" x14ac:dyDescent="0.25">
      <c r="A30" t="s">
        <v>15116</v>
      </c>
      <c r="B30" t="s">
        <v>15119</v>
      </c>
      <c r="C30" t="s">
        <v>15120</v>
      </c>
      <c r="D30" t="s">
        <v>18347</v>
      </c>
      <c r="E30" t="s">
        <v>18353</v>
      </c>
      <c r="F30" t="s">
        <v>18364</v>
      </c>
      <c r="G30" t="s">
        <v>18411</v>
      </c>
      <c r="H30">
        <v>631</v>
      </c>
      <c r="I30">
        <v>18</v>
      </c>
      <c r="J30" t="s">
        <v>18412</v>
      </c>
      <c r="K30" t="s">
        <v>18352</v>
      </c>
      <c r="L30" t="s">
        <v>18353</v>
      </c>
      <c r="M30" s="1">
        <v>44008.828912037039</v>
      </c>
      <c r="O30" t="s">
        <v>18354</v>
      </c>
      <c r="P30" t="s">
        <v>18354</v>
      </c>
      <c r="Q30" t="s">
        <v>18352</v>
      </c>
    </row>
    <row r="31" spans="1:17" hidden="1" x14ac:dyDescent="0.25">
      <c r="A31" t="s">
        <v>14382</v>
      </c>
      <c r="B31" t="s">
        <v>14383</v>
      </c>
      <c r="C31" t="s">
        <v>14384</v>
      </c>
      <c r="D31" t="s">
        <v>18347</v>
      </c>
      <c r="E31" t="s">
        <v>18353</v>
      </c>
      <c r="F31" t="s">
        <v>18364</v>
      </c>
      <c r="G31" t="s">
        <v>18413</v>
      </c>
      <c r="H31">
        <v>227</v>
      </c>
      <c r="I31">
        <v>0</v>
      </c>
      <c r="J31" t="s">
        <v>18382</v>
      </c>
      <c r="K31" t="s">
        <v>18352</v>
      </c>
      <c r="L31" t="s">
        <v>18353</v>
      </c>
      <c r="M31" s="1">
        <v>44089.907314814816</v>
      </c>
      <c r="O31" t="s">
        <v>18354</v>
      </c>
      <c r="P31" t="s">
        <v>18354</v>
      </c>
      <c r="Q31" t="s">
        <v>18352</v>
      </c>
    </row>
    <row r="32" spans="1:17" hidden="1" x14ac:dyDescent="0.25">
      <c r="A32" t="s">
        <v>16923</v>
      </c>
      <c r="B32" t="s">
        <v>16924</v>
      </c>
      <c r="C32" t="s">
        <v>16925</v>
      </c>
      <c r="D32" t="s">
        <v>18347</v>
      </c>
      <c r="E32" t="s">
        <v>18353</v>
      </c>
      <c r="F32" t="s">
        <v>18364</v>
      </c>
      <c r="G32" t="s">
        <v>18414</v>
      </c>
      <c r="H32">
        <v>584</v>
      </c>
      <c r="I32">
        <v>71</v>
      </c>
      <c r="J32" t="s">
        <v>18415</v>
      </c>
      <c r="K32" t="s">
        <v>18358</v>
      </c>
      <c r="L32" t="s">
        <v>18353</v>
      </c>
      <c r="M32" s="1">
        <v>44090.624212962961</v>
      </c>
      <c r="O32" t="s">
        <v>18354</v>
      </c>
      <c r="P32" t="s">
        <v>18354</v>
      </c>
      <c r="Q32" t="s">
        <v>18358</v>
      </c>
    </row>
    <row r="33" spans="1:17" x14ac:dyDescent="0.25">
      <c r="A33" t="s">
        <v>13866</v>
      </c>
      <c r="B33" t="s">
        <v>23977</v>
      </c>
      <c r="C33" t="s">
        <v>13870</v>
      </c>
      <c r="D33" t="s">
        <v>18347</v>
      </c>
      <c r="E33" t="s">
        <v>18348</v>
      </c>
      <c r="F33" t="s">
        <v>18349</v>
      </c>
      <c r="G33" t="s">
        <v>23978</v>
      </c>
      <c r="H33">
        <v>981</v>
      </c>
      <c r="I33">
        <v>0</v>
      </c>
      <c r="J33" t="s">
        <v>18382</v>
      </c>
      <c r="K33" t="s">
        <v>18352</v>
      </c>
      <c r="L33" t="s">
        <v>18353</v>
      </c>
      <c r="M33" s="1">
        <v>43164.308310185188</v>
      </c>
      <c r="O33" t="s">
        <v>18354</v>
      </c>
      <c r="P33" t="s">
        <v>18354</v>
      </c>
      <c r="Q33" t="s">
        <v>18352</v>
      </c>
    </row>
    <row r="34" spans="1:17" hidden="1" x14ac:dyDescent="0.25">
      <c r="A34" t="s">
        <v>14183</v>
      </c>
      <c r="B34" t="s">
        <v>14185</v>
      </c>
      <c r="C34" t="s">
        <v>14186</v>
      </c>
      <c r="D34" t="s">
        <v>18347</v>
      </c>
      <c r="E34" t="s">
        <v>18353</v>
      </c>
      <c r="F34" t="s">
        <v>18364</v>
      </c>
      <c r="G34" t="s">
        <v>18417</v>
      </c>
      <c r="H34">
        <v>223</v>
      </c>
      <c r="I34">
        <v>0</v>
      </c>
      <c r="J34" t="s">
        <v>18382</v>
      </c>
      <c r="K34" t="s">
        <v>18352</v>
      </c>
      <c r="L34" t="s">
        <v>18353</v>
      </c>
      <c r="M34" s="1">
        <v>44089.907314814816</v>
      </c>
      <c r="O34" t="s">
        <v>18354</v>
      </c>
      <c r="P34" t="s">
        <v>18354</v>
      </c>
      <c r="Q34" t="s">
        <v>18352</v>
      </c>
    </row>
    <row r="35" spans="1:17" hidden="1" x14ac:dyDescent="0.25">
      <c r="A35" t="s">
        <v>1591</v>
      </c>
      <c r="B35" t="s">
        <v>1594</v>
      </c>
      <c r="C35" t="s">
        <v>1595</v>
      </c>
      <c r="D35" t="s">
        <v>18347</v>
      </c>
      <c r="E35" t="s">
        <v>18348</v>
      </c>
      <c r="F35" t="s">
        <v>18349</v>
      </c>
      <c r="G35" t="s">
        <v>18418</v>
      </c>
      <c r="H35">
        <v>86363</v>
      </c>
      <c r="I35">
        <v>18286</v>
      </c>
      <c r="J35" t="s">
        <v>18419</v>
      </c>
      <c r="K35" t="s">
        <v>18352</v>
      </c>
      <c r="L35" t="s">
        <v>18353</v>
      </c>
      <c r="M35" s="1">
        <v>44090.626307870371</v>
      </c>
      <c r="O35" t="s">
        <v>18354</v>
      </c>
      <c r="P35" t="s">
        <v>18354</v>
      </c>
      <c r="Q35" t="s">
        <v>18352</v>
      </c>
    </row>
    <row r="36" spans="1:17" hidden="1" x14ac:dyDescent="0.25">
      <c r="A36" t="s">
        <v>5576</v>
      </c>
      <c r="B36" t="s">
        <v>5578</v>
      </c>
      <c r="C36" t="s">
        <v>5579</v>
      </c>
      <c r="D36" t="s">
        <v>18347</v>
      </c>
      <c r="E36" t="s">
        <v>18348</v>
      </c>
      <c r="F36" t="s">
        <v>18349</v>
      </c>
      <c r="G36" t="s">
        <v>18420</v>
      </c>
      <c r="H36">
        <v>15087</v>
      </c>
      <c r="I36">
        <v>467</v>
      </c>
      <c r="J36" t="s">
        <v>18421</v>
      </c>
      <c r="K36" t="s">
        <v>18358</v>
      </c>
      <c r="L36" t="s">
        <v>18353</v>
      </c>
      <c r="M36" s="1">
        <v>44054.893449074072</v>
      </c>
      <c r="O36" t="s">
        <v>18354</v>
      </c>
      <c r="P36" t="s">
        <v>18354</v>
      </c>
      <c r="Q36" t="s">
        <v>18358</v>
      </c>
    </row>
    <row r="37" spans="1:17" hidden="1" x14ac:dyDescent="0.25">
      <c r="A37" t="s">
        <v>11182</v>
      </c>
      <c r="B37" t="s">
        <v>11184</v>
      </c>
      <c r="C37" t="s">
        <v>11185</v>
      </c>
      <c r="D37" t="s">
        <v>18347</v>
      </c>
      <c r="E37" t="s">
        <v>18348</v>
      </c>
      <c r="F37" t="s">
        <v>18349</v>
      </c>
      <c r="G37" t="s">
        <v>18422</v>
      </c>
      <c r="H37">
        <v>14091</v>
      </c>
      <c r="I37">
        <v>1513</v>
      </c>
      <c r="J37" t="s">
        <v>18423</v>
      </c>
      <c r="K37" t="s">
        <v>18358</v>
      </c>
      <c r="L37" t="s">
        <v>18353</v>
      </c>
      <c r="M37" s="1">
        <v>44090.619201388887</v>
      </c>
      <c r="O37" t="s">
        <v>18354</v>
      </c>
      <c r="P37" t="s">
        <v>18354</v>
      </c>
      <c r="Q37" t="s">
        <v>18358</v>
      </c>
    </row>
    <row r="38" spans="1:17" hidden="1" x14ac:dyDescent="0.25">
      <c r="A38" t="s">
        <v>1605</v>
      </c>
      <c r="B38" t="s">
        <v>1608</v>
      </c>
      <c r="C38" t="s">
        <v>1609</v>
      </c>
      <c r="D38" t="s">
        <v>18347</v>
      </c>
      <c r="E38" t="s">
        <v>18348</v>
      </c>
      <c r="F38" t="s">
        <v>18349</v>
      </c>
      <c r="G38" t="s">
        <v>18424</v>
      </c>
      <c r="H38">
        <v>144417</v>
      </c>
      <c r="I38">
        <v>4897</v>
      </c>
      <c r="J38" t="s">
        <v>18425</v>
      </c>
      <c r="K38" t="s">
        <v>18352</v>
      </c>
      <c r="L38" t="s">
        <v>18353</v>
      </c>
      <c r="M38" s="1">
        <v>44090.627824074072</v>
      </c>
      <c r="O38" t="s">
        <v>18354</v>
      </c>
      <c r="P38" t="s">
        <v>18354</v>
      </c>
      <c r="Q38" t="s">
        <v>18352</v>
      </c>
    </row>
    <row r="39" spans="1:17" hidden="1" x14ac:dyDescent="0.25">
      <c r="A39" t="s">
        <v>5524</v>
      </c>
      <c r="B39" t="s">
        <v>5526</v>
      </c>
      <c r="C39" t="s">
        <v>5527</v>
      </c>
      <c r="D39" t="s">
        <v>18355</v>
      </c>
      <c r="E39" t="s">
        <v>18348</v>
      </c>
      <c r="F39" t="s">
        <v>18349</v>
      </c>
      <c r="G39" t="s">
        <v>18426</v>
      </c>
      <c r="H39">
        <v>8482</v>
      </c>
      <c r="I39">
        <v>351</v>
      </c>
      <c r="J39" t="s">
        <v>18427</v>
      </c>
      <c r="K39" t="s">
        <v>18358</v>
      </c>
      <c r="L39" t="s">
        <v>18353</v>
      </c>
      <c r="M39" s="1">
        <v>44071.830069444448</v>
      </c>
      <c r="O39" t="s">
        <v>18354</v>
      </c>
      <c r="P39" t="s">
        <v>18354</v>
      </c>
      <c r="Q39" t="s">
        <v>18358</v>
      </c>
    </row>
    <row r="40" spans="1:17" x14ac:dyDescent="0.25">
      <c r="A40" t="s">
        <v>22311</v>
      </c>
      <c r="B40" t="s">
        <v>22312</v>
      </c>
      <c r="C40" t="s">
        <v>22313</v>
      </c>
      <c r="D40" t="s">
        <v>18347</v>
      </c>
      <c r="E40" t="s">
        <v>18348</v>
      </c>
      <c r="F40" t="s">
        <v>18349</v>
      </c>
      <c r="G40" t="s">
        <v>22314</v>
      </c>
      <c r="H40">
        <v>889</v>
      </c>
      <c r="I40">
        <v>0</v>
      </c>
      <c r="J40" t="s">
        <v>18382</v>
      </c>
      <c r="K40" t="s">
        <v>18352</v>
      </c>
      <c r="L40" t="s">
        <v>18353</v>
      </c>
      <c r="M40" s="1">
        <v>43230.334340277775</v>
      </c>
      <c r="O40" t="s">
        <v>18354</v>
      </c>
      <c r="P40" t="s">
        <v>18354</v>
      </c>
      <c r="Q40" t="s">
        <v>18352</v>
      </c>
    </row>
    <row r="41" spans="1:17" hidden="1" x14ac:dyDescent="0.25">
      <c r="A41" t="s">
        <v>17112</v>
      </c>
      <c r="B41" t="s">
        <v>17115</v>
      </c>
      <c r="C41" t="s">
        <v>17116</v>
      </c>
      <c r="D41" t="s">
        <v>18347</v>
      </c>
      <c r="E41" t="s">
        <v>18348</v>
      </c>
      <c r="F41" t="s">
        <v>18349</v>
      </c>
      <c r="G41" t="s">
        <v>18432</v>
      </c>
      <c r="H41">
        <v>7439</v>
      </c>
      <c r="I41">
        <v>2</v>
      </c>
      <c r="J41" t="s">
        <v>18433</v>
      </c>
      <c r="K41" t="s">
        <v>18352</v>
      </c>
      <c r="L41" t="s">
        <v>18353</v>
      </c>
      <c r="M41" s="1">
        <v>44071.42087962963</v>
      </c>
      <c r="O41" t="s">
        <v>18354</v>
      </c>
      <c r="P41" t="s">
        <v>18354</v>
      </c>
      <c r="Q41" t="s">
        <v>18352</v>
      </c>
    </row>
    <row r="42" spans="1:17" hidden="1" x14ac:dyDescent="0.25">
      <c r="A42" t="s">
        <v>14536</v>
      </c>
      <c r="B42" t="s">
        <v>14539</v>
      </c>
      <c r="C42" t="s">
        <v>14540</v>
      </c>
      <c r="D42" t="s">
        <v>18355</v>
      </c>
      <c r="E42" t="s">
        <v>18348</v>
      </c>
      <c r="F42" t="s">
        <v>18349</v>
      </c>
      <c r="G42" t="s">
        <v>18434</v>
      </c>
      <c r="H42">
        <v>12466</v>
      </c>
      <c r="I42">
        <v>511</v>
      </c>
      <c r="J42" t="s">
        <v>18435</v>
      </c>
      <c r="K42" t="s">
        <v>18358</v>
      </c>
      <c r="L42" t="s">
        <v>18353</v>
      </c>
      <c r="M42" s="1">
        <v>44090.617812500001</v>
      </c>
      <c r="O42" t="s">
        <v>18354</v>
      </c>
      <c r="P42" t="s">
        <v>18354</v>
      </c>
      <c r="Q42" t="s">
        <v>18358</v>
      </c>
    </row>
    <row r="43" spans="1:17" hidden="1" x14ac:dyDescent="0.25">
      <c r="A43" t="s">
        <v>12627</v>
      </c>
      <c r="B43" t="s">
        <v>12629</v>
      </c>
      <c r="C43" t="s">
        <v>12630</v>
      </c>
      <c r="D43" t="s">
        <v>18347</v>
      </c>
      <c r="E43" t="s">
        <v>18348</v>
      </c>
      <c r="F43" t="s">
        <v>18349</v>
      </c>
      <c r="G43" t="s">
        <v>18436</v>
      </c>
      <c r="H43">
        <v>24165</v>
      </c>
      <c r="I43">
        <v>1074</v>
      </c>
      <c r="J43" t="s">
        <v>18437</v>
      </c>
      <c r="K43" t="s">
        <v>18352</v>
      </c>
      <c r="L43" t="s">
        <v>18353</v>
      </c>
      <c r="M43" s="1">
        <v>44090.625960648147</v>
      </c>
      <c r="O43" t="s">
        <v>18354</v>
      </c>
      <c r="P43" t="s">
        <v>18354</v>
      </c>
      <c r="Q43" t="s">
        <v>18352</v>
      </c>
    </row>
    <row r="44" spans="1:17" x14ac:dyDescent="0.25">
      <c r="A44" t="s">
        <v>15609</v>
      </c>
      <c r="B44" t="s">
        <v>15610</v>
      </c>
      <c r="C44" t="s">
        <v>15611</v>
      </c>
      <c r="D44" t="s">
        <v>18347</v>
      </c>
      <c r="E44" t="s">
        <v>18348</v>
      </c>
      <c r="F44" t="s">
        <v>18349</v>
      </c>
      <c r="G44" t="s">
        <v>19485</v>
      </c>
      <c r="H44">
        <v>236</v>
      </c>
      <c r="I44">
        <v>0</v>
      </c>
      <c r="J44" t="s">
        <v>18382</v>
      </c>
      <c r="K44" t="s">
        <v>18352</v>
      </c>
      <c r="L44" t="s">
        <v>18353</v>
      </c>
      <c r="M44" s="1">
        <v>43295.03833333333</v>
      </c>
      <c r="O44" t="s">
        <v>18354</v>
      </c>
      <c r="P44" t="s">
        <v>18354</v>
      </c>
      <c r="Q44" t="s">
        <v>18352</v>
      </c>
    </row>
    <row r="45" spans="1:17" hidden="1" x14ac:dyDescent="0.25">
      <c r="A45" t="s">
        <v>2358</v>
      </c>
      <c r="B45" t="s">
        <v>2360</v>
      </c>
      <c r="C45" t="s">
        <v>2361</v>
      </c>
      <c r="D45" t="s">
        <v>18347</v>
      </c>
      <c r="E45" t="s">
        <v>18348</v>
      </c>
      <c r="F45" t="s">
        <v>18349</v>
      </c>
      <c r="G45" t="s">
        <v>18442</v>
      </c>
      <c r="H45">
        <v>22662</v>
      </c>
      <c r="I45">
        <v>897</v>
      </c>
      <c r="J45" t="s">
        <v>18443</v>
      </c>
      <c r="K45" t="s">
        <v>18352</v>
      </c>
      <c r="L45" t="s">
        <v>18353</v>
      </c>
      <c r="M45" s="1">
        <v>44090.619305555556</v>
      </c>
      <c r="O45" t="s">
        <v>18354</v>
      </c>
      <c r="P45" t="s">
        <v>18354</v>
      </c>
      <c r="Q45" t="s">
        <v>18352</v>
      </c>
    </row>
    <row r="46" spans="1:17" hidden="1" x14ac:dyDescent="0.25">
      <c r="A46" t="s">
        <v>12437</v>
      </c>
      <c r="B46" t="s">
        <v>12439</v>
      </c>
      <c r="C46" t="s">
        <v>12440</v>
      </c>
      <c r="D46" t="s">
        <v>18355</v>
      </c>
      <c r="E46" t="s">
        <v>18348</v>
      </c>
      <c r="F46" t="s">
        <v>18349</v>
      </c>
      <c r="G46" t="s">
        <v>18444</v>
      </c>
      <c r="H46">
        <v>32727</v>
      </c>
      <c r="I46">
        <v>2817</v>
      </c>
      <c r="J46" t="s">
        <v>18445</v>
      </c>
      <c r="K46" t="s">
        <v>18358</v>
      </c>
      <c r="L46" t="s">
        <v>18353</v>
      </c>
      <c r="M46" s="1">
        <v>44090.108206018522</v>
      </c>
      <c r="O46" t="s">
        <v>18354</v>
      </c>
      <c r="P46" t="s">
        <v>18354</v>
      </c>
      <c r="Q46" t="s">
        <v>18358</v>
      </c>
    </row>
    <row r="47" spans="1:17" hidden="1" x14ac:dyDescent="0.25">
      <c r="A47" t="s">
        <v>18446</v>
      </c>
      <c r="B47" t="s">
        <v>18447</v>
      </c>
      <c r="C47" t="s">
        <v>18448</v>
      </c>
      <c r="D47" t="s">
        <v>18355</v>
      </c>
      <c r="E47" t="s">
        <v>18348</v>
      </c>
      <c r="F47" t="s">
        <v>18349</v>
      </c>
      <c r="G47" t="s">
        <v>18449</v>
      </c>
      <c r="H47">
        <v>3160</v>
      </c>
      <c r="I47">
        <v>384</v>
      </c>
      <c r="J47" t="s">
        <v>18450</v>
      </c>
      <c r="K47" t="s">
        <v>18358</v>
      </c>
      <c r="L47" t="s">
        <v>18353</v>
      </c>
      <c r="M47" s="1">
        <v>44090.290462962963</v>
      </c>
      <c r="O47" t="s">
        <v>18354</v>
      </c>
      <c r="P47" t="s">
        <v>18354</v>
      </c>
      <c r="Q47" t="s">
        <v>18358</v>
      </c>
    </row>
    <row r="48" spans="1:17" x14ac:dyDescent="0.25">
      <c r="A48" t="s">
        <v>18708</v>
      </c>
      <c r="B48" t="s">
        <v>18709</v>
      </c>
      <c r="C48" t="s">
        <v>18710</v>
      </c>
      <c r="D48" t="s">
        <v>18347</v>
      </c>
      <c r="E48" t="s">
        <v>18348</v>
      </c>
      <c r="F48" t="s">
        <v>18349</v>
      </c>
      <c r="G48" t="s">
        <v>18711</v>
      </c>
      <c r="H48">
        <v>144</v>
      </c>
      <c r="I48">
        <v>0</v>
      </c>
      <c r="J48" t="s">
        <v>18382</v>
      </c>
      <c r="K48" t="s">
        <v>18352</v>
      </c>
      <c r="L48" t="s">
        <v>18353</v>
      </c>
      <c r="M48" s="1">
        <v>43325.93482638889</v>
      </c>
      <c r="O48" t="s">
        <v>18354</v>
      </c>
      <c r="P48" t="s">
        <v>18354</v>
      </c>
      <c r="Q48" t="s">
        <v>18352</v>
      </c>
    </row>
    <row r="49" spans="1:17" hidden="1" x14ac:dyDescent="0.25">
      <c r="A49" t="s">
        <v>4142</v>
      </c>
      <c r="B49" t="s">
        <v>4145</v>
      </c>
      <c r="C49" t="s">
        <v>4146</v>
      </c>
      <c r="D49" t="s">
        <v>18347</v>
      </c>
      <c r="E49" t="s">
        <v>18353</v>
      </c>
      <c r="F49" t="s">
        <v>18364</v>
      </c>
      <c r="G49" t="s">
        <v>18452</v>
      </c>
      <c r="H49">
        <v>30860</v>
      </c>
      <c r="I49">
        <v>2054</v>
      </c>
      <c r="J49" t="s">
        <v>18453</v>
      </c>
      <c r="K49" t="s">
        <v>18352</v>
      </c>
      <c r="L49" t="s">
        <v>18353</v>
      </c>
      <c r="M49" s="1">
        <v>44090.621064814812</v>
      </c>
      <c r="O49" t="s">
        <v>18354</v>
      </c>
      <c r="P49" t="s">
        <v>18354</v>
      </c>
      <c r="Q49" t="s">
        <v>18352</v>
      </c>
    </row>
    <row r="50" spans="1:17" hidden="1" x14ac:dyDescent="0.25">
      <c r="A50" t="s">
        <v>7775</v>
      </c>
      <c r="B50" t="s">
        <v>7778</v>
      </c>
      <c r="C50" t="s">
        <v>7779</v>
      </c>
      <c r="D50" t="s">
        <v>18355</v>
      </c>
      <c r="E50" t="s">
        <v>18348</v>
      </c>
      <c r="F50" t="s">
        <v>18349</v>
      </c>
      <c r="G50" t="s">
        <v>18454</v>
      </c>
      <c r="H50">
        <v>18108</v>
      </c>
      <c r="I50">
        <v>1528</v>
      </c>
      <c r="J50" t="s">
        <v>18455</v>
      </c>
      <c r="K50" t="s">
        <v>18358</v>
      </c>
      <c r="L50" t="s">
        <v>18353</v>
      </c>
      <c r="M50" s="1">
        <v>44089.373310185183</v>
      </c>
      <c r="O50" t="s">
        <v>18354</v>
      </c>
      <c r="P50" t="s">
        <v>18354</v>
      </c>
      <c r="Q50" t="s">
        <v>18358</v>
      </c>
    </row>
    <row r="51" spans="1:17" hidden="1" x14ac:dyDescent="0.25">
      <c r="A51" t="s">
        <v>10674</v>
      </c>
      <c r="B51" t="s">
        <v>10676</v>
      </c>
      <c r="C51" t="s">
        <v>10677</v>
      </c>
      <c r="D51" t="s">
        <v>18355</v>
      </c>
      <c r="E51" t="s">
        <v>18348</v>
      </c>
      <c r="F51" t="s">
        <v>18349</v>
      </c>
      <c r="G51" t="s">
        <v>18456</v>
      </c>
      <c r="H51">
        <v>32200</v>
      </c>
      <c r="I51">
        <v>815</v>
      </c>
      <c r="J51" t="s">
        <v>18457</v>
      </c>
      <c r="K51" t="s">
        <v>18358</v>
      </c>
      <c r="L51" t="s">
        <v>18353</v>
      </c>
      <c r="M51" s="1">
        <v>44090.298483796294</v>
      </c>
      <c r="O51" t="s">
        <v>18354</v>
      </c>
      <c r="P51" t="s">
        <v>18354</v>
      </c>
      <c r="Q51" t="s">
        <v>18358</v>
      </c>
    </row>
    <row r="52" spans="1:17" hidden="1" x14ac:dyDescent="0.25">
      <c r="A52" t="s">
        <v>5693</v>
      </c>
      <c r="B52" t="s">
        <v>5696</v>
      </c>
      <c r="C52" t="s">
        <v>5697</v>
      </c>
      <c r="D52" t="s">
        <v>18355</v>
      </c>
      <c r="E52" t="s">
        <v>18348</v>
      </c>
      <c r="F52" t="s">
        <v>18349</v>
      </c>
      <c r="G52" t="s">
        <v>18458</v>
      </c>
      <c r="H52">
        <v>15736</v>
      </c>
      <c r="I52">
        <v>2547</v>
      </c>
      <c r="J52" t="s">
        <v>18459</v>
      </c>
      <c r="K52" t="s">
        <v>18358</v>
      </c>
      <c r="L52" t="s">
        <v>18353</v>
      </c>
      <c r="M52" s="1">
        <v>44080.785983796297</v>
      </c>
      <c r="O52" t="s">
        <v>18354</v>
      </c>
      <c r="P52" t="s">
        <v>18354</v>
      </c>
      <c r="Q52" t="s">
        <v>18358</v>
      </c>
    </row>
    <row r="53" spans="1:17" hidden="1" x14ac:dyDescent="0.25">
      <c r="A53" t="s">
        <v>15392</v>
      </c>
      <c r="B53" t="s">
        <v>15394</v>
      </c>
      <c r="C53" t="s">
        <v>15395</v>
      </c>
      <c r="D53" t="s">
        <v>18355</v>
      </c>
      <c r="E53" t="s">
        <v>18353</v>
      </c>
      <c r="F53" t="s">
        <v>18364</v>
      </c>
      <c r="G53" t="s">
        <v>18460</v>
      </c>
      <c r="H53">
        <v>14008</v>
      </c>
      <c r="I53">
        <v>51</v>
      </c>
      <c r="J53" t="s">
        <v>18461</v>
      </c>
      <c r="K53" t="s">
        <v>18358</v>
      </c>
      <c r="L53" t="s">
        <v>18353</v>
      </c>
      <c r="M53" s="1">
        <v>44084.261979166666</v>
      </c>
      <c r="O53" t="s">
        <v>18354</v>
      </c>
      <c r="P53" t="s">
        <v>18354</v>
      </c>
      <c r="Q53" t="s">
        <v>18358</v>
      </c>
    </row>
    <row r="54" spans="1:17" hidden="1" x14ac:dyDescent="0.25">
      <c r="A54" t="s">
        <v>1065</v>
      </c>
      <c r="B54" t="s">
        <v>1067</v>
      </c>
      <c r="C54" t="s">
        <v>1068</v>
      </c>
      <c r="D54" t="s">
        <v>18347</v>
      </c>
      <c r="E54" t="s">
        <v>18348</v>
      </c>
      <c r="F54" t="s">
        <v>18349</v>
      </c>
      <c r="G54" t="s">
        <v>18462</v>
      </c>
      <c r="H54">
        <v>14102</v>
      </c>
      <c r="I54">
        <v>3552</v>
      </c>
      <c r="J54" t="s">
        <v>18463</v>
      </c>
      <c r="K54" t="s">
        <v>18352</v>
      </c>
      <c r="L54" t="s">
        <v>18353</v>
      </c>
      <c r="M54" s="1">
        <v>44090.614351851851</v>
      </c>
      <c r="O54" t="s">
        <v>18354</v>
      </c>
      <c r="P54" t="s">
        <v>18354</v>
      </c>
      <c r="Q54" t="s">
        <v>18352</v>
      </c>
    </row>
    <row r="55" spans="1:17" hidden="1" x14ac:dyDescent="0.25">
      <c r="A55" t="s">
        <v>11975</v>
      </c>
      <c r="B55" t="s">
        <v>11977</v>
      </c>
      <c r="C55" t="s">
        <v>11978</v>
      </c>
      <c r="D55" t="s">
        <v>18347</v>
      </c>
      <c r="E55" t="s">
        <v>18348</v>
      </c>
      <c r="F55" t="s">
        <v>18349</v>
      </c>
      <c r="G55" t="s">
        <v>18464</v>
      </c>
      <c r="H55">
        <v>103704</v>
      </c>
      <c r="I55">
        <v>7429</v>
      </c>
      <c r="J55" t="s">
        <v>18465</v>
      </c>
      <c r="K55" t="s">
        <v>18352</v>
      </c>
      <c r="L55" t="s">
        <v>18353</v>
      </c>
      <c r="M55" s="1">
        <v>44090.625706018516</v>
      </c>
      <c r="O55" t="s">
        <v>18354</v>
      </c>
      <c r="P55" t="s">
        <v>18354</v>
      </c>
      <c r="Q55" t="s">
        <v>18352</v>
      </c>
    </row>
    <row r="56" spans="1:17" hidden="1" x14ac:dyDescent="0.25">
      <c r="A56" t="s">
        <v>4339</v>
      </c>
      <c r="B56" t="s">
        <v>4341</v>
      </c>
      <c r="C56" t="s">
        <v>4342</v>
      </c>
      <c r="D56" t="s">
        <v>18355</v>
      </c>
      <c r="E56" t="s">
        <v>18348</v>
      </c>
      <c r="F56" t="s">
        <v>18349</v>
      </c>
      <c r="G56" t="s">
        <v>18466</v>
      </c>
      <c r="H56">
        <v>212053</v>
      </c>
      <c r="I56">
        <v>8577</v>
      </c>
      <c r="J56" t="s">
        <v>18467</v>
      </c>
      <c r="K56" t="s">
        <v>18358</v>
      </c>
      <c r="L56" t="s">
        <v>18353</v>
      </c>
      <c r="M56" s="1">
        <v>44089.923611111109</v>
      </c>
      <c r="O56" t="s">
        <v>18354</v>
      </c>
      <c r="P56" t="s">
        <v>18354</v>
      </c>
      <c r="Q56" t="s">
        <v>18358</v>
      </c>
    </row>
    <row r="57" spans="1:17" hidden="1" x14ac:dyDescent="0.25">
      <c r="A57" t="s">
        <v>3739</v>
      </c>
      <c r="B57" t="s">
        <v>3741</v>
      </c>
      <c r="C57" t="s">
        <v>3742</v>
      </c>
      <c r="D57" t="s">
        <v>18347</v>
      </c>
      <c r="E57" t="s">
        <v>18348</v>
      </c>
      <c r="F57" t="s">
        <v>18349</v>
      </c>
      <c r="G57" t="s">
        <v>18468</v>
      </c>
      <c r="H57">
        <v>100836</v>
      </c>
      <c r="I57">
        <v>7269</v>
      </c>
      <c r="J57" t="s">
        <v>18469</v>
      </c>
      <c r="K57" t="s">
        <v>18352</v>
      </c>
      <c r="L57" t="s">
        <v>18353</v>
      </c>
      <c r="M57" s="1">
        <v>44090.626793981479</v>
      </c>
      <c r="O57" t="s">
        <v>18354</v>
      </c>
      <c r="P57" t="s">
        <v>18354</v>
      </c>
      <c r="Q57" t="s">
        <v>18352</v>
      </c>
    </row>
    <row r="58" spans="1:17" hidden="1" x14ac:dyDescent="0.25">
      <c r="A58" t="s">
        <v>15102</v>
      </c>
      <c r="B58" t="s">
        <v>15104</v>
      </c>
      <c r="C58" t="s">
        <v>15105</v>
      </c>
      <c r="D58" t="s">
        <v>18347</v>
      </c>
      <c r="E58" t="s">
        <v>18353</v>
      </c>
      <c r="F58" t="s">
        <v>18364</v>
      </c>
      <c r="G58" t="s">
        <v>18470</v>
      </c>
      <c r="H58">
        <v>1477</v>
      </c>
      <c r="I58">
        <v>0</v>
      </c>
      <c r="J58" t="s">
        <v>18382</v>
      </c>
      <c r="K58" t="s">
        <v>18352</v>
      </c>
      <c r="L58" t="s">
        <v>18353</v>
      </c>
      <c r="M58" s="1">
        <v>44090.229166666664</v>
      </c>
      <c r="O58" t="s">
        <v>18354</v>
      </c>
      <c r="P58" t="s">
        <v>18354</v>
      </c>
      <c r="Q58" t="s">
        <v>18352</v>
      </c>
    </row>
    <row r="59" spans="1:17" x14ac:dyDescent="0.25">
      <c r="A59" t="s">
        <v>22515</v>
      </c>
      <c r="B59" t="s">
        <v>22516</v>
      </c>
      <c r="C59" t="s">
        <v>22517</v>
      </c>
      <c r="D59" t="s">
        <v>18355</v>
      </c>
      <c r="E59" t="s">
        <v>18353</v>
      </c>
      <c r="F59" t="s">
        <v>18364</v>
      </c>
      <c r="G59" t="s">
        <v>22518</v>
      </c>
      <c r="H59">
        <v>13</v>
      </c>
      <c r="I59">
        <v>0</v>
      </c>
      <c r="J59" t="s">
        <v>18382</v>
      </c>
      <c r="K59" t="s">
        <v>18352</v>
      </c>
      <c r="L59" t="s">
        <v>18353</v>
      </c>
      <c r="M59" s="1">
        <v>43398.537442129629</v>
      </c>
      <c r="O59" t="s">
        <v>18354</v>
      </c>
      <c r="P59" t="s">
        <v>18354</v>
      </c>
      <c r="Q59" t="s">
        <v>18352</v>
      </c>
    </row>
    <row r="60" spans="1:17" hidden="1" x14ac:dyDescent="0.25">
      <c r="A60" t="s">
        <v>10050</v>
      </c>
      <c r="B60" t="s">
        <v>10052</v>
      </c>
      <c r="C60" t="s">
        <v>10053</v>
      </c>
      <c r="D60" t="s">
        <v>18355</v>
      </c>
      <c r="E60" t="s">
        <v>18348</v>
      </c>
      <c r="F60" t="s">
        <v>18349</v>
      </c>
      <c r="G60" t="s">
        <v>18473</v>
      </c>
      <c r="H60">
        <v>10763</v>
      </c>
      <c r="I60">
        <v>1028</v>
      </c>
      <c r="J60" t="s">
        <v>18474</v>
      </c>
      <c r="K60" t="s">
        <v>18358</v>
      </c>
      <c r="L60" t="s">
        <v>18353</v>
      </c>
      <c r="M60" s="1">
        <v>44088.824293981481</v>
      </c>
      <c r="O60" t="s">
        <v>18354</v>
      </c>
      <c r="P60" t="s">
        <v>18354</v>
      </c>
      <c r="Q60" t="s">
        <v>18358</v>
      </c>
    </row>
    <row r="61" spans="1:17" hidden="1" x14ac:dyDescent="0.25">
      <c r="A61" t="s">
        <v>12529</v>
      </c>
      <c r="B61" t="s">
        <v>12531</v>
      </c>
      <c r="C61" t="s">
        <v>12532</v>
      </c>
      <c r="D61" t="s">
        <v>18347</v>
      </c>
      <c r="E61" t="s">
        <v>18348</v>
      </c>
      <c r="F61" t="s">
        <v>18349</v>
      </c>
      <c r="G61" t="s">
        <v>18475</v>
      </c>
      <c r="H61">
        <v>27789</v>
      </c>
      <c r="I61">
        <v>9263</v>
      </c>
      <c r="J61" t="s">
        <v>18476</v>
      </c>
      <c r="K61" t="s">
        <v>18352</v>
      </c>
      <c r="L61" t="s">
        <v>18353</v>
      </c>
      <c r="M61" s="1">
        <v>44090.623287037037</v>
      </c>
      <c r="O61" t="s">
        <v>18354</v>
      </c>
      <c r="P61" t="s">
        <v>18354</v>
      </c>
      <c r="Q61" t="s">
        <v>18352</v>
      </c>
    </row>
    <row r="62" spans="1:17" hidden="1" x14ac:dyDescent="0.25">
      <c r="A62" t="s">
        <v>17701</v>
      </c>
      <c r="B62" t="s">
        <v>17703</v>
      </c>
      <c r="C62" t="s">
        <v>17704</v>
      </c>
      <c r="D62" t="s">
        <v>18347</v>
      </c>
      <c r="E62" t="s">
        <v>18348</v>
      </c>
      <c r="F62" t="s">
        <v>18349</v>
      </c>
      <c r="G62" t="s">
        <v>18477</v>
      </c>
      <c r="H62">
        <v>6529</v>
      </c>
      <c r="I62">
        <v>452</v>
      </c>
      <c r="J62" t="s">
        <v>18478</v>
      </c>
      <c r="K62" t="s">
        <v>18352</v>
      </c>
      <c r="L62" t="s">
        <v>18353</v>
      </c>
      <c r="M62" s="1">
        <v>44090.605474537035</v>
      </c>
      <c r="O62" t="s">
        <v>18354</v>
      </c>
      <c r="P62" t="s">
        <v>18354</v>
      </c>
      <c r="Q62" t="s">
        <v>18352</v>
      </c>
    </row>
    <row r="63" spans="1:17" hidden="1" x14ac:dyDescent="0.25">
      <c r="A63" t="s">
        <v>3278</v>
      </c>
      <c r="B63" t="s">
        <v>3281</v>
      </c>
      <c r="C63" t="s">
        <v>3282</v>
      </c>
      <c r="D63" t="s">
        <v>18347</v>
      </c>
      <c r="E63" t="s">
        <v>18353</v>
      </c>
      <c r="F63" t="s">
        <v>18364</v>
      </c>
      <c r="G63" t="s">
        <v>18479</v>
      </c>
      <c r="H63">
        <v>13455</v>
      </c>
      <c r="I63">
        <v>1580</v>
      </c>
      <c r="J63" t="s">
        <v>18480</v>
      </c>
      <c r="K63" t="s">
        <v>18352</v>
      </c>
      <c r="L63" t="s">
        <v>18353</v>
      </c>
      <c r="M63" s="1">
        <v>44090.621064814812</v>
      </c>
      <c r="O63" t="s">
        <v>18354</v>
      </c>
      <c r="P63" t="s">
        <v>18354</v>
      </c>
      <c r="Q63" t="s">
        <v>18352</v>
      </c>
    </row>
    <row r="64" spans="1:17" hidden="1" x14ac:dyDescent="0.25">
      <c r="A64" t="s">
        <v>14052</v>
      </c>
      <c r="B64" t="s">
        <v>14054</v>
      </c>
      <c r="C64" t="s">
        <v>14055</v>
      </c>
      <c r="D64" t="s">
        <v>18347</v>
      </c>
      <c r="E64" t="s">
        <v>18348</v>
      </c>
      <c r="F64" t="s">
        <v>18349</v>
      </c>
      <c r="G64" t="s">
        <v>18481</v>
      </c>
      <c r="H64">
        <v>3005</v>
      </c>
      <c r="I64">
        <v>92</v>
      </c>
      <c r="J64" t="s">
        <v>18482</v>
      </c>
      <c r="K64" t="s">
        <v>18352</v>
      </c>
      <c r="L64" t="s">
        <v>18353</v>
      </c>
      <c r="M64" s="1">
        <v>44076.528761574074</v>
      </c>
      <c r="O64" t="s">
        <v>18354</v>
      </c>
      <c r="P64" t="s">
        <v>18354</v>
      </c>
      <c r="Q64" t="s">
        <v>18352</v>
      </c>
    </row>
    <row r="65" spans="1:17" hidden="1" x14ac:dyDescent="0.25">
      <c r="A65" t="s">
        <v>3410</v>
      </c>
      <c r="B65" t="s">
        <v>3412</v>
      </c>
      <c r="C65" t="s">
        <v>3413</v>
      </c>
      <c r="D65" t="s">
        <v>18347</v>
      </c>
      <c r="E65" t="s">
        <v>18348</v>
      </c>
      <c r="F65" t="s">
        <v>18349</v>
      </c>
      <c r="G65" t="s">
        <v>18483</v>
      </c>
      <c r="H65">
        <v>96534</v>
      </c>
      <c r="I65">
        <v>10384</v>
      </c>
      <c r="J65" t="s">
        <v>18484</v>
      </c>
      <c r="K65" t="s">
        <v>18352</v>
      </c>
      <c r="L65" t="s">
        <v>18353</v>
      </c>
      <c r="M65" s="1">
        <v>44089.867129629631</v>
      </c>
      <c r="O65" t="s">
        <v>18354</v>
      </c>
      <c r="P65" t="s">
        <v>18354</v>
      </c>
      <c r="Q65" t="s">
        <v>18352</v>
      </c>
    </row>
    <row r="66" spans="1:17" x14ac:dyDescent="0.25">
      <c r="A66" t="s">
        <v>24543</v>
      </c>
      <c r="B66" t="s">
        <v>24544</v>
      </c>
      <c r="C66" t="s">
        <v>24545</v>
      </c>
      <c r="D66" t="s">
        <v>18355</v>
      </c>
      <c r="E66" t="s">
        <v>18353</v>
      </c>
      <c r="F66" t="s">
        <v>18364</v>
      </c>
      <c r="G66" t="s">
        <v>24546</v>
      </c>
      <c r="H66">
        <v>681</v>
      </c>
      <c r="I66">
        <v>0</v>
      </c>
      <c r="J66" t="s">
        <v>18382</v>
      </c>
      <c r="K66" t="s">
        <v>18358</v>
      </c>
      <c r="L66" t="s">
        <v>18353</v>
      </c>
      <c r="M66" s="1">
        <v>43433.320196759261</v>
      </c>
      <c r="O66" t="s">
        <v>18354</v>
      </c>
      <c r="P66" t="s">
        <v>18354</v>
      </c>
      <c r="Q66" t="s">
        <v>18358</v>
      </c>
    </row>
    <row r="67" spans="1:17" hidden="1" x14ac:dyDescent="0.25">
      <c r="A67" t="s">
        <v>6388</v>
      </c>
      <c r="B67" t="s">
        <v>6390</v>
      </c>
      <c r="C67" t="s">
        <v>6391</v>
      </c>
      <c r="D67" t="s">
        <v>18347</v>
      </c>
      <c r="E67" t="s">
        <v>18348</v>
      </c>
      <c r="F67" t="s">
        <v>18349</v>
      </c>
      <c r="G67" t="s">
        <v>18489</v>
      </c>
      <c r="H67">
        <v>5439</v>
      </c>
      <c r="I67">
        <v>373</v>
      </c>
      <c r="J67" t="s">
        <v>18490</v>
      </c>
      <c r="K67" t="s">
        <v>18352</v>
      </c>
      <c r="L67" t="s">
        <v>18353</v>
      </c>
      <c r="M67" s="1">
        <v>44019.752291666664</v>
      </c>
      <c r="O67" t="s">
        <v>18354</v>
      </c>
      <c r="P67" t="s">
        <v>18354</v>
      </c>
      <c r="Q67" t="s">
        <v>18358</v>
      </c>
    </row>
    <row r="68" spans="1:17" hidden="1" x14ac:dyDescent="0.25">
      <c r="A68" t="s">
        <v>5772</v>
      </c>
      <c r="B68" t="s">
        <v>5774</v>
      </c>
      <c r="C68" t="s">
        <v>5775</v>
      </c>
      <c r="D68" t="s">
        <v>18355</v>
      </c>
      <c r="E68" t="s">
        <v>18348</v>
      </c>
      <c r="F68" t="s">
        <v>18349</v>
      </c>
      <c r="G68" t="s">
        <v>18491</v>
      </c>
      <c r="H68">
        <v>29266</v>
      </c>
      <c r="I68">
        <v>2773</v>
      </c>
      <c r="J68" t="s">
        <v>18492</v>
      </c>
      <c r="K68" t="s">
        <v>18358</v>
      </c>
      <c r="L68" t="s">
        <v>18353</v>
      </c>
      <c r="M68" s="1">
        <v>44088.785127314812</v>
      </c>
      <c r="O68" t="s">
        <v>18354</v>
      </c>
      <c r="P68" t="s">
        <v>18354</v>
      </c>
      <c r="Q68" t="s">
        <v>18358</v>
      </c>
    </row>
    <row r="69" spans="1:17" hidden="1" x14ac:dyDescent="0.25">
      <c r="A69" t="s">
        <v>6934</v>
      </c>
      <c r="B69" t="s">
        <v>6937</v>
      </c>
      <c r="C69" t="s">
        <v>6938</v>
      </c>
      <c r="D69" t="s">
        <v>18347</v>
      </c>
      <c r="E69" t="s">
        <v>18348</v>
      </c>
      <c r="F69" t="s">
        <v>18349</v>
      </c>
      <c r="G69" t="s">
        <v>18493</v>
      </c>
      <c r="H69">
        <v>138077</v>
      </c>
      <c r="I69">
        <v>38282</v>
      </c>
      <c r="J69" t="s">
        <v>18494</v>
      </c>
      <c r="K69" t="s">
        <v>18352</v>
      </c>
      <c r="L69" t="s">
        <v>18353</v>
      </c>
      <c r="M69" s="1">
        <v>44090.623437499999</v>
      </c>
      <c r="O69" t="s">
        <v>18354</v>
      </c>
      <c r="P69" t="s">
        <v>18354</v>
      </c>
      <c r="Q69" t="s">
        <v>18352</v>
      </c>
    </row>
    <row r="70" spans="1:17" hidden="1" x14ac:dyDescent="0.25">
      <c r="A70" t="s">
        <v>16282</v>
      </c>
      <c r="B70" t="s">
        <v>16283</v>
      </c>
      <c r="C70" t="s">
        <v>16284</v>
      </c>
      <c r="D70" t="s">
        <v>18355</v>
      </c>
      <c r="E70" t="s">
        <v>18353</v>
      </c>
      <c r="F70" t="s">
        <v>18364</v>
      </c>
      <c r="G70" t="s">
        <v>18495</v>
      </c>
      <c r="H70">
        <v>21053</v>
      </c>
      <c r="I70">
        <v>0</v>
      </c>
      <c r="J70" t="s">
        <v>18496</v>
      </c>
      <c r="K70" t="s">
        <v>18358</v>
      </c>
      <c r="L70" t="s">
        <v>18353</v>
      </c>
      <c r="M70" s="1">
        <v>44086.840138888889</v>
      </c>
      <c r="O70" t="s">
        <v>18354</v>
      </c>
      <c r="P70" t="s">
        <v>18354</v>
      </c>
      <c r="Q70" t="s">
        <v>18352</v>
      </c>
    </row>
    <row r="71" spans="1:17" x14ac:dyDescent="0.25">
      <c r="A71" t="s">
        <v>24023</v>
      </c>
      <c r="B71" t="s">
        <v>24024</v>
      </c>
      <c r="C71" t="s">
        <v>24025</v>
      </c>
      <c r="D71" t="s">
        <v>18355</v>
      </c>
      <c r="E71" t="s">
        <v>18353</v>
      </c>
      <c r="F71" t="s">
        <v>18364</v>
      </c>
      <c r="G71" t="s">
        <v>24026</v>
      </c>
      <c r="H71">
        <v>819</v>
      </c>
      <c r="I71">
        <v>0</v>
      </c>
      <c r="J71" t="s">
        <v>18382</v>
      </c>
      <c r="K71" t="s">
        <v>18358</v>
      </c>
      <c r="L71" t="s">
        <v>18353</v>
      </c>
      <c r="M71" s="1">
        <v>43433.377210648148</v>
      </c>
      <c r="O71" t="s">
        <v>18354</v>
      </c>
      <c r="P71" t="s">
        <v>18354</v>
      </c>
      <c r="Q71" t="s">
        <v>18358</v>
      </c>
    </row>
    <row r="72" spans="1:17" hidden="1" x14ac:dyDescent="0.25">
      <c r="A72" t="s">
        <v>6848</v>
      </c>
      <c r="B72" t="s">
        <v>6850</v>
      </c>
      <c r="C72" t="s">
        <v>6851</v>
      </c>
      <c r="D72" t="s">
        <v>18347</v>
      </c>
      <c r="E72" t="s">
        <v>18348</v>
      </c>
      <c r="F72" t="s">
        <v>18349</v>
      </c>
      <c r="G72" t="s">
        <v>18501</v>
      </c>
      <c r="H72">
        <v>79187</v>
      </c>
      <c r="I72">
        <v>4022</v>
      </c>
      <c r="J72" t="s">
        <v>18502</v>
      </c>
      <c r="K72" t="s">
        <v>18358</v>
      </c>
      <c r="L72" t="s">
        <v>18353</v>
      </c>
      <c r="M72" s="1">
        <v>44090.627986111111</v>
      </c>
      <c r="O72" t="s">
        <v>18354</v>
      </c>
      <c r="P72" t="s">
        <v>18354</v>
      </c>
      <c r="Q72" t="s">
        <v>18358</v>
      </c>
    </row>
    <row r="73" spans="1:17" hidden="1" x14ac:dyDescent="0.25">
      <c r="A73" t="s">
        <v>17820</v>
      </c>
      <c r="B73" t="s">
        <v>17822</v>
      </c>
      <c r="C73" t="s">
        <v>17823</v>
      </c>
      <c r="D73" t="s">
        <v>18347</v>
      </c>
      <c r="E73" t="s">
        <v>18348</v>
      </c>
      <c r="F73" t="s">
        <v>18349</v>
      </c>
      <c r="G73" t="s">
        <v>18503</v>
      </c>
      <c r="H73">
        <v>3459</v>
      </c>
      <c r="I73">
        <v>739</v>
      </c>
      <c r="J73" t="s">
        <v>18504</v>
      </c>
      <c r="K73" t="s">
        <v>18358</v>
      </c>
      <c r="L73" t="s">
        <v>18353</v>
      </c>
      <c r="M73" s="1">
        <v>44087.949780092589</v>
      </c>
      <c r="O73" t="s">
        <v>18354</v>
      </c>
      <c r="P73" t="s">
        <v>18354</v>
      </c>
      <c r="Q73" t="s">
        <v>18358</v>
      </c>
    </row>
    <row r="74" spans="1:17" hidden="1" x14ac:dyDescent="0.25">
      <c r="A74" t="s">
        <v>12940</v>
      </c>
      <c r="B74" t="s">
        <v>12942</v>
      </c>
      <c r="C74" t="s">
        <v>12943</v>
      </c>
      <c r="D74" t="s">
        <v>18355</v>
      </c>
      <c r="E74" t="s">
        <v>18348</v>
      </c>
      <c r="F74" t="s">
        <v>18349</v>
      </c>
      <c r="G74" t="s">
        <v>18505</v>
      </c>
      <c r="H74">
        <v>10783</v>
      </c>
      <c r="I74">
        <v>743</v>
      </c>
      <c r="J74" t="s">
        <v>18506</v>
      </c>
      <c r="K74" t="s">
        <v>18358</v>
      </c>
      <c r="L74" t="s">
        <v>18353</v>
      </c>
      <c r="M74" s="1">
        <v>44090.290567129632</v>
      </c>
      <c r="O74" t="s">
        <v>18354</v>
      </c>
      <c r="P74" t="s">
        <v>18354</v>
      </c>
      <c r="Q74" t="s">
        <v>18358</v>
      </c>
    </row>
    <row r="75" spans="1:17" x14ac:dyDescent="0.25">
      <c r="A75" t="s">
        <v>6613</v>
      </c>
      <c r="B75" t="s">
        <v>13957</v>
      </c>
      <c r="C75" t="s">
        <v>13958</v>
      </c>
      <c r="D75" t="s">
        <v>18347</v>
      </c>
      <c r="E75" t="s">
        <v>18348</v>
      </c>
      <c r="F75" t="s">
        <v>18349</v>
      </c>
      <c r="G75" t="s">
        <v>22913</v>
      </c>
      <c r="H75">
        <v>28</v>
      </c>
      <c r="I75">
        <v>0</v>
      </c>
      <c r="J75" t="s">
        <v>18382</v>
      </c>
      <c r="K75" t="s">
        <v>18352</v>
      </c>
      <c r="L75" t="s">
        <v>18353</v>
      </c>
      <c r="M75" s="1">
        <v>43435.109895833331</v>
      </c>
      <c r="O75" t="s">
        <v>18354</v>
      </c>
      <c r="P75" t="s">
        <v>18354</v>
      </c>
      <c r="Q75" t="s">
        <v>18352</v>
      </c>
    </row>
    <row r="76" spans="1:17" hidden="1" x14ac:dyDescent="0.25">
      <c r="A76" t="s">
        <v>11986</v>
      </c>
      <c r="B76" t="s">
        <v>11989</v>
      </c>
      <c r="C76" t="s">
        <v>11990</v>
      </c>
      <c r="D76" t="s">
        <v>18355</v>
      </c>
      <c r="E76" t="s">
        <v>18353</v>
      </c>
      <c r="F76" t="s">
        <v>18364</v>
      </c>
      <c r="G76" t="s">
        <v>18511</v>
      </c>
      <c r="H76">
        <v>7635</v>
      </c>
      <c r="I76">
        <v>10</v>
      </c>
      <c r="J76" t="s">
        <v>18512</v>
      </c>
      <c r="K76" t="s">
        <v>18358</v>
      </c>
      <c r="L76" t="s">
        <v>18353</v>
      </c>
      <c r="M76" s="1">
        <v>44086.836701388886</v>
      </c>
      <c r="O76" t="s">
        <v>18354</v>
      </c>
      <c r="P76" t="s">
        <v>18354</v>
      </c>
      <c r="Q76" t="s">
        <v>18352</v>
      </c>
    </row>
    <row r="77" spans="1:17" hidden="1" x14ac:dyDescent="0.25">
      <c r="A77" t="s">
        <v>11031</v>
      </c>
      <c r="B77" t="s">
        <v>11033</v>
      </c>
      <c r="C77" t="s">
        <v>11034</v>
      </c>
      <c r="D77" t="s">
        <v>18347</v>
      </c>
      <c r="E77" t="s">
        <v>18348</v>
      </c>
      <c r="F77" t="s">
        <v>18349</v>
      </c>
      <c r="G77" t="s">
        <v>18513</v>
      </c>
      <c r="H77">
        <v>40808</v>
      </c>
      <c r="I77">
        <v>4738</v>
      </c>
      <c r="J77" t="s">
        <v>18514</v>
      </c>
      <c r="K77" t="s">
        <v>18352</v>
      </c>
      <c r="L77" t="s">
        <v>18353</v>
      </c>
      <c r="M77" s="1">
        <v>44090.626712962963</v>
      </c>
      <c r="O77" t="s">
        <v>18354</v>
      </c>
      <c r="P77" t="s">
        <v>18354</v>
      </c>
      <c r="Q77" t="s">
        <v>18352</v>
      </c>
    </row>
    <row r="78" spans="1:17" hidden="1" x14ac:dyDescent="0.25">
      <c r="A78" t="s">
        <v>10805</v>
      </c>
      <c r="B78" t="s">
        <v>10807</v>
      </c>
      <c r="C78" t="s">
        <v>10808</v>
      </c>
      <c r="D78" t="s">
        <v>18347</v>
      </c>
      <c r="E78" t="s">
        <v>18348</v>
      </c>
      <c r="F78" t="s">
        <v>18349</v>
      </c>
      <c r="G78" t="s">
        <v>18515</v>
      </c>
      <c r="H78">
        <v>73717</v>
      </c>
      <c r="I78">
        <v>17137</v>
      </c>
      <c r="J78" t="s">
        <v>18516</v>
      </c>
      <c r="K78" t="s">
        <v>18352</v>
      </c>
      <c r="L78" t="s">
        <v>18353</v>
      </c>
      <c r="M78" s="1">
        <v>44090.623981481483</v>
      </c>
      <c r="O78" t="s">
        <v>18354</v>
      </c>
      <c r="P78" t="s">
        <v>18354</v>
      </c>
      <c r="Q78" t="s">
        <v>18352</v>
      </c>
    </row>
    <row r="79" spans="1:17" x14ac:dyDescent="0.25">
      <c r="A79" t="s">
        <v>18945</v>
      </c>
      <c r="B79" t="s">
        <v>18946</v>
      </c>
      <c r="C79" t="s">
        <v>18947</v>
      </c>
      <c r="D79" t="s">
        <v>18355</v>
      </c>
      <c r="E79" t="s">
        <v>18353</v>
      </c>
      <c r="F79" t="s">
        <v>18364</v>
      </c>
      <c r="G79" t="s">
        <v>18948</v>
      </c>
      <c r="H79">
        <v>1411</v>
      </c>
      <c r="I79">
        <v>0</v>
      </c>
      <c r="J79" t="s">
        <v>18382</v>
      </c>
      <c r="K79" t="s">
        <v>18358</v>
      </c>
      <c r="L79" t="s">
        <v>18353</v>
      </c>
      <c r="M79" s="1">
        <v>43443.016319444447</v>
      </c>
      <c r="O79" t="s">
        <v>18354</v>
      </c>
      <c r="P79" t="s">
        <v>18354</v>
      </c>
      <c r="Q79" t="s">
        <v>18358</v>
      </c>
    </row>
    <row r="80" spans="1:17" hidden="1" x14ac:dyDescent="0.25">
      <c r="A80" t="s">
        <v>7694</v>
      </c>
      <c r="B80" t="s">
        <v>7697</v>
      </c>
      <c r="C80" t="s">
        <v>7698</v>
      </c>
      <c r="D80" t="s">
        <v>18355</v>
      </c>
      <c r="E80" t="s">
        <v>18348</v>
      </c>
      <c r="F80" t="s">
        <v>18349</v>
      </c>
      <c r="G80" t="s">
        <v>18519</v>
      </c>
      <c r="H80">
        <v>21853</v>
      </c>
      <c r="I80">
        <v>1018</v>
      </c>
      <c r="J80" t="s">
        <v>18520</v>
      </c>
      <c r="K80" t="s">
        <v>18358</v>
      </c>
      <c r="L80" t="s">
        <v>18353</v>
      </c>
      <c r="M80" s="1">
        <v>44088.335011574076</v>
      </c>
      <c r="O80" t="s">
        <v>18354</v>
      </c>
      <c r="P80" t="s">
        <v>18354</v>
      </c>
      <c r="Q80" t="s">
        <v>18358</v>
      </c>
    </row>
    <row r="81" spans="1:17" hidden="1" x14ac:dyDescent="0.25">
      <c r="A81" t="s">
        <v>4874</v>
      </c>
      <c r="B81" t="s">
        <v>4877</v>
      </c>
      <c r="C81" t="s">
        <v>4878</v>
      </c>
      <c r="D81" t="s">
        <v>18347</v>
      </c>
      <c r="E81" t="s">
        <v>18348</v>
      </c>
      <c r="F81" t="s">
        <v>18349</v>
      </c>
      <c r="G81" t="s">
        <v>18521</v>
      </c>
      <c r="H81">
        <v>14231</v>
      </c>
      <c r="I81">
        <v>978</v>
      </c>
      <c r="J81" t="s">
        <v>18522</v>
      </c>
      <c r="K81" t="s">
        <v>18358</v>
      </c>
      <c r="L81" t="s">
        <v>18353</v>
      </c>
      <c r="M81" s="1">
        <v>44084.898206018515</v>
      </c>
      <c r="O81" t="s">
        <v>18354</v>
      </c>
      <c r="P81" t="s">
        <v>18354</v>
      </c>
      <c r="Q81" t="s">
        <v>18358</v>
      </c>
    </row>
    <row r="82" spans="1:17" hidden="1" x14ac:dyDescent="0.25">
      <c r="A82" t="s">
        <v>6843</v>
      </c>
      <c r="B82" t="s">
        <v>5530</v>
      </c>
      <c r="C82" t="s">
        <v>6846</v>
      </c>
      <c r="D82" t="s">
        <v>18347</v>
      </c>
      <c r="E82" t="s">
        <v>18348</v>
      </c>
      <c r="F82" t="s">
        <v>18349</v>
      </c>
      <c r="G82" t="s">
        <v>18523</v>
      </c>
      <c r="H82">
        <v>38290</v>
      </c>
      <c r="I82">
        <v>16274</v>
      </c>
      <c r="J82" t="s">
        <v>18524</v>
      </c>
      <c r="K82" t="s">
        <v>18352</v>
      </c>
      <c r="L82" t="s">
        <v>18353</v>
      </c>
      <c r="M82" s="1">
        <v>44090.626273148147</v>
      </c>
      <c r="O82" t="s">
        <v>18354</v>
      </c>
      <c r="P82" t="s">
        <v>18354</v>
      </c>
      <c r="Q82" t="s">
        <v>18352</v>
      </c>
    </row>
    <row r="83" spans="1:17" hidden="1" x14ac:dyDescent="0.25">
      <c r="A83" t="s">
        <v>8398</v>
      </c>
      <c r="B83" t="s">
        <v>8401</v>
      </c>
      <c r="C83" t="s">
        <v>8402</v>
      </c>
      <c r="D83" t="s">
        <v>18347</v>
      </c>
      <c r="E83" t="s">
        <v>18348</v>
      </c>
      <c r="F83" t="s">
        <v>18349</v>
      </c>
      <c r="G83" t="s">
        <v>18525</v>
      </c>
      <c r="H83">
        <v>11819</v>
      </c>
      <c r="I83">
        <v>109</v>
      </c>
      <c r="J83" t="s">
        <v>18526</v>
      </c>
      <c r="K83" t="s">
        <v>18352</v>
      </c>
      <c r="L83" t="s">
        <v>18353</v>
      </c>
      <c r="M83" s="1">
        <v>44075.905729166669</v>
      </c>
      <c r="O83" t="s">
        <v>18354</v>
      </c>
      <c r="P83" t="s">
        <v>18354</v>
      </c>
      <c r="Q83" t="s">
        <v>18358</v>
      </c>
    </row>
    <row r="84" spans="1:17" hidden="1" x14ac:dyDescent="0.25">
      <c r="A84" t="s">
        <v>9710</v>
      </c>
      <c r="B84" t="s">
        <v>9713</v>
      </c>
      <c r="C84" t="s">
        <v>9714</v>
      </c>
      <c r="D84" t="s">
        <v>18355</v>
      </c>
      <c r="E84" t="s">
        <v>18348</v>
      </c>
      <c r="F84" t="s">
        <v>18349</v>
      </c>
      <c r="G84" t="s">
        <v>18527</v>
      </c>
      <c r="H84">
        <v>35456</v>
      </c>
      <c r="I84">
        <v>661</v>
      </c>
      <c r="J84" t="s">
        <v>18528</v>
      </c>
      <c r="K84" t="s">
        <v>18358</v>
      </c>
      <c r="L84" t="s">
        <v>18353</v>
      </c>
      <c r="M84" s="1">
        <v>44089.824641203704</v>
      </c>
      <c r="O84" t="s">
        <v>18354</v>
      </c>
      <c r="P84" t="s">
        <v>18354</v>
      </c>
      <c r="Q84" t="s">
        <v>18358</v>
      </c>
    </row>
    <row r="85" spans="1:17" hidden="1" x14ac:dyDescent="0.25">
      <c r="A85" t="s">
        <v>9027</v>
      </c>
      <c r="B85" t="s">
        <v>9029</v>
      </c>
      <c r="C85" t="s">
        <v>9030</v>
      </c>
      <c r="D85" t="s">
        <v>18347</v>
      </c>
      <c r="E85" t="s">
        <v>18348</v>
      </c>
      <c r="F85" t="s">
        <v>18349</v>
      </c>
      <c r="G85" t="s">
        <v>18529</v>
      </c>
      <c r="H85">
        <v>29254</v>
      </c>
      <c r="I85">
        <v>3140</v>
      </c>
      <c r="J85" t="s">
        <v>18530</v>
      </c>
      <c r="K85" t="s">
        <v>18352</v>
      </c>
      <c r="L85" t="s">
        <v>18353</v>
      </c>
      <c r="M85" s="1">
        <v>44090.614803240744</v>
      </c>
      <c r="O85" t="s">
        <v>18354</v>
      </c>
      <c r="P85" t="s">
        <v>18354</v>
      </c>
      <c r="Q85" t="s">
        <v>18352</v>
      </c>
    </row>
    <row r="86" spans="1:17" hidden="1" x14ac:dyDescent="0.25">
      <c r="A86" t="s">
        <v>16867</v>
      </c>
      <c r="B86" t="s">
        <v>16869</v>
      </c>
      <c r="C86" t="s">
        <v>16870</v>
      </c>
      <c r="D86" t="s">
        <v>18347</v>
      </c>
      <c r="E86" t="s">
        <v>18348</v>
      </c>
      <c r="F86" t="s">
        <v>18364</v>
      </c>
      <c r="G86" t="s">
        <v>18531</v>
      </c>
      <c r="H86">
        <v>2756</v>
      </c>
      <c r="I86">
        <v>105</v>
      </c>
      <c r="J86" t="s">
        <v>18532</v>
      </c>
      <c r="K86" t="s">
        <v>18352</v>
      </c>
      <c r="L86" t="s">
        <v>18353</v>
      </c>
      <c r="M86" s="1">
        <v>44090.397824074076</v>
      </c>
      <c r="O86" t="s">
        <v>18354</v>
      </c>
      <c r="P86" t="s">
        <v>18354</v>
      </c>
      <c r="Q86" t="s">
        <v>18352</v>
      </c>
    </row>
    <row r="87" spans="1:17" hidden="1" x14ac:dyDescent="0.25">
      <c r="A87" t="s">
        <v>6046</v>
      </c>
      <c r="B87" t="s">
        <v>6049</v>
      </c>
      <c r="C87" t="s">
        <v>6050</v>
      </c>
      <c r="D87" t="s">
        <v>18355</v>
      </c>
      <c r="E87" t="s">
        <v>18348</v>
      </c>
      <c r="F87" t="s">
        <v>18533</v>
      </c>
      <c r="G87" t="s">
        <v>18534</v>
      </c>
      <c r="H87">
        <v>52830</v>
      </c>
      <c r="I87">
        <v>33957</v>
      </c>
      <c r="J87" t="s">
        <v>18535</v>
      </c>
      <c r="K87" t="s">
        <v>18358</v>
      </c>
      <c r="L87" t="s">
        <v>18353</v>
      </c>
      <c r="M87" s="1">
        <v>44090.621377314812</v>
      </c>
      <c r="O87" t="s">
        <v>18354</v>
      </c>
      <c r="P87" t="s">
        <v>18354</v>
      </c>
      <c r="Q87" t="s">
        <v>18358</v>
      </c>
    </row>
    <row r="88" spans="1:17" hidden="1" x14ac:dyDescent="0.25">
      <c r="A88" t="s">
        <v>18536</v>
      </c>
      <c r="B88" t="s">
        <v>18537</v>
      </c>
      <c r="C88" t="s">
        <v>18538</v>
      </c>
      <c r="D88" t="s">
        <v>18355</v>
      </c>
      <c r="E88" t="s">
        <v>18348</v>
      </c>
      <c r="F88" t="s">
        <v>18349</v>
      </c>
      <c r="G88" t="s">
        <v>18539</v>
      </c>
      <c r="H88">
        <v>8903</v>
      </c>
      <c r="I88">
        <v>1417</v>
      </c>
      <c r="J88" t="s">
        <v>18540</v>
      </c>
      <c r="K88" t="s">
        <v>18358</v>
      </c>
      <c r="L88" t="s">
        <v>18353</v>
      </c>
      <c r="M88" s="1">
        <v>44087.162499999999</v>
      </c>
      <c r="O88" t="s">
        <v>18354</v>
      </c>
      <c r="P88" t="s">
        <v>18354</v>
      </c>
      <c r="Q88" t="s">
        <v>18358</v>
      </c>
    </row>
    <row r="89" spans="1:17" x14ac:dyDescent="0.25">
      <c r="A89" t="s">
        <v>23181</v>
      </c>
      <c r="B89" t="s">
        <v>23182</v>
      </c>
      <c r="C89" t="s">
        <v>23183</v>
      </c>
      <c r="D89" t="s">
        <v>18355</v>
      </c>
      <c r="E89" t="s">
        <v>18353</v>
      </c>
      <c r="F89" t="s">
        <v>18364</v>
      </c>
      <c r="G89" t="s">
        <v>23184</v>
      </c>
      <c r="H89">
        <v>675</v>
      </c>
      <c r="I89">
        <v>0</v>
      </c>
      <c r="J89" t="s">
        <v>18382</v>
      </c>
      <c r="K89" t="s">
        <v>18358</v>
      </c>
      <c r="L89" t="s">
        <v>18353</v>
      </c>
      <c r="M89" s="1">
        <v>43443.233796296299</v>
      </c>
      <c r="O89" t="s">
        <v>18354</v>
      </c>
      <c r="P89" t="s">
        <v>18354</v>
      </c>
      <c r="Q89" t="s">
        <v>18358</v>
      </c>
    </row>
    <row r="90" spans="1:17" x14ac:dyDescent="0.25">
      <c r="A90" t="s">
        <v>21277</v>
      </c>
      <c r="B90" t="s">
        <v>21278</v>
      </c>
      <c r="C90" t="s">
        <v>21279</v>
      </c>
      <c r="D90" t="s">
        <v>18355</v>
      </c>
      <c r="E90" t="s">
        <v>18353</v>
      </c>
      <c r="F90" t="s">
        <v>18364</v>
      </c>
      <c r="G90" t="s">
        <v>21280</v>
      </c>
      <c r="H90">
        <v>1810</v>
      </c>
      <c r="I90">
        <v>0</v>
      </c>
      <c r="J90" t="s">
        <v>18382</v>
      </c>
      <c r="K90" t="s">
        <v>18358</v>
      </c>
      <c r="L90" t="s">
        <v>18353</v>
      </c>
      <c r="M90" s="1">
        <v>43444.552557870367</v>
      </c>
      <c r="O90" t="s">
        <v>18354</v>
      </c>
      <c r="P90" t="s">
        <v>18354</v>
      </c>
      <c r="Q90" t="s">
        <v>18358</v>
      </c>
    </row>
    <row r="91" spans="1:17" x14ac:dyDescent="0.25">
      <c r="A91" t="s">
        <v>22013</v>
      </c>
      <c r="B91" t="s">
        <v>22014</v>
      </c>
      <c r="C91" t="s">
        <v>22015</v>
      </c>
      <c r="D91" t="s">
        <v>18355</v>
      </c>
      <c r="E91" t="s">
        <v>18353</v>
      </c>
      <c r="F91" t="s">
        <v>18364</v>
      </c>
      <c r="G91" t="s">
        <v>22016</v>
      </c>
      <c r="H91">
        <v>1670</v>
      </c>
      <c r="I91">
        <v>0</v>
      </c>
      <c r="J91" t="s">
        <v>18382</v>
      </c>
      <c r="K91" t="s">
        <v>18358</v>
      </c>
      <c r="L91" t="s">
        <v>18353</v>
      </c>
      <c r="M91" s="1">
        <v>43448.979212962964</v>
      </c>
      <c r="O91" t="s">
        <v>18354</v>
      </c>
      <c r="P91" t="s">
        <v>18354</v>
      </c>
      <c r="Q91" t="s">
        <v>18358</v>
      </c>
    </row>
    <row r="92" spans="1:17" hidden="1" x14ac:dyDescent="0.25">
      <c r="A92" t="s">
        <v>12518</v>
      </c>
      <c r="B92" t="s">
        <v>12521</v>
      </c>
      <c r="C92" t="s">
        <v>12522</v>
      </c>
      <c r="D92" t="s">
        <v>18347</v>
      </c>
      <c r="E92" t="s">
        <v>18353</v>
      </c>
      <c r="F92" t="s">
        <v>18364</v>
      </c>
      <c r="G92" t="s">
        <v>18549</v>
      </c>
      <c r="H92">
        <v>4793</v>
      </c>
      <c r="I92">
        <v>509</v>
      </c>
      <c r="J92" t="s">
        <v>18550</v>
      </c>
      <c r="K92" t="s">
        <v>18352</v>
      </c>
      <c r="L92" t="s">
        <v>18353</v>
      </c>
      <c r="M92" s="1">
        <v>44090.619293981479</v>
      </c>
      <c r="O92" t="s">
        <v>18354</v>
      </c>
      <c r="P92" t="s">
        <v>18354</v>
      </c>
      <c r="Q92" t="s">
        <v>18352</v>
      </c>
    </row>
    <row r="93" spans="1:17" hidden="1" x14ac:dyDescent="0.25">
      <c r="A93" t="s">
        <v>16617</v>
      </c>
      <c r="B93" t="s">
        <v>16619</v>
      </c>
      <c r="C93" t="s">
        <v>16620</v>
      </c>
      <c r="D93" t="s">
        <v>18347</v>
      </c>
      <c r="E93" t="s">
        <v>18353</v>
      </c>
      <c r="F93" t="s">
        <v>18364</v>
      </c>
      <c r="G93" t="s">
        <v>18551</v>
      </c>
      <c r="H93">
        <v>22392</v>
      </c>
      <c r="I93">
        <v>0</v>
      </c>
      <c r="J93" t="s">
        <v>18382</v>
      </c>
      <c r="K93" t="s">
        <v>18358</v>
      </c>
      <c r="L93" t="s">
        <v>18353</v>
      </c>
      <c r="M93" s="1">
        <v>44075.809363425928</v>
      </c>
      <c r="O93" t="s">
        <v>18354</v>
      </c>
      <c r="P93" t="s">
        <v>18354</v>
      </c>
      <c r="Q93" t="s">
        <v>18358</v>
      </c>
    </row>
    <row r="94" spans="1:17" hidden="1" x14ac:dyDescent="0.25">
      <c r="A94" t="s">
        <v>5647</v>
      </c>
      <c r="B94" t="s">
        <v>5650</v>
      </c>
      <c r="C94" t="s">
        <v>5651</v>
      </c>
      <c r="D94" t="s">
        <v>18355</v>
      </c>
      <c r="E94" t="s">
        <v>18348</v>
      </c>
      <c r="F94" t="s">
        <v>18349</v>
      </c>
      <c r="G94" t="s">
        <v>18552</v>
      </c>
      <c r="H94">
        <v>193121</v>
      </c>
      <c r="I94">
        <v>57956</v>
      </c>
      <c r="J94" t="s">
        <v>18553</v>
      </c>
      <c r="K94" t="s">
        <v>18358</v>
      </c>
      <c r="L94" t="s">
        <v>18353</v>
      </c>
      <c r="M94" s="1">
        <v>44090.58488425926</v>
      </c>
      <c r="O94" t="s">
        <v>18354</v>
      </c>
      <c r="P94" t="s">
        <v>18354</v>
      </c>
      <c r="Q94" t="s">
        <v>18358</v>
      </c>
    </row>
    <row r="95" spans="1:17" hidden="1" x14ac:dyDescent="0.25">
      <c r="A95" t="s">
        <v>8761</v>
      </c>
      <c r="B95" t="s">
        <v>8764</v>
      </c>
      <c r="C95" t="s">
        <v>8765</v>
      </c>
      <c r="D95" t="s">
        <v>18347</v>
      </c>
      <c r="E95" t="s">
        <v>18348</v>
      </c>
      <c r="F95" t="s">
        <v>18349</v>
      </c>
      <c r="G95" t="s">
        <v>18554</v>
      </c>
      <c r="H95">
        <v>79982</v>
      </c>
      <c r="I95">
        <v>18447</v>
      </c>
      <c r="J95" t="s">
        <v>18555</v>
      </c>
      <c r="K95" t="s">
        <v>18352</v>
      </c>
      <c r="L95" t="s">
        <v>18353</v>
      </c>
      <c r="M95" s="1">
        <v>44090.552094907405</v>
      </c>
      <c r="O95" t="s">
        <v>18354</v>
      </c>
      <c r="P95" t="s">
        <v>18354</v>
      </c>
      <c r="Q95" t="s">
        <v>18352</v>
      </c>
    </row>
    <row r="96" spans="1:17" hidden="1" x14ac:dyDescent="0.25">
      <c r="A96" t="s">
        <v>15034</v>
      </c>
      <c r="B96" t="s">
        <v>15036</v>
      </c>
      <c r="C96" t="s">
        <v>15037</v>
      </c>
      <c r="D96" t="s">
        <v>18347</v>
      </c>
      <c r="E96" t="s">
        <v>18348</v>
      </c>
      <c r="F96" t="s">
        <v>18349</v>
      </c>
      <c r="G96" t="s">
        <v>18556</v>
      </c>
      <c r="H96">
        <v>7912</v>
      </c>
      <c r="I96">
        <v>76</v>
      </c>
      <c r="J96" t="s">
        <v>18557</v>
      </c>
      <c r="K96" t="s">
        <v>18352</v>
      </c>
      <c r="L96" t="s">
        <v>18353</v>
      </c>
      <c r="M96" s="1">
        <v>44076.903437499997</v>
      </c>
      <c r="O96" t="s">
        <v>18354</v>
      </c>
      <c r="P96" t="s">
        <v>18354</v>
      </c>
      <c r="Q96" t="s">
        <v>18358</v>
      </c>
    </row>
    <row r="97" spans="1:17" hidden="1" x14ac:dyDescent="0.25">
      <c r="A97" t="s">
        <v>6088</v>
      </c>
      <c r="B97" t="s">
        <v>18558</v>
      </c>
      <c r="C97" t="s">
        <v>6091</v>
      </c>
      <c r="D97" t="s">
        <v>18347</v>
      </c>
      <c r="E97" t="s">
        <v>18348</v>
      </c>
      <c r="F97" t="s">
        <v>18533</v>
      </c>
      <c r="G97" t="s">
        <v>18559</v>
      </c>
      <c r="H97">
        <v>34714</v>
      </c>
      <c r="I97">
        <v>9965</v>
      </c>
      <c r="J97" t="s">
        <v>18560</v>
      </c>
      <c r="K97" t="s">
        <v>18352</v>
      </c>
      <c r="L97" t="s">
        <v>18353</v>
      </c>
      <c r="M97" s="1">
        <v>44089.824664351851</v>
      </c>
      <c r="O97" t="s">
        <v>18354</v>
      </c>
      <c r="P97" t="s">
        <v>18354</v>
      </c>
      <c r="Q97" t="s">
        <v>18352</v>
      </c>
    </row>
    <row r="98" spans="1:17" hidden="1" x14ac:dyDescent="0.25">
      <c r="A98" t="s">
        <v>10301</v>
      </c>
      <c r="B98" t="s">
        <v>10303</v>
      </c>
      <c r="C98" t="s">
        <v>10304</v>
      </c>
      <c r="D98" t="s">
        <v>18347</v>
      </c>
      <c r="E98" t="s">
        <v>18348</v>
      </c>
      <c r="F98" t="s">
        <v>18349</v>
      </c>
      <c r="G98" t="s">
        <v>18561</v>
      </c>
      <c r="H98">
        <v>74693</v>
      </c>
      <c r="I98">
        <v>16149</v>
      </c>
      <c r="J98" t="s">
        <v>18562</v>
      </c>
      <c r="K98" t="s">
        <v>18358</v>
      </c>
      <c r="L98" t="s">
        <v>18353</v>
      </c>
      <c r="M98" s="1">
        <v>44090.623136574075</v>
      </c>
      <c r="O98" t="s">
        <v>18354</v>
      </c>
      <c r="P98" t="s">
        <v>18354</v>
      </c>
      <c r="Q98" t="s">
        <v>18358</v>
      </c>
    </row>
    <row r="99" spans="1:17" hidden="1" x14ac:dyDescent="0.25">
      <c r="A99" t="s">
        <v>12718</v>
      </c>
      <c r="B99" t="s">
        <v>12721</v>
      </c>
      <c r="C99" t="s">
        <v>12722</v>
      </c>
      <c r="D99" t="s">
        <v>18355</v>
      </c>
      <c r="E99" t="s">
        <v>18353</v>
      </c>
      <c r="F99" t="s">
        <v>18364</v>
      </c>
      <c r="G99" t="s">
        <v>18563</v>
      </c>
      <c r="H99">
        <v>14692</v>
      </c>
      <c r="I99">
        <v>0</v>
      </c>
      <c r="J99" t="s">
        <v>18564</v>
      </c>
      <c r="K99" t="s">
        <v>18358</v>
      </c>
      <c r="L99" t="s">
        <v>18353</v>
      </c>
      <c r="M99" s="1">
        <v>44090.29928240741</v>
      </c>
      <c r="O99" t="s">
        <v>18354</v>
      </c>
      <c r="P99" t="s">
        <v>18354</v>
      </c>
      <c r="Q99" t="s">
        <v>18358</v>
      </c>
    </row>
    <row r="100" spans="1:17" hidden="1" x14ac:dyDescent="0.25">
      <c r="A100" t="s">
        <v>16419</v>
      </c>
      <c r="B100" t="s">
        <v>16420</v>
      </c>
      <c r="C100" t="s">
        <v>16421</v>
      </c>
      <c r="D100" t="s">
        <v>18565</v>
      </c>
      <c r="E100" t="s">
        <v>18353</v>
      </c>
      <c r="F100" t="s">
        <v>18364</v>
      </c>
      <c r="G100" t="s">
        <v>18566</v>
      </c>
      <c r="H100">
        <v>21021</v>
      </c>
      <c r="I100">
        <v>0</v>
      </c>
      <c r="J100" t="s">
        <v>18382</v>
      </c>
      <c r="K100" t="s">
        <v>18352</v>
      </c>
      <c r="L100" t="s">
        <v>18353</v>
      </c>
      <c r="M100" s="1">
        <v>44090.173854166664</v>
      </c>
      <c r="O100" t="s">
        <v>18354</v>
      </c>
      <c r="P100" t="s">
        <v>18354</v>
      </c>
      <c r="Q100" t="s">
        <v>18352</v>
      </c>
    </row>
    <row r="101" spans="1:17" hidden="1" x14ac:dyDescent="0.25">
      <c r="A101" t="s">
        <v>8203</v>
      </c>
      <c r="B101" t="s">
        <v>8206</v>
      </c>
      <c r="C101" t="s">
        <v>8207</v>
      </c>
      <c r="D101" t="s">
        <v>18347</v>
      </c>
      <c r="E101" t="s">
        <v>18348</v>
      </c>
      <c r="F101" t="s">
        <v>18349</v>
      </c>
      <c r="G101" t="s">
        <v>18567</v>
      </c>
      <c r="H101">
        <v>13081</v>
      </c>
      <c r="I101">
        <v>1389</v>
      </c>
      <c r="J101" t="s">
        <v>18568</v>
      </c>
      <c r="K101" t="s">
        <v>18352</v>
      </c>
      <c r="L101" t="s">
        <v>18353</v>
      </c>
      <c r="M101" s="1">
        <v>44090.619293981479</v>
      </c>
      <c r="O101" t="s">
        <v>18354</v>
      </c>
      <c r="P101" t="s">
        <v>18354</v>
      </c>
      <c r="Q101" t="s">
        <v>18352</v>
      </c>
    </row>
    <row r="102" spans="1:17" hidden="1" x14ac:dyDescent="0.25">
      <c r="A102" t="s">
        <v>9066</v>
      </c>
      <c r="B102" t="s">
        <v>9069</v>
      </c>
      <c r="C102" t="s">
        <v>9070</v>
      </c>
      <c r="D102" t="s">
        <v>18355</v>
      </c>
      <c r="E102" t="s">
        <v>18348</v>
      </c>
      <c r="F102" t="s">
        <v>18349</v>
      </c>
      <c r="G102" t="s">
        <v>18569</v>
      </c>
      <c r="H102">
        <v>44346</v>
      </c>
      <c r="I102">
        <v>3537</v>
      </c>
      <c r="J102" t="s">
        <v>18570</v>
      </c>
      <c r="K102" t="s">
        <v>18358</v>
      </c>
      <c r="L102" t="s">
        <v>18353</v>
      </c>
      <c r="M102" s="1">
        <v>44089.833912037036</v>
      </c>
      <c r="O102" t="s">
        <v>18354</v>
      </c>
      <c r="P102" t="s">
        <v>18354</v>
      </c>
      <c r="Q102" t="s">
        <v>18358</v>
      </c>
    </row>
    <row r="103" spans="1:17" hidden="1" x14ac:dyDescent="0.25">
      <c r="A103" t="s">
        <v>18571</v>
      </c>
      <c r="B103" t="s">
        <v>18572</v>
      </c>
      <c r="C103" t="s">
        <v>18573</v>
      </c>
      <c r="D103" t="s">
        <v>18355</v>
      </c>
      <c r="E103" t="s">
        <v>18348</v>
      </c>
      <c r="F103" t="s">
        <v>18349</v>
      </c>
      <c r="G103" t="s">
        <v>18574</v>
      </c>
      <c r="H103">
        <v>18479</v>
      </c>
      <c r="I103">
        <v>34</v>
      </c>
      <c r="J103" t="s">
        <v>18575</v>
      </c>
      <c r="K103" t="s">
        <v>18358</v>
      </c>
      <c r="L103" t="s">
        <v>18353</v>
      </c>
      <c r="M103" s="1">
        <v>44087.822430555556</v>
      </c>
      <c r="O103" t="s">
        <v>18354</v>
      </c>
      <c r="P103" t="s">
        <v>18354</v>
      </c>
      <c r="Q103" t="s">
        <v>18358</v>
      </c>
    </row>
    <row r="104" spans="1:17" hidden="1" x14ac:dyDescent="0.25">
      <c r="A104" t="s">
        <v>10922</v>
      </c>
      <c r="B104" t="s">
        <v>10924</v>
      </c>
      <c r="C104" t="s">
        <v>10925</v>
      </c>
      <c r="D104" t="s">
        <v>18347</v>
      </c>
      <c r="E104" t="s">
        <v>18348</v>
      </c>
      <c r="F104" t="s">
        <v>18349</v>
      </c>
      <c r="G104" t="s">
        <v>18576</v>
      </c>
      <c r="H104">
        <v>28269</v>
      </c>
      <c r="I104">
        <v>21877</v>
      </c>
      <c r="J104" t="s">
        <v>18577</v>
      </c>
      <c r="K104" t="s">
        <v>18358</v>
      </c>
      <c r="L104" t="s">
        <v>18353</v>
      </c>
      <c r="M104" s="1">
        <v>44090.627766203703</v>
      </c>
      <c r="O104" t="s">
        <v>18354</v>
      </c>
      <c r="P104" t="s">
        <v>18354</v>
      </c>
      <c r="Q104" t="s">
        <v>18358</v>
      </c>
    </row>
    <row r="105" spans="1:17" x14ac:dyDescent="0.25">
      <c r="A105" t="s">
        <v>22950</v>
      </c>
      <c r="B105" t="s">
        <v>22951</v>
      </c>
      <c r="C105" t="s">
        <v>22952</v>
      </c>
      <c r="D105" t="s">
        <v>18355</v>
      </c>
      <c r="E105" t="s">
        <v>18353</v>
      </c>
      <c r="F105" t="s">
        <v>18364</v>
      </c>
      <c r="G105" t="s">
        <v>22953</v>
      </c>
      <c r="H105">
        <v>1251</v>
      </c>
      <c r="I105">
        <v>0</v>
      </c>
      <c r="J105" t="s">
        <v>18382</v>
      </c>
      <c r="K105" t="s">
        <v>18358</v>
      </c>
      <c r="L105" t="s">
        <v>18353</v>
      </c>
      <c r="M105" s="1">
        <v>43450.116157407407</v>
      </c>
      <c r="O105" t="s">
        <v>18354</v>
      </c>
      <c r="P105" t="s">
        <v>18354</v>
      </c>
      <c r="Q105" t="s">
        <v>18358</v>
      </c>
    </row>
    <row r="106" spans="1:17" hidden="1" x14ac:dyDescent="0.25">
      <c r="A106" t="s">
        <v>10602</v>
      </c>
      <c r="B106" t="s">
        <v>10605</v>
      </c>
      <c r="C106" t="s">
        <v>10606</v>
      </c>
      <c r="D106" t="s">
        <v>18355</v>
      </c>
      <c r="E106" t="s">
        <v>18353</v>
      </c>
      <c r="F106" t="s">
        <v>18364</v>
      </c>
      <c r="G106" t="s">
        <v>18582</v>
      </c>
      <c r="H106">
        <v>16903</v>
      </c>
      <c r="I106">
        <v>150</v>
      </c>
      <c r="J106" t="s">
        <v>18583</v>
      </c>
      <c r="K106" t="s">
        <v>18358</v>
      </c>
      <c r="L106" t="s">
        <v>18353</v>
      </c>
      <c r="M106" s="1">
        <v>44090.37159722222</v>
      </c>
      <c r="O106" t="s">
        <v>18354</v>
      </c>
      <c r="P106" t="s">
        <v>18354</v>
      </c>
      <c r="Q106" t="s">
        <v>18352</v>
      </c>
    </row>
    <row r="107" spans="1:17" hidden="1" x14ac:dyDescent="0.25">
      <c r="A107" t="s">
        <v>2370</v>
      </c>
      <c r="B107" t="s">
        <v>2372</v>
      </c>
      <c r="C107" t="s">
        <v>2373</v>
      </c>
      <c r="D107" t="s">
        <v>18347</v>
      </c>
      <c r="E107" t="s">
        <v>18348</v>
      </c>
      <c r="F107" t="s">
        <v>18349</v>
      </c>
      <c r="G107" t="s">
        <v>18584</v>
      </c>
      <c r="H107">
        <v>13532</v>
      </c>
      <c r="I107">
        <v>103</v>
      </c>
      <c r="J107" t="s">
        <v>18585</v>
      </c>
      <c r="K107" t="s">
        <v>18358</v>
      </c>
      <c r="L107" t="s">
        <v>18353</v>
      </c>
      <c r="M107" s="1">
        <v>44089.130798611113</v>
      </c>
      <c r="O107" t="s">
        <v>18354</v>
      </c>
      <c r="P107" t="s">
        <v>18354</v>
      </c>
      <c r="Q107" t="s">
        <v>18358</v>
      </c>
    </row>
    <row r="108" spans="1:17" hidden="1" x14ac:dyDescent="0.25">
      <c r="A108" t="s">
        <v>3839</v>
      </c>
      <c r="B108" t="s">
        <v>3842</v>
      </c>
      <c r="C108" t="s">
        <v>3843</v>
      </c>
      <c r="D108" t="s">
        <v>18347</v>
      </c>
      <c r="E108" t="s">
        <v>18348</v>
      </c>
      <c r="F108" t="s">
        <v>18349</v>
      </c>
      <c r="G108" t="s">
        <v>18586</v>
      </c>
      <c r="H108">
        <v>13111</v>
      </c>
      <c r="I108">
        <v>2111</v>
      </c>
      <c r="J108" t="s">
        <v>18587</v>
      </c>
      <c r="K108" t="s">
        <v>18358</v>
      </c>
      <c r="L108" t="s">
        <v>18353</v>
      </c>
      <c r="M108" s="1">
        <v>44090.618703703702</v>
      </c>
      <c r="O108" t="s">
        <v>18354</v>
      </c>
      <c r="P108" t="s">
        <v>18354</v>
      </c>
      <c r="Q108" t="s">
        <v>18358</v>
      </c>
    </row>
    <row r="109" spans="1:17" hidden="1" x14ac:dyDescent="0.25">
      <c r="A109" t="s">
        <v>18588</v>
      </c>
      <c r="B109" t="s">
        <v>18589</v>
      </c>
      <c r="C109" t="s">
        <v>18590</v>
      </c>
      <c r="D109" t="s">
        <v>18355</v>
      </c>
      <c r="E109" t="s">
        <v>18348</v>
      </c>
      <c r="F109" t="s">
        <v>18349</v>
      </c>
      <c r="G109" t="s">
        <v>18591</v>
      </c>
      <c r="H109">
        <v>4935</v>
      </c>
      <c r="I109">
        <v>559</v>
      </c>
      <c r="J109" t="s">
        <v>18592</v>
      </c>
      <c r="K109" t="s">
        <v>18358</v>
      </c>
      <c r="L109" t="s">
        <v>18353</v>
      </c>
      <c r="M109" s="1">
        <v>44018.87327546296</v>
      </c>
      <c r="O109" t="s">
        <v>18354</v>
      </c>
      <c r="P109" t="s">
        <v>18354</v>
      </c>
      <c r="Q109" t="s">
        <v>18358</v>
      </c>
    </row>
    <row r="110" spans="1:17" x14ac:dyDescent="0.25">
      <c r="A110" t="s">
        <v>24751</v>
      </c>
      <c r="B110" t="s">
        <v>24752</v>
      </c>
      <c r="C110" t="s">
        <v>24753</v>
      </c>
      <c r="D110" t="s">
        <v>18355</v>
      </c>
      <c r="E110" t="s">
        <v>18353</v>
      </c>
      <c r="F110" t="s">
        <v>18364</v>
      </c>
      <c r="G110" t="s">
        <v>24754</v>
      </c>
      <c r="H110">
        <v>1990</v>
      </c>
      <c r="I110">
        <v>0</v>
      </c>
      <c r="J110" t="s">
        <v>18382</v>
      </c>
      <c r="K110" t="s">
        <v>18358</v>
      </c>
      <c r="L110" t="s">
        <v>18353</v>
      </c>
      <c r="M110" s="1">
        <v>43453.952662037038</v>
      </c>
      <c r="O110" t="s">
        <v>18354</v>
      </c>
      <c r="P110" t="s">
        <v>18354</v>
      </c>
      <c r="Q110" t="s">
        <v>18358</v>
      </c>
    </row>
    <row r="111" spans="1:17" x14ac:dyDescent="0.25">
      <c r="A111" t="s">
        <v>21528</v>
      </c>
      <c r="B111" t="s">
        <v>21529</v>
      </c>
      <c r="C111" t="s">
        <v>21530</v>
      </c>
      <c r="D111" t="s">
        <v>18355</v>
      </c>
      <c r="E111" t="s">
        <v>18348</v>
      </c>
      <c r="F111" t="s">
        <v>18349</v>
      </c>
      <c r="G111" t="s">
        <v>21531</v>
      </c>
      <c r="H111">
        <v>1277</v>
      </c>
      <c r="I111">
        <v>0</v>
      </c>
      <c r="J111" t="s">
        <v>18382</v>
      </c>
      <c r="K111" t="s">
        <v>18358</v>
      </c>
      <c r="L111" t="s">
        <v>18353</v>
      </c>
      <c r="M111" s="1">
        <v>43482.401377314818</v>
      </c>
      <c r="O111" t="s">
        <v>18354</v>
      </c>
      <c r="P111" t="s">
        <v>18354</v>
      </c>
      <c r="Q111" t="s">
        <v>18358</v>
      </c>
    </row>
    <row r="112" spans="1:17" x14ac:dyDescent="0.25">
      <c r="A112" t="s">
        <v>25233</v>
      </c>
      <c r="B112" t="s">
        <v>25234</v>
      </c>
      <c r="C112" t="s">
        <v>25235</v>
      </c>
      <c r="D112" t="s">
        <v>18355</v>
      </c>
      <c r="E112" t="s">
        <v>18348</v>
      </c>
      <c r="F112" t="s">
        <v>18349</v>
      </c>
      <c r="G112" t="s">
        <v>25236</v>
      </c>
      <c r="H112">
        <v>1003</v>
      </c>
      <c r="I112">
        <v>0</v>
      </c>
      <c r="J112" t="s">
        <v>18382</v>
      </c>
      <c r="K112" t="s">
        <v>18358</v>
      </c>
      <c r="L112" t="s">
        <v>18353</v>
      </c>
      <c r="M112" s="1">
        <v>43482.499791666669</v>
      </c>
      <c r="O112" t="s">
        <v>18354</v>
      </c>
      <c r="P112" t="s">
        <v>18354</v>
      </c>
      <c r="Q112" t="s">
        <v>18358</v>
      </c>
    </row>
    <row r="113" spans="1:17" hidden="1" x14ac:dyDescent="0.25">
      <c r="A113" t="s">
        <v>16188</v>
      </c>
      <c r="B113" t="s">
        <v>16190</v>
      </c>
      <c r="C113" t="s">
        <v>16191</v>
      </c>
      <c r="D113" t="s">
        <v>18355</v>
      </c>
      <c r="E113" t="s">
        <v>18348</v>
      </c>
      <c r="F113" t="s">
        <v>18349</v>
      </c>
      <c r="G113" t="s">
        <v>18605</v>
      </c>
      <c r="H113">
        <v>9418</v>
      </c>
      <c r="I113">
        <v>104</v>
      </c>
      <c r="J113" t="s">
        <v>18606</v>
      </c>
      <c r="K113" t="s">
        <v>18358</v>
      </c>
      <c r="L113" t="s">
        <v>18353</v>
      </c>
      <c r="M113" s="1">
        <v>44002.834039351852</v>
      </c>
      <c r="O113" t="s">
        <v>18354</v>
      </c>
      <c r="P113" t="s">
        <v>18354</v>
      </c>
      <c r="Q113" t="s">
        <v>18358</v>
      </c>
    </row>
    <row r="114" spans="1:17" hidden="1" x14ac:dyDescent="0.25">
      <c r="A114" t="s">
        <v>4296</v>
      </c>
      <c r="B114" t="s">
        <v>4299</v>
      </c>
      <c r="C114" t="s">
        <v>4300</v>
      </c>
      <c r="D114" t="s">
        <v>18347</v>
      </c>
      <c r="E114" t="s">
        <v>18348</v>
      </c>
      <c r="F114" t="s">
        <v>18349</v>
      </c>
      <c r="G114" t="s">
        <v>18607</v>
      </c>
      <c r="H114">
        <v>55655</v>
      </c>
      <c r="I114">
        <v>4160</v>
      </c>
      <c r="J114" t="s">
        <v>18608</v>
      </c>
      <c r="K114" t="s">
        <v>18358</v>
      </c>
      <c r="L114" t="s">
        <v>18353</v>
      </c>
      <c r="M114" s="1">
        <v>44089.761932870373</v>
      </c>
      <c r="O114" t="s">
        <v>18354</v>
      </c>
      <c r="P114" t="s">
        <v>18354</v>
      </c>
      <c r="Q114" t="s">
        <v>18358</v>
      </c>
    </row>
    <row r="115" spans="1:17" hidden="1" x14ac:dyDescent="0.25">
      <c r="A115" t="s">
        <v>10662</v>
      </c>
      <c r="B115" t="s">
        <v>10665</v>
      </c>
      <c r="C115" t="s">
        <v>10666</v>
      </c>
      <c r="D115" t="s">
        <v>18347</v>
      </c>
      <c r="E115" t="s">
        <v>18348</v>
      </c>
      <c r="F115" t="s">
        <v>18349</v>
      </c>
      <c r="G115" t="s">
        <v>18609</v>
      </c>
      <c r="H115">
        <v>2824</v>
      </c>
      <c r="I115">
        <v>1943</v>
      </c>
      <c r="J115" t="s">
        <v>18610</v>
      </c>
      <c r="K115" t="s">
        <v>18352</v>
      </c>
      <c r="L115" t="s">
        <v>18353</v>
      </c>
      <c r="M115" s="1">
        <v>44090.29923611111</v>
      </c>
      <c r="O115" t="s">
        <v>18354</v>
      </c>
      <c r="P115" t="s">
        <v>18354</v>
      </c>
      <c r="Q115" t="s">
        <v>18352</v>
      </c>
    </row>
    <row r="116" spans="1:17" hidden="1" x14ac:dyDescent="0.25">
      <c r="A116" t="s">
        <v>15702</v>
      </c>
      <c r="B116" t="s">
        <v>15703</v>
      </c>
      <c r="C116" t="s">
        <v>15704</v>
      </c>
      <c r="D116" t="s">
        <v>18347</v>
      </c>
      <c r="E116" t="s">
        <v>18348</v>
      </c>
      <c r="F116" t="s">
        <v>18349</v>
      </c>
      <c r="G116" t="s">
        <v>18611</v>
      </c>
      <c r="H116">
        <v>10644</v>
      </c>
      <c r="I116">
        <v>93</v>
      </c>
      <c r="J116" t="s">
        <v>18612</v>
      </c>
      <c r="K116" t="s">
        <v>18352</v>
      </c>
      <c r="L116" t="s">
        <v>18353</v>
      </c>
      <c r="M116" s="1">
        <v>44076.003819444442</v>
      </c>
      <c r="O116" t="s">
        <v>18354</v>
      </c>
      <c r="P116" t="s">
        <v>18354</v>
      </c>
      <c r="Q116" t="s">
        <v>18358</v>
      </c>
    </row>
    <row r="117" spans="1:17" hidden="1" x14ac:dyDescent="0.25">
      <c r="A117" t="s">
        <v>5582</v>
      </c>
      <c r="B117" t="s">
        <v>5584</v>
      </c>
      <c r="C117" t="s">
        <v>5585</v>
      </c>
      <c r="D117" t="s">
        <v>18347</v>
      </c>
      <c r="E117" t="s">
        <v>18348</v>
      </c>
      <c r="F117" t="s">
        <v>18349</v>
      </c>
      <c r="G117" t="s">
        <v>18613</v>
      </c>
      <c r="H117">
        <v>111123</v>
      </c>
      <c r="I117">
        <v>27851</v>
      </c>
      <c r="J117" t="s">
        <v>18614</v>
      </c>
      <c r="K117" t="s">
        <v>18352</v>
      </c>
      <c r="L117" t="s">
        <v>18353</v>
      </c>
      <c r="M117" s="1">
        <v>44090.629363425927</v>
      </c>
      <c r="O117" t="s">
        <v>18354</v>
      </c>
      <c r="P117" t="s">
        <v>18354</v>
      </c>
      <c r="Q117" t="s">
        <v>18352</v>
      </c>
    </row>
    <row r="118" spans="1:17" hidden="1" x14ac:dyDescent="0.25">
      <c r="A118" t="s">
        <v>8046</v>
      </c>
      <c r="B118" t="s">
        <v>8049</v>
      </c>
      <c r="C118" t="s">
        <v>8050</v>
      </c>
      <c r="D118" t="s">
        <v>18347</v>
      </c>
      <c r="E118" t="s">
        <v>18353</v>
      </c>
      <c r="F118" t="s">
        <v>18364</v>
      </c>
      <c r="G118" t="s">
        <v>18615</v>
      </c>
      <c r="H118">
        <v>355</v>
      </c>
      <c r="I118">
        <v>0</v>
      </c>
      <c r="J118" t="s">
        <v>18382</v>
      </c>
      <c r="K118" t="s">
        <v>18352</v>
      </c>
      <c r="L118" t="s">
        <v>18353</v>
      </c>
      <c r="M118" s="1">
        <v>44089.662766203706</v>
      </c>
      <c r="O118" t="s">
        <v>18354</v>
      </c>
      <c r="P118" t="s">
        <v>18354</v>
      </c>
      <c r="Q118" t="s">
        <v>18352</v>
      </c>
    </row>
    <row r="119" spans="1:17" hidden="1" x14ac:dyDescent="0.25">
      <c r="A119" t="s">
        <v>12148</v>
      </c>
      <c r="B119" t="s">
        <v>12150</v>
      </c>
      <c r="C119" t="s">
        <v>12151</v>
      </c>
      <c r="D119" t="s">
        <v>18355</v>
      </c>
      <c r="E119" t="s">
        <v>18348</v>
      </c>
      <c r="F119" t="s">
        <v>18349</v>
      </c>
      <c r="G119" t="s">
        <v>18616</v>
      </c>
      <c r="H119">
        <v>12156</v>
      </c>
      <c r="I119">
        <v>331</v>
      </c>
      <c r="J119" t="s">
        <v>18617</v>
      </c>
      <c r="K119" t="s">
        <v>18358</v>
      </c>
      <c r="L119" t="s">
        <v>18353</v>
      </c>
      <c r="M119" s="1">
        <v>44085.031898148147</v>
      </c>
      <c r="O119" t="s">
        <v>18354</v>
      </c>
      <c r="P119" t="s">
        <v>18354</v>
      </c>
      <c r="Q119" t="s">
        <v>18358</v>
      </c>
    </row>
    <row r="120" spans="1:17" hidden="1" x14ac:dyDescent="0.25">
      <c r="A120" t="s">
        <v>18618</v>
      </c>
      <c r="B120" t="s">
        <v>18619</v>
      </c>
      <c r="C120" t="s">
        <v>18620</v>
      </c>
      <c r="D120" t="s">
        <v>18347</v>
      </c>
      <c r="E120" t="s">
        <v>18348</v>
      </c>
      <c r="F120" t="s">
        <v>18349</v>
      </c>
      <c r="G120" t="s">
        <v>18621</v>
      </c>
      <c r="H120">
        <v>4940</v>
      </c>
      <c r="I120">
        <v>795</v>
      </c>
      <c r="J120" t="s">
        <v>18622</v>
      </c>
      <c r="K120" t="s">
        <v>18358</v>
      </c>
      <c r="L120" t="s">
        <v>18353</v>
      </c>
      <c r="M120" s="1">
        <v>44055.343229166669</v>
      </c>
      <c r="O120" t="s">
        <v>18354</v>
      </c>
      <c r="P120" t="s">
        <v>18354</v>
      </c>
      <c r="Q120" t="s">
        <v>18358</v>
      </c>
    </row>
    <row r="121" spans="1:17" hidden="1" x14ac:dyDescent="0.25">
      <c r="A121" t="s">
        <v>3983</v>
      </c>
      <c r="B121" t="s">
        <v>3986</v>
      </c>
      <c r="C121" t="s">
        <v>3987</v>
      </c>
      <c r="D121" t="s">
        <v>18347</v>
      </c>
      <c r="E121" t="s">
        <v>18348</v>
      </c>
      <c r="F121" t="s">
        <v>18349</v>
      </c>
      <c r="G121" t="s">
        <v>18623</v>
      </c>
      <c r="H121">
        <v>29489</v>
      </c>
      <c r="I121">
        <v>4115</v>
      </c>
      <c r="J121" t="s">
        <v>18624</v>
      </c>
      <c r="K121" t="s">
        <v>18352</v>
      </c>
      <c r="L121" t="s">
        <v>18353</v>
      </c>
      <c r="M121" s="1">
        <v>44090.622754629629</v>
      </c>
      <c r="O121" t="s">
        <v>18354</v>
      </c>
      <c r="P121" t="s">
        <v>18354</v>
      </c>
      <c r="Q121" t="s">
        <v>18352</v>
      </c>
    </row>
    <row r="122" spans="1:17" hidden="1" x14ac:dyDescent="0.25">
      <c r="A122" t="s">
        <v>5891</v>
      </c>
      <c r="B122" t="s">
        <v>5893</v>
      </c>
      <c r="C122" t="s">
        <v>5894</v>
      </c>
      <c r="D122" t="s">
        <v>18347</v>
      </c>
      <c r="E122" t="s">
        <v>18348</v>
      </c>
      <c r="F122" t="s">
        <v>18349</v>
      </c>
      <c r="G122" t="s">
        <v>18625</v>
      </c>
      <c r="H122">
        <v>36038</v>
      </c>
      <c r="I122">
        <v>2417</v>
      </c>
      <c r="J122" t="s">
        <v>18626</v>
      </c>
      <c r="K122" t="s">
        <v>18352</v>
      </c>
      <c r="L122" t="s">
        <v>18353</v>
      </c>
      <c r="M122" s="1">
        <v>44090.619340277779</v>
      </c>
      <c r="O122" t="s">
        <v>18354</v>
      </c>
      <c r="P122" t="s">
        <v>18354</v>
      </c>
      <c r="Q122" t="s">
        <v>18352</v>
      </c>
    </row>
    <row r="123" spans="1:17" x14ac:dyDescent="0.25">
      <c r="A123" t="s">
        <v>25266</v>
      </c>
      <c r="B123" t="s">
        <v>25267</v>
      </c>
      <c r="C123" t="s">
        <v>25268</v>
      </c>
      <c r="D123" t="s">
        <v>18355</v>
      </c>
      <c r="E123" t="s">
        <v>18353</v>
      </c>
      <c r="F123" t="s">
        <v>18364</v>
      </c>
      <c r="G123" t="s">
        <v>25269</v>
      </c>
      <c r="H123">
        <v>781</v>
      </c>
      <c r="I123">
        <v>0</v>
      </c>
      <c r="J123" t="s">
        <v>18382</v>
      </c>
      <c r="K123" t="s">
        <v>18358</v>
      </c>
      <c r="L123" t="s">
        <v>18353</v>
      </c>
      <c r="M123" s="1">
        <v>43495.09480324074</v>
      </c>
      <c r="O123" t="s">
        <v>18354</v>
      </c>
      <c r="P123" t="s">
        <v>18354</v>
      </c>
      <c r="Q123" t="s">
        <v>18358</v>
      </c>
    </row>
    <row r="124" spans="1:17" hidden="1" x14ac:dyDescent="0.25">
      <c r="A124" t="s">
        <v>11090</v>
      </c>
      <c r="B124" t="s">
        <v>11091</v>
      </c>
      <c r="C124" t="s">
        <v>11092</v>
      </c>
      <c r="D124" t="s">
        <v>18347</v>
      </c>
      <c r="E124" t="s">
        <v>18348</v>
      </c>
      <c r="F124" t="s">
        <v>18349</v>
      </c>
      <c r="G124" t="s">
        <v>18632</v>
      </c>
      <c r="H124">
        <v>77844</v>
      </c>
      <c r="I124">
        <v>1275</v>
      </c>
      <c r="J124" t="s">
        <v>18633</v>
      </c>
      <c r="K124" t="s">
        <v>18352</v>
      </c>
      <c r="L124" t="s">
        <v>18353</v>
      </c>
      <c r="M124" s="1">
        <v>44090.624537037038</v>
      </c>
      <c r="O124" t="s">
        <v>18354</v>
      </c>
      <c r="P124" t="s">
        <v>18354</v>
      </c>
      <c r="Q124" t="s">
        <v>18352</v>
      </c>
    </row>
    <row r="125" spans="1:17" hidden="1" x14ac:dyDescent="0.25">
      <c r="A125" t="s">
        <v>11760</v>
      </c>
      <c r="B125" t="s">
        <v>11762</v>
      </c>
      <c r="C125" t="s">
        <v>11763</v>
      </c>
      <c r="D125" t="s">
        <v>18347</v>
      </c>
      <c r="E125" t="s">
        <v>18348</v>
      </c>
      <c r="F125" t="s">
        <v>18349</v>
      </c>
      <c r="G125" t="s">
        <v>18634</v>
      </c>
      <c r="H125">
        <v>4524</v>
      </c>
      <c r="I125">
        <v>609</v>
      </c>
      <c r="J125" t="s">
        <v>18635</v>
      </c>
      <c r="K125" t="s">
        <v>18358</v>
      </c>
      <c r="L125" t="s">
        <v>18353</v>
      </c>
      <c r="M125" s="1">
        <v>44074.776076388887</v>
      </c>
      <c r="O125" t="s">
        <v>18354</v>
      </c>
      <c r="P125" t="s">
        <v>18354</v>
      </c>
      <c r="Q125" t="s">
        <v>18358</v>
      </c>
    </row>
    <row r="126" spans="1:17" hidden="1" x14ac:dyDescent="0.25">
      <c r="A126" t="s">
        <v>18636</v>
      </c>
      <c r="B126" t="s">
        <v>18637</v>
      </c>
      <c r="C126" t="s">
        <v>18638</v>
      </c>
      <c r="D126" t="s">
        <v>18565</v>
      </c>
      <c r="E126" t="s">
        <v>18353</v>
      </c>
      <c r="F126" t="s">
        <v>18364</v>
      </c>
      <c r="G126" t="s">
        <v>18639</v>
      </c>
      <c r="H126">
        <v>4479</v>
      </c>
      <c r="I126">
        <v>32</v>
      </c>
      <c r="J126" t="s">
        <v>18640</v>
      </c>
      <c r="K126" t="s">
        <v>18352</v>
      </c>
      <c r="L126" t="s">
        <v>18353</v>
      </c>
      <c r="M126" s="1">
        <v>44089.982893518521</v>
      </c>
      <c r="O126" t="s">
        <v>18354</v>
      </c>
      <c r="P126" t="s">
        <v>18354</v>
      </c>
      <c r="Q126" t="s">
        <v>18352</v>
      </c>
    </row>
    <row r="127" spans="1:17" hidden="1" x14ac:dyDescent="0.25">
      <c r="A127" t="s">
        <v>6807</v>
      </c>
      <c r="B127" t="s">
        <v>6809</v>
      </c>
      <c r="C127" t="s">
        <v>6810</v>
      </c>
      <c r="D127" t="s">
        <v>18347</v>
      </c>
      <c r="E127" t="s">
        <v>18348</v>
      </c>
      <c r="F127" t="s">
        <v>18349</v>
      </c>
      <c r="G127" t="s">
        <v>18641</v>
      </c>
      <c r="H127">
        <v>45027</v>
      </c>
      <c r="I127">
        <v>5015</v>
      </c>
      <c r="J127" t="s">
        <v>18642</v>
      </c>
      <c r="K127" t="s">
        <v>18358</v>
      </c>
      <c r="L127" t="s">
        <v>18353</v>
      </c>
      <c r="M127" s="1">
        <v>44090.60361111111</v>
      </c>
      <c r="O127" t="s">
        <v>18354</v>
      </c>
      <c r="P127" t="s">
        <v>18354</v>
      </c>
      <c r="Q127" t="s">
        <v>18358</v>
      </c>
    </row>
    <row r="128" spans="1:17" hidden="1" x14ac:dyDescent="0.25">
      <c r="A128" t="s">
        <v>8345</v>
      </c>
      <c r="B128" t="s">
        <v>8348</v>
      </c>
      <c r="C128" t="s">
        <v>8349</v>
      </c>
      <c r="D128" t="s">
        <v>18347</v>
      </c>
      <c r="E128" t="s">
        <v>18348</v>
      </c>
      <c r="F128" t="s">
        <v>18349</v>
      </c>
      <c r="G128" t="s">
        <v>18643</v>
      </c>
      <c r="H128">
        <v>7477</v>
      </c>
      <c r="I128">
        <v>9</v>
      </c>
      <c r="J128" t="s">
        <v>18644</v>
      </c>
      <c r="K128" t="s">
        <v>18352</v>
      </c>
      <c r="L128" t="s">
        <v>18353</v>
      </c>
      <c r="M128" s="1">
        <v>44082.758240740739</v>
      </c>
      <c r="O128" t="s">
        <v>18354</v>
      </c>
      <c r="P128" t="s">
        <v>18354</v>
      </c>
      <c r="Q128" t="s">
        <v>18358</v>
      </c>
    </row>
    <row r="129" spans="1:17" hidden="1" x14ac:dyDescent="0.25">
      <c r="A129" t="s">
        <v>12082</v>
      </c>
      <c r="B129" t="s">
        <v>12084</v>
      </c>
      <c r="C129" t="s">
        <v>12085</v>
      </c>
      <c r="D129" t="s">
        <v>18347</v>
      </c>
      <c r="E129" t="s">
        <v>18348</v>
      </c>
      <c r="F129" t="s">
        <v>18349</v>
      </c>
      <c r="G129" t="s">
        <v>18645</v>
      </c>
      <c r="H129">
        <v>21988</v>
      </c>
      <c r="I129">
        <v>1188</v>
      </c>
      <c r="J129" t="s">
        <v>18646</v>
      </c>
      <c r="K129" t="s">
        <v>18352</v>
      </c>
      <c r="L129" t="s">
        <v>18353</v>
      </c>
      <c r="M129" s="1">
        <v>44089.761828703704</v>
      </c>
      <c r="O129" t="s">
        <v>18354</v>
      </c>
      <c r="P129" t="s">
        <v>18354</v>
      </c>
      <c r="Q129" t="s">
        <v>18352</v>
      </c>
    </row>
    <row r="130" spans="1:17" x14ac:dyDescent="0.25">
      <c r="A130" t="s">
        <v>13886</v>
      </c>
      <c r="B130" t="s">
        <v>8333</v>
      </c>
      <c r="C130" t="s">
        <v>13889</v>
      </c>
      <c r="D130" t="s">
        <v>18347</v>
      </c>
      <c r="E130" t="s">
        <v>18348</v>
      </c>
      <c r="F130" t="s">
        <v>18364</v>
      </c>
      <c r="G130" t="s">
        <v>22526</v>
      </c>
      <c r="H130">
        <v>680</v>
      </c>
      <c r="I130">
        <v>0</v>
      </c>
      <c r="J130" t="s">
        <v>18382</v>
      </c>
      <c r="K130" t="s">
        <v>18352</v>
      </c>
      <c r="L130" t="s">
        <v>18353</v>
      </c>
      <c r="M130" s="1">
        <v>43496.394108796296</v>
      </c>
      <c r="O130" t="s">
        <v>18354</v>
      </c>
      <c r="P130" t="s">
        <v>18354</v>
      </c>
      <c r="Q130" t="s">
        <v>18352</v>
      </c>
    </row>
    <row r="131" spans="1:17" hidden="1" x14ac:dyDescent="0.25">
      <c r="A131" t="s">
        <v>8054</v>
      </c>
      <c r="B131" t="s">
        <v>8056</v>
      </c>
      <c r="C131" t="s">
        <v>8057</v>
      </c>
      <c r="D131" t="s">
        <v>18347</v>
      </c>
      <c r="E131" t="s">
        <v>18348</v>
      </c>
      <c r="F131" t="s">
        <v>18533</v>
      </c>
      <c r="G131" t="s">
        <v>18652</v>
      </c>
      <c r="H131">
        <v>268409</v>
      </c>
      <c r="I131">
        <v>81783</v>
      </c>
      <c r="J131" t="s">
        <v>18653</v>
      </c>
      <c r="K131" t="s">
        <v>18352</v>
      </c>
      <c r="L131" t="s">
        <v>18353</v>
      </c>
      <c r="M131" s="1">
        <v>44090.62877314815</v>
      </c>
      <c r="O131" t="s">
        <v>18354</v>
      </c>
      <c r="P131" t="s">
        <v>18354</v>
      </c>
      <c r="Q131" t="s">
        <v>18352</v>
      </c>
    </row>
    <row r="132" spans="1:17" hidden="1" x14ac:dyDescent="0.25">
      <c r="A132" t="s">
        <v>9988</v>
      </c>
      <c r="B132" t="s">
        <v>9990</v>
      </c>
      <c r="C132" t="s">
        <v>9991</v>
      </c>
      <c r="D132" t="s">
        <v>18347</v>
      </c>
      <c r="E132" t="s">
        <v>18348</v>
      </c>
      <c r="F132" t="s">
        <v>18349</v>
      </c>
      <c r="G132" t="s">
        <v>18654</v>
      </c>
      <c r="H132">
        <v>30567</v>
      </c>
      <c r="I132">
        <v>1992</v>
      </c>
      <c r="J132" t="s">
        <v>18655</v>
      </c>
      <c r="K132" t="s">
        <v>18352</v>
      </c>
      <c r="L132" t="s">
        <v>18353</v>
      </c>
      <c r="M132" s="1">
        <v>44090.611909722225</v>
      </c>
      <c r="O132" t="s">
        <v>18354</v>
      </c>
      <c r="P132" t="s">
        <v>18354</v>
      </c>
      <c r="Q132" t="s">
        <v>18352</v>
      </c>
    </row>
    <row r="133" spans="1:17" hidden="1" x14ac:dyDescent="0.25">
      <c r="A133" t="s">
        <v>10628</v>
      </c>
      <c r="B133" t="s">
        <v>10630</v>
      </c>
      <c r="C133" t="s">
        <v>10631</v>
      </c>
      <c r="D133" t="s">
        <v>18355</v>
      </c>
      <c r="E133" t="s">
        <v>18348</v>
      </c>
      <c r="F133" t="s">
        <v>18349</v>
      </c>
      <c r="G133" t="s">
        <v>18656</v>
      </c>
      <c r="H133">
        <v>22264</v>
      </c>
      <c r="I133">
        <v>1614</v>
      </c>
      <c r="J133" t="s">
        <v>18657</v>
      </c>
      <c r="K133" t="s">
        <v>18358</v>
      </c>
      <c r="L133" t="s">
        <v>18353</v>
      </c>
      <c r="M133" s="1">
        <v>44090.002395833333</v>
      </c>
      <c r="O133" t="s">
        <v>18354</v>
      </c>
      <c r="P133" t="s">
        <v>18354</v>
      </c>
      <c r="Q133" t="s">
        <v>18358</v>
      </c>
    </row>
    <row r="134" spans="1:17" hidden="1" x14ac:dyDescent="0.25">
      <c r="A134" t="s">
        <v>9340</v>
      </c>
      <c r="B134" t="s">
        <v>9342</v>
      </c>
      <c r="C134" t="s">
        <v>9343</v>
      </c>
      <c r="D134" t="s">
        <v>18355</v>
      </c>
      <c r="E134" t="s">
        <v>18348</v>
      </c>
      <c r="F134" t="s">
        <v>18349</v>
      </c>
      <c r="G134" t="s">
        <v>18658</v>
      </c>
      <c r="H134">
        <v>21058</v>
      </c>
      <c r="I134">
        <v>255</v>
      </c>
      <c r="J134" t="s">
        <v>18659</v>
      </c>
      <c r="K134" t="s">
        <v>18358</v>
      </c>
      <c r="L134" t="s">
        <v>18353</v>
      </c>
      <c r="M134" s="1">
        <v>44090.626226851855</v>
      </c>
      <c r="O134" t="s">
        <v>18354</v>
      </c>
      <c r="P134" t="s">
        <v>18354</v>
      </c>
      <c r="Q134" t="s">
        <v>18358</v>
      </c>
    </row>
    <row r="135" spans="1:17" x14ac:dyDescent="0.25">
      <c r="A135" t="s">
        <v>23096</v>
      </c>
      <c r="B135" t="s">
        <v>23097</v>
      </c>
      <c r="C135" t="s">
        <v>23098</v>
      </c>
      <c r="D135" t="s">
        <v>18355</v>
      </c>
      <c r="E135" t="s">
        <v>18348</v>
      </c>
      <c r="F135" t="s">
        <v>18349</v>
      </c>
      <c r="G135" t="s">
        <v>23099</v>
      </c>
      <c r="H135">
        <v>2662</v>
      </c>
      <c r="I135">
        <v>7</v>
      </c>
      <c r="J135" t="s">
        <v>23100</v>
      </c>
      <c r="K135" t="s">
        <v>18358</v>
      </c>
      <c r="L135" t="s">
        <v>18353</v>
      </c>
      <c r="M135" s="1">
        <v>43498.056342592594</v>
      </c>
      <c r="O135" t="s">
        <v>18354</v>
      </c>
      <c r="P135" t="s">
        <v>18354</v>
      </c>
      <c r="Q135" t="s">
        <v>18358</v>
      </c>
    </row>
    <row r="136" spans="1:17" hidden="1" x14ac:dyDescent="0.25">
      <c r="A136" t="s">
        <v>6914</v>
      </c>
      <c r="B136" t="s">
        <v>6917</v>
      </c>
      <c r="C136" t="s">
        <v>6918</v>
      </c>
      <c r="D136" t="s">
        <v>18347</v>
      </c>
      <c r="E136" t="s">
        <v>18348</v>
      </c>
      <c r="F136" t="s">
        <v>18349</v>
      </c>
      <c r="G136" t="s">
        <v>18664</v>
      </c>
      <c r="H136">
        <v>115233</v>
      </c>
      <c r="I136">
        <v>14274</v>
      </c>
      <c r="J136" t="s">
        <v>18665</v>
      </c>
      <c r="K136" t="s">
        <v>18352</v>
      </c>
      <c r="L136" t="s">
        <v>18353</v>
      </c>
      <c r="M136" s="1">
        <v>44090.618078703701</v>
      </c>
      <c r="O136" t="s">
        <v>18354</v>
      </c>
      <c r="P136" t="s">
        <v>18354</v>
      </c>
      <c r="Q136" t="s">
        <v>18352</v>
      </c>
    </row>
    <row r="137" spans="1:17" hidden="1" x14ac:dyDescent="0.25">
      <c r="A137" t="s">
        <v>5310</v>
      </c>
      <c r="B137" t="s">
        <v>5312</v>
      </c>
      <c r="C137" t="s">
        <v>5313</v>
      </c>
      <c r="D137" t="s">
        <v>18355</v>
      </c>
      <c r="E137" t="s">
        <v>18348</v>
      </c>
      <c r="F137" t="s">
        <v>18349</v>
      </c>
      <c r="G137" t="s">
        <v>18666</v>
      </c>
      <c r="H137">
        <v>37145</v>
      </c>
      <c r="I137">
        <v>4776</v>
      </c>
      <c r="J137" t="s">
        <v>18667</v>
      </c>
      <c r="K137" t="s">
        <v>18358</v>
      </c>
      <c r="L137" t="s">
        <v>18353</v>
      </c>
      <c r="M137" s="1">
        <v>44089.950671296298</v>
      </c>
      <c r="O137" t="s">
        <v>18354</v>
      </c>
      <c r="P137" t="s">
        <v>18354</v>
      </c>
      <c r="Q137" t="s">
        <v>18358</v>
      </c>
    </row>
    <row r="138" spans="1:17" x14ac:dyDescent="0.25">
      <c r="A138" t="s">
        <v>18485</v>
      </c>
      <c r="B138" t="s">
        <v>18486</v>
      </c>
      <c r="C138" t="s">
        <v>18487</v>
      </c>
      <c r="D138" t="s">
        <v>18355</v>
      </c>
      <c r="E138" t="s">
        <v>18353</v>
      </c>
      <c r="F138" t="s">
        <v>18364</v>
      </c>
      <c r="G138" t="s">
        <v>18488</v>
      </c>
      <c r="H138">
        <v>722</v>
      </c>
      <c r="I138">
        <v>0</v>
      </c>
      <c r="J138" t="s">
        <v>18382</v>
      </c>
      <c r="K138" t="s">
        <v>18358</v>
      </c>
      <c r="L138" t="s">
        <v>18353</v>
      </c>
      <c r="M138" s="1">
        <v>43525.05159722222</v>
      </c>
      <c r="O138" t="s">
        <v>18354</v>
      </c>
      <c r="P138" t="s">
        <v>18354</v>
      </c>
      <c r="Q138" t="s">
        <v>18358</v>
      </c>
    </row>
    <row r="139" spans="1:17" hidden="1" x14ac:dyDescent="0.25">
      <c r="A139" t="s">
        <v>18673</v>
      </c>
      <c r="B139" t="s">
        <v>18674</v>
      </c>
      <c r="C139" t="s">
        <v>18675</v>
      </c>
      <c r="D139" t="s">
        <v>18355</v>
      </c>
      <c r="E139" t="s">
        <v>18348</v>
      </c>
      <c r="F139" t="s">
        <v>18349</v>
      </c>
      <c r="G139" t="s">
        <v>18676</v>
      </c>
      <c r="H139">
        <v>9582</v>
      </c>
      <c r="I139">
        <v>125</v>
      </c>
      <c r="J139" t="s">
        <v>18677</v>
      </c>
      <c r="K139" t="s">
        <v>18358</v>
      </c>
      <c r="L139" t="s">
        <v>18353</v>
      </c>
      <c r="M139" s="1">
        <v>44075.818738425929</v>
      </c>
      <c r="O139" t="s">
        <v>18354</v>
      </c>
      <c r="P139" t="s">
        <v>18354</v>
      </c>
      <c r="Q139" t="s">
        <v>18358</v>
      </c>
    </row>
    <row r="140" spans="1:17" hidden="1" x14ac:dyDescent="0.25">
      <c r="A140" t="s">
        <v>6061</v>
      </c>
      <c r="B140" t="s">
        <v>6064</v>
      </c>
      <c r="C140" t="s">
        <v>6065</v>
      </c>
      <c r="D140" t="s">
        <v>18355</v>
      </c>
      <c r="E140" t="s">
        <v>18348</v>
      </c>
      <c r="F140" t="s">
        <v>18533</v>
      </c>
      <c r="G140" t="s">
        <v>18678</v>
      </c>
      <c r="H140">
        <v>55846</v>
      </c>
      <c r="I140">
        <v>86725</v>
      </c>
      <c r="J140" t="s">
        <v>18679</v>
      </c>
      <c r="K140" t="s">
        <v>18358</v>
      </c>
      <c r="L140" t="s">
        <v>18353</v>
      </c>
      <c r="M140" s="1">
        <v>44089.395312499997</v>
      </c>
      <c r="O140" t="s">
        <v>18354</v>
      </c>
      <c r="P140" t="s">
        <v>18354</v>
      </c>
      <c r="Q140" t="s">
        <v>18358</v>
      </c>
    </row>
    <row r="141" spans="1:17" hidden="1" x14ac:dyDescent="0.25">
      <c r="A141" t="s">
        <v>3423</v>
      </c>
      <c r="B141" t="s">
        <v>3426</v>
      </c>
      <c r="C141" t="s">
        <v>3427</v>
      </c>
      <c r="D141" t="s">
        <v>18347</v>
      </c>
      <c r="E141" t="s">
        <v>18348</v>
      </c>
      <c r="F141" t="s">
        <v>18349</v>
      </c>
      <c r="G141" t="s">
        <v>18680</v>
      </c>
      <c r="H141">
        <v>55745</v>
      </c>
      <c r="I141">
        <v>6332</v>
      </c>
      <c r="J141" t="s">
        <v>18681</v>
      </c>
      <c r="K141" t="s">
        <v>18352</v>
      </c>
      <c r="L141" t="s">
        <v>18353</v>
      </c>
      <c r="M141" s="1">
        <v>44090.614155092589</v>
      </c>
      <c r="O141" t="s">
        <v>18354</v>
      </c>
      <c r="P141" t="s">
        <v>18354</v>
      </c>
      <c r="Q141" t="s">
        <v>18352</v>
      </c>
    </row>
    <row r="142" spans="1:17" hidden="1" x14ac:dyDescent="0.25">
      <c r="A142" t="s">
        <v>16137</v>
      </c>
      <c r="B142" t="s">
        <v>16140</v>
      </c>
      <c r="C142" t="s">
        <v>16141</v>
      </c>
      <c r="D142" t="s">
        <v>18355</v>
      </c>
      <c r="E142" t="s">
        <v>18348</v>
      </c>
      <c r="F142" t="s">
        <v>18349</v>
      </c>
      <c r="G142" t="s">
        <v>18682</v>
      </c>
      <c r="H142">
        <v>47914</v>
      </c>
      <c r="I142">
        <v>169</v>
      </c>
      <c r="J142" t="s">
        <v>18683</v>
      </c>
      <c r="K142" t="s">
        <v>18358</v>
      </c>
      <c r="L142" t="s">
        <v>18353</v>
      </c>
      <c r="M142" s="1">
        <v>44086.261273148149</v>
      </c>
      <c r="O142" t="s">
        <v>18354</v>
      </c>
      <c r="P142" t="s">
        <v>18354</v>
      </c>
      <c r="Q142" t="s">
        <v>18358</v>
      </c>
    </row>
    <row r="143" spans="1:17" hidden="1" x14ac:dyDescent="0.25">
      <c r="A143" t="s">
        <v>5587</v>
      </c>
      <c r="B143" t="s">
        <v>5589</v>
      </c>
      <c r="C143" t="s">
        <v>5590</v>
      </c>
      <c r="D143" t="s">
        <v>18347</v>
      </c>
      <c r="E143" t="s">
        <v>18348</v>
      </c>
      <c r="F143" t="s">
        <v>18349</v>
      </c>
      <c r="G143" t="s">
        <v>18684</v>
      </c>
      <c r="H143">
        <v>96957</v>
      </c>
      <c r="I143">
        <v>19829</v>
      </c>
      <c r="J143" t="s">
        <v>18685</v>
      </c>
      <c r="K143" t="s">
        <v>18352</v>
      </c>
      <c r="L143" t="s">
        <v>18353</v>
      </c>
      <c r="M143" s="1">
        <v>44090.626203703701</v>
      </c>
      <c r="O143" t="s">
        <v>18354</v>
      </c>
      <c r="P143" t="s">
        <v>18354</v>
      </c>
      <c r="Q143" t="s">
        <v>18352</v>
      </c>
    </row>
    <row r="144" spans="1:17" hidden="1" x14ac:dyDescent="0.25">
      <c r="A144" t="s">
        <v>501</v>
      </c>
      <c r="B144" t="s">
        <v>503</v>
      </c>
      <c r="C144" t="s">
        <v>504</v>
      </c>
      <c r="D144" t="s">
        <v>18355</v>
      </c>
      <c r="E144" t="s">
        <v>18348</v>
      </c>
      <c r="F144" t="s">
        <v>18349</v>
      </c>
      <c r="G144" t="s">
        <v>18686</v>
      </c>
      <c r="H144">
        <v>8857</v>
      </c>
      <c r="I144">
        <v>3476</v>
      </c>
      <c r="J144" t="s">
        <v>18687</v>
      </c>
      <c r="K144" t="s">
        <v>18358</v>
      </c>
      <c r="L144" t="s">
        <v>18353</v>
      </c>
      <c r="M144" s="1">
        <v>44089.883298611108</v>
      </c>
      <c r="O144" t="s">
        <v>18354</v>
      </c>
      <c r="P144" t="s">
        <v>18354</v>
      </c>
      <c r="Q144" t="s">
        <v>18358</v>
      </c>
    </row>
    <row r="145" spans="1:17" hidden="1" x14ac:dyDescent="0.25">
      <c r="A145" t="s">
        <v>9513</v>
      </c>
      <c r="B145" t="s">
        <v>9516</v>
      </c>
      <c r="C145" t="s">
        <v>9517</v>
      </c>
      <c r="D145" t="s">
        <v>18347</v>
      </c>
      <c r="E145" t="s">
        <v>18348</v>
      </c>
      <c r="F145" t="s">
        <v>18349</v>
      </c>
      <c r="G145" t="s">
        <v>18688</v>
      </c>
      <c r="H145">
        <v>78834</v>
      </c>
      <c r="I145">
        <v>23792</v>
      </c>
      <c r="J145" t="s">
        <v>18689</v>
      </c>
      <c r="K145" t="s">
        <v>18352</v>
      </c>
      <c r="L145" t="s">
        <v>18353</v>
      </c>
      <c r="M145" s="1">
        <v>44090.623391203706</v>
      </c>
      <c r="O145" t="s">
        <v>18354</v>
      </c>
      <c r="P145" t="s">
        <v>18354</v>
      </c>
      <c r="Q145" t="s">
        <v>18352</v>
      </c>
    </row>
    <row r="146" spans="1:17" x14ac:dyDescent="0.25">
      <c r="A146" t="s">
        <v>15614</v>
      </c>
      <c r="B146" t="s">
        <v>15616</v>
      </c>
      <c r="C146" t="s">
        <v>15617</v>
      </c>
      <c r="D146" t="s">
        <v>18347</v>
      </c>
      <c r="E146" t="s">
        <v>18353</v>
      </c>
      <c r="F146" t="s">
        <v>18364</v>
      </c>
      <c r="G146" t="s">
        <v>21644</v>
      </c>
      <c r="H146">
        <v>2374</v>
      </c>
      <c r="I146">
        <v>18</v>
      </c>
      <c r="J146" t="s">
        <v>21645</v>
      </c>
      <c r="K146" t="s">
        <v>18358</v>
      </c>
      <c r="L146" t="s">
        <v>18353</v>
      </c>
      <c r="M146" s="1">
        <v>43527.673368055555</v>
      </c>
      <c r="O146" t="s">
        <v>18354</v>
      </c>
      <c r="P146" t="s">
        <v>18354</v>
      </c>
      <c r="Q146" t="s">
        <v>18358</v>
      </c>
    </row>
    <row r="147" spans="1:17" hidden="1" x14ac:dyDescent="0.25">
      <c r="A147" t="s">
        <v>18692</v>
      </c>
      <c r="B147" t="s">
        <v>18693</v>
      </c>
      <c r="C147" t="s">
        <v>18694</v>
      </c>
      <c r="D147" t="s">
        <v>18355</v>
      </c>
      <c r="E147" t="s">
        <v>18353</v>
      </c>
      <c r="F147" t="s">
        <v>18364</v>
      </c>
      <c r="G147" t="s">
        <v>18695</v>
      </c>
      <c r="H147">
        <v>4171</v>
      </c>
      <c r="I147">
        <v>0</v>
      </c>
      <c r="J147" t="s">
        <v>18382</v>
      </c>
      <c r="K147" t="s">
        <v>18358</v>
      </c>
      <c r="L147" t="s">
        <v>18353</v>
      </c>
      <c r="M147" s="1">
        <v>44090.283101851855</v>
      </c>
      <c r="O147" t="s">
        <v>18354</v>
      </c>
      <c r="P147" t="s">
        <v>18354</v>
      </c>
      <c r="Q147" t="s">
        <v>18352</v>
      </c>
    </row>
    <row r="148" spans="1:17" hidden="1" x14ac:dyDescent="0.25">
      <c r="A148" t="s">
        <v>18696</v>
      </c>
      <c r="B148" t="s">
        <v>18697</v>
      </c>
      <c r="C148" t="s">
        <v>18698</v>
      </c>
      <c r="D148" t="s">
        <v>18355</v>
      </c>
      <c r="E148" t="s">
        <v>18348</v>
      </c>
      <c r="F148" t="s">
        <v>18349</v>
      </c>
      <c r="G148" t="s">
        <v>18699</v>
      </c>
      <c r="H148">
        <v>26171</v>
      </c>
      <c r="I148">
        <v>113</v>
      </c>
      <c r="J148" t="s">
        <v>18700</v>
      </c>
      <c r="K148" t="s">
        <v>18358</v>
      </c>
      <c r="L148" t="s">
        <v>18353</v>
      </c>
      <c r="M148" s="1">
        <v>44048.854050925926</v>
      </c>
      <c r="O148" t="s">
        <v>18354</v>
      </c>
      <c r="P148" t="s">
        <v>18354</v>
      </c>
      <c r="Q148" t="s">
        <v>18358</v>
      </c>
    </row>
    <row r="149" spans="1:17" hidden="1" x14ac:dyDescent="0.25">
      <c r="A149" t="s">
        <v>15324</v>
      </c>
      <c r="B149" t="s">
        <v>15326</v>
      </c>
      <c r="C149" t="s">
        <v>15327</v>
      </c>
      <c r="D149" t="s">
        <v>18355</v>
      </c>
      <c r="E149" t="s">
        <v>18353</v>
      </c>
      <c r="F149" t="s">
        <v>18364</v>
      </c>
      <c r="G149" t="s">
        <v>18701</v>
      </c>
      <c r="H149">
        <v>11292</v>
      </c>
      <c r="I149">
        <v>25</v>
      </c>
      <c r="J149" t="s">
        <v>18702</v>
      </c>
      <c r="K149" t="s">
        <v>18358</v>
      </c>
      <c r="L149" t="s">
        <v>18353</v>
      </c>
      <c r="M149" s="1">
        <v>44021.05704861111</v>
      </c>
      <c r="O149" t="s">
        <v>18354</v>
      </c>
      <c r="P149" t="s">
        <v>18354</v>
      </c>
      <c r="Q149" t="s">
        <v>18358</v>
      </c>
    </row>
    <row r="150" spans="1:17" hidden="1" x14ac:dyDescent="0.25">
      <c r="A150" t="s">
        <v>18703</v>
      </c>
      <c r="B150" t="s">
        <v>18704</v>
      </c>
      <c r="C150" t="s">
        <v>18705</v>
      </c>
      <c r="D150" t="s">
        <v>18355</v>
      </c>
      <c r="E150" t="s">
        <v>18353</v>
      </c>
      <c r="F150" t="s">
        <v>18364</v>
      </c>
      <c r="G150" t="s">
        <v>18706</v>
      </c>
      <c r="H150">
        <v>23492</v>
      </c>
      <c r="I150">
        <v>0</v>
      </c>
      <c r="J150" t="s">
        <v>18707</v>
      </c>
      <c r="K150" t="s">
        <v>18358</v>
      </c>
      <c r="L150" t="s">
        <v>18353</v>
      </c>
      <c r="M150" s="1">
        <v>44035.836296296293</v>
      </c>
      <c r="O150" t="s">
        <v>18354</v>
      </c>
      <c r="P150" t="s">
        <v>18354</v>
      </c>
      <c r="Q150" t="s">
        <v>18358</v>
      </c>
    </row>
    <row r="151" spans="1:17" x14ac:dyDescent="0.25">
      <c r="A151" t="s">
        <v>19959</v>
      </c>
      <c r="B151" t="s">
        <v>19960</v>
      </c>
      <c r="C151" t="s">
        <v>19961</v>
      </c>
      <c r="D151" t="s">
        <v>18355</v>
      </c>
      <c r="E151" t="s">
        <v>18348</v>
      </c>
      <c r="F151" t="s">
        <v>18349</v>
      </c>
      <c r="G151" t="s">
        <v>19962</v>
      </c>
      <c r="H151">
        <v>1119</v>
      </c>
      <c r="I151">
        <v>0</v>
      </c>
      <c r="J151" t="s">
        <v>18382</v>
      </c>
      <c r="K151" t="s">
        <v>18358</v>
      </c>
      <c r="L151" t="s">
        <v>18353</v>
      </c>
      <c r="M151" s="1">
        <v>43532.453969907408</v>
      </c>
      <c r="O151" t="s">
        <v>18354</v>
      </c>
      <c r="P151" t="s">
        <v>18354</v>
      </c>
      <c r="Q151" t="s">
        <v>18358</v>
      </c>
    </row>
    <row r="152" spans="1:17" hidden="1" x14ac:dyDescent="0.25">
      <c r="A152" t="s">
        <v>18712</v>
      </c>
      <c r="B152" t="s">
        <v>18713</v>
      </c>
      <c r="C152" t="s">
        <v>18714</v>
      </c>
      <c r="D152" t="s">
        <v>18355</v>
      </c>
      <c r="E152" t="s">
        <v>18353</v>
      </c>
      <c r="F152" t="s">
        <v>18364</v>
      </c>
      <c r="G152" t="s">
        <v>18715</v>
      </c>
      <c r="H152">
        <v>12989</v>
      </c>
      <c r="I152">
        <v>10</v>
      </c>
      <c r="J152" t="s">
        <v>18716</v>
      </c>
      <c r="K152" t="s">
        <v>18358</v>
      </c>
      <c r="L152" t="s">
        <v>18353</v>
      </c>
      <c r="M152" s="1">
        <v>44086.372164351851</v>
      </c>
      <c r="O152" t="s">
        <v>18354</v>
      </c>
      <c r="P152" t="s">
        <v>18354</v>
      </c>
      <c r="Q152" t="s">
        <v>18358</v>
      </c>
    </row>
    <row r="153" spans="1:17" hidden="1" x14ac:dyDescent="0.25">
      <c r="A153" t="s">
        <v>18717</v>
      </c>
      <c r="B153" t="s">
        <v>18718</v>
      </c>
      <c r="C153" t="s">
        <v>18719</v>
      </c>
      <c r="D153" t="s">
        <v>18355</v>
      </c>
      <c r="E153" t="s">
        <v>18348</v>
      </c>
      <c r="F153" t="s">
        <v>18349</v>
      </c>
      <c r="G153" t="s">
        <v>18720</v>
      </c>
      <c r="H153">
        <v>1654</v>
      </c>
      <c r="I153">
        <v>781</v>
      </c>
      <c r="J153" t="s">
        <v>18721</v>
      </c>
      <c r="K153" t="s">
        <v>18358</v>
      </c>
      <c r="L153" t="s">
        <v>18353</v>
      </c>
      <c r="M153" s="1">
        <v>44085.179131944446</v>
      </c>
      <c r="O153" t="s">
        <v>18354</v>
      </c>
      <c r="P153" t="s">
        <v>18354</v>
      </c>
      <c r="Q153" t="s">
        <v>18358</v>
      </c>
    </row>
    <row r="154" spans="1:17" x14ac:dyDescent="0.25">
      <c r="A154" t="s">
        <v>14760</v>
      </c>
      <c r="B154" t="s">
        <v>14763</v>
      </c>
      <c r="C154" t="s">
        <v>14764</v>
      </c>
      <c r="D154" t="s">
        <v>18347</v>
      </c>
      <c r="E154" t="s">
        <v>18348</v>
      </c>
      <c r="F154" t="s">
        <v>18349</v>
      </c>
      <c r="G154" t="s">
        <v>19419</v>
      </c>
      <c r="H154">
        <v>192</v>
      </c>
      <c r="I154">
        <v>0</v>
      </c>
      <c r="J154" t="s">
        <v>18382</v>
      </c>
      <c r="K154" t="s">
        <v>18352</v>
      </c>
      <c r="L154" t="s">
        <v>18353</v>
      </c>
      <c r="M154" s="1">
        <v>43533.339363425926</v>
      </c>
      <c r="O154" t="s">
        <v>18354</v>
      </c>
      <c r="P154" t="s">
        <v>18354</v>
      </c>
      <c r="Q154" t="s">
        <v>18352</v>
      </c>
    </row>
    <row r="155" spans="1:17" hidden="1" x14ac:dyDescent="0.25">
      <c r="A155" t="s">
        <v>2915</v>
      </c>
      <c r="B155" t="s">
        <v>2918</v>
      </c>
      <c r="C155" t="s">
        <v>2919</v>
      </c>
      <c r="D155" t="s">
        <v>18347</v>
      </c>
      <c r="E155" t="s">
        <v>18348</v>
      </c>
      <c r="F155" t="s">
        <v>18349</v>
      </c>
      <c r="G155" t="s">
        <v>18727</v>
      </c>
      <c r="H155">
        <v>61161</v>
      </c>
      <c r="I155">
        <v>12587</v>
      </c>
      <c r="J155" t="s">
        <v>18728</v>
      </c>
      <c r="K155" t="s">
        <v>18352</v>
      </c>
      <c r="L155" t="s">
        <v>18353</v>
      </c>
      <c r="M155" s="1">
        <v>44090.617696759262</v>
      </c>
      <c r="O155" t="s">
        <v>18354</v>
      </c>
      <c r="P155" t="s">
        <v>18354</v>
      </c>
      <c r="Q155" t="s">
        <v>18352</v>
      </c>
    </row>
    <row r="156" spans="1:17" hidden="1" x14ac:dyDescent="0.25">
      <c r="A156" t="s">
        <v>11656</v>
      </c>
      <c r="B156" t="s">
        <v>11658</v>
      </c>
      <c r="C156" t="s">
        <v>11659</v>
      </c>
      <c r="D156" t="s">
        <v>18347</v>
      </c>
      <c r="E156" t="s">
        <v>18348</v>
      </c>
      <c r="F156" t="s">
        <v>18349</v>
      </c>
      <c r="G156" t="s">
        <v>18729</v>
      </c>
      <c r="H156">
        <v>15768</v>
      </c>
      <c r="I156">
        <v>1321</v>
      </c>
      <c r="J156" t="s">
        <v>18730</v>
      </c>
      <c r="K156" t="s">
        <v>18352</v>
      </c>
      <c r="L156" t="s">
        <v>18353</v>
      </c>
      <c r="M156" s="1">
        <v>44090.338587962964</v>
      </c>
      <c r="O156" t="s">
        <v>18354</v>
      </c>
      <c r="P156" t="s">
        <v>18354</v>
      </c>
      <c r="Q156" t="s">
        <v>18352</v>
      </c>
    </row>
    <row r="157" spans="1:17" hidden="1" x14ac:dyDescent="0.25">
      <c r="A157" t="s">
        <v>12553</v>
      </c>
      <c r="B157" t="s">
        <v>12555</v>
      </c>
      <c r="C157" t="s">
        <v>12556</v>
      </c>
      <c r="D157" t="s">
        <v>18347</v>
      </c>
      <c r="E157" t="s">
        <v>18348</v>
      </c>
      <c r="F157" t="s">
        <v>18349</v>
      </c>
      <c r="G157" t="s">
        <v>18731</v>
      </c>
      <c r="H157">
        <v>82188</v>
      </c>
      <c r="I157">
        <v>8438</v>
      </c>
      <c r="J157" t="s">
        <v>18732</v>
      </c>
      <c r="K157" t="s">
        <v>18358</v>
      </c>
      <c r="L157" t="s">
        <v>18353</v>
      </c>
      <c r="M157" s="1">
        <v>44090.62091435185</v>
      </c>
      <c r="O157" t="s">
        <v>18354</v>
      </c>
      <c r="P157" t="s">
        <v>18354</v>
      </c>
      <c r="Q157" t="s">
        <v>18358</v>
      </c>
    </row>
    <row r="158" spans="1:17" hidden="1" x14ac:dyDescent="0.25">
      <c r="A158" t="s">
        <v>18733</v>
      </c>
      <c r="B158" t="s">
        <v>18734</v>
      </c>
      <c r="C158" t="s">
        <v>18735</v>
      </c>
      <c r="D158" t="s">
        <v>18355</v>
      </c>
      <c r="E158" t="s">
        <v>18348</v>
      </c>
      <c r="F158" t="s">
        <v>18349</v>
      </c>
      <c r="G158" t="s">
        <v>18736</v>
      </c>
      <c r="H158">
        <v>21122</v>
      </c>
      <c r="I158">
        <v>161</v>
      </c>
      <c r="J158" t="s">
        <v>18737</v>
      </c>
      <c r="K158" t="s">
        <v>18358</v>
      </c>
      <c r="L158" t="s">
        <v>18353</v>
      </c>
      <c r="M158" s="1">
        <v>44085.879548611112</v>
      </c>
      <c r="O158" t="s">
        <v>18354</v>
      </c>
      <c r="P158" t="s">
        <v>18354</v>
      </c>
      <c r="Q158" t="s">
        <v>18358</v>
      </c>
    </row>
    <row r="159" spans="1:17" hidden="1" x14ac:dyDescent="0.25">
      <c r="A159" t="s">
        <v>5841</v>
      </c>
      <c r="B159" t="s">
        <v>5843</v>
      </c>
      <c r="C159" t="s">
        <v>5844</v>
      </c>
      <c r="D159" t="s">
        <v>18347</v>
      </c>
      <c r="E159" t="s">
        <v>18348</v>
      </c>
      <c r="F159" t="s">
        <v>18349</v>
      </c>
      <c r="G159" t="s">
        <v>18738</v>
      </c>
      <c r="H159">
        <v>36652</v>
      </c>
      <c r="I159">
        <v>14520</v>
      </c>
      <c r="J159" t="s">
        <v>18739</v>
      </c>
      <c r="K159" t="s">
        <v>18352</v>
      </c>
      <c r="L159" t="s">
        <v>18353</v>
      </c>
      <c r="M159" s="1">
        <v>44090.627418981479</v>
      </c>
      <c r="O159" t="s">
        <v>18354</v>
      </c>
      <c r="P159" t="s">
        <v>18354</v>
      </c>
      <c r="Q159" t="s">
        <v>18352</v>
      </c>
    </row>
    <row r="160" spans="1:17" hidden="1" x14ac:dyDescent="0.25">
      <c r="A160" t="s">
        <v>661</v>
      </c>
      <c r="B160" t="s">
        <v>664</v>
      </c>
      <c r="C160" t="s">
        <v>665</v>
      </c>
      <c r="D160" t="s">
        <v>18347</v>
      </c>
      <c r="E160" t="s">
        <v>18348</v>
      </c>
      <c r="F160" t="s">
        <v>18349</v>
      </c>
      <c r="G160" t="s">
        <v>18740</v>
      </c>
      <c r="H160">
        <v>18200</v>
      </c>
      <c r="I160">
        <v>3587</v>
      </c>
      <c r="J160" t="s">
        <v>18741</v>
      </c>
      <c r="K160" t="s">
        <v>18352</v>
      </c>
      <c r="L160" t="s">
        <v>18353</v>
      </c>
      <c r="M160" s="1">
        <v>44090.626956018517</v>
      </c>
      <c r="O160" t="s">
        <v>18354</v>
      </c>
      <c r="P160" t="s">
        <v>18354</v>
      </c>
      <c r="Q160" t="s">
        <v>18352</v>
      </c>
    </row>
    <row r="161" spans="1:17" hidden="1" x14ac:dyDescent="0.25">
      <c r="A161" t="s">
        <v>9322</v>
      </c>
      <c r="B161" t="s">
        <v>9324</v>
      </c>
      <c r="C161" t="s">
        <v>9325</v>
      </c>
      <c r="D161" t="s">
        <v>18347</v>
      </c>
      <c r="E161" t="s">
        <v>18348</v>
      </c>
      <c r="F161" t="s">
        <v>18349</v>
      </c>
      <c r="G161" t="s">
        <v>18742</v>
      </c>
      <c r="H161">
        <v>120878</v>
      </c>
      <c r="I161">
        <v>14657</v>
      </c>
      <c r="J161" t="s">
        <v>18743</v>
      </c>
      <c r="K161" t="s">
        <v>18352</v>
      </c>
      <c r="L161" t="s">
        <v>18353</v>
      </c>
      <c r="M161" s="1">
        <v>44090.629618055558</v>
      </c>
      <c r="O161" t="s">
        <v>18354</v>
      </c>
      <c r="P161" t="s">
        <v>18354</v>
      </c>
      <c r="Q161" t="s">
        <v>18352</v>
      </c>
    </row>
    <row r="162" spans="1:17" x14ac:dyDescent="0.25">
      <c r="A162" t="s">
        <v>19157</v>
      </c>
      <c r="B162" t="s">
        <v>19158</v>
      </c>
      <c r="C162" t="s">
        <v>19159</v>
      </c>
      <c r="D162" t="s">
        <v>18355</v>
      </c>
      <c r="E162" t="s">
        <v>18353</v>
      </c>
      <c r="F162" t="s">
        <v>18364</v>
      </c>
      <c r="G162" t="s">
        <v>19160</v>
      </c>
      <c r="H162">
        <v>126</v>
      </c>
      <c r="I162">
        <v>0</v>
      </c>
      <c r="J162" t="s">
        <v>18382</v>
      </c>
      <c r="K162" t="s">
        <v>18358</v>
      </c>
      <c r="L162" t="s">
        <v>18353</v>
      </c>
      <c r="M162" s="1">
        <v>43559.005613425928</v>
      </c>
      <c r="O162" t="s">
        <v>18354</v>
      </c>
      <c r="P162" t="s">
        <v>18354</v>
      </c>
      <c r="Q162" t="s">
        <v>18358</v>
      </c>
    </row>
    <row r="163" spans="1:17" hidden="1" x14ac:dyDescent="0.25">
      <c r="A163" t="s">
        <v>3815</v>
      </c>
      <c r="B163" t="s">
        <v>3818</v>
      </c>
      <c r="C163" t="s">
        <v>3819</v>
      </c>
      <c r="D163" t="s">
        <v>18347</v>
      </c>
      <c r="E163" t="s">
        <v>18348</v>
      </c>
      <c r="F163" t="s">
        <v>18349</v>
      </c>
      <c r="G163" t="s">
        <v>18745</v>
      </c>
      <c r="H163">
        <v>3382</v>
      </c>
      <c r="I163">
        <v>2098</v>
      </c>
      <c r="J163" t="s">
        <v>18746</v>
      </c>
      <c r="K163" t="s">
        <v>18352</v>
      </c>
      <c r="L163" t="s">
        <v>18353</v>
      </c>
      <c r="M163" s="1">
        <v>44089.75068287037</v>
      </c>
      <c r="O163" t="s">
        <v>18354</v>
      </c>
      <c r="P163" t="s">
        <v>18354</v>
      </c>
      <c r="Q163" t="s">
        <v>18352</v>
      </c>
    </row>
    <row r="164" spans="1:17" x14ac:dyDescent="0.25">
      <c r="A164" t="s">
        <v>20735</v>
      </c>
      <c r="B164" t="s">
        <v>20736</v>
      </c>
      <c r="C164" t="s">
        <v>20737</v>
      </c>
      <c r="D164" t="s">
        <v>18347</v>
      </c>
      <c r="E164" t="s">
        <v>18348</v>
      </c>
      <c r="F164" t="s">
        <v>18349</v>
      </c>
      <c r="G164" t="s">
        <v>20738</v>
      </c>
      <c r="H164">
        <v>524</v>
      </c>
      <c r="I164">
        <v>0</v>
      </c>
      <c r="J164" t="s">
        <v>18382</v>
      </c>
      <c r="K164" t="s">
        <v>18352</v>
      </c>
      <c r="L164" t="s">
        <v>18353</v>
      </c>
      <c r="M164" s="1">
        <v>43567.980439814812</v>
      </c>
      <c r="O164" t="s">
        <v>18354</v>
      </c>
      <c r="P164" t="s">
        <v>18354</v>
      </c>
      <c r="Q164" t="s">
        <v>18352</v>
      </c>
    </row>
    <row r="165" spans="1:17" hidden="1" x14ac:dyDescent="0.25">
      <c r="A165" t="s">
        <v>11537</v>
      </c>
      <c r="B165" t="s">
        <v>11539</v>
      </c>
      <c r="C165" t="s">
        <v>11540</v>
      </c>
      <c r="D165" t="s">
        <v>18347</v>
      </c>
      <c r="E165" t="s">
        <v>18348</v>
      </c>
      <c r="F165" t="s">
        <v>18349</v>
      </c>
      <c r="G165" t="s">
        <v>18751</v>
      </c>
      <c r="H165">
        <v>8984</v>
      </c>
      <c r="I165">
        <v>2377</v>
      </c>
      <c r="J165" t="s">
        <v>18752</v>
      </c>
      <c r="K165" t="s">
        <v>18352</v>
      </c>
      <c r="L165" t="s">
        <v>18353</v>
      </c>
      <c r="M165" s="1">
        <v>44090.62400462963</v>
      </c>
      <c r="O165" t="s">
        <v>18354</v>
      </c>
      <c r="P165" t="s">
        <v>18354</v>
      </c>
      <c r="Q165" t="s">
        <v>18352</v>
      </c>
    </row>
    <row r="166" spans="1:17" hidden="1" x14ac:dyDescent="0.25">
      <c r="A166" t="s">
        <v>9972</v>
      </c>
      <c r="B166" t="s">
        <v>9975</v>
      </c>
      <c r="C166" t="s">
        <v>9976</v>
      </c>
      <c r="D166" t="s">
        <v>18355</v>
      </c>
      <c r="E166" t="s">
        <v>18348</v>
      </c>
      <c r="F166" t="s">
        <v>18349</v>
      </c>
      <c r="G166" t="s">
        <v>18753</v>
      </c>
      <c r="H166">
        <v>5865</v>
      </c>
      <c r="I166">
        <v>325</v>
      </c>
      <c r="J166" t="s">
        <v>18754</v>
      </c>
      <c r="K166" t="s">
        <v>18358</v>
      </c>
      <c r="L166" t="s">
        <v>18353</v>
      </c>
      <c r="M166" s="1">
        <v>44081.172418981485</v>
      </c>
      <c r="O166" t="s">
        <v>18354</v>
      </c>
      <c r="P166" t="s">
        <v>18354</v>
      </c>
      <c r="Q166" t="s">
        <v>18358</v>
      </c>
    </row>
    <row r="167" spans="1:17" x14ac:dyDescent="0.25">
      <c r="A167" t="s">
        <v>21216</v>
      </c>
      <c r="B167" t="s">
        <v>21217</v>
      </c>
      <c r="C167" t="s">
        <v>21218</v>
      </c>
      <c r="D167" t="s">
        <v>18347</v>
      </c>
      <c r="E167" t="s">
        <v>18348</v>
      </c>
      <c r="F167" t="s">
        <v>18349</v>
      </c>
      <c r="G167" t="s">
        <v>21219</v>
      </c>
      <c r="H167">
        <v>1602</v>
      </c>
      <c r="I167">
        <v>1</v>
      </c>
      <c r="J167" t="s">
        <v>21220</v>
      </c>
      <c r="K167" t="s">
        <v>18352</v>
      </c>
      <c r="L167" t="s">
        <v>18353</v>
      </c>
      <c r="M167" s="1">
        <v>43570.056585648148</v>
      </c>
      <c r="O167" t="s">
        <v>18354</v>
      </c>
      <c r="P167" t="s">
        <v>18354</v>
      </c>
      <c r="Q167" t="s">
        <v>18352</v>
      </c>
    </row>
    <row r="168" spans="1:17" hidden="1" x14ac:dyDescent="0.25">
      <c r="A168" t="s">
        <v>6825</v>
      </c>
      <c r="B168" t="s">
        <v>6828</v>
      </c>
      <c r="C168" t="s">
        <v>6829</v>
      </c>
      <c r="D168" t="s">
        <v>18347</v>
      </c>
      <c r="E168" t="s">
        <v>18348</v>
      </c>
      <c r="F168" t="s">
        <v>18349</v>
      </c>
      <c r="G168" t="s">
        <v>18758</v>
      </c>
      <c r="H168">
        <v>83026</v>
      </c>
      <c r="I168">
        <v>12001</v>
      </c>
      <c r="J168" t="s">
        <v>18759</v>
      </c>
      <c r="K168" t="s">
        <v>18358</v>
      </c>
      <c r="L168" t="s">
        <v>18353</v>
      </c>
      <c r="M168" s="1">
        <v>44090.385729166665</v>
      </c>
      <c r="O168" t="s">
        <v>18354</v>
      </c>
      <c r="P168" t="s">
        <v>18354</v>
      </c>
      <c r="Q168" t="s">
        <v>18358</v>
      </c>
    </row>
    <row r="169" spans="1:17" hidden="1" x14ac:dyDescent="0.25">
      <c r="A169" t="s">
        <v>10816</v>
      </c>
      <c r="B169" t="s">
        <v>10818</v>
      </c>
      <c r="C169" t="s">
        <v>10819</v>
      </c>
      <c r="D169" t="s">
        <v>18347</v>
      </c>
      <c r="E169" t="s">
        <v>18348</v>
      </c>
      <c r="F169" t="s">
        <v>18349</v>
      </c>
      <c r="G169" t="s">
        <v>18760</v>
      </c>
      <c r="H169">
        <v>11313</v>
      </c>
      <c r="I169">
        <v>5933</v>
      </c>
      <c r="J169" t="s">
        <v>18761</v>
      </c>
      <c r="K169" t="s">
        <v>18352</v>
      </c>
      <c r="L169" t="s">
        <v>18353</v>
      </c>
      <c r="M169" s="1">
        <v>44090.611168981479</v>
      </c>
      <c r="O169" t="s">
        <v>18354</v>
      </c>
      <c r="P169" t="s">
        <v>18354</v>
      </c>
      <c r="Q169" t="s">
        <v>18352</v>
      </c>
    </row>
    <row r="170" spans="1:17" x14ac:dyDescent="0.25">
      <c r="A170" t="s">
        <v>24743</v>
      </c>
      <c r="B170" t="s">
        <v>24744</v>
      </c>
      <c r="C170" t="s">
        <v>24745</v>
      </c>
      <c r="D170" t="s">
        <v>18347</v>
      </c>
      <c r="E170" t="s">
        <v>18348</v>
      </c>
      <c r="F170" t="s">
        <v>18349</v>
      </c>
      <c r="G170" t="s">
        <v>24746</v>
      </c>
      <c r="H170">
        <v>531</v>
      </c>
      <c r="I170">
        <v>0</v>
      </c>
      <c r="J170" t="s">
        <v>18382</v>
      </c>
      <c r="K170" t="s">
        <v>18352</v>
      </c>
      <c r="L170" t="s">
        <v>18353</v>
      </c>
      <c r="M170" s="1">
        <v>43577.14403935185</v>
      </c>
      <c r="O170" t="s">
        <v>18354</v>
      </c>
      <c r="P170" t="s">
        <v>18354</v>
      </c>
      <c r="Q170" t="s">
        <v>18352</v>
      </c>
    </row>
    <row r="171" spans="1:17" x14ac:dyDescent="0.25">
      <c r="A171" t="s">
        <v>19316</v>
      </c>
      <c r="B171" t="s">
        <v>19317</v>
      </c>
      <c r="C171" t="s">
        <v>19318</v>
      </c>
      <c r="D171" t="s">
        <v>18347</v>
      </c>
      <c r="E171" t="s">
        <v>18348</v>
      </c>
      <c r="F171" t="s">
        <v>18349</v>
      </c>
      <c r="G171" t="s">
        <v>19319</v>
      </c>
      <c r="H171">
        <v>955</v>
      </c>
      <c r="I171">
        <v>0</v>
      </c>
      <c r="J171" t="s">
        <v>18382</v>
      </c>
      <c r="K171" t="s">
        <v>18352</v>
      </c>
      <c r="L171" t="s">
        <v>18353</v>
      </c>
      <c r="M171" s="1">
        <v>43579.114444444444</v>
      </c>
      <c r="O171" t="s">
        <v>18354</v>
      </c>
      <c r="P171" t="s">
        <v>18354</v>
      </c>
      <c r="Q171" t="s">
        <v>18352</v>
      </c>
    </row>
    <row r="172" spans="1:17" hidden="1" x14ac:dyDescent="0.25">
      <c r="A172" t="s">
        <v>4019</v>
      </c>
      <c r="B172" t="s">
        <v>4022</v>
      </c>
      <c r="C172" t="s">
        <v>4023</v>
      </c>
      <c r="D172" t="s">
        <v>18347</v>
      </c>
      <c r="E172" t="s">
        <v>18348</v>
      </c>
      <c r="F172" t="s">
        <v>18349</v>
      </c>
      <c r="G172" t="s">
        <v>18769</v>
      </c>
      <c r="H172">
        <v>26574</v>
      </c>
      <c r="I172">
        <v>10760</v>
      </c>
      <c r="J172" t="s">
        <v>18770</v>
      </c>
      <c r="K172" t="s">
        <v>18352</v>
      </c>
      <c r="L172" t="s">
        <v>18353</v>
      </c>
      <c r="M172" s="1">
        <v>44090.628784722219</v>
      </c>
      <c r="O172" t="s">
        <v>18354</v>
      </c>
      <c r="P172" t="s">
        <v>18354</v>
      </c>
      <c r="Q172" t="s">
        <v>18352</v>
      </c>
    </row>
    <row r="173" spans="1:17" hidden="1" x14ac:dyDescent="0.25">
      <c r="A173" t="s">
        <v>18771</v>
      </c>
      <c r="B173" t="s">
        <v>18772</v>
      </c>
      <c r="C173" t="s">
        <v>18773</v>
      </c>
      <c r="D173" t="s">
        <v>18355</v>
      </c>
      <c r="E173" t="s">
        <v>18348</v>
      </c>
      <c r="F173" t="s">
        <v>18349</v>
      </c>
      <c r="G173" t="s">
        <v>18774</v>
      </c>
      <c r="H173">
        <v>12992</v>
      </c>
      <c r="I173">
        <v>27</v>
      </c>
      <c r="J173" t="s">
        <v>18775</v>
      </c>
      <c r="K173" t="s">
        <v>18358</v>
      </c>
      <c r="L173" t="s">
        <v>18353</v>
      </c>
      <c r="M173" s="1">
        <v>44090.290509259263</v>
      </c>
      <c r="O173" t="s">
        <v>18354</v>
      </c>
      <c r="P173" t="s">
        <v>18354</v>
      </c>
      <c r="Q173" t="s">
        <v>18358</v>
      </c>
    </row>
    <row r="174" spans="1:17" hidden="1" x14ac:dyDescent="0.25">
      <c r="A174" t="s">
        <v>17803</v>
      </c>
      <c r="B174" t="s">
        <v>17805</v>
      </c>
      <c r="C174" t="s">
        <v>17806</v>
      </c>
      <c r="D174" t="s">
        <v>18347</v>
      </c>
      <c r="E174" t="s">
        <v>18353</v>
      </c>
      <c r="F174" t="s">
        <v>18364</v>
      </c>
      <c r="G174" t="s">
        <v>18776</v>
      </c>
      <c r="H174">
        <v>2655</v>
      </c>
      <c r="I174">
        <v>6</v>
      </c>
      <c r="J174" t="s">
        <v>18777</v>
      </c>
      <c r="K174" t="s">
        <v>18358</v>
      </c>
      <c r="L174" t="s">
        <v>18353</v>
      </c>
      <c r="M174" s="1">
        <v>44089.192002314812</v>
      </c>
      <c r="O174" t="s">
        <v>18354</v>
      </c>
      <c r="P174" t="s">
        <v>18354</v>
      </c>
      <c r="Q174" t="s">
        <v>18358</v>
      </c>
    </row>
    <row r="175" spans="1:17" hidden="1" x14ac:dyDescent="0.25">
      <c r="A175" t="s">
        <v>2375</v>
      </c>
      <c r="B175" t="s">
        <v>2378</v>
      </c>
      <c r="C175" t="s">
        <v>2379</v>
      </c>
      <c r="D175" t="s">
        <v>18347</v>
      </c>
      <c r="E175" t="s">
        <v>18348</v>
      </c>
      <c r="F175" t="s">
        <v>18349</v>
      </c>
      <c r="G175" t="s">
        <v>18778</v>
      </c>
      <c r="H175">
        <v>52334</v>
      </c>
      <c r="I175">
        <v>210</v>
      </c>
      <c r="J175" t="s">
        <v>18779</v>
      </c>
      <c r="K175" t="s">
        <v>18358</v>
      </c>
      <c r="L175" t="s">
        <v>18353</v>
      </c>
      <c r="M175" s="1">
        <v>44090.598969907405</v>
      </c>
      <c r="O175" t="s">
        <v>18354</v>
      </c>
      <c r="P175" t="s">
        <v>18354</v>
      </c>
      <c r="Q175" t="s">
        <v>18358</v>
      </c>
    </row>
    <row r="176" spans="1:17" hidden="1" x14ac:dyDescent="0.25">
      <c r="A176" t="s">
        <v>4525</v>
      </c>
      <c r="B176" t="s">
        <v>4528</v>
      </c>
      <c r="C176" t="s">
        <v>4529</v>
      </c>
      <c r="D176" t="s">
        <v>18347</v>
      </c>
      <c r="E176" t="s">
        <v>18348</v>
      </c>
      <c r="F176" t="s">
        <v>18349</v>
      </c>
      <c r="G176" t="s">
        <v>18780</v>
      </c>
      <c r="H176">
        <v>103075</v>
      </c>
      <c r="I176">
        <v>29907</v>
      </c>
      <c r="J176" t="s">
        <v>18781</v>
      </c>
      <c r="K176" t="s">
        <v>18352</v>
      </c>
      <c r="L176" t="s">
        <v>18353</v>
      </c>
      <c r="M176" s="1">
        <v>44090.628518518519</v>
      </c>
      <c r="O176" t="s">
        <v>18354</v>
      </c>
      <c r="P176" t="s">
        <v>18354</v>
      </c>
      <c r="Q176" t="s">
        <v>18352</v>
      </c>
    </row>
    <row r="177" spans="1:17" hidden="1" x14ac:dyDescent="0.25">
      <c r="A177" t="s">
        <v>7824</v>
      </c>
      <c r="B177" t="s">
        <v>7826</v>
      </c>
      <c r="C177" t="s">
        <v>7827</v>
      </c>
      <c r="D177" t="s">
        <v>18355</v>
      </c>
      <c r="E177" t="s">
        <v>18348</v>
      </c>
      <c r="F177" t="s">
        <v>18349</v>
      </c>
      <c r="G177" t="s">
        <v>18782</v>
      </c>
      <c r="H177">
        <v>57361</v>
      </c>
      <c r="I177">
        <v>643</v>
      </c>
      <c r="J177" t="s">
        <v>18783</v>
      </c>
      <c r="K177" t="s">
        <v>18358</v>
      </c>
      <c r="L177" t="s">
        <v>18353</v>
      </c>
      <c r="M177" s="1">
        <v>44088.335034722222</v>
      </c>
      <c r="O177" t="s">
        <v>18354</v>
      </c>
      <c r="P177" t="s">
        <v>18354</v>
      </c>
      <c r="Q177" t="s">
        <v>18358</v>
      </c>
    </row>
    <row r="178" spans="1:17" hidden="1" x14ac:dyDescent="0.25">
      <c r="A178" t="s">
        <v>6710</v>
      </c>
      <c r="B178" t="s">
        <v>6712</v>
      </c>
      <c r="C178" t="s">
        <v>6713</v>
      </c>
      <c r="D178" t="s">
        <v>18347</v>
      </c>
      <c r="E178" t="s">
        <v>18348</v>
      </c>
      <c r="F178" t="s">
        <v>18349</v>
      </c>
      <c r="G178" t="s">
        <v>18784</v>
      </c>
      <c r="H178">
        <v>29795</v>
      </c>
      <c r="I178">
        <v>10214</v>
      </c>
      <c r="J178" t="s">
        <v>18785</v>
      </c>
      <c r="K178" t="s">
        <v>18352</v>
      </c>
      <c r="L178" t="s">
        <v>18353</v>
      </c>
      <c r="M178" s="1">
        <v>44090.627430555556</v>
      </c>
      <c r="O178" t="s">
        <v>18354</v>
      </c>
      <c r="P178" t="s">
        <v>18354</v>
      </c>
      <c r="Q178" t="s">
        <v>18352</v>
      </c>
    </row>
    <row r="179" spans="1:17" hidden="1" x14ac:dyDescent="0.25">
      <c r="A179" t="s">
        <v>9003</v>
      </c>
      <c r="B179" t="s">
        <v>9006</v>
      </c>
      <c r="C179" t="s">
        <v>9007</v>
      </c>
      <c r="D179" t="s">
        <v>18347</v>
      </c>
      <c r="E179" t="s">
        <v>18348</v>
      </c>
      <c r="F179" t="s">
        <v>18349</v>
      </c>
      <c r="G179" t="s">
        <v>18786</v>
      </c>
      <c r="H179">
        <v>20873</v>
      </c>
      <c r="I179">
        <v>408</v>
      </c>
      <c r="J179" t="s">
        <v>18787</v>
      </c>
      <c r="K179" t="s">
        <v>18352</v>
      </c>
      <c r="L179" t="s">
        <v>18353</v>
      </c>
      <c r="M179" s="1">
        <v>44090.291620370372</v>
      </c>
      <c r="O179" t="s">
        <v>18354</v>
      </c>
      <c r="P179" t="s">
        <v>18354</v>
      </c>
      <c r="Q179" t="s">
        <v>18352</v>
      </c>
    </row>
    <row r="180" spans="1:17" hidden="1" x14ac:dyDescent="0.25">
      <c r="A180" t="s">
        <v>6273</v>
      </c>
      <c r="B180" t="s">
        <v>6275</v>
      </c>
      <c r="C180" t="s">
        <v>6276</v>
      </c>
      <c r="D180" t="s">
        <v>18347</v>
      </c>
      <c r="E180" t="s">
        <v>18348</v>
      </c>
      <c r="F180" t="s">
        <v>18349</v>
      </c>
      <c r="G180" t="s">
        <v>18788</v>
      </c>
      <c r="H180">
        <v>10307</v>
      </c>
      <c r="I180">
        <v>823</v>
      </c>
      <c r="J180" t="s">
        <v>18789</v>
      </c>
      <c r="K180" t="s">
        <v>18352</v>
      </c>
      <c r="L180" t="s">
        <v>18353</v>
      </c>
      <c r="M180" s="1">
        <v>44090.614363425928</v>
      </c>
      <c r="O180" t="s">
        <v>18354</v>
      </c>
      <c r="P180" t="s">
        <v>18354</v>
      </c>
      <c r="Q180" t="s">
        <v>18352</v>
      </c>
    </row>
    <row r="181" spans="1:17" hidden="1" x14ac:dyDescent="0.25">
      <c r="A181" t="s">
        <v>9732</v>
      </c>
      <c r="B181" t="s">
        <v>9734</v>
      </c>
      <c r="C181" t="s">
        <v>9735</v>
      </c>
      <c r="D181" t="s">
        <v>18355</v>
      </c>
      <c r="E181" t="s">
        <v>18348</v>
      </c>
      <c r="F181" t="s">
        <v>18349</v>
      </c>
      <c r="G181" t="s">
        <v>18790</v>
      </c>
      <c r="H181">
        <v>36180</v>
      </c>
      <c r="I181">
        <v>1689</v>
      </c>
      <c r="J181" t="s">
        <v>18791</v>
      </c>
      <c r="K181" t="s">
        <v>18358</v>
      </c>
      <c r="L181" t="s">
        <v>18353</v>
      </c>
      <c r="M181" s="1">
        <v>44087.853298611109</v>
      </c>
      <c r="O181" t="s">
        <v>18354</v>
      </c>
      <c r="P181" t="s">
        <v>18354</v>
      </c>
      <c r="Q181" t="s">
        <v>18358</v>
      </c>
    </row>
    <row r="182" spans="1:17" hidden="1" x14ac:dyDescent="0.25">
      <c r="A182" t="s">
        <v>10060</v>
      </c>
      <c r="B182" t="s">
        <v>10062</v>
      </c>
      <c r="C182" t="s">
        <v>10063</v>
      </c>
      <c r="D182" t="s">
        <v>18347</v>
      </c>
      <c r="E182" t="s">
        <v>18348</v>
      </c>
      <c r="F182" t="s">
        <v>18349</v>
      </c>
      <c r="G182" t="s">
        <v>18792</v>
      </c>
      <c r="H182">
        <v>8868</v>
      </c>
      <c r="I182">
        <v>950</v>
      </c>
      <c r="J182" t="s">
        <v>18793</v>
      </c>
      <c r="K182" t="s">
        <v>18352</v>
      </c>
      <c r="L182" t="s">
        <v>18353</v>
      </c>
      <c r="M182" s="1">
        <v>44090.622974537036</v>
      </c>
      <c r="O182" t="s">
        <v>18354</v>
      </c>
      <c r="P182" t="s">
        <v>18354</v>
      </c>
      <c r="Q182" t="s">
        <v>18352</v>
      </c>
    </row>
    <row r="183" spans="1:17" hidden="1" x14ac:dyDescent="0.25">
      <c r="A183" t="s">
        <v>3369</v>
      </c>
      <c r="B183" t="s">
        <v>3372</v>
      </c>
      <c r="C183" t="s">
        <v>3373</v>
      </c>
      <c r="D183" t="s">
        <v>18347</v>
      </c>
      <c r="E183" t="s">
        <v>18348</v>
      </c>
      <c r="F183" t="s">
        <v>18349</v>
      </c>
      <c r="G183" t="s">
        <v>18794</v>
      </c>
      <c r="H183">
        <v>36788</v>
      </c>
      <c r="I183">
        <v>5742</v>
      </c>
      <c r="J183" t="s">
        <v>18795</v>
      </c>
      <c r="K183" t="s">
        <v>18358</v>
      </c>
      <c r="L183" t="s">
        <v>18353</v>
      </c>
      <c r="M183" s="1">
        <v>44090.628599537034</v>
      </c>
      <c r="O183" t="s">
        <v>18354</v>
      </c>
      <c r="P183" t="s">
        <v>18354</v>
      </c>
      <c r="Q183" t="s">
        <v>18358</v>
      </c>
    </row>
    <row r="184" spans="1:17" hidden="1" x14ac:dyDescent="0.25">
      <c r="A184" t="s">
        <v>15211</v>
      </c>
      <c r="B184" t="s">
        <v>15214</v>
      </c>
      <c r="C184" t="s">
        <v>15215</v>
      </c>
      <c r="D184" t="s">
        <v>18347</v>
      </c>
      <c r="E184" t="s">
        <v>18348</v>
      </c>
      <c r="F184" t="s">
        <v>18349</v>
      </c>
      <c r="G184" t="s">
        <v>18796</v>
      </c>
      <c r="H184">
        <v>2883</v>
      </c>
      <c r="I184">
        <v>277</v>
      </c>
      <c r="J184" t="s">
        <v>18797</v>
      </c>
      <c r="K184" t="s">
        <v>18352</v>
      </c>
      <c r="L184" t="s">
        <v>18353</v>
      </c>
      <c r="M184" s="1">
        <v>44075.05028935185</v>
      </c>
      <c r="O184" t="s">
        <v>18354</v>
      </c>
      <c r="P184" t="s">
        <v>18354</v>
      </c>
      <c r="Q184" t="s">
        <v>18358</v>
      </c>
    </row>
    <row r="185" spans="1:17" hidden="1" x14ac:dyDescent="0.25">
      <c r="A185" t="s">
        <v>1084</v>
      </c>
      <c r="B185" t="s">
        <v>1087</v>
      </c>
      <c r="C185" t="s">
        <v>1088</v>
      </c>
      <c r="D185" t="s">
        <v>18347</v>
      </c>
      <c r="E185" t="s">
        <v>18348</v>
      </c>
      <c r="F185" t="s">
        <v>18349</v>
      </c>
      <c r="G185" t="s">
        <v>18798</v>
      </c>
      <c r="H185">
        <v>13328</v>
      </c>
      <c r="I185">
        <v>496</v>
      </c>
      <c r="J185" t="s">
        <v>18799</v>
      </c>
      <c r="K185" t="s">
        <v>18358</v>
      </c>
      <c r="L185" t="s">
        <v>18353</v>
      </c>
      <c r="M185" s="1">
        <v>44088.815335648149</v>
      </c>
      <c r="O185" t="s">
        <v>18354</v>
      </c>
      <c r="P185" t="s">
        <v>18354</v>
      </c>
      <c r="Q185" t="s">
        <v>18358</v>
      </c>
    </row>
    <row r="186" spans="1:17" x14ac:dyDescent="0.25">
      <c r="A186" t="s">
        <v>23232</v>
      </c>
      <c r="B186" t="s">
        <v>23233</v>
      </c>
      <c r="C186" t="s">
        <v>23234</v>
      </c>
      <c r="D186" t="s">
        <v>18347</v>
      </c>
      <c r="E186" t="s">
        <v>18348</v>
      </c>
      <c r="F186" t="s">
        <v>18349</v>
      </c>
      <c r="G186" t="s">
        <v>23235</v>
      </c>
      <c r="H186">
        <v>964</v>
      </c>
      <c r="I186">
        <v>0</v>
      </c>
      <c r="J186" t="s">
        <v>18382</v>
      </c>
      <c r="K186" t="s">
        <v>18352</v>
      </c>
      <c r="L186" t="s">
        <v>18353</v>
      </c>
      <c r="M186" s="1">
        <v>43594.353113425925</v>
      </c>
      <c r="O186" t="s">
        <v>18354</v>
      </c>
      <c r="P186" t="s">
        <v>18354</v>
      </c>
      <c r="Q186" t="s">
        <v>18352</v>
      </c>
    </row>
    <row r="187" spans="1:17" hidden="1" x14ac:dyDescent="0.25">
      <c r="A187" t="s">
        <v>8843</v>
      </c>
      <c r="B187" t="s">
        <v>8845</v>
      </c>
      <c r="C187" t="s">
        <v>8846</v>
      </c>
      <c r="D187" t="s">
        <v>18347</v>
      </c>
      <c r="E187" t="s">
        <v>18348</v>
      </c>
      <c r="F187" t="s">
        <v>18349</v>
      </c>
      <c r="G187" t="s">
        <v>18805</v>
      </c>
      <c r="H187">
        <v>17932</v>
      </c>
      <c r="I187">
        <v>21287</v>
      </c>
      <c r="J187" t="s">
        <v>18806</v>
      </c>
      <c r="K187" t="s">
        <v>18352</v>
      </c>
      <c r="L187" t="s">
        <v>18353</v>
      </c>
      <c r="M187" s="1">
        <v>44090.616747685184</v>
      </c>
      <c r="O187" t="s">
        <v>18354</v>
      </c>
      <c r="P187" t="s">
        <v>18354</v>
      </c>
      <c r="Q187" t="s">
        <v>18352</v>
      </c>
    </row>
    <row r="188" spans="1:17" hidden="1" x14ac:dyDescent="0.25">
      <c r="A188" t="s">
        <v>6485</v>
      </c>
      <c r="B188" t="s">
        <v>6487</v>
      </c>
      <c r="C188" t="s">
        <v>6488</v>
      </c>
      <c r="D188" t="s">
        <v>18347</v>
      </c>
      <c r="E188" t="s">
        <v>18348</v>
      </c>
      <c r="F188" t="s">
        <v>18349</v>
      </c>
      <c r="G188" t="s">
        <v>18807</v>
      </c>
      <c r="H188">
        <v>27993</v>
      </c>
      <c r="I188">
        <v>27097</v>
      </c>
      <c r="J188" t="s">
        <v>18808</v>
      </c>
      <c r="K188" t="s">
        <v>18352</v>
      </c>
      <c r="L188" t="s">
        <v>18353</v>
      </c>
      <c r="M188" s="1">
        <v>44090.052442129629</v>
      </c>
      <c r="O188" t="s">
        <v>18354</v>
      </c>
      <c r="P188" t="s">
        <v>18354</v>
      </c>
      <c r="Q188" t="s">
        <v>18352</v>
      </c>
    </row>
    <row r="189" spans="1:17" hidden="1" x14ac:dyDescent="0.25">
      <c r="A189" t="s">
        <v>8098</v>
      </c>
      <c r="B189" t="s">
        <v>8101</v>
      </c>
      <c r="C189" t="s">
        <v>8102</v>
      </c>
      <c r="D189" t="s">
        <v>18347</v>
      </c>
      <c r="E189" t="s">
        <v>18348</v>
      </c>
      <c r="F189" t="s">
        <v>18349</v>
      </c>
      <c r="G189" t="s">
        <v>18809</v>
      </c>
      <c r="H189">
        <v>55478</v>
      </c>
      <c r="I189">
        <v>3194</v>
      </c>
      <c r="J189" t="s">
        <v>18810</v>
      </c>
      <c r="K189" t="s">
        <v>18352</v>
      </c>
      <c r="L189" t="s">
        <v>18353</v>
      </c>
      <c r="M189" s="1">
        <v>44090.627164351848</v>
      </c>
      <c r="O189" t="s">
        <v>18354</v>
      </c>
      <c r="P189" t="s">
        <v>18354</v>
      </c>
      <c r="Q189" t="s">
        <v>18352</v>
      </c>
    </row>
    <row r="190" spans="1:17" hidden="1" x14ac:dyDescent="0.25">
      <c r="A190" t="s">
        <v>18811</v>
      </c>
      <c r="B190" t="s">
        <v>18812</v>
      </c>
      <c r="C190" t="s">
        <v>18813</v>
      </c>
      <c r="D190" t="s">
        <v>18355</v>
      </c>
      <c r="E190" t="s">
        <v>18348</v>
      </c>
      <c r="F190" t="s">
        <v>18349</v>
      </c>
      <c r="G190" t="s">
        <v>18814</v>
      </c>
      <c r="H190">
        <v>23087</v>
      </c>
      <c r="I190">
        <v>25</v>
      </c>
      <c r="J190" t="s">
        <v>18815</v>
      </c>
      <c r="K190" t="s">
        <v>18358</v>
      </c>
      <c r="L190" t="s">
        <v>18353</v>
      </c>
      <c r="M190" s="1">
        <v>44088.760567129626</v>
      </c>
      <c r="O190" t="s">
        <v>18354</v>
      </c>
      <c r="P190" t="s">
        <v>18354</v>
      </c>
      <c r="Q190" t="s">
        <v>18358</v>
      </c>
    </row>
    <row r="191" spans="1:17" hidden="1" x14ac:dyDescent="0.25">
      <c r="A191" t="s">
        <v>9417</v>
      </c>
      <c r="B191" t="s">
        <v>9419</v>
      </c>
      <c r="C191" t="s">
        <v>9420</v>
      </c>
      <c r="D191" t="s">
        <v>18355</v>
      </c>
      <c r="E191" t="s">
        <v>18348</v>
      </c>
      <c r="F191" t="s">
        <v>18349</v>
      </c>
      <c r="G191" t="s">
        <v>18816</v>
      </c>
      <c r="H191">
        <v>17229</v>
      </c>
      <c r="I191">
        <v>719</v>
      </c>
      <c r="J191" t="s">
        <v>18817</v>
      </c>
      <c r="K191" t="s">
        <v>18358</v>
      </c>
      <c r="L191" t="s">
        <v>18353</v>
      </c>
      <c r="M191" s="1">
        <v>44089.789502314816</v>
      </c>
      <c r="O191" t="s">
        <v>18354</v>
      </c>
      <c r="P191" t="s">
        <v>18354</v>
      </c>
      <c r="Q191" t="s">
        <v>18358</v>
      </c>
    </row>
    <row r="192" spans="1:17" hidden="1" x14ac:dyDescent="0.25">
      <c r="A192" t="s">
        <v>3109</v>
      </c>
      <c r="B192" t="s">
        <v>3112</v>
      </c>
      <c r="C192" t="s">
        <v>3113</v>
      </c>
      <c r="D192" t="s">
        <v>18347</v>
      </c>
      <c r="E192" t="s">
        <v>18348</v>
      </c>
      <c r="F192" t="s">
        <v>18349</v>
      </c>
      <c r="G192" t="s">
        <v>18818</v>
      </c>
      <c r="H192">
        <v>33472</v>
      </c>
      <c r="I192">
        <v>950</v>
      </c>
      <c r="J192" t="s">
        <v>18819</v>
      </c>
      <c r="K192" t="s">
        <v>18352</v>
      </c>
      <c r="L192" t="s">
        <v>18353</v>
      </c>
      <c r="M192" s="1">
        <v>44090.629525462966</v>
      </c>
      <c r="O192" t="s">
        <v>18354</v>
      </c>
      <c r="P192" t="s">
        <v>18354</v>
      </c>
      <c r="Q192" t="s">
        <v>18352</v>
      </c>
    </row>
    <row r="193" spans="1:17" hidden="1" x14ac:dyDescent="0.25">
      <c r="A193" t="s">
        <v>9718</v>
      </c>
      <c r="B193" t="s">
        <v>9721</v>
      </c>
      <c r="C193" t="s">
        <v>9722</v>
      </c>
      <c r="D193" t="s">
        <v>18355</v>
      </c>
      <c r="E193" t="s">
        <v>18348</v>
      </c>
      <c r="F193" t="s">
        <v>18349</v>
      </c>
      <c r="G193" t="s">
        <v>18820</v>
      </c>
      <c r="H193">
        <v>9242</v>
      </c>
      <c r="I193">
        <v>4726</v>
      </c>
      <c r="J193" t="s">
        <v>18821</v>
      </c>
      <c r="K193" t="s">
        <v>18358</v>
      </c>
      <c r="L193" t="s">
        <v>18353</v>
      </c>
      <c r="M193" s="1">
        <v>44089.333784722221</v>
      </c>
      <c r="O193" t="s">
        <v>18354</v>
      </c>
      <c r="P193" t="s">
        <v>18354</v>
      </c>
      <c r="Q193" t="s">
        <v>18358</v>
      </c>
    </row>
    <row r="194" spans="1:17" hidden="1" x14ac:dyDescent="0.25">
      <c r="A194" t="s">
        <v>7124</v>
      </c>
      <c r="B194" t="s">
        <v>7127</v>
      </c>
      <c r="C194" t="s">
        <v>7128</v>
      </c>
      <c r="D194" t="s">
        <v>18347</v>
      </c>
      <c r="E194" t="s">
        <v>18348</v>
      </c>
      <c r="F194" t="s">
        <v>18349</v>
      </c>
      <c r="G194" t="s">
        <v>18822</v>
      </c>
      <c r="H194">
        <v>3715</v>
      </c>
      <c r="I194">
        <v>298</v>
      </c>
      <c r="J194" t="s">
        <v>18823</v>
      </c>
      <c r="K194" t="s">
        <v>18352</v>
      </c>
      <c r="L194" t="s">
        <v>18353</v>
      </c>
      <c r="M194" s="1">
        <v>44090.142187500001</v>
      </c>
      <c r="O194" t="s">
        <v>18354</v>
      </c>
      <c r="P194" t="s">
        <v>18354</v>
      </c>
      <c r="Q194" t="s">
        <v>18352</v>
      </c>
    </row>
    <row r="195" spans="1:17" x14ac:dyDescent="0.25">
      <c r="A195" t="s">
        <v>18428</v>
      </c>
      <c r="B195" t="s">
        <v>18429</v>
      </c>
      <c r="C195" t="s">
        <v>18430</v>
      </c>
      <c r="D195" t="s">
        <v>18347</v>
      </c>
      <c r="E195" t="s">
        <v>18348</v>
      </c>
      <c r="F195" t="s">
        <v>18349</v>
      </c>
      <c r="G195" t="s">
        <v>18431</v>
      </c>
      <c r="H195">
        <v>1245</v>
      </c>
      <c r="I195">
        <v>0</v>
      </c>
      <c r="J195" t="s">
        <v>18382</v>
      </c>
      <c r="K195" t="s">
        <v>18352</v>
      </c>
      <c r="L195" t="s">
        <v>18353</v>
      </c>
      <c r="M195" s="1">
        <v>43595.198368055557</v>
      </c>
      <c r="O195" t="s">
        <v>18354</v>
      </c>
      <c r="P195" t="s">
        <v>18354</v>
      </c>
      <c r="Q195" t="s">
        <v>18352</v>
      </c>
    </row>
    <row r="196" spans="1:17" hidden="1" x14ac:dyDescent="0.25">
      <c r="A196" t="s">
        <v>16062</v>
      </c>
      <c r="B196" t="s">
        <v>16065</v>
      </c>
      <c r="C196" t="s">
        <v>16066</v>
      </c>
      <c r="D196" t="s">
        <v>18347</v>
      </c>
      <c r="E196" t="s">
        <v>18348</v>
      </c>
      <c r="F196" t="s">
        <v>18349</v>
      </c>
      <c r="G196" t="s">
        <v>18829</v>
      </c>
      <c r="H196">
        <v>9680</v>
      </c>
      <c r="I196">
        <v>739</v>
      </c>
      <c r="J196" t="s">
        <v>18830</v>
      </c>
      <c r="K196" t="s">
        <v>18358</v>
      </c>
      <c r="L196" t="s">
        <v>18353</v>
      </c>
      <c r="M196" s="1">
        <v>44088.669328703705</v>
      </c>
      <c r="O196" t="s">
        <v>18354</v>
      </c>
      <c r="P196" t="s">
        <v>18354</v>
      </c>
      <c r="Q196" t="s">
        <v>18358</v>
      </c>
    </row>
    <row r="197" spans="1:17" x14ac:dyDescent="0.25">
      <c r="A197" t="s">
        <v>23480</v>
      </c>
      <c r="B197" t="s">
        <v>23481</v>
      </c>
      <c r="C197" t="s">
        <v>23482</v>
      </c>
      <c r="D197" t="s">
        <v>18355</v>
      </c>
      <c r="E197" t="s">
        <v>18348</v>
      </c>
      <c r="F197" t="s">
        <v>18349</v>
      </c>
      <c r="G197" t="s">
        <v>23483</v>
      </c>
      <c r="H197">
        <v>9500</v>
      </c>
      <c r="I197">
        <v>313</v>
      </c>
      <c r="J197" t="s">
        <v>23484</v>
      </c>
      <c r="K197" t="s">
        <v>18358</v>
      </c>
      <c r="L197" t="s">
        <v>18353</v>
      </c>
      <c r="M197" s="1">
        <v>43596.067291666666</v>
      </c>
      <c r="O197" t="s">
        <v>18354</v>
      </c>
      <c r="P197" t="s">
        <v>18354</v>
      </c>
      <c r="Q197" t="s">
        <v>18358</v>
      </c>
    </row>
    <row r="198" spans="1:17" hidden="1" x14ac:dyDescent="0.25">
      <c r="A198" t="s">
        <v>11078</v>
      </c>
      <c r="B198" t="s">
        <v>11080</v>
      </c>
      <c r="C198" t="s">
        <v>11081</v>
      </c>
      <c r="D198" t="s">
        <v>18347</v>
      </c>
      <c r="E198" t="s">
        <v>18348</v>
      </c>
      <c r="F198" t="s">
        <v>18349</v>
      </c>
      <c r="G198" t="s">
        <v>18836</v>
      </c>
      <c r="H198">
        <v>13028</v>
      </c>
      <c r="I198">
        <v>5069</v>
      </c>
      <c r="J198" t="s">
        <v>18837</v>
      </c>
      <c r="K198" t="s">
        <v>18352</v>
      </c>
      <c r="L198" t="s">
        <v>18353</v>
      </c>
      <c r="M198" s="1">
        <v>44090.629884259259</v>
      </c>
      <c r="O198" t="s">
        <v>18354</v>
      </c>
      <c r="P198" t="s">
        <v>18354</v>
      </c>
      <c r="Q198" t="s">
        <v>18352</v>
      </c>
    </row>
    <row r="199" spans="1:17" hidden="1" x14ac:dyDescent="0.25">
      <c r="A199" t="s">
        <v>8012</v>
      </c>
      <c r="B199" t="s">
        <v>8014</v>
      </c>
      <c r="C199" t="s">
        <v>8015</v>
      </c>
      <c r="D199" t="s">
        <v>18347</v>
      </c>
      <c r="E199" t="s">
        <v>18348</v>
      </c>
      <c r="F199" t="s">
        <v>18349</v>
      </c>
      <c r="G199" t="s">
        <v>18838</v>
      </c>
      <c r="H199">
        <v>29459</v>
      </c>
      <c r="I199">
        <v>7397</v>
      </c>
      <c r="J199" t="s">
        <v>18839</v>
      </c>
      <c r="K199" t="s">
        <v>18352</v>
      </c>
      <c r="L199" t="s">
        <v>18353</v>
      </c>
      <c r="M199" s="1">
        <v>44090.630312499998</v>
      </c>
      <c r="O199" t="s">
        <v>18354</v>
      </c>
      <c r="P199" t="s">
        <v>18354</v>
      </c>
      <c r="Q199" t="s">
        <v>18352</v>
      </c>
    </row>
    <row r="200" spans="1:17" hidden="1" x14ac:dyDescent="0.25">
      <c r="A200" t="s">
        <v>1709</v>
      </c>
      <c r="B200" t="s">
        <v>1711</v>
      </c>
      <c r="C200" t="s">
        <v>1712</v>
      </c>
      <c r="D200" t="s">
        <v>18355</v>
      </c>
      <c r="E200" t="s">
        <v>18348</v>
      </c>
      <c r="F200" t="s">
        <v>18349</v>
      </c>
      <c r="G200" t="s">
        <v>18840</v>
      </c>
      <c r="H200">
        <v>14494</v>
      </c>
      <c r="I200">
        <v>3318</v>
      </c>
      <c r="J200" t="s">
        <v>18841</v>
      </c>
      <c r="K200" t="s">
        <v>18358</v>
      </c>
      <c r="L200" t="s">
        <v>18353</v>
      </c>
      <c r="M200" s="1">
        <v>44082.860763888886</v>
      </c>
      <c r="O200" t="s">
        <v>18354</v>
      </c>
      <c r="P200" t="s">
        <v>18354</v>
      </c>
      <c r="Q200" t="s">
        <v>18358</v>
      </c>
    </row>
    <row r="201" spans="1:17" x14ac:dyDescent="0.25">
      <c r="A201" t="s">
        <v>14416</v>
      </c>
      <c r="B201" t="s">
        <v>14418</v>
      </c>
      <c r="C201" t="s">
        <v>14419</v>
      </c>
      <c r="D201" t="s">
        <v>18355</v>
      </c>
      <c r="E201" t="s">
        <v>18348</v>
      </c>
      <c r="F201" t="s">
        <v>18349</v>
      </c>
      <c r="G201" t="s">
        <v>20105</v>
      </c>
      <c r="H201">
        <v>26</v>
      </c>
      <c r="I201">
        <v>0</v>
      </c>
      <c r="J201" t="s">
        <v>18382</v>
      </c>
      <c r="K201" t="s">
        <v>18358</v>
      </c>
      <c r="L201" t="s">
        <v>18353</v>
      </c>
      <c r="M201" s="1">
        <v>43596.602951388886</v>
      </c>
      <c r="O201" t="s">
        <v>18354</v>
      </c>
      <c r="P201" t="s">
        <v>18354</v>
      </c>
      <c r="Q201" t="s">
        <v>18358</v>
      </c>
    </row>
    <row r="202" spans="1:17" hidden="1" x14ac:dyDescent="0.25">
      <c r="A202" t="s">
        <v>17003</v>
      </c>
      <c r="B202" t="s">
        <v>17006</v>
      </c>
      <c r="C202" t="s">
        <v>17007</v>
      </c>
      <c r="D202" t="s">
        <v>18347</v>
      </c>
      <c r="E202" t="s">
        <v>18353</v>
      </c>
      <c r="F202" t="s">
        <v>18364</v>
      </c>
      <c r="G202" t="s">
        <v>18845</v>
      </c>
      <c r="H202">
        <v>2331</v>
      </c>
      <c r="I202">
        <v>136</v>
      </c>
      <c r="J202" t="s">
        <v>18846</v>
      </c>
      <c r="K202" t="s">
        <v>18358</v>
      </c>
      <c r="L202" t="s">
        <v>18353</v>
      </c>
      <c r="M202" s="1">
        <v>44089.931759259256</v>
      </c>
      <c r="O202" t="s">
        <v>18354</v>
      </c>
      <c r="P202" t="s">
        <v>18354</v>
      </c>
      <c r="Q202" t="s">
        <v>18358</v>
      </c>
    </row>
    <row r="203" spans="1:17" hidden="1" x14ac:dyDescent="0.25">
      <c r="A203" t="s">
        <v>7205</v>
      </c>
      <c r="B203" t="s">
        <v>7207</v>
      </c>
      <c r="C203" t="s">
        <v>7208</v>
      </c>
      <c r="D203" t="s">
        <v>18347</v>
      </c>
      <c r="E203" t="s">
        <v>18348</v>
      </c>
      <c r="F203" t="s">
        <v>18349</v>
      </c>
      <c r="G203" t="s">
        <v>18847</v>
      </c>
      <c r="H203">
        <v>28867</v>
      </c>
      <c r="I203">
        <v>1197</v>
      </c>
      <c r="J203" t="s">
        <v>18848</v>
      </c>
      <c r="K203" t="s">
        <v>18352</v>
      </c>
      <c r="L203" t="s">
        <v>18353</v>
      </c>
      <c r="M203" s="1">
        <v>44090.624178240738</v>
      </c>
      <c r="O203" t="s">
        <v>18354</v>
      </c>
      <c r="P203" t="s">
        <v>18354</v>
      </c>
      <c r="Q203" t="s">
        <v>18352</v>
      </c>
    </row>
    <row r="204" spans="1:17" hidden="1" x14ac:dyDescent="0.25">
      <c r="A204" t="s">
        <v>16883</v>
      </c>
      <c r="B204" t="s">
        <v>16885</v>
      </c>
      <c r="C204" t="s">
        <v>16886</v>
      </c>
      <c r="D204" t="s">
        <v>18355</v>
      </c>
      <c r="E204" t="s">
        <v>18353</v>
      </c>
      <c r="F204" t="s">
        <v>18364</v>
      </c>
      <c r="G204" t="s">
        <v>18849</v>
      </c>
      <c r="H204">
        <v>3528</v>
      </c>
      <c r="I204">
        <v>183</v>
      </c>
      <c r="J204" t="s">
        <v>18850</v>
      </c>
      <c r="K204" t="s">
        <v>18358</v>
      </c>
      <c r="L204" t="s">
        <v>18353</v>
      </c>
      <c r="M204" s="1">
        <v>44089.964259259257</v>
      </c>
      <c r="O204" t="s">
        <v>18354</v>
      </c>
      <c r="P204" t="s">
        <v>18354</v>
      </c>
      <c r="Q204" t="s">
        <v>18358</v>
      </c>
    </row>
    <row r="205" spans="1:17" hidden="1" x14ac:dyDescent="0.25">
      <c r="A205" t="s">
        <v>5248</v>
      </c>
      <c r="B205" t="s">
        <v>5250</v>
      </c>
      <c r="C205" t="s">
        <v>5251</v>
      </c>
      <c r="D205" t="s">
        <v>18355</v>
      </c>
      <c r="E205" t="s">
        <v>18348</v>
      </c>
      <c r="F205" t="s">
        <v>18349</v>
      </c>
      <c r="G205" t="s">
        <v>18851</v>
      </c>
      <c r="H205">
        <v>50788</v>
      </c>
      <c r="I205">
        <v>1780</v>
      </c>
      <c r="J205" t="s">
        <v>18852</v>
      </c>
      <c r="K205" t="s">
        <v>18358</v>
      </c>
      <c r="L205" t="s">
        <v>18353</v>
      </c>
      <c r="M205" s="1">
        <v>44086.223310185182</v>
      </c>
      <c r="O205" t="s">
        <v>18354</v>
      </c>
      <c r="P205" t="s">
        <v>18354</v>
      </c>
      <c r="Q205" t="s">
        <v>18358</v>
      </c>
    </row>
    <row r="206" spans="1:17" hidden="1" x14ac:dyDescent="0.25">
      <c r="A206" t="s">
        <v>11667</v>
      </c>
      <c r="B206" t="s">
        <v>11668</v>
      </c>
      <c r="C206" t="s">
        <v>11669</v>
      </c>
      <c r="D206" t="s">
        <v>18347</v>
      </c>
      <c r="E206" t="s">
        <v>18353</v>
      </c>
      <c r="F206" t="s">
        <v>18364</v>
      </c>
      <c r="G206" t="s">
        <v>18853</v>
      </c>
      <c r="H206">
        <v>3736</v>
      </c>
      <c r="I206">
        <v>0</v>
      </c>
      <c r="J206" t="s">
        <v>18382</v>
      </c>
      <c r="K206" t="s">
        <v>18358</v>
      </c>
      <c r="L206" t="s">
        <v>18353</v>
      </c>
      <c r="M206" s="1">
        <v>44088.909872685188</v>
      </c>
      <c r="O206" t="s">
        <v>18354</v>
      </c>
      <c r="P206" t="s">
        <v>18354</v>
      </c>
      <c r="Q206" t="s">
        <v>18358</v>
      </c>
    </row>
    <row r="207" spans="1:17" x14ac:dyDescent="0.25">
      <c r="A207" t="s">
        <v>21743</v>
      </c>
      <c r="B207" t="s">
        <v>21744</v>
      </c>
      <c r="C207" t="s">
        <v>21745</v>
      </c>
      <c r="D207" t="s">
        <v>18355</v>
      </c>
      <c r="E207" t="s">
        <v>18353</v>
      </c>
      <c r="F207" t="s">
        <v>18364</v>
      </c>
      <c r="G207" t="s">
        <v>21746</v>
      </c>
      <c r="H207">
        <v>937</v>
      </c>
      <c r="I207">
        <v>0</v>
      </c>
      <c r="J207" t="s">
        <v>18382</v>
      </c>
      <c r="K207" t="s">
        <v>18358</v>
      </c>
      <c r="L207" t="s">
        <v>18353</v>
      </c>
      <c r="M207" s="1">
        <v>43598.931226851855</v>
      </c>
      <c r="O207" t="s">
        <v>18354</v>
      </c>
      <c r="P207" t="s">
        <v>18354</v>
      </c>
      <c r="Q207" t="s">
        <v>18358</v>
      </c>
    </row>
    <row r="208" spans="1:17" hidden="1" x14ac:dyDescent="0.25">
      <c r="A208" t="s">
        <v>6279</v>
      </c>
      <c r="B208" t="s">
        <v>6282</v>
      </c>
      <c r="C208" t="s">
        <v>6283</v>
      </c>
      <c r="D208" t="s">
        <v>18347</v>
      </c>
      <c r="E208" t="s">
        <v>18348</v>
      </c>
      <c r="F208" t="s">
        <v>18349</v>
      </c>
      <c r="G208" t="s">
        <v>18858</v>
      </c>
      <c r="H208">
        <v>10242</v>
      </c>
      <c r="I208">
        <v>1242</v>
      </c>
      <c r="J208" t="s">
        <v>18859</v>
      </c>
      <c r="K208" t="s">
        <v>18352</v>
      </c>
      <c r="L208" t="s">
        <v>18353</v>
      </c>
      <c r="M208" s="1">
        <v>44090.619340277779</v>
      </c>
      <c r="O208" t="s">
        <v>18354</v>
      </c>
      <c r="P208" t="s">
        <v>18354</v>
      </c>
      <c r="Q208" t="s">
        <v>18352</v>
      </c>
    </row>
    <row r="209" spans="1:19" hidden="1" x14ac:dyDescent="0.25">
      <c r="A209" t="s">
        <v>2018</v>
      </c>
      <c r="B209" t="s">
        <v>2021</v>
      </c>
      <c r="C209" t="s">
        <v>2022</v>
      </c>
      <c r="D209" t="s">
        <v>18347</v>
      </c>
      <c r="E209" t="s">
        <v>18348</v>
      </c>
      <c r="F209" t="s">
        <v>18349</v>
      </c>
      <c r="G209" t="s">
        <v>18860</v>
      </c>
      <c r="H209">
        <v>21424</v>
      </c>
      <c r="I209">
        <v>4548</v>
      </c>
      <c r="J209" t="s">
        <v>18861</v>
      </c>
      <c r="K209" t="s">
        <v>18358</v>
      </c>
      <c r="L209" t="s">
        <v>18353</v>
      </c>
      <c r="M209" s="1">
        <v>44090.630706018521</v>
      </c>
      <c r="O209" t="s">
        <v>18354</v>
      </c>
      <c r="P209" t="s">
        <v>18354</v>
      </c>
      <c r="Q209" t="s">
        <v>18358</v>
      </c>
    </row>
    <row r="210" spans="1:19" hidden="1" x14ac:dyDescent="0.25">
      <c r="A210" t="s">
        <v>3357</v>
      </c>
      <c r="B210" t="s">
        <v>3360</v>
      </c>
      <c r="C210" t="s">
        <v>3361</v>
      </c>
      <c r="D210" t="s">
        <v>18347</v>
      </c>
      <c r="E210" t="s">
        <v>18348</v>
      </c>
      <c r="F210" t="s">
        <v>18349</v>
      </c>
      <c r="G210" t="s">
        <v>18862</v>
      </c>
      <c r="H210">
        <v>25582</v>
      </c>
      <c r="I210">
        <v>7297</v>
      </c>
      <c r="J210" t="s">
        <v>18863</v>
      </c>
      <c r="K210" t="s">
        <v>18352</v>
      </c>
      <c r="L210" t="s">
        <v>18353</v>
      </c>
      <c r="M210" s="1">
        <v>44089.764849537038</v>
      </c>
      <c r="O210" t="s">
        <v>18354</v>
      </c>
      <c r="P210" t="s">
        <v>18354</v>
      </c>
      <c r="Q210" t="s">
        <v>18352</v>
      </c>
    </row>
    <row r="211" spans="1:19" hidden="1" x14ac:dyDescent="0.25">
      <c r="A211" t="s">
        <v>4782</v>
      </c>
      <c r="B211" t="s">
        <v>4785</v>
      </c>
      <c r="C211" t="s">
        <v>4786</v>
      </c>
      <c r="D211" t="s">
        <v>18347</v>
      </c>
      <c r="E211" t="s">
        <v>18348</v>
      </c>
      <c r="F211" t="s">
        <v>18349</v>
      </c>
      <c r="G211" t="s">
        <v>18864</v>
      </c>
      <c r="H211">
        <v>15846</v>
      </c>
      <c r="I211">
        <v>1353</v>
      </c>
      <c r="J211" t="s">
        <v>18865</v>
      </c>
      <c r="K211" t="s">
        <v>18352</v>
      </c>
      <c r="L211" t="s">
        <v>18353</v>
      </c>
      <c r="M211" s="1">
        <v>44090.264120370368</v>
      </c>
      <c r="O211" t="s">
        <v>18354</v>
      </c>
      <c r="P211" t="s">
        <v>18354</v>
      </c>
      <c r="Q211" t="s">
        <v>18352</v>
      </c>
    </row>
    <row r="212" spans="1:19" hidden="1" x14ac:dyDescent="0.25">
      <c r="A212" t="s">
        <v>13169</v>
      </c>
      <c r="B212" t="s">
        <v>13171</v>
      </c>
      <c r="C212" t="s">
        <v>13172</v>
      </c>
      <c r="D212" t="s">
        <v>18347</v>
      </c>
      <c r="E212" t="s">
        <v>18348</v>
      </c>
      <c r="F212" t="s">
        <v>18349</v>
      </c>
      <c r="G212" t="s">
        <v>18866</v>
      </c>
      <c r="H212">
        <v>34923</v>
      </c>
      <c r="I212">
        <v>947</v>
      </c>
      <c r="J212" t="s">
        <v>18867</v>
      </c>
      <c r="K212" t="s">
        <v>18358</v>
      </c>
      <c r="L212" t="s">
        <v>18353</v>
      </c>
      <c r="M212" s="1">
        <v>44090.600636574076</v>
      </c>
      <c r="O212" t="s">
        <v>18354</v>
      </c>
      <c r="P212" t="s">
        <v>18354</v>
      </c>
      <c r="Q212" t="s">
        <v>18358</v>
      </c>
    </row>
    <row r="213" spans="1:19" hidden="1" x14ac:dyDescent="0.25">
      <c r="A213" t="s">
        <v>7368</v>
      </c>
      <c r="B213" t="s">
        <v>7370</v>
      </c>
      <c r="C213" t="s">
        <v>7371</v>
      </c>
      <c r="D213" t="s">
        <v>18355</v>
      </c>
      <c r="E213" t="s">
        <v>18348</v>
      </c>
      <c r="F213" t="s">
        <v>18349</v>
      </c>
      <c r="G213" t="s">
        <v>18868</v>
      </c>
      <c r="H213">
        <v>11370</v>
      </c>
      <c r="I213">
        <v>786</v>
      </c>
      <c r="J213" t="s">
        <v>18869</v>
      </c>
      <c r="K213" t="s">
        <v>18358</v>
      </c>
      <c r="L213" t="s">
        <v>18353</v>
      </c>
      <c r="M213" s="1">
        <v>44084.764861111114</v>
      </c>
      <c r="O213" t="s">
        <v>18354</v>
      </c>
      <c r="P213" t="s">
        <v>18354</v>
      </c>
      <c r="Q213" t="s">
        <v>18358</v>
      </c>
    </row>
    <row r="214" spans="1:19" hidden="1" x14ac:dyDescent="0.25">
      <c r="A214" t="s">
        <v>4355</v>
      </c>
      <c r="B214" t="s">
        <v>4357</v>
      </c>
      <c r="C214" t="s">
        <v>4358</v>
      </c>
      <c r="D214" t="s">
        <v>18347</v>
      </c>
      <c r="E214" t="s">
        <v>18348</v>
      </c>
      <c r="F214" t="s">
        <v>18349</v>
      </c>
      <c r="G214" t="s">
        <v>18870</v>
      </c>
      <c r="H214">
        <v>1239</v>
      </c>
      <c r="I214">
        <v>0</v>
      </c>
      <c r="J214" t="s">
        <v>18871</v>
      </c>
      <c r="K214" t="s">
        <v>18358</v>
      </c>
      <c r="L214" t="s">
        <v>18353</v>
      </c>
      <c r="M214" s="1">
        <v>44032.909432870372</v>
      </c>
      <c r="O214" t="s">
        <v>18354</v>
      </c>
      <c r="P214" t="s">
        <v>18354</v>
      </c>
      <c r="Q214" t="s">
        <v>18358</v>
      </c>
    </row>
    <row r="215" spans="1:19" x14ac:dyDescent="0.25">
      <c r="A215" t="s">
        <v>24474</v>
      </c>
      <c r="B215" t="s">
        <v>24475</v>
      </c>
      <c r="C215" t="s">
        <v>24476</v>
      </c>
      <c r="D215" t="s">
        <v>18355</v>
      </c>
      <c r="E215" t="s">
        <v>18353</v>
      </c>
      <c r="F215" t="s">
        <v>18364</v>
      </c>
      <c r="G215" t="s">
        <v>24477</v>
      </c>
      <c r="H215">
        <v>16895</v>
      </c>
      <c r="I215">
        <v>0</v>
      </c>
      <c r="J215" t="s">
        <v>24478</v>
      </c>
      <c r="K215" t="s">
        <v>18358</v>
      </c>
      <c r="L215" t="s">
        <v>18353</v>
      </c>
      <c r="M215" s="1">
        <v>43604.752928240741</v>
      </c>
      <c r="O215" t="s">
        <v>18354</v>
      </c>
      <c r="P215" t="s">
        <v>18354</v>
      </c>
      <c r="Q215" t="s">
        <v>18352</v>
      </c>
    </row>
    <row r="216" spans="1:19" hidden="1" x14ac:dyDescent="0.25">
      <c r="A216" t="s">
        <v>9255</v>
      </c>
      <c r="B216" t="s">
        <v>9257</v>
      </c>
      <c r="C216" t="s">
        <v>9258</v>
      </c>
      <c r="D216" t="s">
        <v>18355</v>
      </c>
      <c r="E216" t="s">
        <v>18348</v>
      </c>
      <c r="F216" t="s">
        <v>18349</v>
      </c>
      <c r="G216" t="s">
        <v>18873</v>
      </c>
      <c r="H216">
        <v>29869</v>
      </c>
      <c r="I216">
        <v>1048</v>
      </c>
      <c r="J216" t="s">
        <v>18874</v>
      </c>
      <c r="K216" t="s">
        <v>18358</v>
      </c>
      <c r="L216" t="s">
        <v>18353</v>
      </c>
      <c r="M216" s="1">
        <v>44090.290462962963</v>
      </c>
      <c r="O216" t="s">
        <v>18354</v>
      </c>
      <c r="P216" t="s">
        <v>18354</v>
      </c>
      <c r="Q216" t="s">
        <v>18358</v>
      </c>
    </row>
    <row r="217" spans="1:19" x14ac:dyDescent="0.25">
      <c r="A217" t="s">
        <v>23629</v>
      </c>
      <c r="B217" t="s">
        <v>23630</v>
      </c>
      <c r="C217" t="s">
        <v>23631</v>
      </c>
      <c r="D217" t="s">
        <v>18355</v>
      </c>
      <c r="E217" t="s">
        <v>18353</v>
      </c>
      <c r="F217" t="s">
        <v>18364</v>
      </c>
      <c r="G217" t="s">
        <v>23632</v>
      </c>
      <c r="H217">
        <v>430</v>
      </c>
      <c r="I217">
        <v>0</v>
      </c>
      <c r="J217" t="s">
        <v>18382</v>
      </c>
      <c r="K217" t="s">
        <v>18358</v>
      </c>
      <c r="L217" t="s">
        <v>18353</v>
      </c>
      <c r="M217" s="1">
        <v>43609.881886574076</v>
      </c>
      <c r="O217" t="s">
        <v>18354</v>
      </c>
      <c r="P217" t="s">
        <v>18354</v>
      </c>
      <c r="Q217" t="s">
        <v>18358</v>
      </c>
    </row>
    <row r="218" spans="1:19" hidden="1" x14ac:dyDescent="0.25">
      <c r="A218" t="s">
        <v>10097</v>
      </c>
      <c r="B218" t="s">
        <v>10099</v>
      </c>
      <c r="C218" t="s">
        <v>10100</v>
      </c>
      <c r="D218" t="s">
        <v>18355</v>
      </c>
      <c r="E218" t="s">
        <v>18348</v>
      </c>
      <c r="F218" t="s">
        <v>18349</v>
      </c>
      <c r="G218" t="s">
        <v>18880</v>
      </c>
      <c r="H218">
        <v>7121</v>
      </c>
      <c r="I218">
        <v>893</v>
      </c>
      <c r="J218" t="s">
        <v>18881</v>
      </c>
      <c r="K218" t="s">
        <v>18358</v>
      </c>
      <c r="L218" t="s">
        <v>18353</v>
      </c>
      <c r="M218" s="1">
        <v>44083.972372685188</v>
      </c>
      <c r="O218" t="s">
        <v>18354</v>
      </c>
      <c r="P218" t="s">
        <v>18354</v>
      </c>
      <c r="Q218" t="s">
        <v>18358</v>
      </c>
    </row>
    <row r="219" spans="1:19" hidden="1" x14ac:dyDescent="0.25">
      <c r="A219" t="s">
        <v>4223</v>
      </c>
      <c r="B219" t="s">
        <v>4225</v>
      </c>
      <c r="C219" t="s">
        <v>4226</v>
      </c>
      <c r="D219" t="s">
        <v>18347</v>
      </c>
      <c r="E219" t="s">
        <v>18348</v>
      </c>
      <c r="F219" t="s">
        <v>18349</v>
      </c>
      <c r="G219" t="s">
        <v>18882</v>
      </c>
      <c r="H219">
        <v>16475</v>
      </c>
      <c r="I219">
        <v>4262</v>
      </c>
      <c r="J219" t="s">
        <v>18883</v>
      </c>
      <c r="K219" t="s">
        <v>18358</v>
      </c>
      <c r="L219" t="s">
        <v>18353</v>
      </c>
      <c r="M219" s="1">
        <v>44090.628750000003</v>
      </c>
      <c r="O219" t="s">
        <v>18354</v>
      </c>
      <c r="P219" t="s">
        <v>18354</v>
      </c>
      <c r="Q219" t="s">
        <v>18358</v>
      </c>
    </row>
    <row r="220" spans="1:19" hidden="1" x14ac:dyDescent="0.25">
      <c r="A220" t="s">
        <v>4239</v>
      </c>
      <c r="B220" t="s">
        <v>4242</v>
      </c>
      <c r="C220" t="s">
        <v>4243</v>
      </c>
      <c r="D220" t="s">
        <v>18347</v>
      </c>
      <c r="E220" t="s">
        <v>18348</v>
      </c>
      <c r="F220" t="s">
        <v>18349</v>
      </c>
      <c r="G220" t="s">
        <v>18884</v>
      </c>
      <c r="H220">
        <v>3717</v>
      </c>
      <c r="I220">
        <v>2420</v>
      </c>
      <c r="J220" t="s">
        <v>18885</v>
      </c>
      <c r="K220" t="s">
        <v>18352</v>
      </c>
      <c r="L220" t="s">
        <v>18353</v>
      </c>
      <c r="M220" s="1">
        <v>44084.824930555558</v>
      </c>
      <c r="O220" t="s">
        <v>18354</v>
      </c>
      <c r="P220" t="s">
        <v>18354</v>
      </c>
      <c r="Q220" t="s">
        <v>18352</v>
      </c>
    </row>
    <row r="221" spans="1:19" hidden="1" x14ac:dyDescent="0.25">
      <c r="A221" t="s">
        <v>10206</v>
      </c>
      <c r="B221" t="s">
        <v>10208</v>
      </c>
      <c r="C221" t="s">
        <v>10209</v>
      </c>
      <c r="D221" t="s">
        <v>18347</v>
      </c>
      <c r="E221" t="s">
        <v>18348</v>
      </c>
      <c r="F221" t="s">
        <v>18349</v>
      </c>
      <c r="G221" t="s">
        <v>18886</v>
      </c>
      <c r="H221">
        <v>64518</v>
      </c>
      <c r="I221">
        <v>14381</v>
      </c>
      <c r="J221" t="s">
        <v>18887</v>
      </c>
      <c r="K221" t="s">
        <v>18352</v>
      </c>
      <c r="L221" t="s">
        <v>18353</v>
      </c>
      <c r="M221" s="1">
        <v>44090.626261574071</v>
      </c>
      <c r="O221" t="s">
        <v>18354</v>
      </c>
      <c r="P221" t="s">
        <v>18354</v>
      </c>
      <c r="Q221" t="s">
        <v>18352</v>
      </c>
    </row>
    <row r="222" spans="1:19" hidden="1" x14ac:dyDescent="0.25">
      <c r="A222" t="s">
        <v>6909</v>
      </c>
      <c r="B222" t="s">
        <v>6911</v>
      </c>
      <c r="C222" t="s">
        <v>6912</v>
      </c>
      <c r="D222" t="s">
        <v>18347</v>
      </c>
      <c r="E222" t="s">
        <v>18348</v>
      </c>
      <c r="F222" t="s">
        <v>18349</v>
      </c>
      <c r="G222" t="s">
        <v>18888</v>
      </c>
      <c r="H222">
        <v>13076</v>
      </c>
      <c r="I222">
        <v>1620</v>
      </c>
      <c r="J222" t="s">
        <v>18889</v>
      </c>
      <c r="K222" t="s">
        <v>18352</v>
      </c>
      <c r="L222" t="s">
        <v>18353</v>
      </c>
      <c r="M222" s="1">
        <v>44090.621666666666</v>
      </c>
      <c r="O222" t="s">
        <v>18354</v>
      </c>
      <c r="P222" t="s">
        <v>18354</v>
      </c>
      <c r="Q222" t="s">
        <v>18352</v>
      </c>
    </row>
    <row r="223" spans="1:19" hidden="1" x14ac:dyDescent="0.25">
      <c r="A223" t="s">
        <v>6747</v>
      </c>
      <c r="B223" t="s">
        <v>6750</v>
      </c>
      <c r="C223" t="s">
        <v>6751</v>
      </c>
      <c r="D223" t="s">
        <v>18347</v>
      </c>
      <c r="E223" t="s">
        <v>18348</v>
      </c>
      <c r="F223" t="s">
        <v>18349</v>
      </c>
      <c r="G223" t="s">
        <v>18890</v>
      </c>
      <c r="H223">
        <v>45448</v>
      </c>
      <c r="I223">
        <v>5131</v>
      </c>
      <c r="J223" t="s">
        <v>18891</v>
      </c>
      <c r="K223" t="s">
        <v>18358</v>
      </c>
      <c r="L223" t="s">
        <v>18353</v>
      </c>
      <c r="M223" s="1">
        <v>44090.619340277779</v>
      </c>
      <c r="O223" t="s">
        <v>18354</v>
      </c>
      <c r="P223" t="s">
        <v>18354</v>
      </c>
      <c r="Q223" t="s">
        <v>18358</v>
      </c>
    </row>
    <row r="224" spans="1:19" hidden="1" x14ac:dyDescent="0.25">
      <c r="A224" t="s">
        <v>5303</v>
      </c>
      <c r="B224" t="s">
        <v>5305</v>
      </c>
      <c r="C224" t="s">
        <v>5306</v>
      </c>
      <c r="D224" t="s">
        <v>18347</v>
      </c>
      <c r="E224" t="s">
        <v>18348</v>
      </c>
      <c r="F224" t="s">
        <v>18349</v>
      </c>
      <c r="G224" t="s">
        <v>18892</v>
      </c>
      <c r="H224">
        <v>48070</v>
      </c>
      <c r="I224">
        <v>3492</v>
      </c>
      <c r="J224" t="s">
        <v>18893</v>
      </c>
      <c r="K224" t="s">
        <v>18352</v>
      </c>
      <c r="L224" t="s">
        <v>18353</v>
      </c>
      <c r="M224" s="1">
        <v>44090.62190972222</v>
      </c>
      <c r="N224" t="s">
        <v>18894</v>
      </c>
      <c r="O224" t="s">
        <v>18895</v>
      </c>
      <c r="P224" t="s">
        <v>18896</v>
      </c>
      <c r="Q224" t="s">
        <v>18352</v>
      </c>
      <c r="R224" t="s">
        <v>18897</v>
      </c>
      <c r="S224">
        <v>112158</v>
      </c>
    </row>
    <row r="225" spans="1:17" x14ac:dyDescent="0.25">
      <c r="A225" t="s">
        <v>15335</v>
      </c>
      <c r="B225" t="s">
        <v>15336</v>
      </c>
      <c r="C225" t="s">
        <v>15337</v>
      </c>
      <c r="D225" t="s">
        <v>18347</v>
      </c>
      <c r="E225" t="s">
        <v>18348</v>
      </c>
      <c r="F225" t="s">
        <v>18349</v>
      </c>
      <c r="G225" t="s">
        <v>24354</v>
      </c>
      <c r="H225">
        <v>4533</v>
      </c>
      <c r="I225">
        <v>0</v>
      </c>
      <c r="J225" t="s">
        <v>18382</v>
      </c>
      <c r="K225" t="s">
        <v>18352</v>
      </c>
      <c r="L225" t="s">
        <v>18353</v>
      </c>
      <c r="M225" s="1">
        <v>43633.804189814815</v>
      </c>
      <c r="O225" t="s">
        <v>18354</v>
      </c>
      <c r="P225" t="s">
        <v>18354</v>
      </c>
      <c r="Q225" t="s">
        <v>18352</v>
      </c>
    </row>
    <row r="226" spans="1:17" hidden="1" x14ac:dyDescent="0.25">
      <c r="A226" t="s">
        <v>954</v>
      </c>
      <c r="B226" t="s">
        <v>957</v>
      </c>
      <c r="C226" t="s">
        <v>958</v>
      </c>
      <c r="D226" t="s">
        <v>18347</v>
      </c>
      <c r="E226" t="s">
        <v>18353</v>
      </c>
      <c r="F226" t="s">
        <v>18364</v>
      </c>
      <c r="G226" t="s">
        <v>18902</v>
      </c>
      <c r="H226">
        <v>11056</v>
      </c>
      <c r="I226">
        <v>47</v>
      </c>
      <c r="J226" t="s">
        <v>18903</v>
      </c>
      <c r="K226" t="s">
        <v>18352</v>
      </c>
      <c r="L226" t="s">
        <v>18353</v>
      </c>
      <c r="M226" s="1">
        <v>44090.629942129628</v>
      </c>
      <c r="O226" t="s">
        <v>18354</v>
      </c>
      <c r="P226" t="s">
        <v>18354</v>
      </c>
      <c r="Q226" t="s">
        <v>18352</v>
      </c>
    </row>
    <row r="227" spans="1:17" hidden="1" x14ac:dyDescent="0.25">
      <c r="A227" t="s">
        <v>7768</v>
      </c>
      <c r="B227" t="s">
        <v>7770</v>
      </c>
      <c r="C227" t="s">
        <v>7771</v>
      </c>
      <c r="D227" t="s">
        <v>18347</v>
      </c>
      <c r="E227" t="s">
        <v>18348</v>
      </c>
      <c r="F227" t="s">
        <v>18349</v>
      </c>
      <c r="G227" t="s">
        <v>18904</v>
      </c>
      <c r="H227">
        <v>83077</v>
      </c>
      <c r="I227">
        <v>22502</v>
      </c>
      <c r="J227" t="s">
        <v>18905</v>
      </c>
      <c r="K227" t="s">
        <v>18352</v>
      </c>
      <c r="L227" t="s">
        <v>18353</v>
      </c>
      <c r="M227" s="1">
        <v>44090.629629629628</v>
      </c>
      <c r="O227" t="s">
        <v>18354</v>
      </c>
      <c r="P227" t="s">
        <v>18354</v>
      </c>
      <c r="Q227" t="s">
        <v>18352</v>
      </c>
    </row>
    <row r="228" spans="1:17" hidden="1" x14ac:dyDescent="0.25">
      <c r="A228" t="s">
        <v>4418</v>
      </c>
      <c r="B228" t="s">
        <v>4421</v>
      </c>
      <c r="C228" t="s">
        <v>4422</v>
      </c>
      <c r="D228" t="s">
        <v>18347</v>
      </c>
      <c r="E228" t="s">
        <v>18348</v>
      </c>
      <c r="F228" t="s">
        <v>18349</v>
      </c>
      <c r="G228" t="s">
        <v>18906</v>
      </c>
      <c r="H228">
        <v>27714</v>
      </c>
      <c r="I228">
        <v>2762</v>
      </c>
      <c r="J228" t="s">
        <v>18907</v>
      </c>
      <c r="K228" t="s">
        <v>18352</v>
      </c>
      <c r="L228" t="s">
        <v>18353</v>
      </c>
      <c r="M228" s="1">
        <v>44089.927199074074</v>
      </c>
      <c r="O228" t="s">
        <v>18354</v>
      </c>
      <c r="P228" t="s">
        <v>18354</v>
      </c>
      <c r="Q228" t="s">
        <v>18352</v>
      </c>
    </row>
    <row r="229" spans="1:17" hidden="1" x14ac:dyDescent="0.25">
      <c r="A229" t="s">
        <v>9702</v>
      </c>
      <c r="B229" t="s">
        <v>9705</v>
      </c>
      <c r="C229" t="s">
        <v>9706</v>
      </c>
      <c r="D229" t="s">
        <v>18355</v>
      </c>
      <c r="E229" t="s">
        <v>18348</v>
      </c>
      <c r="F229" t="s">
        <v>18349</v>
      </c>
      <c r="G229" t="s">
        <v>18908</v>
      </c>
      <c r="H229">
        <v>11072</v>
      </c>
      <c r="I229">
        <v>2076</v>
      </c>
      <c r="J229" t="s">
        <v>18909</v>
      </c>
      <c r="K229" t="s">
        <v>18358</v>
      </c>
      <c r="L229" t="s">
        <v>18353</v>
      </c>
      <c r="M229" s="1">
        <v>44089.373715277776</v>
      </c>
      <c r="O229" t="s">
        <v>18354</v>
      </c>
      <c r="P229" t="s">
        <v>18354</v>
      </c>
      <c r="Q229" t="s">
        <v>18358</v>
      </c>
    </row>
    <row r="230" spans="1:17" hidden="1" x14ac:dyDescent="0.25">
      <c r="A230" t="s">
        <v>12289</v>
      </c>
      <c r="B230" t="s">
        <v>12291</v>
      </c>
      <c r="C230" t="s">
        <v>12292</v>
      </c>
      <c r="D230" t="s">
        <v>18347</v>
      </c>
      <c r="E230" t="s">
        <v>18348</v>
      </c>
      <c r="F230" t="s">
        <v>18349</v>
      </c>
      <c r="G230" t="s">
        <v>18910</v>
      </c>
      <c r="H230">
        <v>26214</v>
      </c>
      <c r="I230">
        <v>2099</v>
      </c>
      <c r="J230" t="s">
        <v>18911</v>
      </c>
      <c r="K230" t="s">
        <v>18352</v>
      </c>
      <c r="L230" t="s">
        <v>18353</v>
      </c>
      <c r="M230" s="1">
        <v>44089.863680555558</v>
      </c>
      <c r="O230" t="s">
        <v>18354</v>
      </c>
      <c r="P230" t="s">
        <v>18354</v>
      </c>
      <c r="Q230" t="s">
        <v>18352</v>
      </c>
    </row>
    <row r="231" spans="1:17" hidden="1" x14ac:dyDescent="0.25">
      <c r="A231" t="s">
        <v>16423</v>
      </c>
      <c r="B231" t="s">
        <v>16424</v>
      </c>
      <c r="C231" t="s">
        <v>16425</v>
      </c>
      <c r="D231" t="s">
        <v>18565</v>
      </c>
      <c r="E231" t="s">
        <v>18353</v>
      </c>
      <c r="F231" t="s">
        <v>18364</v>
      </c>
      <c r="G231" t="s">
        <v>18912</v>
      </c>
      <c r="H231">
        <v>66645</v>
      </c>
      <c r="I231">
        <v>0</v>
      </c>
      <c r="J231" t="s">
        <v>18382</v>
      </c>
      <c r="K231" t="s">
        <v>18352</v>
      </c>
      <c r="L231" t="s">
        <v>18353</v>
      </c>
      <c r="M231" s="1">
        <v>44090.468252314815</v>
      </c>
      <c r="O231" t="s">
        <v>18354</v>
      </c>
      <c r="P231" t="s">
        <v>18354</v>
      </c>
      <c r="Q231" t="s">
        <v>18352</v>
      </c>
    </row>
    <row r="232" spans="1:17" hidden="1" x14ac:dyDescent="0.25">
      <c r="A232" t="s">
        <v>5517</v>
      </c>
      <c r="B232" t="s">
        <v>5520</v>
      </c>
      <c r="C232" t="s">
        <v>5521</v>
      </c>
      <c r="D232" t="s">
        <v>18355</v>
      </c>
      <c r="E232" t="s">
        <v>18348</v>
      </c>
      <c r="F232" t="s">
        <v>18349</v>
      </c>
      <c r="G232" t="s">
        <v>18913</v>
      </c>
      <c r="H232">
        <v>15645</v>
      </c>
      <c r="I232">
        <v>2119</v>
      </c>
      <c r="J232" t="s">
        <v>18914</v>
      </c>
      <c r="K232" t="s">
        <v>18358</v>
      </c>
      <c r="L232" t="s">
        <v>18353</v>
      </c>
      <c r="M232" s="1">
        <v>44090.04105324074</v>
      </c>
      <c r="O232" t="s">
        <v>18354</v>
      </c>
      <c r="P232" t="s">
        <v>18354</v>
      </c>
      <c r="Q232" t="s">
        <v>18358</v>
      </c>
    </row>
    <row r="233" spans="1:17" hidden="1" x14ac:dyDescent="0.25">
      <c r="A233" t="s">
        <v>2405</v>
      </c>
      <c r="B233" t="s">
        <v>2408</v>
      </c>
      <c r="C233" t="s">
        <v>2409</v>
      </c>
      <c r="D233" t="s">
        <v>18347</v>
      </c>
      <c r="E233" t="s">
        <v>18348</v>
      </c>
      <c r="F233" t="s">
        <v>18349</v>
      </c>
      <c r="G233" t="s">
        <v>18915</v>
      </c>
      <c r="H233">
        <v>2733</v>
      </c>
      <c r="I233">
        <v>2345</v>
      </c>
      <c r="J233" t="s">
        <v>18916</v>
      </c>
      <c r="K233" t="s">
        <v>18352</v>
      </c>
      <c r="L233" t="s">
        <v>18353</v>
      </c>
      <c r="M233" s="1">
        <v>44090.627118055556</v>
      </c>
      <c r="O233" t="s">
        <v>18354</v>
      </c>
      <c r="P233" t="s">
        <v>18354</v>
      </c>
      <c r="Q233" t="s">
        <v>18352</v>
      </c>
    </row>
    <row r="234" spans="1:17" hidden="1" x14ac:dyDescent="0.25">
      <c r="A234" t="s">
        <v>15841</v>
      </c>
      <c r="B234" t="s">
        <v>15843</v>
      </c>
      <c r="C234" t="s">
        <v>15844</v>
      </c>
      <c r="D234" t="s">
        <v>18355</v>
      </c>
      <c r="E234" t="s">
        <v>18348</v>
      </c>
      <c r="F234" t="s">
        <v>18349</v>
      </c>
      <c r="G234" t="s">
        <v>18917</v>
      </c>
      <c r="H234">
        <v>9368</v>
      </c>
      <c r="I234">
        <v>301</v>
      </c>
      <c r="J234" t="s">
        <v>18918</v>
      </c>
      <c r="K234" t="s">
        <v>18358</v>
      </c>
      <c r="L234" t="s">
        <v>18353</v>
      </c>
      <c r="M234" s="1">
        <v>44086.840185185189</v>
      </c>
      <c r="O234" t="s">
        <v>18354</v>
      </c>
      <c r="P234" t="s">
        <v>18354</v>
      </c>
      <c r="Q234" t="s">
        <v>18358</v>
      </c>
    </row>
    <row r="235" spans="1:17" x14ac:dyDescent="0.25">
      <c r="A235" t="s">
        <v>14047</v>
      </c>
      <c r="B235" t="s">
        <v>14049</v>
      </c>
      <c r="C235" t="s">
        <v>14050</v>
      </c>
      <c r="D235" t="s">
        <v>18347</v>
      </c>
      <c r="E235" t="s">
        <v>18353</v>
      </c>
      <c r="F235" t="s">
        <v>18364</v>
      </c>
      <c r="G235" t="s">
        <v>24469</v>
      </c>
      <c r="H235">
        <v>1054</v>
      </c>
      <c r="I235">
        <v>0</v>
      </c>
      <c r="J235" t="s">
        <v>18382</v>
      </c>
      <c r="K235" t="s">
        <v>18358</v>
      </c>
      <c r="L235" t="s">
        <v>18353</v>
      </c>
      <c r="M235" s="1">
        <v>43646.750115740739</v>
      </c>
      <c r="O235" t="s">
        <v>18354</v>
      </c>
      <c r="P235" t="s">
        <v>18354</v>
      </c>
      <c r="Q235" t="s">
        <v>18358</v>
      </c>
    </row>
    <row r="236" spans="1:17" hidden="1" x14ac:dyDescent="0.25">
      <c r="A236" t="s">
        <v>6400</v>
      </c>
      <c r="B236" t="s">
        <v>6402</v>
      </c>
      <c r="C236" t="s">
        <v>6403</v>
      </c>
      <c r="D236" t="s">
        <v>18347</v>
      </c>
      <c r="E236" t="s">
        <v>18348</v>
      </c>
      <c r="F236" t="s">
        <v>18349</v>
      </c>
      <c r="G236" t="s">
        <v>18921</v>
      </c>
      <c r="H236">
        <v>20964</v>
      </c>
      <c r="I236">
        <v>1549</v>
      </c>
      <c r="J236" t="s">
        <v>18922</v>
      </c>
      <c r="K236" t="s">
        <v>18352</v>
      </c>
      <c r="L236" t="s">
        <v>18353</v>
      </c>
      <c r="M236" s="1">
        <v>44090.631122685183</v>
      </c>
      <c r="O236" t="s">
        <v>18354</v>
      </c>
      <c r="P236" t="s">
        <v>18354</v>
      </c>
      <c r="Q236" t="s">
        <v>18352</v>
      </c>
    </row>
    <row r="237" spans="1:17" hidden="1" x14ac:dyDescent="0.25">
      <c r="A237" t="s">
        <v>3223</v>
      </c>
      <c r="B237" t="s">
        <v>3225</v>
      </c>
      <c r="C237" t="s">
        <v>3226</v>
      </c>
      <c r="D237" t="s">
        <v>18355</v>
      </c>
      <c r="E237" t="s">
        <v>18348</v>
      </c>
      <c r="F237" t="s">
        <v>18349</v>
      </c>
      <c r="G237" t="s">
        <v>18923</v>
      </c>
      <c r="H237">
        <v>9241</v>
      </c>
      <c r="I237">
        <v>184</v>
      </c>
      <c r="J237" t="s">
        <v>18924</v>
      </c>
      <c r="K237" t="s">
        <v>18358</v>
      </c>
      <c r="L237" t="s">
        <v>18353</v>
      </c>
      <c r="M237" s="1">
        <v>44089.911527777775</v>
      </c>
      <c r="O237" t="s">
        <v>18354</v>
      </c>
      <c r="P237" t="s">
        <v>18354</v>
      </c>
      <c r="Q237" t="s">
        <v>18358</v>
      </c>
    </row>
    <row r="238" spans="1:17" hidden="1" x14ac:dyDescent="0.25">
      <c r="A238" t="s">
        <v>9553</v>
      </c>
      <c r="B238" t="s">
        <v>9555</v>
      </c>
      <c r="C238" t="s">
        <v>9556</v>
      </c>
      <c r="D238" t="s">
        <v>18347</v>
      </c>
      <c r="E238" t="s">
        <v>18348</v>
      </c>
      <c r="F238" t="s">
        <v>18349</v>
      </c>
      <c r="G238" t="s">
        <v>18925</v>
      </c>
      <c r="H238">
        <v>16053</v>
      </c>
      <c r="I238">
        <v>3364</v>
      </c>
      <c r="J238" t="s">
        <v>18926</v>
      </c>
      <c r="K238" t="s">
        <v>18352</v>
      </c>
      <c r="L238" t="s">
        <v>18353</v>
      </c>
      <c r="M238" s="1">
        <v>44090.623506944445</v>
      </c>
      <c r="O238" t="s">
        <v>18354</v>
      </c>
      <c r="P238" t="s">
        <v>18354</v>
      </c>
      <c r="Q238" t="s">
        <v>18352</v>
      </c>
    </row>
    <row r="239" spans="1:17" hidden="1" x14ac:dyDescent="0.25">
      <c r="A239" t="s">
        <v>18927</v>
      </c>
      <c r="B239" t="s">
        <v>18928</v>
      </c>
      <c r="C239" t="s">
        <v>18929</v>
      </c>
      <c r="D239" t="s">
        <v>18355</v>
      </c>
      <c r="E239" t="s">
        <v>18348</v>
      </c>
      <c r="F239" t="s">
        <v>18349</v>
      </c>
      <c r="G239" t="s">
        <v>18930</v>
      </c>
      <c r="H239">
        <v>82198</v>
      </c>
      <c r="I239">
        <v>2</v>
      </c>
      <c r="J239" t="s">
        <v>18931</v>
      </c>
      <c r="K239" t="s">
        <v>18358</v>
      </c>
      <c r="L239" t="s">
        <v>18353</v>
      </c>
      <c r="M239" s="1">
        <v>44063.943784722222</v>
      </c>
      <c r="O239" t="s">
        <v>18354</v>
      </c>
      <c r="P239" t="s">
        <v>18354</v>
      </c>
      <c r="Q239" t="s">
        <v>18358</v>
      </c>
    </row>
    <row r="240" spans="1:17" hidden="1" x14ac:dyDescent="0.25">
      <c r="A240" t="s">
        <v>4268</v>
      </c>
      <c r="B240" t="s">
        <v>4271</v>
      </c>
      <c r="C240" t="s">
        <v>4272</v>
      </c>
      <c r="D240" t="s">
        <v>18347</v>
      </c>
      <c r="E240" t="s">
        <v>18348</v>
      </c>
      <c r="F240" t="s">
        <v>18349</v>
      </c>
      <c r="G240" t="s">
        <v>18932</v>
      </c>
      <c r="H240">
        <v>9630</v>
      </c>
      <c r="I240">
        <v>1474</v>
      </c>
      <c r="J240" t="s">
        <v>18933</v>
      </c>
      <c r="K240" t="s">
        <v>18352</v>
      </c>
      <c r="L240" t="s">
        <v>18353</v>
      </c>
      <c r="M240" s="1">
        <v>44090.625520833331</v>
      </c>
      <c r="O240" t="s">
        <v>18354</v>
      </c>
      <c r="P240" t="s">
        <v>18354</v>
      </c>
      <c r="Q240" t="s">
        <v>18352</v>
      </c>
    </row>
    <row r="241" spans="1:17" hidden="1" x14ac:dyDescent="0.25">
      <c r="A241" t="s">
        <v>17932</v>
      </c>
      <c r="B241" t="s">
        <v>17934</v>
      </c>
      <c r="C241" t="s">
        <v>17935</v>
      </c>
      <c r="D241" t="s">
        <v>18347</v>
      </c>
      <c r="E241" t="s">
        <v>18353</v>
      </c>
      <c r="F241" t="s">
        <v>18364</v>
      </c>
      <c r="G241" t="s">
        <v>18934</v>
      </c>
      <c r="H241">
        <v>1056</v>
      </c>
      <c r="I241">
        <v>1</v>
      </c>
      <c r="J241" t="s">
        <v>18935</v>
      </c>
      <c r="K241" t="s">
        <v>18358</v>
      </c>
      <c r="L241" t="s">
        <v>18353</v>
      </c>
      <c r="M241" s="1">
        <v>44086.284097222226</v>
      </c>
      <c r="O241" t="s">
        <v>18354</v>
      </c>
      <c r="P241" t="s">
        <v>18354</v>
      </c>
      <c r="Q241" t="s">
        <v>18358</v>
      </c>
    </row>
    <row r="242" spans="1:17" hidden="1" x14ac:dyDescent="0.25">
      <c r="A242" t="s">
        <v>18936</v>
      </c>
      <c r="B242" t="s">
        <v>18937</v>
      </c>
      <c r="C242" t="s">
        <v>18938</v>
      </c>
      <c r="D242" t="s">
        <v>18355</v>
      </c>
      <c r="E242" t="s">
        <v>18348</v>
      </c>
      <c r="F242" t="s">
        <v>18349</v>
      </c>
      <c r="G242" t="s">
        <v>18939</v>
      </c>
      <c r="H242">
        <v>39936</v>
      </c>
      <c r="I242">
        <v>27</v>
      </c>
      <c r="J242" t="s">
        <v>18940</v>
      </c>
      <c r="K242" t="s">
        <v>18358</v>
      </c>
      <c r="L242" t="s">
        <v>18353</v>
      </c>
      <c r="M242" s="1">
        <v>44077.80265046296</v>
      </c>
      <c r="O242" t="s">
        <v>18354</v>
      </c>
      <c r="P242" t="s">
        <v>18354</v>
      </c>
      <c r="Q242" t="s">
        <v>18358</v>
      </c>
    </row>
    <row r="243" spans="1:17" hidden="1" x14ac:dyDescent="0.25">
      <c r="A243" t="s">
        <v>12469</v>
      </c>
      <c r="B243" t="s">
        <v>12471</v>
      </c>
      <c r="C243" t="s">
        <v>12472</v>
      </c>
      <c r="D243" t="s">
        <v>18355</v>
      </c>
      <c r="E243" t="s">
        <v>18348</v>
      </c>
      <c r="F243" t="s">
        <v>18349</v>
      </c>
      <c r="G243" t="s">
        <v>18941</v>
      </c>
      <c r="H243">
        <v>23068</v>
      </c>
      <c r="I243">
        <v>1533</v>
      </c>
      <c r="J243" t="s">
        <v>18942</v>
      </c>
      <c r="K243" t="s">
        <v>18358</v>
      </c>
      <c r="L243" t="s">
        <v>18353</v>
      </c>
      <c r="M243" s="1">
        <v>44086.833819444444</v>
      </c>
      <c r="O243" t="s">
        <v>18354</v>
      </c>
      <c r="P243" t="s">
        <v>18354</v>
      </c>
      <c r="Q243" t="s">
        <v>18358</v>
      </c>
    </row>
    <row r="244" spans="1:17" hidden="1" x14ac:dyDescent="0.25">
      <c r="A244" t="s">
        <v>15433</v>
      </c>
      <c r="B244" t="s">
        <v>15435</v>
      </c>
      <c r="C244" t="s">
        <v>15436</v>
      </c>
      <c r="D244" t="s">
        <v>18355</v>
      </c>
      <c r="E244" t="s">
        <v>18348</v>
      </c>
      <c r="F244" t="s">
        <v>18349</v>
      </c>
      <c r="G244" t="s">
        <v>18943</v>
      </c>
      <c r="H244">
        <v>4158</v>
      </c>
      <c r="I244">
        <v>76</v>
      </c>
      <c r="J244" t="s">
        <v>18944</v>
      </c>
      <c r="K244" t="s">
        <v>18358</v>
      </c>
      <c r="L244" t="s">
        <v>18353</v>
      </c>
      <c r="M244" s="1">
        <v>44088.264513888891</v>
      </c>
      <c r="O244" t="s">
        <v>18354</v>
      </c>
      <c r="P244" t="s">
        <v>18354</v>
      </c>
      <c r="Q244" t="s">
        <v>18358</v>
      </c>
    </row>
    <row r="245" spans="1:17" x14ac:dyDescent="0.25">
      <c r="A245" t="s">
        <v>24580</v>
      </c>
      <c r="B245" t="s">
        <v>24581</v>
      </c>
      <c r="C245" t="s">
        <v>24582</v>
      </c>
      <c r="D245" t="s">
        <v>18355</v>
      </c>
      <c r="E245" t="s">
        <v>18348</v>
      </c>
      <c r="F245" t="s">
        <v>18349</v>
      </c>
      <c r="G245" t="s">
        <v>24583</v>
      </c>
      <c r="H245">
        <v>3058</v>
      </c>
      <c r="I245">
        <v>0</v>
      </c>
      <c r="J245" t="s">
        <v>24584</v>
      </c>
      <c r="K245" t="s">
        <v>18358</v>
      </c>
      <c r="L245" t="s">
        <v>18353</v>
      </c>
      <c r="M245" s="1">
        <v>43658.750335648147</v>
      </c>
      <c r="O245" t="s">
        <v>18354</v>
      </c>
      <c r="P245" t="s">
        <v>18354</v>
      </c>
      <c r="Q245" t="s">
        <v>18358</v>
      </c>
    </row>
    <row r="246" spans="1:17" hidden="1" x14ac:dyDescent="0.25">
      <c r="A246" t="s">
        <v>18949</v>
      </c>
      <c r="B246" t="s">
        <v>18950</v>
      </c>
      <c r="C246" t="s">
        <v>18951</v>
      </c>
      <c r="D246" t="s">
        <v>18355</v>
      </c>
      <c r="E246" t="s">
        <v>18353</v>
      </c>
      <c r="F246" t="s">
        <v>18364</v>
      </c>
      <c r="G246" t="s">
        <v>18952</v>
      </c>
      <c r="H246">
        <v>2270</v>
      </c>
      <c r="I246">
        <v>6</v>
      </c>
      <c r="J246" t="s">
        <v>18953</v>
      </c>
      <c r="K246" t="s">
        <v>18358</v>
      </c>
      <c r="L246" t="s">
        <v>18353</v>
      </c>
      <c r="M246" s="1">
        <v>44085.254467592589</v>
      </c>
      <c r="O246" t="s">
        <v>18354</v>
      </c>
      <c r="P246" t="s">
        <v>18354</v>
      </c>
      <c r="Q246" t="s">
        <v>18358</v>
      </c>
    </row>
    <row r="247" spans="1:17" hidden="1" x14ac:dyDescent="0.25">
      <c r="A247" t="s">
        <v>137</v>
      </c>
      <c r="B247" t="s">
        <v>140</v>
      </c>
      <c r="C247" t="s">
        <v>141</v>
      </c>
      <c r="D247" t="s">
        <v>18347</v>
      </c>
      <c r="E247" t="s">
        <v>18348</v>
      </c>
      <c r="F247" t="s">
        <v>18349</v>
      </c>
      <c r="G247" t="s">
        <v>18954</v>
      </c>
      <c r="H247">
        <v>37504</v>
      </c>
      <c r="I247">
        <v>1345</v>
      </c>
      <c r="J247" t="s">
        <v>18955</v>
      </c>
      <c r="K247" t="s">
        <v>18352</v>
      </c>
      <c r="L247" t="s">
        <v>18353</v>
      </c>
      <c r="M247" s="1">
        <v>44090.153541666667</v>
      </c>
      <c r="O247" t="s">
        <v>18354</v>
      </c>
      <c r="P247" t="s">
        <v>18354</v>
      </c>
      <c r="Q247" t="s">
        <v>18352</v>
      </c>
    </row>
    <row r="248" spans="1:17" hidden="1" x14ac:dyDescent="0.25">
      <c r="A248" t="s">
        <v>15604</v>
      </c>
      <c r="B248" t="s">
        <v>15606</v>
      </c>
      <c r="C248" t="s">
        <v>15607</v>
      </c>
      <c r="D248" t="s">
        <v>18347</v>
      </c>
      <c r="E248" t="s">
        <v>18348</v>
      </c>
      <c r="F248" t="s">
        <v>18349</v>
      </c>
      <c r="G248" t="s">
        <v>18956</v>
      </c>
      <c r="H248">
        <v>2206</v>
      </c>
      <c r="I248">
        <v>199</v>
      </c>
      <c r="J248" t="s">
        <v>18957</v>
      </c>
      <c r="K248" t="s">
        <v>18352</v>
      </c>
      <c r="L248" t="s">
        <v>18353</v>
      </c>
      <c r="M248" s="1">
        <v>44008.090300925927</v>
      </c>
      <c r="O248" t="s">
        <v>18354</v>
      </c>
      <c r="P248" t="s">
        <v>18354</v>
      </c>
      <c r="Q248" t="s">
        <v>18358</v>
      </c>
    </row>
    <row r="249" spans="1:17" hidden="1" x14ac:dyDescent="0.25">
      <c r="A249" t="s">
        <v>4001</v>
      </c>
      <c r="B249" t="s">
        <v>4003</v>
      </c>
      <c r="C249" t="s">
        <v>4004</v>
      </c>
      <c r="D249" t="s">
        <v>18347</v>
      </c>
      <c r="E249" t="s">
        <v>18348</v>
      </c>
      <c r="F249" t="s">
        <v>18349</v>
      </c>
      <c r="G249" t="s">
        <v>18958</v>
      </c>
      <c r="H249">
        <v>327339</v>
      </c>
      <c r="I249">
        <v>5496</v>
      </c>
      <c r="J249" t="s">
        <v>18959</v>
      </c>
      <c r="K249" t="s">
        <v>18352</v>
      </c>
      <c r="L249" t="s">
        <v>18353</v>
      </c>
      <c r="M249" s="1">
        <v>44090.627627314818</v>
      </c>
      <c r="O249" t="s">
        <v>18354</v>
      </c>
      <c r="P249" t="s">
        <v>18354</v>
      </c>
      <c r="Q249" t="s">
        <v>18352</v>
      </c>
    </row>
    <row r="250" spans="1:17" hidden="1" x14ac:dyDescent="0.25">
      <c r="A250" t="s">
        <v>5121</v>
      </c>
      <c r="B250" t="s">
        <v>5124</v>
      </c>
      <c r="C250" t="s">
        <v>5125</v>
      </c>
      <c r="D250" t="s">
        <v>18347</v>
      </c>
      <c r="E250" t="s">
        <v>18353</v>
      </c>
      <c r="F250" t="s">
        <v>18364</v>
      </c>
      <c r="G250" t="s">
        <v>18960</v>
      </c>
      <c r="H250">
        <v>3388</v>
      </c>
      <c r="I250">
        <v>0</v>
      </c>
      <c r="J250" t="s">
        <v>18382</v>
      </c>
      <c r="K250" t="s">
        <v>18358</v>
      </c>
      <c r="L250" t="s">
        <v>18353</v>
      </c>
      <c r="M250" s="1">
        <v>44084.039166666669</v>
      </c>
      <c r="O250" t="s">
        <v>18354</v>
      </c>
      <c r="P250" t="s">
        <v>18354</v>
      </c>
      <c r="Q250" t="s">
        <v>18358</v>
      </c>
    </row>
    <row r="251" spans="1:17" hidden="1" x14ac:dyDescent="0.25">
      <c r="A251" t="s">
        <v>1495</v>
      </c>
      <c r="B251" t="s">
        <v>1498</v>
      </c>
      <c r="C251" t="s">
        <v>1499</v>
      </c>
      <c r="D251" t="s">
        <v>18347</v>
      </c>
      <c r="E251" t="s">
        <v>18348</v>
      </c>
      <c r="F251" t="s">
        <v>18349</v>
      </c>
      <c r="G251" t="s">
        <v>18961</v>
      </c>
      <c r="H251">
        <v>46915</v>
      </c>
      <c r="I251">
        <v>1222</v>
      </c>
      <c r="J251" t="s">
        <v>18962</v>
      </c>
      <c r="K251" t="s">
        <v>18352</v>
      </c>
      <c r="L251" t="s">
        <v>18353</v>
      </c>
      <c r="M251" s="1">
        <v>44090.629907407405</v>
      </c>
      <c r="O251" t="s">
        <v>18354</v>
      </c>
      <c r="P251" t="s">
        <v>18354</v>
      </c>
      <c r="Q251" t="s">
        <v>18352</v>
      </c>
    </row>
    <row r="252" spans="1:17" x14ac:dyDescent="0.25">
      <c r="A252" t="s">
        <v>13880</v>
      </c>
      <c r="B252" t="s">
        <v>18766</v>
      </c>
      <c r="C252" t="s">
        <v>13883</v>
      </c>
      <c r="D252" t="s">
        <v>18347</v>
      </c>
      <c r="E252" t="s">
        <v>18348</v>
      </c>
      <c r="F252" t="s">
        <v>18349</v>
      </c>
      <c r="G252" t="s">
        <v>18767</v>
      </c>
      <c r="H252">
        <v>5329</v>
      </c>
      <c r="I252">
        <v>95</v>
      </c>
      <c r="J252" t="s">
        <v>18768</v>
      </c>
      <c r="K252" t="s">
        <v>18352</v>
      </c>
      <c r="L252" t="s">
        <v>18353</v>
      </c>
      <c r="M252" s="1">
        <v>43670.862523148149</v>
      </c>
      <c r="O252" t="s">
        <v>18354</v>
      </c>
      <c r="P252" t="s">
        <v>18354</v>
      </c>
      <c r="Q252" t="s">
        <v>18352</v>
      </c>
    </row>
    <row r="253" spans="1:17" hidden="1" x14ac:dyDescent="0.25">
      <c r="A253" t="s">
        <v>101</v>
      </c>
      <c r="B253" t="s">
        <v>104</v>
      </c>
      <c r="C253" t="s">
        <v>105</v>
      </c>
      <c r="D253" t="s">
        <v>18347</v>
      </c>
      <c r="E253" t="s">
        <v>18348</v>
      </c>
      <c r="F253" t="s">
        <v>18349</v>
      </c>
      <c r="G253" t="s">
        <v>18966</v>
      </c>
      <c r="H253">
        <v>49015</v>
      </c>
      <c r="I253">
        <v>33831</v>
      </c>
      <c r="J253" t="s">
        <v>18967</v>
      </c>
      <c r="K253" t="s">
        <v>18352</v>
      </c>
      <c r="L253" t="s">
        <v>18353</v>
      </c>
      <c r="M253" s="1">
        <v>44090.631585648145</v>
      </c>
      <c r="O253" t="s">
        <v>18354</v>
      </c>
      <c r="P253" t="s">
        <v>18354</v>
      </c>
      <c r="Q253" t="s">
        <v>18352</v>
      </c>
    </row>
    <row r="254" spans="1:17" hidden="1" x14ac:dyDescent="0.25">
      <c r="A254" t="s">
        <v>4573</v>
      </c>
      <c r="B254" t="s">
        <v>4575</v>
      </c>
      <c r="C254" t="s">
        <v>4576</v>
      </c>
      <c r="D254" t="s">
        <v>18355</v>
      </c>
      <c r="E254" t="s">
        <v>18348</v>
      </c>
      <c r="F254" t="s">
        <v>18349</v>
      </c>
      <c r="G254" t="s">
        <v>18968</v>
      </c>
      <c r="H254">
        <v>4173</v>
      </c>
      <c r="I254">
        <v>2689</v>
      </c>
      <c r="J254" t="s">
        <v>18969</v>
      </c>
      <c r="K254" t="s">
        <v>18358</v>
      </c>
      <c r="L254" t="s">
        <v>18353</v>
      </c>
      <c r="M254" s="1">
        <v>44088.862384259257</v>
      </c>
      <c r="O254" t="s">
        <v>18354</v>
      </c>
      <c r="P254" t="s">
        <v>18354</v>
      </c>
      <c r="Q254" t="s">
        <v>18358</v>
      </c>
    </row>
    <row r="255" spans="1:17" hidden="1" x14ac:dyDescent="0.25">
      <c r="A255" t="s">
        <v>4455</v>
      </c>
      <c r="B255" t="s">
        <v>4458</v>
      </c>
      <c r="C255" t="s">
        <v>4459</v>
      </c>
      <c r="D255" t="s">
        <v>18355</v>
      </c>
      <c r="E255" t="s">
        <v>18348</v>
      </c>
      <c r="F255" t="s">
        <v>18349</v>
      </c>
      <c r="G255" t="s">
        <v>18970</v>
      </c>
      <c r="H255">
        <v>4776</v>
      </c>
      <c r="I255">
        <v>501</v>
      </c>
      <c r="J255" t="s">
        <v>18971</v>
      </c>
      <c r="K255" t="s">
        <v>18358</v>
      </c>
      <c r="L255" t="s">
        <v>18353</v>
      </c>
      <c r="M255" s="1">
        <v>44090.000543981485</v>
      </c>
      <c r="O255" t="s">
        <v>18354</v>
      </c>
      <c r="P255" t="s">
        <v>18354</v>
      </c>
      <c r="Q255" t="s">
        <v>18358</v>
      </c>
    </row>
    <row r="256" spans="1:17" hidden="1" x14ac:dyDescent="0.25">
      <c r="A256" t="s">
        <v>13009</v>
      </c>
      <c r="B256" t="s">
        <v>13011</v>
      </c>
      <c r="C256" t="s">
        <v>13012</v>
      </c>
      <c r="D256" t="s">
        <v>18347</v>
      </c>
      <c r="E256" t="s">
        <v>18348</v>
      </c>
      <c r="F256" t="s">
        <v>18349</v>
      </c>
      <c r="G256" t="s">
        <v>18972</v>
      </c>
      <c r="H256">
        <v>9050</v>
      </c>
      <c r="I256">
        <v>1370</v>
      </c>
      <c r="J256" t="s">
        <v>18973</v>
      </c>
      <c r="K256" t="s">
        <v>18352</v>
      </c>
      <c r="L256" t="s">
        <v>18353</v>
      </c>
      <c r="M256" s="1">
        <v>44089.893055555556</v>
      </c>
      <c r="O256" t="s">
        <v>18354</v>
      </c>
      <c r="P256" t="s">
        <v>18354</v>
      </c>
      <c r="Q256" t="s">
        <v>18352</v>
      </c>
    </row>
    <row r="257" spans="1:17" hidden="1" x14ac:dyDescent="0.25">
      <c r="A257" t="s">
        <v>12869</v>
      </c>
      <c r="B257" t="s">
        <v>12872</v>
      </c>
      <c r="C257" t="s">
        <v>12873</v>
      </c>
      <c r="D257" t="s">
        <v>18347</v>
      </c>
      <c r="E257" t="s">
        <v>18348</v>
      </c>
      <c r="F257" t="s">
        <v>18349</v>
      </c>
      <c r="G257" t="s">
        <v>18974</v>
      </c>
      <c r="H257">
        <v>54710</v>
      </c>
      <c r="I257">
        <v>3605</v>
      </c>
      <c r="J257" t="s">
        <v>18975</v>
      </c>
      <c r="K257" t="s">
        <v>18358</v>
      </c>
      <c r="L257" t="s">
        <v>18353</v>
      </c>
      <c r="M257" s="1">
        <v>44090.629641203705</v>
      </c>
      <c r="O257" t="s">
        <v>18354</v>
      </c>
      <c r="P257" t="s">
        <v>18354</v>
      </c>
      <c r="Q257" t="s">
        <v>18358</v>
      </c>
    </row>
    <row r="258" spans="1:17" x14ac:dyDescent="0.25">
      <c r="A258" t="s">
        <v>23863</v>
      </c>
      <c r="B258" t="s">
        <v>23864</v>
      </c>
      <c r="C258" t="s">
        <v>23865</v>
      </c>
      <c r="D258" t="s">
        <v>18347</v>
      </c>
      <c r="E258" t="s">
        <v>18353</v>
      </c>
      <c r="F258" t="s">
        <v>18364</v>
      </c>
      <c r="G258" t="s">
        <v>23866</v>
      </c>
      <c r="H258">
        <v>231</v>
      </c>
      <c r="I258">
        <v>0</v>
      </c>
      <c r="J258" t="s">
        <v>18382</v>
      </c>
      <c r="K258" t="s">
        <v>18352</v>
      </c>
      <c r="L258" t="s">
        <v>18353</v>
      </c>
      <c r="M258" s="1">
        <v>43671.873564814814</v>
      </c>
      <c r="O258" t="s">
        <v>18354</v>
      </c>
      <c r="P258" t="s">
        <v>18354</v>
      </c>
      <c r="Q258" t="s">
        <v>18352</v>
      </c>
    </row>
    <row r="259" spans="1:17" hidden="1" x14ac:dyDescent="0.25">
      <c r="A259" t="s">
        <v>9293</v>
      </c>
      <c r="B259" t="s">
        <v>9295</v>
      </c>
      <c r="C259" t="s">
        <v>9296</v>
      </c>
      <c r="D259" t="s">
        <v>18347</v>
      </c>
      <c r="E259" t="s">
        <v>18348</v>
      </c>
      <c r="F259" t="s">
        <v>18349</v>
      </c>
      <c r="G259" t="s">
        <v>18978</v>
      </c>
      <c r="H259">
        <v>14832</v>
      </c>
      <c r="I259">
        <v>12027</v>
      </c>
      <c r="J259" t="s">
        <v>18979</v>
      </c>
      <c r="K259" t="s">
        <v>18352</v>
      </c>
      <c r="L259" t="s">
        <v>18353</v>
      </c>
      <c r="M259" s="1">
        <v>44090.631122685183</v>
      </c>
      <c r="O259" t="s">
        <v>18354</v>
      </c>
      <c r="P259" t="s">
        <v>18354</v>
      </c>
      <c r="Q259" t="s">
        <v>18352</v>
      </c>
    </row>
    <row r="260" spans="1:17" hidden="1" x14ac:dyDescent="0.25">
      <c r="A260" t="s">
        <v>18980</v>
      </c>
      <c r="B260" t="s">
        <v>18981</v>
      </c>
      <c r="C260" t="s">
        <v>18982</v>
      </c>
      <c r="D260" t="s">
        <v>18355</v>
      </c>
      <c r="E260" t="s">
        <v>18348</v>
      </c>
      <c r="F260" t="s">
        <v>18349</v>
      </c>
      <c r="G260" t="s">
        <v>18983</v>
      </c>
      <c r="H260">
        <v>8463</v>
      </c>
      <c r="I260">
        <v>21</v>
      </c>
      <c r="J260" t="s">
        <v>18984</v>
      </c>
      <c r="K260" t="s">
        <v>18358</v>
      </c>
      <c r="L260" t="s">
        <v>18353</v>
      </c>
      <c r="M260" s="1">
        <v>44089.907395833332</v>
      </c>
      <c r="O260" t="s">
        <v>18354</v>
      </c>
      <c r="P260" t="s">
        <v>18354</v>
      </c>
      <c r="Q260" t="s">
        <v>18358</v>
      </c>
    </row>
    <row r="261" spans="1:17" x14ac:dyDescent="0.25">
      <c r="A261" t="s">
        <v>21439</v>
      </c>
      <c r="B261" t="s">
        <v>21440</v>
      </c>
      <c r="C261" t="s">
        <v>21441</v>
      </c>
      <c r="D261" t="s">
        <v>18355</v>
      </c>
      <c r="E261" t="s">
        <v>18348</v>
      </c>
      <c r="F261" t="s">
        <v>18349</v>
      </c>
      <c r="G261" t="s">
        <v>21442</v>
      </c>
      <c r="H261">
        <v>2106</v>
      </c>
      <c r="I261">
        <v>0</v>
      </c>
      <c r="J261" t="s">
        <v>18382</v>
      </c>
      <c r="K261" t="s">
        <v>18358</v>
      </c>
      <c r="L261" t="s">
        <v>18353</v>
      </c>
      <c r="M261" s="1">
        <v>43672.425717592596</v>
      </c>
      <c r="O261" t="s">
        <v>18354</v>
      </c>
      <c r="P261" t="s">
        <v>18354</v>
      </c>
      <c r="Q261" t="s">
        <v>18358</v>
      </c>
    </row>
    <row r="262" spans="1:17" hidden="1" x14ac:dyDescent="0.25">
      <c r="A262" t="s">
        <v>10400</v>
      </c>
      <c r="B262" t="s">
        <v>10402</v>
      </c>
      <c r="C262" t="s">
        <v>10403</v>
      </c>
      <c r="D262" t="s">
        <v>18355</v>
      </c>
      <c r="E262" t="s">
        <v>18348</v>
      </c>
      <c r="F262" t="s">
        <v>18349</v>
      </c>
      <c r="G262" t="s">
        <v>18989</v>
      </c>
      <c r="H262">
        <v>24896</v>
      </c>
      <c r="I262">
        <v>458</v>
      </c>
      <c r="J262" t="s">
        <v>18990</v>
      </c>
      <c r="K262" t="s">
        <v>18358</v>
      </c>
      <c r="L262" t="s">
        <v>18353</v>
      </c>
      <c r="M262" s="1">
        <v>44090.363483796296</v>
      </c>
      <c r="O262" t="s">
        <v>18354</v>
      </c>
      <c r="P262" t="s">
        <v>18354</v>
      </c>
      <c r="Q262" t="s">
        <v>18358</v>
      </c>
    </row>
    <row r="263" spans="1:17" hidden="1" x14ac:dyDescent="0.25">
      <c r="A263" t="s">
        <v>8158</v>
      </c>
      <c r="B263" t="s">
        <v>8160</v>
      </c>
      <c r="C263" t="s">
        <v>8161</v>
      </c>
      <c r="D263" t="s">
        <v>18355</v>
      </c>
      <c r="E263" t="s">
        <v>18348</v>
      </c>
      <c r="F263" t="s">
        <v>18349</v>
      </c>
      <c r="G263" t="s">
        <v>18991</v>
      </c>
      <c r="H263">
        <v>74404</v>
      </c>
      <c r="I263">
        <v>49663</v>
      </c>
      <c r="J263" t="s">
        <v>18992</v>
      </c>
      <c r="K263" t="s">
        <v>18358</v>
      </c>
      <c r="L263" t="s">
        <v>18353</v>
      </c>
      <c r="M263" s="1">
        <v>44088.966435185182</v>
      </c>
      <c r="O263" t="s">
        <v>18354</v>
      </c>
      <c r="P263" t="s">
        <v>18354</v>
      </c>
      <c r="Q263" t="s">
        <v>18358</v>
      </c>
    </row>
    <row r="264" spans="1:17" hidden="1" x14ac:dyDescent="0.25">
      <c r="A264" t="s">
        <v>10557</v>
      </c>
      <c r="B264" t="s">
        <v>10560</v>
      </c>
      <c r="C264" t="s">
        <v>10561</v>
      </c>
      <c r="D264" t="s">
        <v>18347</v>
      </c>
      <c r="E264" t="s">
        <v>18348</v>
      </c>
      <c r="F264" t="s">
        <v>18349</v>
      </c>
      <c r="G264" t="s">
        <v>18993</v>
      </c>
      <c r="H264">
        <v>48666</v>
      </c>
      <c r="I264">
        <v>16291</v>
      </c>
      <c r="J264" t="s">
        <v>18994</v>
      </c>
      <c r="K264" t="s">
        <v>18352</v>
      </c>
      <c r="L264" t="s">
        <v>18353</v>
      </c>
      <c r="M264" s="1">
        <v>44090.631574074076</v>
      </c>
      <c r="O264" t="s">
        <v>18354</v>
      </c>
      <c r="P264" t="s">
        <v>18354</v>
      </c>
      <c r="Q264" t="s">
        <v>18352</v>
      </c>
    </row>
    <row r="265" spans="1:17" x14ac:dyDescent="0.25">
      <c r="A265" t="s">
        <v>25001</v>
      </c>
      <c r="B265" t="s">
        <v>25002</v>
      </c>
      <c r="C265" t="s">
        <v>25003</v>
      </c>
      <c r="D265" t="s">
        <v>18355</v>
      </c>
      <c r="E265" t="s">
        <v>18353</v>
      </c>
      <c r="F265" t="s">
        <v>18364</v>
      </c>
      <c r="G265" t="s">
        <v>25004</v>
      </c>
      <c r="H265">
        <v>242</v>
      </c>
      <c r="I265">
        <v>0</v>
      </c>
      <c r="J265" t="s">
        <v>18382</v>
      </c>
      <c r="K265" t="s">
        <v>18358</v>
      </c>
      <c r="L265" t="s">
        <v>18353</v>
      </c>
      <c r="M265" s="1">
        <v>43672.533750000002</v>
      </c>
      <c r="O265" t="s">
        <v>18354</v>
      </c>
      <c r="P265" t="s">
        <v>18354</v>
      </c>
      <c r="Q265" t="s">
        <v>18358</v>
      </c>
    </row>
    <row r="266" spans="1:17" hidden="1" x14ac:dyDescent="0.25">
      <c r="A266" t="s">
        <v>18999</v>
      </c>
      <c r="B266" t="s">
        <v>19000</v>
      </c>
      <c r="C266" t="s">
        <v>19001</v>
      </c>
      <c r="D266" t="s">
        <v>18355</v>
      </c>
      <c r="E266" t="s">
        <v>18353</v>
      </c>
      <c r="F266" t="s">
        <v>18364</v>
      </c>
      <c r="G266" t="s">
        <v>19002</v>
      </c>
      <c r="H266">
        <v>17924</v>
      </c>
      <c r="I266">
        <v>0</v>
      </c>
      <c r="J266" t="s">
        <v>19003</v>
      </c>
      <c r="K266" t="s">
        <v>18358</v>
      </c>
      <c r="L266" t="s">
        <v>18353</v>
      </c>
      <c r="M266" s="1">
        <v>44022.761307870373</v>
      </c>
      <c r="O266" t="s">
        <v>18354</v>
      </c>
      <c r="P266" t="s">
        <v>18354</v>
      </c>
      <c r="Q266" t="s">
        <v>18358</v>
      </c>
    </row>
    <row r="267" spans="1:17" x14ac:dyDescent="0.25">
      <c r="A267" t="s">
        <v>23927</v>
      </c>
      <c r="B267" t="s">
        <v>23928</v>
      </c>
      <c r="C267" t="s">
        <v>23929</v>
      </c>
      <c r="D267" t="s">
        <v>18355</v>
      </c>
      <c r="E267" t="s">
        <v>18353</v>
      </c>
      <c r="F267" t="s">
        <v>18364</v>
      </c>
      <c r="G267" t="s">
        <v>23930</v>
      </c>
      <c r="H267">
        <v>1440</v>
      </c>
      <c r="I267">
        <v>0</v>
      </c>
      <c r="J267" t="s">
        <v>18382</v>
      </c>
      <c r="K267" t="s">
        <v>18358</v>
      </c>
      <c r="L267" t="s">
        <v>18353</v>
      </c>
      <c r="M267" s="1">
        <v>43682.266006944446</v>
      </c>
      <c r="O267" t="s">
        <v>18354</v>
      </c>
      <c r="P267" t="s">
        <v>18354</v>
      </c>
      <c r="Q267" t="s">
        <v>18358</v>
      </c>
    </row>
    <row r="268" spans="1:17" hidden="1" x14ac:dyDescent="0.25">
      <c r="A268" t="s">
        <v>2271</v>
      </c>
      <c r="B268" t="s">
        <v>2274</v>
      </c>
      <c r="C268" t="s">
        <v>2275</v>
      </c>
      <c r="D268" t="s">
        <v>18347</v>
      </c>
      <c r="E268" t="s">
        <v>18348</v>
      </c>
      <c r="F268" t="s">
        <v>18349</v>
      </c>
      <c r="G268" t="s">
        <v>19008</v>
      </c>
      <c r="H268">
        <v>30823</v>
      </c>
      <c r="I268">
        <v>41448</v>
      </c>
      <c r="J268" t="s">
        <v>19009</v>
      </c>
      <c r="K268" t="s">
        <v>18352</v>
      </c>
      <c r="L268" t="s">
        <v>18353</v>
      </c>
      <c r="M268" s="1">
        <v>44090.630150462966</v>
      </c>
      <c r="O268" t="s">
        <v>18354</v>
      </c>
      <c r="P268" t="s">
        <v>18354</v>
      </c>
      <c r="Q268" t="s">
        <v>18352</v>
      </c>
    </row>
    <row r="269" spans="1:17" hidden="1" x14ac:dyDescent="0.25">
      <c r="A269" t="s">
        <v>11164</v>
      </c>
      <c r="B269" t="s">
        <v>11166</v>
      </c>
      <c r="C269" t="s">
        <v>11167</v>
      </c>
      <c r="D269" t="s">
        <v>18347</v>
      </c>
      <c r="E269" t="s">
        <v>18348</v>
      </c>
      <c r="F269" t="s">
        <v>18349</v>
      </c>
      <c r="G269" t="s">
        <v>19010</v>
      </c>
      <c r="H269">
        <v>28418</v>
      </c>
      <c r="I269">
        <v>3881</v>
      </c>
      <c r="J269" t="s">
        <v>19011</v>
      </c>
      <c r="K269" t="s">
        <v>18352</v>
      </c>
      <c r="L269" t="s">
        <v>18353</v>
      </c>
      <c r="M269" s="1">
        <v>44090.30228009259</v>
      </c>
      <c r="O269" t="s">
        <v>18354</v>
      </c>
      <c r="P269" t="s">
        <v>18354</v>
      </c>
      <c r="Q269" t="s">
        <v>18352</v>
      </c>
    </row>
    <row r="270" spans="1:17" hidden="1" x14ac:dyDescent="0.25">
      <c r="A270" t="s">
        <v>15706</v>
      </c>
      <c r="B270" t="s">
        <v>15709</v>
      </c>
      <c r="C270" t="s">
        <v>15710</v>
      </c>
      <c r="D270" t="s">
        <v>18347</v>
      </c>
      <c r="E270" t="s">
        <v>18348</v>
      </c>
      <c r="F270" t="s">
        <v>18349</v>
      </c>
      <c r="G270" t="s">
        <v>19012</v>
      </c>
      <c r="H270">
        <v>1066</v>
      </c>
      <c r="I270">
        <v>0</v>
      </c>
      <c r="J270" t="s">
        <v>19013</v>
      </c>
      <c r="K270" t="s">
        <v>18352</v>
      </c>
      <c r="L270" t="s">
        <v>18353</v>
      </c>
      <c r="M270" s="1">
        <v>44086.833460648151</v>
      </c>
      <c r="O270" t="s">
        <v>18354</v>
      </c>
      <c r="P270" t="s">
        <v>18354</v>
      </c>
      <c r="Q270" t="s">
        <v>18352</v>
      </c>
    </row>
    <row r="271" spans="1:17" hidden="1" x14ac:dyDescent="0.25">
      <c r="A271" t="s">
        <v>5427</v>
      </c>
      <c r="B271" t="s">
        <v>5429</v>
      </c>
      <c r="C271" t="s">
        <v>5430</v>
      </c>
      <c r="D271" t="s">
        <v>18347</v>
      </c>
      <c r="E271" t="s">
        <v>18348</v>
      </c>
      <c r="F271" t="s">
        <v>18349</v>
      </c>
      <c r="G271" t="s">
        <v>19014</v>
      </c>
      <c r="H271">
        <v>142507</v>
      </c>
      <c r="I271">
        <v>20896</v>
      </c>
      <c r="J271" t="s">
        <v>19015</v>
      </c>
      <c r="K271" t="s">
        <v>18352</v>
      </c>
      <c r="L271" t="s">
        <v>18353</v>
      </c>
      <c r="M271" s="1">
        <v>44090.631030092591</v>
      </c>
      <c r="O271" t="s">
        <v>18354</v>
      </c>
      <c r="P271" t="s">
        <v>18354</v>
      </c>
      <c r="Q271" t="s">
        <v>18352</v>
      </c>
    </row>
    <row r="272" spans="1:17" hidden="1" x14ac:dyDescent="0.25">
      <c r="A272" t="s">
        <v>19016</v>
      </c>
      <c r="B272" t="s">
        <v>19017</v>
      </c>
      <c r="C272" t="s">
        <v>19018</v>
      </c>
      <c r="D272" t="s">
        <v>18355</v>
      </c>
      <c r="E272" t="s">
        <v>18353</v>
      </c>
      <c r="F272" t="s">
        <v>18364</v>
      </c>
      <c r="G272" t="s">
        <v>19019</v>
      </c>
      <c r="H272">
        <v>137304</v>
      </c>
      <c r="I272">
        <v>0</v>
      </c>
      <c r="J272" t="s">
        <v>19020</v>
      </c>
      <c r="K272" t="s">
        <v>18358</v>
      </c>
      <c r="L272" t="s">
        <v>18353</v>
      </c>
      <c r="M272" s="1">
        <v>44021.267534722225</v>
      </c>
      <c r="O272" t="s">
        <v>18354</v>
      </c>
      <c r="P272" t="s">
        <v>18354</v>
      </c>
      <c r="Q272" t="s">
        <v>18358</v>
      </c>
    </row>
    <row r="273" spans="1:19" hidden="1" x14ac:dyDescent="0.25">
      <c r="A273" t="s">
        <v>19021</v>
      </c>
      <c r="B273" t="s">
        <v>19022</v>
      </c>
      <c r="C273" t="s">
        <v>19023</v>
      </c>
      <c r="D273" t="s">
        <v>18347</v>
      </c>
      <c r="E273" t="s">
        <v>18348</v>
      </c>
      <c r="F273" t="s">
        <v>18349</v>
      </c>
      <c r="G273" t="s">
        <v>19024</v>
      </c>
      <c r="H273">
        <v>2184</v>
      </c>
      <c r="I273">
        <v>0</v>
      </c>
      <c r="J273" t="s">
        <v>18382</v>
      </c>
      <c r="K273" t="s">
        <v>18352</v>
      </c>
      <c r="L273" t="s">
        <v>18353</v>
      </c>
      <c r="M273" s="1">
        <v>44031.167407407411</v>
      </c>
      <c r="O273" t="s">
        <v>18354</v>
      </c>
      <c r="P273" t="s">
        <v>18354</v>
      </c>
      <c r="Q273" t="s">
        <v>18352</v>
      </c>
    </row>
    <row r="274" spans="1:19" hidden="1" x14ac:dyDescent="0.25">
      <c r="A274" t="s">
        <v>16349</v>
      </c>
      <c r="B274" t="s">
        <v>16351</v>
      </c>
      <c r="C274" t="s">
        <v>16352</v>
      </c>
      <c r="D274" t="s">
        <v>18347</v>
      </c>
      <c r="E274" t="s">
        <v>18348</v>
      </c>
      <c r="F274" t="s">
        <v>18349</v>
      </c>
      <c r="G274" t="s">
        <v>19025</v>
      </c>
      <c r="H274">
        <v>3663</v>
      </c>
      <c r="I274">
        <v>82</v>
      </c>
      <c r="J274" t="s">
        <v>19026</v>
      </c>
      <c r="K274" t="s">
        <v>18352</v>
      </c>
      <c r="L274" t="s">
        <v>18353</v>
      </c>
      <c r="M274" s="1">
        <v>44011.820567129631</v>
      </c>
      <c r="O274" t="s">
        <v>18354</v>
      </c>
      <c r="P274" t="s">
        <v>18354</v>
      </c>
      <c r="Q274" t="s">
        <v>18352</v>
      </c>
    </row>
    <row r="275" spans="1:19" hidden="1" x14ac:dyDescent="0.25">
      <c r="A275" t="s">
        <v>4378</v>
      </c>
      <c r="B275" t="s">
        <v>4380</v>
      </c>
      <c r="C275" t="s">
        <v>4381</v>
      </c>
      <c r="D275" t="s">
        <v>18347</v>
      </c>
      <c r="E275" t="s">
        <v>18348</v>
      </c>
      <c r="F275" t="s">
        <v>18349</v>
      </c>
      <c r="G275" t="s">
        <v>19027</v>
      </c>
      <c r="H275">
        <v>28501</v>
      </c>
      <c r="I275">
        <v>8044</v>
      </c>
      <c r="J275" t="s">
        <v>19028</v>
      </c>
      <c r="K275" t="s">
        <v>18352</v>
      </c>
      <c r="L275" t="s">
        <v>18353</v>
      </c>
      <c r="M275" s="1">
        <v>44090.408946759257</v>
      </c>
      <c r="N275" t="s">
        <v>19029</v>
      </c>
      <c r="O275" t="s">
        <v>18895</v>
      </c>
      <c r="P275" t="s">
        <v>18896</v>
      </c>
      <c r="Q275" t="s">
        <v>18352</v>
      </c>
      <c r="R275" t="s">
        <v>19030</v>
      </c>
      <c r="S275">
        <v>119513</v>
      </c>
    </row>
    <row r="276" spans="1:19" hidden="1" x14ac:dyDescent="0.25">
      <c r="A276" t="s">
        <v>19031</v>
      </c>
      <c r="B276" t="s">
        <v>19032</v>
      </c>
      <c r="C276" t="s">
        <v>19033</v>
      </c>
      <c r="D276" t="s">
        <v>18355</v>
      </c>
      <c r="E276" t="s">
        <v>18348</v>
      </c>
      <c r="F276" t="s">
        <v>18349</v>
      </c>
      <c r="G276" t="s">
        <v>19034</v>
      </c>
      <c r="H276">
        <v>3389</v>
      </c>
      <c r="I276">
        <v>420</v>
      </c>
      <c r="J276" t="s">
        <v>19035</v>
      </c>
      <c r="K276" t="s">
        <v>18358</v>
      </c>
      <c r="L276" t="s">
        <v>18353</v>
      </c>
      <c r="M276" s="1">
        <v>44087.949756944443</v>
      </c>
      <c r="O276" t="s">
        <v>18354</v>
      </c>
      <c r="P276" t="s">
        <v>18354</v>
      </c>
      <c r="Q276" t="s">
        <v>18358</v>
      </c>
    </row>
    <row r="277" spans="1:19" hidden="1" x14ac:dyDescent="0.25">
      <c r="A277" t="s">
        <v>17666</v>
      </c>
      <c r="B277" t="s">
        <v>17668</v>
      </c>
      <c r="C277" t="s">
        <v>17669</v>
      </c>
      <c r="D277" t="s">
        <v>18347</v>
      </c>
      <c r="E277" t="s">
        <v>18348</v>
      </c>
      <c r="F277" t="s">
        <v>18349</v>
      </c>
      <c r="G277" t="s">
        <v>19036</v>
      </c>
      <c r="H277">
        <v>9626</v>
      </c>
      <c r="I277">
        <v>102</v>
      </c>
      <c r="J277" t="s">
        <v>19037</v>
      </c>
      <c r="K277" t="s">
        <v>18358</v>
      </c>
      <c r="L277" t="s">
        <v>18353</v>
      </c>
      <c r="M277" s="1">
        <v>44090.500115740739</v>
      </c>
      <c r="O277" t="s">
        <v>18354</v>
      </c>
      <c r="P277" t="s">
        <v>18354</v>
      </c>
      <c r="Q277" t="s">
        <v>18358</v>
      </c>
    </row>
    <row r="278" spans="1:19" hidden="1" x14ac:dyDescent="0.25">
      <c r="A278" t="s">
        <v>9224</v>
      </c>
      <c r="B278" t="s">
        <v>9226</v>
      </c>
      <c r="C278" t="s">
        <v>9227</v>
      </c>
      <c r="D278" t="s">
        <v>18355</v>
      </c>
      <c r="E278" t="s">
        <v>18348</v>
      </c>
      <c r="F278" t="s">
        <v>18349</v>
      </c>
      <c r="G278" t="s">
        <v>19038</v>
      </c>
      <c r="H278">
        <v>27818</v>
      </c>
      <c r="I278">
        <v>664</v>
      </c>
      <c r="J278" t="s">
        <v>19039</v>
      </c>
      <c r="K278" t="s">
        <v>18358</v>
      </c>
      <c r="L278" t="s">
        <v>18353</v>
      </c>
      <c r="M278" s="1">
        <v>44089.231921296298</v>
      </c>
      <c r="O278" t="s">
        <v>18354</v>
      </c>
      <c r="P278" t="s">
        <v>18354</v>
      </c>
      <c r="Q278" t="s">
        <v>18358</v>
      </c>
    </row>
    <row r="279" spans="1:19" hidden="1" x14ac:dyDescent="0.25">
      <c r="A279" t="s">
        <v>19040</v>
      </c>
      <c r="B279" t="s">
        <v>19041</v>
      </c>
      <c r="C279" t="s">
        <v>19042</v>
      </c>
      <c r="D279" t="s">
        <v>18355</v>
      </c>
      <c r="E279" t="s">
        <v>18353</v>
      </c>
      <c r="F279" t="s">
        <v>18364</v>
      </c>
      <c r="G279" t="s">
        <v>19043</v>
      </c>
      <c r="H279">
        <v>4794</v>
      </c>
      <c r="I279">
        <v>132</v>
      </c>
      <c r="J279" t="s">
        <v>19044</v>
      </c>
      <c r="K279" t="s">
        <v>18358</v>
      </c>
      <c r="L279" t="s">
        <v>18353</v>
      </c>
      <c r="M279" s="1">
        <v>44086.198194444441</v>
      </c>
      <c r="O279" t="s">
        <v>18354</v>
      </c>
      <c r="P279" t="s">
        <v>18354</v>
      </c>
      <c r="Q279" t="s">
        <v>18352</v>
      </c>
    </row>
    <row r="280" spans="1:19" hidden="1" x14ac:dyDescent="0.25">
      <c r="A280" t="s">
        <v>9848</v>
      </c>
      <c r="B280" t="s">
        <v>9850</v>
      </c>
      <c r="C280" t="s">
        <v>9851</v>
      </c>
      <c r="D280" t="s">
        <v>18347</v>
      </c>
      <c r="E280" t="s">
        <v>18348</v>
      </c>
      <c r="F280" t="s">
        <v>18349</v>
      </c>
      <c r="G280" t="s">
        <v>19045</v>
      </c>
      <c r="H280">
        <v>1911</v>
      </c>
      <c r="I280">
        <v>2264</v>
      </c>
      <c r="J280" t="s">
        <v>19046</v>
      </c>
      <c r="K280" t="s">
        <v>18352</v>
      </c>
      <c r="L280" t="s">
        <v>18353</v>
      </c>
      <c r="M280" s="1">
        <v>44090.495625000003</v>
      </c>
      <c r="O280" t="s">
        <v>18354</v>
      </c>
      <c r="P280" t="s">
        <v>18354</v>
      </c>
      <c r="Q280" t="s">
        <v>18352</v>
      </c>
    </row>
    <row r="281" spans="1:19" hidden="1" x14ac:dyDescent="0.25">
      <c r="A281" t="s">
        <v>15503</v>
      </c>
      <c r="B281" t="s">
        <v>15505</v>
      </c>
      <c r="C281" t="s">
        <v>15506</v>
      </c>
      <c r="D281" t="s">
        <v>18347</v>
      </c>
      <c r="E281" t="s">
        <v>18353</v>
      </c>
      <c r="F281" t="s">
        <v>18364</v>
      </c>
      <c r="G281" t="s">
        <v>19047</v>
      </c>
      <c r="H281">
        <v>2983</v>
      </c>
      <c r="I281">
        <v>0</v>
      </c>
      <c r="J281" t="s">
        <v>18382</v>
      </c>
      <c r="K281" t="s">
        <v>18358</v>
      </c>
      <c r="L281" t="s">
        <v>18353</v>
      </c>
      <c r="M281" s="1">
        <v>44036.766909722224</v>
      </c>
      <c r="O281" t="s">
        <v>18354</v>
      </c>
      <c r="P281" t="s">
        <v>18354</v>
      </c>
      <c r="Q281" t="s">
        <v>18358</v>
      </c>
    </row>
    <row r="282" spans="1:19" hidden="1" x14ac:dyDescent="0.25">
      <c r="A282" t="s">
        <v>9298</v>
      </c>
      <c r="B282" t="s">
        <v>9300</v>
      </c>
      <c r="C282" t="s">
        <v>9301</v>
      </c>
      <c r="D282" t="s">
        <v>18347</v>
      </c>
      <c r="E282" t="s">
        <v>18353</v>
      </c>
      <c r="F282" t="s">
        <v>18364</v>
      </c>
      <c r="G282" t="s">
        <v>19048</v>
      </c>
      <c r="H282">
        <v>2383</v>
      </c>
      <c r="I282">
        <v>18</v>
      </c>
      <c r="J282" t="s">
        <v>19049</v>
      </c>
      <c r="K282" t="s">
        <v>18358</v>
      </c>
      <c r="L282" t="s">
        <v>18353</v>
      </c>
      <c r="M282" s="1">
        <v>44089.863703703704</v>
      </c>
      <c r="O282" t="s">
        <v>18354</v>
      </c>
      <c r="P282" t="s">
        <v>18354</v>
      </c>
      <c r="Q282" t="s">
        <v>18358</v>
      </c>
    </row>
    <row r="283" spans="1:19" hidden="1" x14ac:dyDescent="0.25">
      <c r="A283" t="s">
        <v>5632</v>
      </c>
      <c r="B283" t="s">
        <v>5635</v>
      </c>
      <c r="C283" t="s">
        <v>5636</v>
      </c>
      <c r="D283" t="s">
        <v>18355</v>
      </c>
      <c r="E283" t="s">
        <v>18348</v>
      </c>
      <c r="F283" t="s">
        <v>18349</v>
      </c>
      <c r="G283" t="s">
        <v>19050</v>
      </c>
      <c r="H283">
        <v>39837</v>
      </c>
      <c r="I283">
        <v>2628</v>
      </c>
      <c r="J283" t="s">
        <v>19051</v>
      </c>
      <c r="K283" t="s">
        <v>18358</v>
      </c>
      <c r="L283" t="s">
        <v>18353</v>
      </c>
      <c r="M283" s="1">
        <v>44089.950752314813</v>
      </c>
      <c r="O283" t="s">
        <v>18354</v>
      </c>
      <c r="P283" t="s">
        <v>18354</v>
      </c>
      <c r="Q283" t="s">
        <v>18358</v>
      </c>
    </row>
    <row r="284" spans="1:19" hidden="1" x14ac:dyDescent="0.25">
      <c r="A284" t="s">
        <v>19052</v>
      </c>
      <c r="B284" t="s">
        <v>19053</v>
      </c>
      <c r="C284" t="s">
        <v>19054</v>
      </c>
      <c r="D284" t="s">
        <v>18355</v>
      </c>
      <c r="E284" t="s">
        <v>18353</v>
      </c>
      <c r="F284" t="s">
        <v>18364</v>
      </c>
      <c r="G284" t="s">
        <v>19055</v>
      </c>
      <c r="H284">
        <v>26438</v>
      </c>
      <c r="I284">
        <v>108</v>
      </c>
      <c r="J284" t="s">
        <v>19056</v>
      </c>
      <c r="K284" t="s">
        <v>18358</v>
      </c>
      <c r="L284" t="s">
        <v>18353</v>
      </c>
      <c r="M284" s="1">
        <v>44085.053530092591</v>
      </c>
      <c r="O284" t="s">
        <v>18354</v>
      </c>
      <c r="P284" t="s">
        <v>18354</v>
      </c>
      <c r="Q284" t="s">
        <v>18358</v>
      </c>
    </row>
    <row r="285" spans="1:19" hidden="1" x14ac:dyDescent="0.25">
      <c r="A285" t="s">
        <v>10066</v>
      </c>
      <c r="B285" t="s">
        <v>10068</v>
      </c>
      <c r="C285" t="s">
        <v>10069</v>
      </c>
      <c r="D285" t="s">
        <v>18355</v>
      </c>
      <c r="E285" t="s">
        <v>18348</v>
      </c>
      <c r="F285" t="s">
        <v>18349</v>
      </c>
      <c r="G285" t="s">
        <v>19057</v>
      </c>
      <c r="H285">
        <v>7112</v>
      </c>
      <c r="I285">
        <v>549</v>
      </c>
      <c r="J285" t="s">
        <v>19058</v>
      </c>
      <c r="K285" t="s">
        <v>18358</v>
      </c>
      <c r="L285" t="s">
        <v>18353</v>
      </c>
      <c r="M285" s="1">
        <v>44080.169074074074</v>
      </c>
      <c r="O285" t="s">
        <v>18354</v>
      </c>
      <c r="P285" t="s">
        <v>18354</v>
      </c>
      <c r="Q285" t="s">
        <v>18358</v>
      </c>
    </row>
    <row r="286" spans="1:19" hidden="1" x14ac:dyDescent="0.25">
      <c r="A286" t="s">
        <v>8583</v>
      </c>
      <c r="B286" t="s">
        <v>8586</v>
      </c>
      <c r="C286" t="s">
        <v>8587</v>
      </c>
      <c r="D286" t="s">
        <v>18347</v>
      </c>
      <c r="E286" t="s">
        <v>18353</v>
      </c>
      <c r="F286" t="s">
        <v>18364</v>
      </c>
      <c r="G286" t="s">
        <v>19059</v>
      </c>
      <c r="H286">
        <v>1467</v>
      </c>
      <c r="I286">
        <v>0</v>
      </c>
      <c r="J286" t="s">
        <v>18382</v>
      </c>
      <c r="K286" t="s">
        <v>18358</v>
      </c>
      <c r="L286" t="s">
        <v>18353</v>
      </c>
      <c r="M286" s="1">
        <v>44086.835810185185</v>
      </c>
      <c r="O286" t="s">
        <v>18354</v>
      </c>
      <c r="P286" t="s">
        <v>18354</v>
      </c>
      <c r="Q286" t="s">
        <v>18358</v>
      </c>
    </row>
    <row r="287" spans="1:19" hidden="1" x14ac:dyDescent="0.25">
      <c r="A287" t="s">
        <v>16091</v>
      </c>
      <c r="B287" t="s">
        <v>16094</v>
      </c>
      <c r="C287" t="s">
        <v>16095</v>
      </c>
      <c r="D287" t="s">
        <v>18347</v>
      </c>
      <c r="E287" t="s">
        <v>18353</v>
      </c>
      <c r="F287" t="s">
        <v>18364</v>
      </c>
      <c r="G287" t="s">
        <v>19060</v>
      </c>
      <c r="H287">
        <v>15214</v>
      </c>
      <c r="I287">
        <v>0</v>
      </c>
      <c r="J287" t="s">
        <v>18382</v>
      </c>
      <c r="K287" t="s">
        <v>18358</v>
      </c>
      <c r="L287" t="s">
        <v>18353</v>
      </c>
      <c r="M287" s="1">
        <v>44083.780150462961</v>
      </c>
      <c r="O287" t="s">
        <v>18354</v>
      </c>
      <c r="P287" t="s">
        <v>18354</v>
      </c>
      <c r="Q287" t="s">
        <v>18358</v>
      </c>
    </row>
    <row r="288" spans="1:19" hidden="1" x14ac:dyDescent="0.25">
      <c r="A288" t="s">
        <v>9422</v>
      </c>
      <c r="B288" t="s">
        <v>9425</v>
      </c>
      <c r="C288" t="s">
        <v>9426</v>
      </c>
      <c r="D288" t="s">
        <v>18355</v>
      </c>
      <c r="E288" t="s">
        <v>18353</v>
      </c>
      <c r="F288" t="s">
        <v>18364</v>
      </c>
      <c r="G288" t="s">
        <v>19061</v>
      </c>
      <c r="H288">
        <v>7202</v>
      </c>
      <c r="I288">
        <v>0</v>
      </c>
      <c r="J288" t="s">
        <v>19062</v>
      </c>
      <c r="K288" t="s">
        <v>18358</v>
      </c>
      <c r="L288" t="s">
        <v>18353</v>
      </c>
      <c r="M288" s="1">
        <v>44076.010011574072</v>
      </c>
      <c r="O288" t="s">
        <v>18354</v>
      </c>
      <c r="P288" t="s">
        <v>18354</v>
      </c>
      <c r="Q288" t="s">
        <v>18358</v>
      </c>
    </row>
    <row r="289" spans="1:17" hidden="1" x14ac:dyDescent="0.25">
      <c r="A289" t="s">
        <v>9725</v>
      </c>
      <c r="B289" t="s">
        <v>9728</v>
      </c>
      <c r="C289" t="s">
        <v>9729</v>
      </c>
      <c r="D289" t="s">
        <v>18347</v>
      </c>
      <c r="E289" t="s">
        <v>18353</v>
      </c>
      <c r="F289" t="s">
        <v>18364</v>
      </c>
      <c r="G289" t="s">
        <v>19063</v>
      </c>
      <c r="H289">
        <v>2952</v>
      </c>
      <c r="I289">
        <v>345</v>
      </c>
      <c r="J289" t="s">
        <v>19064</v>
      </c>
      <c r="K289" t="s">
        <v>18358</v>
      </c>
      <c r="L289" t="s">
        <v>18353</v>
      </c>
      <c r="M289" s="1">
        <v>44089.440613425926</v>
      </c>
      <c r="O289" t="s">
        <v>18354</v>
      </c>
      <c r="P289" t="s">
        <v>18354</v>
      </c>
      <c r="Q289" t="s">
        <v>18358</v>
      </c>
    </row>
    <row r="290" spans="1:17" hidden="1" x14ac:dyDescent="0.25">
      <c r="A290" t="s">
        <v>7498</v>
      </c>
      <c r="B290" t="s">
        <v>7500</v>
      </c>
      <c r="C290" t="s">
        <v>7501</v>
      </c>
      <c r="D290" t="s">
        <v>18355</v>
      </c>
      <c r="E290" t="s">
        <v>18348</v>
      </c>
      <c r="F290" t="s">
        <v>18349</v>
      </c>
      <c r="G290" t="s">
        <v>19065</v>
      </c>
      <c r="H290">
        <v>9428</v>
      </c>
      <c r="I290">
        <v>9994</v>
      </c>
      <c r="J290" t="s">
        <v>19066</v>
      </c>
      <c r="K290" t="s">
        <v>18358</v>
      </c>
      <c r="L290" t="s">
        <v>18353</v>
      </c>
      <c r="M290" s="1">
        <v>44089.751122685186</v>
      </c>
      <c r="O290" t="s">
        <v>18354</v>
      </c>
      <c r="P290" t="s">
        <v>18354</v>
      </c>
      <c r="Q290" t="s">
        <v>18358</v>
      </c>
    </row>
    <row r="291" spans="1:17" hidden="1" x14ac:dyDescent="0.25">
      <c r="A291" t="s">
        <v>15551</v>
      </c>
      <c r="B291" t="s">
        <v>15553</v>
      </c>
      <c r="C291" t="s">
        <v>15554</v>
      </c>
      <c r="D291" t="s">
        <v>18355</v>
      </c>
      <c r="E291" t="s">
        <v>18353</v>
      </c>
      <c r="F291" t="s">
        <v>18364</v>
      </c>
      <c r="G291" t="s">
        <v>19067</v>
      </c>
      <c r="H291">
        <v>4361</v>
      </c>
      <c r="I291">
        <v>0</v>
      </c>
      <c r="J291" t="s">
        <v>18382</v>
      </c>
      <c r="K291" t="s">
        <v>18358</v>
      </c>
      <c r="L291" t="s">
        <v>18353</v>
      </c>
      <c r="M291" s="1">
        <v>44012.979166666664</v>
      </c>
      <c r="O291" t="s">
        <v>18354</v>
      </c>
      <c r="P291" t="s">
        <v>18354</v>
      </c>
      <c r="Q291" t="s">
        <v>18358</v>
      </c>
    </row>
    <row r="292" spans="1:17" hidden="1" x14ac:dyDescent="0.25">
      <c r="A292" t="s">
        <v>4307</v>
      </c>
      <c r="B292" t="s">
        <v>4310</v>
      </c>
      <c r="C292" t="s">
        <v>4311</v>
      </c>
      <c r="D292" t="s">
        <v>18355</v>
      </c>
      <c r="E292" t="s">
        <v>18353</v>
      </c>
      <c r="F292" t="s">
        <v>18364</v>
      </c>
      <c r="G292" t="s">
        <v>19068</v>
      </c>
      <c r="H292">
        <v>16407</v>
      </c>
      <c r="I292">
        <v>0</v>
      </c>
      <c r="J292" t="s">
        <v>19069</v>
      </c>
      <c r="K292" t="s">
        <v>18358</v>
      </c>
      <c r="L292" t="s">
        <v>18353</v>
      </c>
      <c r="M292" s="1">
        <v>44082.770810185182</v>
      </c>
      <c r="O292" t="s">
        <v>18354</v>
      </c>
      <c r="P292" t="s">
        <v>18354</v>
      </c>
      <c r="Q292" t="s">
        <v>18358</v>
      </c>
    </row>
    <row r="293" spans="1:17" hidden="1" x14ac:dyDescent="0.25">
      <c r="A293" t="s">
        <v>1683</v>
      </c>
      <c r="B293" t="s">
        <v>1686</v>
      </c>
      <c r="C293" t="s">
        <v>1687</v>
      </c>
      <c r="D293" t="s">
        <v>18355</v>
      </c>
      <c r="E293" t="s">
        <v>18353</v>
      </c>
      <c r="F293" t="s">
        <v>18364</v>
      </c>
      <c r="G293" t="s">
        <v>19070</v>
      </c>
      <c r="H293">
        <v>6497</v>
      </c>
      <c r="I293">
        <v>0</v>
      </c>
      <c r="J293" t="s">
        <v>18382</v>
      </c>
      <c r="K293" t="s">
        <v>18358</v>
      </c>
      <c r="L293" t="s">
        <v>18353</v>
      </c>
      <c r="M293" s="1">
        <v>44078.088622685187</v>
      </c>
      <c r="O293" t="s">
        <v>18354</v>
      </c>
      <c r="P293" t="s">
        <v>18354</v>
      </c>
      <c r="Q293" t="s">
        <v>18358</v>
      </c>
    </row>
    <row r="294" spans="1:17" hidden="1" x14ac:dyDescent="0.25">
      <c r="A294" t="s">
        <v>17574</v>
      </c>
      <c r="B294" t="s">
        <v>17576</v>
      </c>
      <c r="C294" t="s">
        <v>17577</v>
      </c>
      <c r="D294" t="s">
        <v>18347</v>
      </c>
      <c r="E294" t="s">
        <v>18353</v>
      </c>
      <c r="F294" t="s">
        <v>18364</v>
      </c>
      <c r="G294" t="s">
        <v>19071</v>
      </c>
      <c r="H294">
        <v>933</v>
      </c>
      <c r="I294">
        <v>0</v>
      </c>
      <c r="J294" t="s">
        <v>18382</v>
      </c>
      <c r="K294" t="s">
        <v>18352</v>
      </c>
      <c r="L294" t="s">
        <v>18353</v>
      </c>
      <c r="M294" s="1">
        <v>44077.589398148149</v>
      </c>
      <c r="O294" t="s">
        <v>18354</v>
      </c>
      <c r="P294" t="s">
        <v>18354</v>
      </c>
      <c r="Q294" t="s">
        <v>18352</v>
      </c>
    </row>
    <row r="295" spans="1:17" hidden="1" x14ac:dyDescent="0.25">
      <c r="A295" t="s">
        <v>11871</v>
      </c>
      <c r="B295" t="s">
        <v>11873</v>
      </c>
      <c r="C295" t="s">
        <v>11874</v>
      </c>
      <c r="D295" t="s">
        <v>18347</v>
      </c>
      <c r="E295" t="s">
        <v>18348</v>
      </c>
      <c r="F295" t="s">
        <v>18349</v>
      </c>
      <c r="G295" t="s">
        <v>19072</v>
      </c>
      <c r="H295">
        <v>17954</v>
      </c>
      <c r="I295">
        <v>40514</v>
      </c>
      <c r="J295" t="s">
        <v>19073</v>
      </c>
      <c r="K295" t="s">
        <v>18352</v>
      </c>
      <c r="L295" t="s">
        <v>18353</v>
      </c>
      <c r="M295" s="1">
        <v>44090.617685185185</v>
      </c>
      <c r="O295" t="s">
        <v>18354</v>
      </c>
      <c r="P295" t="s">
        <v>18354</v>
      </c>
      <c r="Q295" t="s">
        <v>18352</v>
      </c>
    </row>
    <row r="296" spans="1:17" x14ac:dyDescent="0.25">
      <c r="A296" t="s">
        <v>23622</v>
      </c>
      <c r="B296" t="s">
        <v>23623</v>
      </c>
      <c r="C296" t="s">
        <v>23624</v>
      </c>
      <c r="D296" t="s">
        <v>18355</v>
      </c>
      <c r="E296" t="s">
        <v>18353</v>
      </c>
      <c r="F296" t="s">
        <v>18364</v>
      </c>
      <c r="G296" t="s">
        <v>23625</v>
      </c>
      <c r="H296">
        <v>2953</v>
      </c>
      <c r="I296">
        <v>0</v>
      </c>
      <c r="J296" t="s">
        <v>18382</v>
      </c>
      <c r="K296" t="s">
        <v>18358</v>
      </c>
      <c r="L296" t="s">
        <v>18353</v>
      </c>
      <c r="M296" s="1">
        <v>43711.179050925923</v>
      </c>
      <c r="O296" t="s">
        <v>18354</v>
      </c>
      <c r="P296" t="s">
        <v>18354</v>
      </c>
      <c r="Q296" t="s">
        <v>18358</v>
      </c>
    </row>
    <row r="297" spans="1:17" hidden="1" x14ac:dyDescent="0.25">
      <c r="A297" t="s">
        <v>10137</v>
      </c>
      <c r="B297" t="s">
        <v>10139</v>
      </c>
      <c r="C297" t="s">
        <v>10140</v>
      </c>
      <c r="D297" t="s">
        <v>18347</v>
      </c>
      <c r="E297" t="s">
        <v>18348</v>
      </c>
      <c r="F297" t="s">
        <v>18349</v>
      </c>
      <c r="G297" t="s">
        <v>19078</v>
      </c>
      <c r="H297">
        <v>16849</v>
      </c>
      <c r="I297">
        <v>1227</v>
      </c>
      <c r="J297" t="s">
        <v>19079</v>
      </c>
      <c r="K297" t="s">
        <v>18352</v>
      </c>
      <c r="L297" t="s">
        <v>18353</v>
      </c>
      <c r="M297" s="1">
        <v>44090.622303240743</v>
      </c>
      <c r="O297" t="s">
        <v>18354</v>
      </c>
      <c r="P297" t="s">
        <v>18354</v>
      </c>
      <c r="Q297" t="s">
        <v>18352</v>
      </c>
    </row>
    <row r="298" spans="1:17" hidden="1" x14ac:dyDescent="0.25">
      <c r="A298" t="s">
        <v>11288</v>
      </c>
      <c r="B298" t="s">
        <v>11291</v>
      </c>
      <c r="C298" t="s">
        <v>11292</v>
      </c>
      <c r="D298" t="s">
        <v>18347</v>
      </c>
      <c r="E298" t="s">
        <v>18348</v>
      </c>
      <c r="F298" t="s">
        <v>18349</v>
      </c>
      <c r="G298" t="s">
        <v>19080</v>
      </c>
      <c r="H298">
        <v>101305</v>
      </c>
      <c r="I298">
        <v>22783</v>
      </c>
      <c r="J298" t="s">
        <v>19081</v>
      </c>
      <c r="K298" t="s">
        <v>18352</v>
      </c>
      <c r="L298" t="s">
        <v>18353</v>
      </c>
      <c r="M298" s="1">
        <v>44090.630995370368</v>
      </c>
      <c r="O298" t="s">
        <v>18354</v>
      </c>
      <c r="P298" t="s">
        <v>18354</v>
      </c>
      <c r="Q298" t="s">
        <v>18352</v>
      </c>
    </row>
    <row r="299" spans="1:17" hidden="1" x14ac:dyDescent="0.25">
      <c r="A299" t="s">
        <v>793</v>
      </c>
      <c r="B299" t="s">
        <v>795</v>
      </c>
      <c r="C299" t="s">
        <v>796</v>
      </c>
      <c r="D299" t="s">
        <v>18347</v>
      </c>
      <c r="E299" t="s">
        <v>18353</v>
      </c>
      <c r="F299" t="s">
        <v>18364</v>
      </c>
      <c r="G299" t="s">
        <v>19082</v>
      </c>
      <c r="H299">
        <v>5194</v>
      </c>
      <c r="I299">
        <v>1967</v>
      </c>
      <c r="J299" t="s">
        <v>19083</v>
      </c>
      <c r="K299" t="s">
        <v>18352</v>
      </c>
      <c r="L299" t="s">
        <v>18353</v>
      </c>
      <c r="M299" s="1">
        <v>44090.190405092595</v>
      </c>
      <c r="O299" t="s">
        <v>18354</v>
      </c>
      <c r="P299" t="s">
        <v>18354</v>
      </c>
      <c r="Q299" t="s">
        <v>18352</v>
      </c>
    </row>
    <row r="300" spans="1:17" hidden="1" x14ac:dyDescent="0.25">
      <c r="A300" t="s">
        <v>2615</v>
      </c>
      <c r="B300" t="s">
        <v>2617</v>
      </c>
      <c r="C300" t="s">
        <v>2618</v>
      </c>
      <c r="D300" t="s">
        <v>18347</v>
      </c>
      <c r="E300" t="s">
        <v>18348</v>
      </c>
      <c r="F300" t="s">
        <v>18349</v>
      </c>
      <c r="G300" t="s">
        <v>19084</v>
      </c>
      <c r="H300">
        <v>65556</v>
      </c>
      <c r="I300">
        <v>9947</v>
      </c>
      <c r="J300" t="s">
        <v>19085</v>
      </c>
      <c r="K300" t="s">
        <v>18352</v>
      </c>
      <c r="L300" t="s">
        <v>18353</v>
      </c>
      <c r="M300" s="1">
        <v>44090.612546296295</v>
      </c>
      <c r="O300" t="s">
        <v>18354</v>
      </c>
      <c r="P300" t="s">
        <v>18354</v>
      </c>
      <c r="Q300" t="s">
        <v>18352</v>
      </c>
    </row>
    <row r="301" spans="1:17" hidden="1" x14ac:dyDescent="0.25">
      <c r="A301" t="s">
        <v>7954</v>
      </c>
      <c r="B301" t="s">
        <v>7957</v>
      </c>
      <c r="C301" t="s">
        <v>7958</v>
      </c>
      <c r="D301" t="s">
        <v>18347</v>
      </c>
      <c r="E301" t="s">
        <v>18348</v>
      </c>
      <c r="F301" t="s">
        <v>18349</v>
      </c>
      <c r="G301" t="s">
        <v>19086</v>
      </c>
      <c r="H301">
        <v>56779</v>
      </c>
      <c r="I301">
        <v>4400</v>
      </c>
      <c r="J301" t="s">
        <v>19087</v>
      </c>
      <c r="K301" t="s">
        <v>18358</v>
      </c>
      <c r="L301" t="s">
        <v>18353</v>
      </c>
      <c r="M301" s="1">
        <v>44090.624537037038</v>
      </c>
      <c r="O301" t="s">
        <v>18354</v>
      </c>
      <c r="P301" t="s">
        <v>18354</v>
      </c>
      <c r="Q301" t="s">
        <v>18358</v>
      </c>
    </row>
    <row r="302" spans="1:17" hidden="1" x14ac:dyDescent="0.25">
      <c r="A302" t="s">
        <v>6054</v>
      </c>
      <c r="B302" t="s">
        <v>6057</v>
      </c>
      <c r="C302" t="s">
        <v>6058</v>
      </c>
      <c r="D302" t="s">
        <v>18347</v>
      </c>
      <c r="E302" t="s">
        <v>18348</v>
      </c>
      <c r="F302" t="s">
        <v>18533</v>
      </c>
      <c r="G302" t="s">
        <v>19088</v>
      </c>
      <c r="H302">
        <v>33892</v>
      </c>
      <c r="I302">
        <v>11183</v>
      </c>
      <c r="J302" t="s">
        <v>19089</v>
      </c>
      <c r="K302" t="s">
        <v>18352</v>
      </c>
      <c r="L302" t="s">
        <v>18353</v>
      </c>
      <c r="M302" s="1">
        <v>44090.619340277779</v>
      </c>
      <c r="O302" t="s">
        <v>18354</v>
      </c>
      <c r="P302" t="s">
        <v>18354</v>
      </c>
      <c r="Q302" t="s">
        <v>18352</v>
      </c>
    </row>
    <row r="303" spans="1:17" hidden="1" x14ac:dyDescent="0.25">
      <c r="A303" t="s">
        <v>15684</v>
      </c>
      <c r="B303" t="s">
        <v>15687</v>
      </c>
      <c r="C303" t="s">
        <v>15688</v>
      </c>
      <c r="D303" t="s">
        <v>18355</v>
      </c>
      <c r="E303" t="s">
        <v>18353</v>
      </c>
      <c r="F303" t="s">
        <v>18364</v>
      </c>
      <c r="G303" t="s">
        <v>19090</v>
      </c>
      <c r="H303">
        <v>12667</v>
      </c>
      <c r="I303">
        <v>0</v>
      </c>
      <c r="J303" t="s">
        <v>18382</v>
      </c>
      <c r="K303" t="s">
        <v>18358</v>
      </c>
      <c r="L303" t="s">
        <v>18353</v>
      </c>
      <c r="M303" s="1">
        <v>44087.306793981479</v>
      </c>
      <c r="O303" t="s">
        <v>18354</v>
      </c>
      <c r="P303" t="s">
        <v>18354</v>
      </c>
      <c r="Q303" t="s">
        <v>18358</v>
      </c>
    </row>
    <row r="304" spans="1:17" hidden="1" x14ac:dyDescent="0.25">
      <c r="A304" t="s">
        <v>10324</v>
      </c>
      <c r="B304" t="s">
        <v>10327</v>
      </c>
      <c r="C304" t="s">
        <v>10328</v>
      </c>
      <c r="D304" t="s">
        <v>18347</v>
      </c>
      <c r="E304" t="s">
        <v>18353</v>
      </c>
      <c r="F304" t="s">
        <v>18364</v>
      </c>
      <c r="G304" t="s">
        <v>19091</v>
      </c>
      <c r="H304">
        <v>21066</v>
      </c>
      <c r="I304">
        <v>308</v>
      </c>
      <c r="J304" t="s">
        <v>19092</v>
      </c>
      <c r="K304" t="s">
        <v>18358</v>
      </c>
      <c r="L304" t="s">
        <v>18353</v>
      </c>
      <c r="M304" s="1">
        <v>44090.619201388887</v>
      </c>
      <c r="O304" t="s">
        <v>18354</v>
      </c>
      <c r="P304" t="s">
        <v>18354</v>
      </c>
      <c r="Q304" t="s">
        <v>18358</v>
      </c>
    </row>
    <row r="305" spans="1:17" hidden="1" x14ac:dyDescent="0.25">
      <c r="A305" t="s">
        <v>4672</v>
      </c>
      <c r="B305" t="s">
        <v>4675</v>
      </c>
      <c r="C305" t="s">
        <v>4676</v>
      </c>
      <c r="D305" t="s">
        <v>18347</v>
      </c>
      <c r="E305" t="s">
        <v>18348</v>
      </c>
      <c r="F305" t="s">
        <v>18349</v>
      </c>
      <c r="G305" t="s">
        <v>19093</v>
      </c>
      <c r="H305">
        <v>27248</v>
      </c>
      <c r="I305">
        <v>8307</v>
      </c>
      <c r="J305" t="s">
        <v>19094</v>
      </c>
      <c r="K305" t="s">
        <v>18352</v>
      </c>
      <c r="L305" t="s">
        <v>18353</v>
      </c>
      <c r="M305" s="1">
        <v>44090.631898148145</v>
      </c>
      <c r="O305" t="s">
        <v>18354</v>
      </c>
      <c r="P305" t="s">
        <v>18354</v>
      </c>
      <c r="Q305" t="s">
        <v>18352</v>
      </c>
    </row>
    <row r="306" spans="1:17" hidden="1" x14ac:dyDescent="0.25">
      <c r="A306" t="s">
        <v>12594</v>
      </c>
      <c r="B306" t="s">
        <v>12597</v>
      </c>
      <c r="C306" t="s">
        <v>12598</v>
      </c>
      <c r="D306" t="s">
        <v>18347</v>
      </c>
      <c r="E306" t="s">
        <v>18353</v>
      </c>
      <c r="F306" t="s">
        <v>18364</v>
      </c>
      <c r="G306" t="s">
        <v>19095</v>
      </c>
      <c r="H306">
        <v>12679</v>
      </c>
      <c r="I306">
        <v>942</v>
      </c>
      <c r="J306" t="s">
        <v>19096</v>
      </c>
      <c r="K306" t="s">
        <v>18352</v>
      </c>
      <c r="L306" t="s">
        <v>18353</v>
      </c>
      <c r="M306" s="1">
        <v>44090.629872685182</v>
      </c>
      <c r="O306" t="s">
        <v>18354</v>
      </c>
      <c r="P306" t="s">
        <v>18354</v>
      </c>
      <c r="Q306" t="s">
        <v>18352</v>
      </c>
    </row>
    <row r="307" spans="1:17" hidden="1" x14ac:dyDescent="0.25">
      <c r="A307" t="s">
        <v>19097</v>
      </c>
      <c r="B307" t="s">
        <v>19098</v>
      </c>
      <c r="C307" t="s">
        <v>19099</v>
      </c>
      <c r="D307" t="s">
        <v>18355</v>
      </c>
      <c r="E307" t="s">
        <v>18348</v>
      </c>
      <c r="F307" t="s">
        <v>18349</v>
      </c>
      <c r="G307" t="s">
        <v>19100</v>
      </c>
      <c r="H307">
        <v>22055</v>
      </c>
      <c r="I307">
        <v>32</v>
      </c>
      <c r="J307" t="s">
        <v>19101</v>
      </c>
      <c r="K307" t="s">
        <v>18358</v>
      </c>
      <c r="L307" t="s">
        <v>18353</v>
      </c>
      <c r="M307" s="1">
        <v>44084.004189814812</v>
      </c>
      <c r="O307" t="s">
        <v>18354</v>
      </c>
      <c r="P307" t="s">
        <v>18354</v>
      </c>
      <c r="Q307" t="s">
        <v>18358</v>
      </c>
    </row>
    <row r="308" spans="1:17" hidden="1" x14ac:dyDescent="0.25">
      <c r="A308" t="s">
        <v>8553</v>
      </c>
      <c r="B308" t="s">
        <v>8556</v>
      </c>
      <c r="C308" t="s">
        <v>8557</v>
      </c>
      <c r="D308" t="s">
        <v>18347</v>
      </c>
      <c r="E308" t="s">
        <v>18353</v>
      </c>
      <c r="F308" t="s">
        <v>18364</v>
      </c>
      <c r="G308" t="s">
        <v>19102</v>
      </c>
      <c r="H308">
        <v>2730</v>
      </c>
      <c r="I308">
        <v>0</v>
      </c>
      <c r="J308" t="s">
        <v>18382</v>
      </c>
      <c r="K308" t="s">
        <v>18358</v>
      </c>
      <c r="L308" t="s">
        <v>18353</v>
      </c>
      <c r="M308" s="1">
        <v>44089.367534722223</v>
      </c>
      <c r="O308" t="s">
        <v>18354</v>
      </c>
      <c r="P308" t="s">
        <v>18354</v>
      </c>
      <c r="Q308" t="s">
        <v>18358</v>
      </c>
    </row>
    <row r="309" spans="1:17" x14ac:dyDescent="0.25">
      <c r="A309" t="s">
        <v>14196</v>
      </c>
      <c r="B309" t="s">
        <v>14198</v>
      </c>
      <c r="C309" t="s">
        <v>14199</v>
      </c>
      <c r="D309" t="s">
        <v>18347</v>
      </c>
      <c r="E309" t="s">
        <v>18353</v>
      </c>
      <c r="F309" t="s">
        <v>18364</v>
      </c>
      <c r="G309" t="s">
        <v>19968</v>
      </c>
      <c r="H309">
        <v>25</v>
      </c>
      <c r="I309">
        <v>0</v>
      </c>
      <c r="J309" t="s">
        <v>18382</v>
      </c>
      <c r="K309" t="s">
        <v>18352</v>
      </c>
      <c r="L309" t="s">
        <v>18353</v>
      </c>
      <c r="M309" s="1">
        <v>43714.117858796293</v>
      </c>
      <c r="O309" t="s">
        <v>18354</v>
      </c>
      <c r="P309" t="s">
        <v>18354</v>
      </c>
      <c r="Q309" t="s">
        <v>18352</v>
      </c>
    </row>
    <row r="310" spans="1:17" hidden="1" x14ac:dyDescent="0.25">
      <c r="A310" t="s">
        <v>1001</v>
      </c>
      <c r="B310" t="s">
        <v>1004</v>
      </c>
      <c r="C310" t="s">
        <v>1005</v>
      </c>
      <c r="D310" t="s">
        <v>18347</v>
      </c>
      <c r="E310" t="s">
        <v>18348</v>
      </c>
      <c r="F310" t="s">
        <v>18349</v>
      </c>
      <c r="G310" t="s">
        <v>19105</v>
      </c>
      <c r="H310">
        <v>24295</v>
      </c>
      <c r="I310">
        <v>2377</v>
      </c>
      <c r="J310" t="s">
        <v>19106</v>
      </c>
      <c r="K310" t="s">
        <v>18352</v>
      </c>
      <c r="L310" t="s">
        <v>18353</v>
      </c>
      <c r="M310" s="1">
        <v>44090.629942129628</v>
      </c>
      <c r="O310" t="s">
        <v>18354</v>
      </c>
      <c r="P310" t="s">
        <v>18354</v>
      </c>
      <c r="Q310" t="s">
        <v>18352</v>
      </c>
    </row>
    <row r="311" spans="1:17" hidden="1" x14ac:dyDescent="0.25">
      <c r="A311" t="s">
        <v>2623</v>
      </c>
      <c r="B311" t="s">
        <v>2626</v>
      </c>
      <c r="C311" t="s">
        <v>2627</v>
      </c>
      <c r="D311" t="s">
        <v>18347</v>
      </c>
      <c r="E311" t="s">
        <v>18353</v>
      </c>
      <c r="F311" t="s">
        <v>18364</v>
      </c>
      <c r="G311" t="s">
        <v>19107</v>
      </c>
      <c r="H311">
        <v>25352</v>
      </c>
      <c r="I311">
        <v>3994</v>
      </c>
      <c r="J311" t="s">
        <v>19108</v>
      </c>
      <c r="K311" t="s">
        <v>18358</v>
      </c>
      <c r="L311" t="s">
        <v>18353</v>
      </c>
      <c r="M311" s="1">
        <v>44090.395729166667</v>
      </c>
      <c r="O311" t="s">
        <v>18354</v>
      </c>
      <c r="P311" t="s">
        <v>18354</v>
      </c>
      <c r="Q311" t="s">
        <v>18358</v>
      </c>
    </row>
    <row r="312" spans="1:17" hidden="1" x14ac:dyDescent="0.25">
      <c r="A312" t="s">
        <v>16322</v>
      </c>
      <c r="B312" t="s">
        <v>16324</v>
      </c>
      <c r="C312" t="s">
        <v>16325</v>
      </c>
      <c r="D312" t="s">
        <v>18347</v>
      </c>
      <c r="E312" t="s">
        <v>18353</v>
      </c>
      <c r="F312" t="s">
        <v>18364</v>
      </c>
      <c r="G312" t="s">
        <v>19109</v>
      </c>
      <c r="H312">
        <v>6214</v>
      </c>
      <c r="I312">
        <v>95</v>
      </c>
      <c r="J312" t="s">
        <v>19110</v>
      </c>
      <c r="K312" t="s">
        <v>18358</v>
      </c>
      <c r="L312" t="s">
        <v>18353</v>
      </c>
      <c r="M312" s="1">
        <v>44090.619270833333</v>
      </c>
      <c r="O312" t="s">
        <v>18354</v>
      </c>
      <c r="P312" t="s">
        <v>18354</v>
      </c>
      <c r="Q312" t="s">
        <v>18358</v>
      </c>
    </row>
    <row r="313" spans="1:17" hidden="1" x14ac:dyDescent="0.25">
      <c r="A313" t="s">
        <v>12687</v>
      </c>
      <c r="B313" t="s">
        <v>12690</v>
      </c>
      <c r="C313" t="s">
        <v>12691</v>
      </c>
      <c r="D313" t="s">
        <v>18347</v>
      </c>
      <c r="E313" t="s">
        <v>18353</v>
      </c>
      <c r="F313" t="s">
        <v>18364</v>
      </c>
      <c r="G313" t="s">
        <v>19111</v>
      </c>
      <c r="H313">
        <v>1805</v>
      </c>
      <c r="I313">
        <v>37</v>
      </c>
      <c r="J313" t="s">
        <v>19112</v>
      </c>
      <c r="K313" t="s">
        <v>18358</v>
      </c>
      <c r="L313" t="s">
        <v>18353</v>
      </c>
      <c r="M313" s="1">
        <v>44090.076851851853</v>
      </c>
      <c r="O313" t="s">
        <v>18354</v>
      </c>
      <c r="P313" t="s">
        <v>18354</v>
      </c>
      <c r="Q313" t="s">
        <v>18358</v>
      </c>
    </row>
    <row r="314" spans="1:17" hidden="1" x14ac:dyDescent="0.25">
      <c r="A314" t="s">
        <v>18149</v>
      </c>
      <c r="B314" t="s">
        <v>18151</v>
      </c>
      <c r="C314" t="s">
        <v>18152</v>
      </c>
      <c r="D314" t="s">
        <v>18347</v>
      </c>
      <c r="E314" t="s">
        <v>18353</v>
      </c>
      <c r="F314" t="s">
        <v>18364</v>
      </c>
      <c r="G314" t="s">
        <v>19113</v>
      </c>
      <c r="H314">
        <v>191</v>
      </c>
      <c r="I314">
        <v>1</v>
      </c>
      <c r="J314" t="s">
        <v>19114</v>
      </c>
      <c r="K314" t="s">
        <v>18358</v>
      </c>
      <c r="L314" t="s">
        <v>18353</v>
      </c>
      <c r="M314" s="1">
        <v>44088.409525462965</v>
      </c>
      <c r="O314" t="s">
        <v>18354</v>
      </c>
      <c r="P314" t="s">
        <v>18354</v>
      </c>
      <c r="Q314" t="s">
        <v>18358</v>
      </c>
    </row>
    <row r="315" spans="1:17" hidden="1" x14ac:dyDescent="0.25">
      <c r="A315" t="s">
        <v>18201</v>
      </c>
      <c r="B315" t="s">
        <v>18203</v>
      </c>
      <c r="C315" t="s">
        <v>18204</v>
      </c>
      <c r="D315" t="s">
        <v>18347</v>
      </c>
      <c r="E315" t="s">
        <v>18353</v>
      </c>
      <c r="F315" t="s">
        <v>18364</v>
      </c>
      <c r="G315" t="s">
        <v>19115</v>
      </c>
      <c r="H315">
        <v>668</v>
      </c>
      <c r="I315">
        <v>0</v>
      </c>
      <c r="J315" t="s">
        <v>18382</v>
      </c>
      <c r="K315" t="s">
        <v>18352</v>
      </c>
      <c r="L315" t="s">
        <v>18353</v>
      </c>
      <c r="M315" s="1">
        <v>44021.927499999998</v>
      </c>
      <c r="O315" t="s">
        <v>18354</v>
      </c>
      <c r="P315" t="s">
        <v>18354</v>
      </c>
      <c r="Q315" t="s">
        <v>18352</v>
      </c>
    </row>
    <row r="316" spans="1:17" hidden="1" x14ac:dyDescent="0.25">
      <c r="A316" t="s">
        <v>19116</v>
      </c>
      <c r="B316" t="s">
        <v>19117</v>
      </c>
      <c r="C316" t="s">
        <v>19118</v>
      </c>
      <c r="D316" t="s">
        <v>18355</v>
      </c>
      <c r="E316" t="s">
        <v>18348</v>
      </c>
      <c r="F316" t="s">
        <v>18349</v>
      </c>
      <c r="G316" t="s">
        <v>19119</v>
      </c>
      <c r="H316">
        <v>4874</v>
      </c>
      <c r="I316">
        <v>19</v>
      </c>
      <c r="J316" t="s">
        <v>19120</v>
      </c>
      <c r="K316" t="s">
        <v>18358</v>
      </c>
      <c r="L316" t="s">
        <v>18353</v>
      </c>
      <c r="M316" s="1">
        <v>44065.08734953704</v>
      </c>
      <c r="O316" t="s">
        <v>18354</v>
      </c>
      <c r="P316" t="s">
        <v>18354</v>
      </c>
      <c r="Q316" t="s">
        <v>18358</v>
      </c>
    </row>
    <row r="317" spans="1:17" x14ac:dyDescent="0.25">
      <c r="A317" t="s">
        <v>24134</v>
      </c>
      <c r="B317" t="s">
        <v>24135</v>
      </c>
      <c r="C317" t="s">
        <v>24136</v>
      </c>
      <c r="D317" t="s">
        <v>18347</v>
      </c>
      <c r="E317" t="s">
        <v>18348</v>
      </c>
      <c r="F317" t="s">
        <v>18349</v>
      </c>
      <c r="G317" t="s">
        <v>24137</v>
      </c>
      <c r="H317">
        <v>1309</v>
      </c>
      <c r="I317">
        <v>0</v>
      </c>
      <c r="J317" t="s">
        <v>18382</v>
      </c>
      <c r="K317" t="s">
        <v>18352</v>
      </c>
      <c r="L317" t="s">
        <v>18353</v>
      </c>
      <c r="M317" s="1">
        <v>43718.357060185182</v>
      </c>
      <c r="O317" t="s">
        <v>18354</v>
      </c>
      <c r="P317" t="s">
        <v>18354</v>
      </c>
      <c r="Q317" t="s">
        <v>18352</v>
      </c>
    </row>
    <row r="318" spans="1:17" hidden="1" x14ac:dyDescent="0.25">
      <c r="A318" t="s">
        <v>19125</v>
      </c>
      <c r="B318" t="s">
        <v>19126</v>
      </c>
      <c r="C318" t="s">
        <v>19127</v>
      </c>
      <c r="D318" t="s">
        <v>18355</v>
      </c>
      <c r="E318" t="s">
        <v>18353</v>
      </c>
      <c r="F318" t="s">
        <v>18364</v>
      </c>
      <c r="G318" t="s">
        <v>19128</v>
      </c>
      <c r="H318">
        <v>7984</v>
      </c>
      <c r="I318">
        <v>0</v>
      </c>
      <c r="J318" t="s">
        <v>18382</v>
      </c>
      <c r="K318" t="s">
        <v>18358</v>
      </c>
      <c r="L318" t="s">
        <v>18353</v>
      </c>
      <c r="M318" s="1">
        <v>44085.753009259257</v>
      </c>
      <c r="O318" t="s">
        <v>18354</v>
      </c>
      <c r="P318" t="s">
        <v>18354</v>
      </c>
      <c r="Q318" t="s">
        <v>18358</v>
      </c>
    </row>
    <row r="319" spans="1:17" hidden="1" x14ac:dyDescent="0.25">
      <c r="A319" t="s">
        <v>8330</v>
      </c>
      <c r="B319" t="s">
        <v>8333</v>
      </c>
      <c r="C319" t="s">
        <v>8334</v>
      </c>
      <c r="D319" t="s">
        <v>18347</v>
      </c>
      <c r="E319" t="s">
        <v>18353</v>
      </c>
      <c r="F319" t="s">
        <v>18364</v>
      </c>
      <c r="G319" t="s">
        <v>19129</v>
      </c>
      <c r="H319">
        <v>6574</v>
      </c>
      <c r="I319">
        <v>0</v>
      </c>
      <c r="J319" t="s">
        <v>18382</v>
      </c>
      <c r="K319" t="s">
        <v>18358</v>
      </c>
      <c r="L319" t="s">
        <v>18353</v>
      </c>
      <c r="M319" s="1">
        <v>44068.788148148145</v>
      </c>
      <c r="O319" t="s">
        <v>18354</v>
      </c>
      <c r="P319" t="s">
        <v>18354</v>
      </c>
      <c r="Q319" t="s">
        <v>18358</v>
      </c>
    </row>
    <row r="320" spans="1:17" hidden="1" x14ac:dyDescent="0.25">
      <c r="A320" t="s">
        <v>13027</v>
      </c>
      <c r="B320" t="s">
        <v>13030</v>
      </c>
      <c r="C320" t="s">
        <v>13031</v>
      </c>
      <c r="D320" t="s">
        <v>18347</v>
      </c>
      <c r="E320" t="s">
        <v>18348</v>
      </c>
      <c r="F320" t="s">
        <v>18349</v>
      </c>
      <c r="G320" t="s">
        <v>19130</v>
      </c>
      <c r="H320">
        <v>25684</v>
      </c>
      <c r="I320">
        <v>5643</v>
      </c>
      <c r="J320" t="s">
        <v>19131</v>
      </c>
      <c r="K320" t="s">
        <v>18352</v>
      </c>
      <c r="L320" t="s">
        <v>18353</v>
      </c>
      <c r="M320" s="1">
        <v>44090.631874999999</v>
      </c>
      <c r="O320" t="s">
        <v>18354</v>
      </c>
      <c r="P320" t="s">
        <v>18354</v>
      </c>
      <c r="Q320" t="s">
        <v>18352</v>
      </c>
    </row>
    <row r="321" spans="1:17" hidden="1" x14ac:dyDescent="0.25">
      <c r="A321" t="s">
        <v>9927</v>
      </c>
      <c r="B321" t="s">
        <v>9929</v>
      </c>
      <c r="C321" t="s">
        <v>9930</v>
      </c>
      <c r="D321" t="s">
        <v>18347</v>
      </c>
      <c r="E321" t="s">
        <v>18348</v>
      </c>
      <c r="F321" t="s">
        <v>18349</v>
      </c>
      <c r="G321" t="s">
        <v>19132</v>
      </c>
      <c r="H321">
        <v>11860</v>
      </c>
      <c r="I321">
        <v>2381</v>
      </c>
      <c r="J321" t="s">
        <v>19133</v>
      </c>
      <c r="K321" t="s">
        <v>18352</v>
      </c>
      <c r="L321" t="s">
        <v>18353</v>
      </c>
      <c r="M321" s="1">
        <v>44090.628368055557</v>
      </c>
      <c r="O321" t="s">
        <v>18354</v>
      </c>
      <c r="P321" t="s">
        <v>18354</v>
      </c>
      <c r="Q321" t="s">
        <v>18352</v>
      </c>
    </row>
    <row r="322" spans="1:17" hidden="1" x14ac:dyDescent="0.25">
      <c r="A322" t="s">
        <v>15180</v>
      </c>
      <c r="B322" t="s">
        <v>15181</v>
      </c>
      <c r="C322" t="s">
        <v>15182</v>
      </c>
      <c r="D322" t="s">
        <v>18347</v>
      </c>
      <c r="E322" t="s">
        <v>18348</v>
      </c>
      <c r="F322" t="s">
        <v>18349</v>
      </c>
      <c r="G322" t="s">
        <v>19134</v>
      </c>
      <c r="H322">
        <v>3140</v>
      </c>
      <c r="I322">
        <v>818</v>
      </c>
      <c r="J322" t="s">
        <v>19135</v>
      </c>
      <c r="K322" t="s">
        <v>18358</v>
      </c>
      <c r="L322" t="s">
        <v>18353</v>
      </c>
      <c r="M322" s="1">
        <v>44090.299201388887</v>
      </c>
      <c r="O322" t="s">
        <v>18354</v>
      </c>
      <c r="P322" t="s">
        <v>18354</v>
      </c>
      <c r="Q322" t="s">
        <v>18358</v>
      </c>
    </row>
    <row r="323" spans="1:17" hidden="1" x14ac:dyDescent="0.25">
      <c r="A323" t="s">
        <v>19136</v>
      </c>
      <c r="B323" t="s">
        <v>19137</v>
      </c>
      <c r="C323" t="s">
        <v>19138</v>
      </c>
      <c r="D323" t="s">
        <v>18355</v>
      </c>
      <c r="E323" t="s">
        <v>18348</v>
      </c>
      <c r="F323" t="s">
        <v>18349</v>
      </c>
      <c r="G323" t="s">
        <v>19139</v>
      </c>
      <c r="H323">
        <v>4938</v>
      </c>
      <c r="I323">
        <v>7</v>
      </c>
      <c r="J323" t="s">
        <v>19140</v>
      </c>
      <c r="K323" t="s">
        <v>18358</v>
      </c>
      <c r="L323" t="s">
        <v>18353</v>
      </c>
      <c r="M323" s="1">
        <v>44089.798252314817</v>
      </c>
      <c r="O323" t="s">
        <v>18354</v>
      </c>
      <c r="P323" t="s">
        <v>18354</v>
      </c>
      <c r="Q323" t="s">
        <v>18358</v>
      </c>
    </row>
    <row r="324" spans="1:17" hidden="1" x14ac:dyDescent="0.25">
      <c r="A324" t="s">
        <v>2078</v>
      </c>
      <c r="B324" t="s">
        <v>2081</v>
      </c>
      <c r="C324" t="s">
        <v>2082</v>
      </c>
      <c r="D324" t="s">
        <v>18347</v>
      </c>
      <c r="E324" t="s">
        <v>18353</v>
      </c>
      <c r="F324" t="s">
        <v>18364</v>
      </c>
      <c r="G324" t="s">
        <v>19141</v>
      </c>
      <c r="H324">
        <v>11940</v>
      </c>
      <c r="I324">
        <v>0</v>
      </c>
      <c r="J324" t="s">
        <v>18382</v>
      </c>
      <c r="K324" t="s">
        <v>18358</v>
      </c>
      <c r="L324" t="s">
        <v>18353</v>
      </c>
      <c r="M324" s="1">
        <v>44086.754976851851</v>
      </c>
      <c r="O324" t="s">
        <v>18354</v>
      </c>
      <c r="P324" t="s">
        <v>18354</v>
      </c>
      <c r="Q324" t="s">
        <v>18358</v>
      </c>
    </row>
    <row r="325" spans="1:17" hidden="1" x14ac:dyDescent="0.25">
      <c r="A325" t="s">
        <v>6903</v>
      </c>
      <c r="B325" t="s">
        <v>6906</v>
      </c>
      <c r="C325" t="s">
        <v>6907</v>
      </c>
      <c r="D325" t="s">
        <v>18355</v>
      </c>
      <c r="E325" t="s">
        <v>18353</v>
      </c>
      <c r="F325" t="s">
        <v>18364</v>
      </c>
      <c r="G325" t="s">
        <v>19142</v>
      </c>
      <c r="H325">
        <v>2945</v>
      </c>
      <c r="I325">
        <v>0</v>
      </c>
      <c r="J325" t="s">
        <v>18382</v>
      </c>
      <c r="K325" t="s">
        <v>18358</v>
      </c>
      <c r="L325" t="s">
        <v>18353</v>
      </c>
      <c r="M325" s="1">
        <v>44075.911053240743</v>
      </c>
      <c r="O325" t="s">
        <v>18354</v>
      </c>
      <c r="P325" t="s">
        <v>18354</v>
      </c>
      <c r="Q325" t="s">
        <v>18358</v>
      </c>
    </row>
    <row r="326" spans="1:17" hidden="1" x14ac:dyDescent="0.25">
      <c r="A326" t="s">
        <v>6125</v>
      </c>
      <c r="B326" t="s">
        <v>6127</v>
      </c>
      <c r="C326" t="s">
        <v>6128</v>
      </c>
      <c r="D326" t="s">
        <v>18347</v>
      </c>
      <c r="E326" t="s">
        <v>18353</v>
      </c>
      <c r="F326" t="s">
        <v>18364</v>
      </c>
      <c r="G326" t="s">
        <v>19143</v>
      </c>
      <c r="H326">
        <v>7069</v>
      </c>
      <c r="I326">
        <v>406</v>
      </c>
      <c r="J326" t="s">
        <v>19144</v>
      </c>
      <c r="K326" t="s">
        <v>18358</v>
      </c>
      <c r="L326" t="s">
        <v>18353</v>
      </c>
      <c r="M326" s="1">
        <v>44090.624409722222</v>
      </c>
      <c r="O326" t="s">
        <v>18354</v>
      </c>
      <c r="P326" t="s">
        <v>18354</v>
      </c>
      <c r="Q326" t="s">
        <v>18358</v>
      </c>
    </row>
    <row r="327" spans="1:17" hidden="1" x14ac:dyDescent="0.25">
      <c r="A327" t="s">
        <v>5242</v>
      </c>
      <c r="B327" t="s">
        <v>5244</v>
      </c>
      <c r="C327" t="s">
        <v>5245</v>
      </c>
      <c r="D327" t="s">
        <v>18355</v>
      </c>
      <c r="E327" t="s">
        <v>18348</v>
      </c>
      <c r="F327" t="s">
        <v>18349</v>
      </c>
      <c r="G327" t="s">
        <v>19145</v>
      </c>
      <c r="H327">
        <v>88362</v>
      </c>
      <c r="I327">
        <v>5320</v>
      </c>
      <c r="J327" t="s">
        <v>19146</v>
      </c>
      <c r="K327" t="s">
        <v>18358</v>
      </c>
      <c r="L327" t="s">
        <v>18353</v>
      </c>
      <c r="M327" s="1">
        <v>44090.428923611114</v>
      </c>
      <c r="O327" t="s">
        <v>18354</v>
      </c>
      <c r="P327" t="s">
        <v>18354</v>
      </c>
      <c r="Q327" t="s">
        <v>18358</v>
      </c>
    </row>
    <row r="328" spans="1:17" hidden="1" x14ac:dyDescent="0.25">
      <c r="A328" t="s">
        <v>19147</v>
      </c>
      <c r="B328" t="s">
        <v>19148</v>
      </c>
      <c r="C328" t="s">
        <v>19149</v>
      </c>
      <c r="D328" t="s">
        <v>18355</v>
      </c>
      <c r="E328" t="s">
        <v>18348</v>
      </c>
      <c r="F328" t="s">
        <v>18349</v>
      </c>
      <c r="G328" t="s">
        <v>19150</v>
      </c>
      <c r="H328">
        <v>4945</v>
      </c>
      <c r="I328">
        <v>140</v>
      </c>
      <c r="J328" t="s">
        <v>19151</v>
      </c>
      <c r="K328" t="s">
        <v>18358</v>
      </c>
      <c r="L328" t="s">
        <v>18353</v>
      </c>
      <c r="M328" s="1">
        <v>44086.03533564815</v>
      </c>
      <c r="O328" t="s">
        <v>18354</v>
      </c>
      <c r="P328" t="s">
        <v>18354</v>
      </c>
      <c r="Q328" t="s">
        <v>18358</v>
      </c>
    </row>
    <row r="329" spans="1:17" hidden="1" x14ac:dyDescent="0.25">
      <c r="A329" t="s">
        <v>8850</v>
      </c>
      <c r="B329" t="s">
        <v>8853</v>
      </c>
      <c r="C329" t="s">
        <v>8854</v>
      </c>
      <c r="D329" t="s">
        <v>18355</v>
      </c>
      <c r="E329" t="s">
        <v>18353</v>
      </c>
      <c r="F329" t="s">
        <v>18364</v>
      </c>
      <c r="G329" t="s">
        <v>19152</v>
      </c>
      <c r="H329">
        <v>6014</v>
      </c>
      <c r="I329">
        <v>0</v>
      </c>
      <c r="J329" t="s">
        <v>19153</v>
      </c>
      <c r="K329" t="s">
        <v>18358</v>
      </c>
      <c r="L329" t="s">
        <v>18353</v>
      </c>
      <c r="M329" s="1">
        <v>44084.287581018521</v>
      </c>
      <c r="O329" t="s">
        <v>18354</v>
      </c>
      <c r="P329" t="s">
        <v>18354</v>
      </c>
      <c r="Q329" t="s">
        <v>18358</v>
      </c>
    </row>
    <row r="330" spans="1:17" hidden="1" x14ac:dyDescent="0.25">
      <c r="A330" t="s">
        <v>3476</v>
      </c>
      <c r="B330" t="s">
        <v>3479</v>
      </c>
      <c r="C330" t="s">
        <v>3480</v>
      </c>
      <c r="D330" t="s">
        <v>18347</v>
      </c>
      <c r="E330" t="s">
        <v>18353</v>
      </c>
      <c r="F330" t="s">
        <v>18364</v>
      </c>
      <c r="G330" t="s">
        <v>19154</v>
      </c>
      <c r="H330">
        <v>16629</v>
      </c>
      <c r="I330">
        <v>1332</v>
      </c>
      <c r="J330" t="s">
        <v>19155</v>
      </c>
      <c r="K330" t="s">
        <v>18352</v>
      </c>
      <c r="L330" t="s">
        <v>18353</v>
      </c>
      <c r="M330" s="1">
        <v>44090.628518518519</v>
      </c>
      <c r="O330" t="s">
        <v>18354</v>
      </c>
      <c r="P330" t="s">
        <v>18354</v>
      </c>
      <c r="Q330" t="s">
        <v>18352</v>
      </c>
    </row>
    <row r="331" spans="1:17" hidden="1" x14ac:dyDescent="0.25">
      <c r="A331" t="s">
        <v>17159</v>
      </c>
      <c r="B331" t="s">
        <v>17161</v>
      </c>
      <c r="C331" t="s">
        <v>17162</v>
      </c>
      <c r="D331" t="s">
        <v>18347</v>
      </c>
      <c r="E331" t="s">
        <v>18353</v>
      </c>
      <c r="F331" t="s">
        <v>18364</v>
      </c>
      <c r="G331" t="s">
        <v>19156</v>
      </c>
      <c r="H331">
        <v>97</v>
      </c>
      <c r="I331">
        <v>0</v>
      </c>
      <c r="J331" t="s">
        <v>18382</v>
      </c>
      <c r="K331" t="s">
        <v>18352</v>
      </c>
      <c r="L331" t="s">
        <v>18353</v>
      </c>
      <c r="M331" s="1">
        <v>44089.08697916667</v>
      </c>
      <c r="O331" t="s">
        <v>18354</v>
      </c>
      <c r="P331" t="s">
        <v>18354</v>
      </c>
      <c r="Q331" t="s">
        <v>18352</v>
      </c>
    </row>
    <row r="332" spans="1:17" x14ac:dyDescent="0.25">
      <c r="A332" t="s">
        <v>14201</v>
      </c>
      <c r="B332" t="s">
        <v>14204</v>
      </c>
      <c r="C332" t="s">
        <v>14205</v>
      </c>
      <c r="D332" t="s">
        <v>18347</v>
      </c>
      <c r="E332" t="s">
        <v>18348</v>
      </c>
      <c r="F332" t="s">
        <v>18349</v>
      </c>
      <c r="G332" t="s">
        <v>22871</v>
      </c>
      <c r="H332">
        <v>49</v>
      </c>
      <c r="I332">
        <v>7</v>
      </c>
      <c r="J332" t="s">
        <v>22872</v>
      </c>
      <c r="K332" t="s">
        <v>18352</v>
      </c>
      <c r="L332" t="s">
        <v>18353</v>
      </c>
      <c r="M332" s="1">
        <v>43737.775578703702</v>
      </c>
      <c r="O332" t="s">
        <v>18354</v>
      </c>
      <c r="P332" t="s">
        <v>18354</v>
      </c>
      <c r="Q332" t="s">
        <v>18352</v>
      </c>
    </row>
    <row r="333" spans="1:17" hidden="1" x14ac:dyDescent="0.25">
      <c r="A333" t="s">
        <v>19161</v>
      </c>
      <c r="B333" t="s">
        <v>19162</v>
      </c>
      <c r="C333" t="s">
        <v>19163</v>
      </c>
      <c r="D333" t="s">
        <v>18565</v>
      </c>
      <c r="E333" t="s">
        <v>18353</v>
      </c>
      <c r="F333" t="s">
        <v>18364</v>
      </c>
      <c r="G333" t="s">
        <v>19164</v>
      </c>
      <c r="H333">
        <v>1019</v>
      </c>
      <c r="I333">
        <v>0</v>
      </c>
      <c r="J333" t="s">
        <v>18382</v>
      </c>
      <c r="K333" t="s">
        <v>18358</v>
      </c>
      <c r="L333" t="s">
        <v>18353</v>
      </c>
      <c r="M333" s="1">
        <v>44089.810590277775</v>
      </c>
      <c r="O333" t="s">
        <v>18354</v>
      </c>
      <c r="P333" t="s">
        <v>18354</v>
      </c>
      <c r="Q333" t="s">
        <v>18358</v>
      </c>
    </row>
    <row r="334" spans="1:17" hidden="1" x14ac:dyDescent="0.25">
      <c r="A334" t="s">
        <v>6812</v>
      </c>
      <c r="B334" t="s">
        <v>6813</v>
      </c>
      <c r="C334" t="s">
        <v>6816</v>
      </c>
      <c r="D334" t="s">
        <v>18347</v>
      </c>
      <c r="E334" t="s">
        <v>18348</v>
      </c>
      <c r="F334" t="s">
        <v>18349</v>
      </c>
      <c r="G334" t="s">
        <v>19165</v>
      </c>
      <c r="H334">
        <v>38325</v>
      </c>
      <c r="I334">
        <v>28740</v>
      </c>
      <c r="J334" t="s">
        <v>19166</v>
      </c>
      <c r="K334" t="s">
        <v>18358</v>
      </c>
      <c r="L334" t="s">
        <v>18353</v>
      </c>
      <c r="M334" s="1">
        <v>44090.623449074075</v>
      </c>
      <c r="O334" t="s">
        <v>18354</v>
      </c>
      <c r="P334" t="s">
        <v>18354</v>
      </c>
      <c r="Q334" t="s">
        <v>18358</v>
      </c>
    </row>
    <row r="335" spans="1:17" hidden="1" x14ac:dyDescent="0.25">
      <c r="A335" t="s">
        <v>9177</v>
      </c>
      <c r="B335" t="s">
        <v>9179</v>
      </c>
      <c r="C335" t="s">
        <v>9180</v>
      </c>
      <c r="D335" t="s">
        <v>18347</v>
      </c>
      <c r="E335" t="s">
        <v>18353</v>
      </c>
      <c r="F335" t="s">
        <v>18364</v>
      </c>
      <c r="G335" t="s">
        <v>19167</v>
      </c>
      <c r="H335">
        <v>6436</v>
      </c>
      <c r="I335">
        <v>557</v>
      </c>
      <c r="J335" t="s">
        <v>19168</v>
      </c>
      <c r="K335" t="s">
        <v>18358</v>
      </c>
      <c r="L335" t="s">
        <v>18353</v>
      </c>
      <c r="M335" s="1">
        <v>44090.631562499999</v>
      </c>
      <c r="O335" t="s">
        <v>18354</v>
      </c>
      <c r="P335" t="s">
        <v>18354</v>
      </c>
      <c r="Q335" t="s">
        <v>18358</v>
      </c>
    </row>
    <row r="336" spans="1:17" hidden="1" x14ac:dyDescent="0.25">
      <c r="A336" t="s">
        <v>7572</v>
      </c>
      <c r="B336" t="s">
        <v>7574</v>
      </c>
      <c r="C336" t="s">
        <v>7575</v>
      </c>
      <c r="D336" t="s">
        <v>18355</v>
      </c>
      <c r="E336" t="s">
        <v>18353</v>
      </c>
      <c r="F336" t="s">
        <v>18364</v>
      </c>
      <c r="G336" t="s">
        <v>19169</v>
      </c>
      <c r="H336">
        <v>12942</v>
      </c>
      <c r="I336">
        <v>72</v>
      </c>
      <c r="J336" t="s">
        <v>19170</v>
      </c>
      <c r="K336" t="s">
        <v>18358</v>
      </c>
      <c r="L336" t="s">
        <v>18353</v>
      </c>
      <c r="M336" s="1">
        <v>44088.29215277778</v>
      </c>
      <c r="O336" t="s">
        <v>18354</v>
      </c>
      <c r="P336" t="s">
        <v>18354</v>
      </c>
      <c r="Q336" t="s">
        <v>18352</v>
      </c>
    </row>
    <row r="337" spans="1:17" hidden="1" x14ac:dyDescent="0.25">
      <c r="A337" t="s">
        <v>2265</v>
      </c>
      <c r="B337" t="s">
        <v>2268</v>
      </c>
      <c r="C337" t="s">
        <v>2269</v>
      </c>
      <c r="D337" t="s">
        <v>18355</v>
      </c>
      <c r="E337" t="s">
        <v>18353</v>
      </c>
      <c r="F337" t="s">
        <v>18364</v>
      </c>
      <c r="G337" t="s">
        <v>19171</v>
      </c>
      <c r="H337">
        <v>20247</v>
      </c>
      <c r="I337">
        <v>28</v>
      </c>
      <c r="J337" t="s">
        <v>19172</v>
      </c>
      <c r="K337" t="s">
        <v>18358</v>
      </c>
      <c r="L337" t="s">
        <v>18353</v>
      </c>
      <c r="M337" s="1">
        <v>44078.765428240738</v>
      </c>
      <c r="O337" t="s">
        <v>18354</v>
      </c>
      <c r="P337" t="s">
        <v>18354</v>
      </c>
      <c r="Q337" t="s">
        <v>18358</v>
      </c>
    </row>
    <row r="338" spans="1:17" hidden="1" x14ac:dyDescent="0.25">
      <c r="A338" t="s">
        <v>13086</v>
      </c>
      <c r="B338" t="s">
        <v>13088</v>
      </c>
      <c r="C338" t="s">
        <v>13089</v>
      </c>
      <c r="D338" t="s">
        <v>18355</v>
      </c>
      <c r="E338" t="s">
        <v>18353</v>
      </c>
      <c r="F338" t="s">
        <v>18364</v>
      </c>
      <c r="G338" t="s">
        <v>19173</v>
      </c>
      <c r="H338">
        <v>3393</v>
      </c>
      <c r="I338">
        <v>0</v>
      </c>
      <c r="J338" t="s">
        <v>18382</v>
      </c>
      <c r="K338" t="s">
        <v>18358</v>
      </c>
      <c r="L338" t="s">
        <v>18353</v>
      </c>
      <c r="M338" s="1">
        <v>44088.349166666667</v>
      </c>
      <c r="O338" t="s">
        <v>18354</v>
      </c>
      <c r="P338" t="s">
        <v>18354</v>
      </c>
      <c r="Q338" t="s">
        <v>18358</v>
      </c>
    </row>
    <row r="339" spans="1:17" hidden="1" x14ac:dyDescent="0.25">
      <c r="A339" t="s">
        <v>3809</v>
      </c>
      <c r="B339" t="s">
        <v>3811</v>
      </c>
      <c r="C339" t="s">
        <v>3812</v>
      </c>
      <c r="D339" t="s">
        <v>18347</v>
      </c>
      <c r="E339" t="s">
        <v>18353</v>
      </c>
      <c r="F339" t="s">
        <v>18364</v>
      </c>
      <c r="G339" t="s">
        <v>19174</v>
      </c>
      <c r="H339">
        <v>2851</v>
      </c>
      <c r="I339">
        <v>161</v>
      </c>
      <c r="J339" t="s">
        <v>19175</v>
      </c>
      <c r="K339" t="s">
        <v>18352</v>
      </c>
      <c r="L339" t="s">
        <v>18353</v>
      </c>
      <c r="M339" s="1">
        <v>44090.33357638889</v>
      </c>
      <c r="O339" t="s">
        <v>18354</v>
      </c>
      <c r="P339" t="s">
        <v>18354</v>
      </c>
      <c r="Q339" t="s">
        <v>18352</v>
      </c>
    </row>
    <row r="340" spans="1:17" hidden="1" x14ac:dyDescent="0.25">
      <c r="A340" t="s">
        <v>10076</v>
      </c>
      <c r="B340" t="s">
        <v>10078</v>
      </c>
      <c r="C340" t="s">
        <v>10079</v>
      </c>
      <c r="D340" t="s">
        <v>18347</v>
      </c>
      <c r="E340" t="s">
        <v>18353</v>
      </c>
      <c r="F340" t="s">
        <v>18364</v>
      </c>
      <c r="G340" t="s">
        <v>19176</v>
      </c>
      <c r="H340">
        <v>25631</v>
      </c>
      <c r="I340">
        <v>318</v>
      </c>
      <c r="J340" t="s">
        <v>19177</v>
      </c>
      <c r="K340" t="s">
        <v>18358</v>
      </c>
      <c r="L340" t="s">
        <v>18353</v>
      </c>
      <c r="M340" s="1">
        <v>44090.54420138889</v>
      </c>
      <c r="O340" t="s">
        <v>18354</v>
      </c>
      <c r="P340" t="s">
        <v>18354</v>
      </c>
      <c r="Q340" t="s">
        <v>18358</v>
      </c>
    </row>
    <row r="341" spans="1:17" x14ac:dyDescent="0.25">
      <c r="A341" t="s">
        <v>21385</v>
      </c>
      <c r="B341" t="s">
        <v>21386</v>
      </c>
      <c r="C341" t="s">
        <v>21387</v>
      </c>
      <c r="D341" t="s">
        <v>18355</v>
      </c>
      <c r="E341" t="s">
        <v>18353</v>
      </c>
      <c r="F341" t="s">
        <v>18364</v>
      </c>
      <c r="G341" t="s">
        <v>21388</v>
      </c>
      <c r="H341">
        <v>4607</v>
      </c>
      <c r="I341">
        <v>0</v>
      </c>
      <c r="J341" t="s">
        <v>21389</v>
      </c>
      <c r="K341" t="s">
        <v>18358</v>
      </c>
      <c r="L341" t="s">
        <v>18353</v>
      </c>
      <c r="M341" s="1">
        <v>43748.16846064815</v>
      </c>
      <c r="O341" t="s">
        <v>18354</v>
      </c>
      <c r="P341" t="s">
        <v>18354</v>
      </c>
      <c r="Q341" t="s">
        <v>18358</v>
      </c>
    </row>
    <row r="342" spans="1:17" hidden="1" x14ac:dyDescent="0.25">
      <c r="A342" t="s">
        <v>1346</v>
      </c>
      <c r="B342" t="s">
        <v>1349</v>
      </c>
      <c r="C342" t="s">
        <v>1350</v>
      </c>
      <c r="D342" t="s">
        <v>18355</v>
      </c>
      <c r="E342" t="s">
        <v>18348</v>
      </c>
      <c r="F342" t="s">
        <v>18349</v>
      </c>
      <c r="G342" t="s">
        <v>19182</v>
      </c>
      <c r="H342">
        <v>2616</v>
      </c>
      <c r="I342">
        <v>1883</v>
      </c>
      <c r="J342" t="s">
        <v>19183</v>
      </c>
      <c r="K342" t="s">
        <v>18358</v>
      </c>
      <c r="L342" t="s">
        <v>18353</v>
      </c>
      <c r="M342" s="1">
        <v>44015.767858796295</v>
      </c>
      <c r="O342" t="s">
        <v>18354</v>
      </c>
      <c r="P342" t="s">
        <v>18354</v>
      </c>
      <c r="Q342" t="s">
        <v>18358</v>
      </c>
    </row>
    <row r="343" spans="1:17" hidden="1" x14ac:dyDescent="0.25">
      <c r="A343" t="s">
        <v>15040</v>
      </c>
      <c r="B343" t="s">
        <v>15042</v>
      </c>
      <c r="C343" t="s">
        <v>15043</v>
      </c>
      <c r="D343" t="s">
        <v>18355</v>
      </c>
      <c r="E343" t="s">
        <v>18353</v>
      </c>
      <c r="F343" t="s">
        <v>18364</v>
      </c>
      <c r="G343" t="s">
        <v>19184</v>
      </c>
      <c r="H343">
        <v>523</v>
      </c>
      <c r="I343">
        <v>0</v>
      </c>
      <c r="J343" t="s">
        <v>18382</v>
      </c>
      <c r="K343" t="s">
        <v>18358</v>
      </c>
      <c r="L343" t="s">
        <v>18353</v>
      </c>
      <c r="M343" s="1">
        <v>44088.037905092591</v>
      </c>
      <c r="O343" t="s">
        <v>18354</v>
      </c>
      <c r="P343" t="s">
        <v>18354</v>
      </c>
      <c r="Q343" t="s">
        <v>18358</v>
      </c>
    </row>
    <row r="344" spans="1:17" hidden="1" x14ac:dyDescent="0.25">
      <c r="A344" t="s">
        <v>568</v>
      </c>
      <c r="B344" t="s">
        <v>571</v>
      </c>
      <c r="C344" t="s">
        <v>572</v>
      </c>
      <c r="D344" t="s">
        <v>18347</v>
      </c>
      <c r="E344" t="s">
        <v>18348</v>
      </c>
      <c r="F344" t="s">
        <v>18349</v>
      </c>
      <c r="G344" t="s">
        <v>19185</v>
      </c>
      <c r="H344">
        <v>37845</v>
      </c>
      <c r="I344">
        <v>29878</v>
      </c>
      <c r="J344" t="s">
        <v>19186</v>
      </c>
      <c r="K344" t="s">
        <v>18352</v>
      </c>
      <c r="L344" t="s">
        <v>18353</v>
      </c>
      <c r="M344" s="1">
        <v>44090.631736111114</v>
      </c>
      <c r="O344" t="s">
        <v>18354</v>
      </c>
      <c r="P344" t="s">
        <v>18354</v>
      </c>
      <c r="Q344" t="s">
        <v>18352</v>
      </c>
    </row>
    <row r="345" spans="1:17" hidden="1" x14ac:dyDescent="0.25">
      <c r="A345" t="s">
        <v>613</v>
      </c>
      <c r="B345" t="s">
        <v>615</v>
      </c>
      <c r="C345" t="s">
        <v>616</v>
      </c>
      <c r="D345" t="s">
        <v>18347</v>
      </c>
      <c r="E345" t="s">
        <v>18348</v>
      </c>
      <c r="F345" t="s">
        <v>18349</v>
      </c>
      <c r="G345" t="s">
        <v>19187</v>
      </c>
      <c r="H345">
        <v>18910</v>
      </c>
      <c r="I345">
        <v>1689</v>
      </c>
      <c r="J345" t="s">
        <v>19188</v>
      </c>
      <c r="K345" t="s">
        <v>18358</v>
      </c>
      <c r="L345" t="s">
        <v>18353</v>
      </c>
      <c r="M345" s="1">
        <v>44090.630428240744</v>
      </c>
      <c r="O345" t="s">
        <v>18354</v>
      </c>
      <c r="P345" t="s">
        <v>18354</v>
      </c>
      <c r="Q345" t="s">
        <v>18358</v>
      </c>
    </row>
    <row r="346" spans="1:17" hidden="1" x14ac:dyDescent="0.25">
      <c r="A346" t="s">
        <v>10749</v>
      </c>
      <c r="B346" t="s">
        <v>10751</v>
      </c>
      <c r="C346" t="s">
        <v>10752</v>
      </c>
      <c r="D346" t="s">
        <v>18355</v>
      </c>
      <c r="E346" t="s">
        <v>18348</v>
      </c>
      <c r="F346" t="s">
        <v>18349</v>
      </c>
      <c r="G346" t="s">
        <v>19189</v>
      </c>
      <c r="H346">
        <v>5021</v>
      </c>
      <c r="I346">
        <v>631</v>
      </c>
      <c r="J346" t="s">
        <v>19190</v>
      </c>
      <c r="K346" t="s">
        <v>18358</v>
      </c>
      <c r="L346" t="s">
        <v>18353</v>
      </c>
      <c r="M346" s="1">
        <v>44086.844618055555</v>
      </c>
      <c r="O346" t="s">
        <v>18354</v>
      </c>
      <c r="P346" t="s">
        <v>18354</v>
      </c>
      <c r="Q346" t="s">
        <v>18358</v>
      </c>
    </row>
    <row r="347" spans="1:17" hidden="1" x14ac:dyDescent="0.25">
      <c r="A347" t="s">
        <v>3091</v>
      </c>
      <c r="B347" t="s">
        <v>3093</v>
      </c>
      <c r="C347" t="s">
        <v>3094</v>
      </c>
      <c r="D347" t="s">
        <v>18355</v>
      </c>
      <c r="E347" t="s">
        <v>18353</v>
      </c>
      <c r="F347" t="s">
        <v>18364</v>
      </c>
      <c r="G347" t="s">
        <v>19191</v>
      </c>
      <c r="H347">
        <v>13521</v>
      </c>
      <c r="I347">
        <v>0</v>
      </c>
      <c r="J347" t="s">
        <v>18382</v>
      </c>
      <c r="K347" t="s">
        <v>18358</v>
      </c>
      <c r="L347" t="s">
        <v>18353</v>
      </c>
      <c r="M347" s="1">
        <v>44086.917893518519</v>
      </c>
      <c r="O347" t="s">
        <v>18354</v>
      </c>
      <c r="P347" t="s">
        <v>18354</v>
      </c>
      <c r="Q347" t="s">
        <v>18358</v>
      </c>
    </row>
    <row r="348" spans="1:17" hidden="1" x14ac:dyDescent="0.25">
      <c r="A348" t="s">
        <v>16333</v>
      </c>
      <c r="B348" t="s">
        <v>16335</v>
      </c>
      <c r="C348" t="s">
        <v>16336</v>
      </c>
      <c r="D348" t="s">
        <v>18355</v>
      </c>
      <c r="E348" t="s">
        <v>18348</v>
      </c>
      <c r="F348" t="s">
        <v>18349</v>
      </c>
      <c r="G348" t="s">
        <v>19192</v>
      </c>
      <c r="H348">
        <v>9232</v>
      </c>
      <c r="I348">
        <v>200</v>
      </c>
      <c r="J348" t="s">
        <v>19193</v>
      </c>
      <c r="K348" t="s">
        <v>18358</v>
      </c>
      <c r="L348" t="s">
        <v>18353</v>
      </c>
      <c r="M348" s="1">
        <v>44012.898773148147</v>
      </c>
      <c r="O348" t="s">
        <v>18354</v>
      </c>
      <c r="P348" t="s">
        <v>18354</v>
      </c>
      <c r="Q348" t="s">
        <v>18358</v>
      </c>
    </row>
    <row r="349" spans="1:17" hidden="1" x14ac:dyDescent="0.25">
      <c r="A349" t="s">
        <v>4849</v>
      </c>
      <c r="B349" t="s">
        <v>4852</v>
      </c>
      <c r="C349" t="s">
        <v>4853</v>
      </c>
      <c r="D349" t="s">
        <v>18347</v>
      </c>
      <c r="E349" t="s">
        <v>18348</v>
      </c>
      <c r="F349" t="s">
        <v>18349</v>
      </c>
      <c r="G349" t="s">
        <v>19194</v>
      </c>
      <c r="H349">
        <v>4419</v>
      </c>
      <c r="I349">
        <v>981</v>
      </c>
      <c r="J349" t="s">
        <v>19195</v>
      </c>
      <c r="K349" t="s">
        <v>18352</v>
      </c>
      <c r="L349" t="s">
        <v>18353</v>
      </c>
      <c r="M349" s="1">
        <v>44090.615520833337</v>
      </c>
      <c r="O349" t="s">
        <v>18354</v>
      </c>
      <c r="P349" t="s">
        <v>18354</v>
      </c>
      <c r="Q349" t="s">
        <v>18352</v>
      </c>
    </row>
    <row r="350" spans="1:17" hidden="1" x14ac:dyDescent="0.25">
      <c r="A350" t="s">
        <v>10087</v>
      </c>
      <c r="B350" t="s">
        <v>10089</v>
      </c>
      <c r="C350" t="s">
        <v>10090</v>
      </c>
      <c r="D350" t="s">
        <v>18355</v>
      </c>
      <c r="E350" t="s">
        <v>18348</v>
      </c>
      <c r="F350" t="s">
        <v>18349</v>
      </c>
      <c r="G350" t="s">
        <v>19196</v>
      </c>
      <c r="H350">
        <v>9453</v>
      </c>
      <c r="I350">
        <v>261</v>
      </c>
      <c r="J350" t="s">
        <v>19197</v>
      </c>
      <c r="K350" t="s">
        <v>18358</v>
      </c>
      <c r="L350" t="s">
        <v>18353</v>
      </c>
      <c r="M350" s="1">
        <v>44087.794004629628</v>
      </c>
      <c r="O350" t="s">
        <v>18354</v>
      </c>
      <c r="P350" t="s">
        <v>18354</v>
      </c>
      <c r="Q350" t="s">
        <v>18358</v>
      </c>
    </row>
    <row r="351" spans="1:17" hidden="1" x14ac:dyDescent="0.25">
      <c r="A351" t="s">
        <v>1325</v>
      </c>
      <c r="B351" t="s">
        <v>1328</v>
      </c>
      <c r="C351" t="s">
        <v>1329</v>
      </c>
      <c r="D351" t="s">
        <v>18355</v>
      </c>
      <c r="E351" t="s">
        <v>18348</v>
      </c>
      <c r="F351" t="s">
        <v>18349</v>
      </c>
      <c r="G351" t="s">
        <v>19198</v>
      </c>
      <c r="H351">
        <v>24051</v>
      </c>
      <c r="I351">
        <v>38753</v>
      </c>
      <c r="J351" t="s">
        <v>19199</v>
      </c>
      <c r="K351" t="s">
        <v>18358</v>
      </c>
      <c r="L351" t="s">
        <v>18353</v>
      </c>
      <c r="M351" s="1">
        <v>44090.081979166665</v>
      </c>
      <c r="O351" t="s">
        <v>18354</v>
      </c>
      <c r="P351" t="s">
        <v>18354</v>
      </c>
      <c r="Q351" t="s">
        <v>18358</v>
      </c>
    </row>
    <row r="352" spans="1:17" hidden="1" x14ac:dyDescent="0.25">
      <c r="A352" t="s">
        <v>3833</v>
      </c>
      <c r="B352" t="s">
        <v>3835</v>
      </c>
      <c r="C352" t="s">
        <v>3836</v>
      </c>
      <c r="D352" t="s">
        <v>18355</v>
      </c>
      <c r="E352" t="s">
        <v>18353</v>
      </c>
      <c r="F352" t="s">
        <v>18364</v>
      </c>
      <c r="G352" t="s">
        <v>19200</v>
      </c>
      <c r="H352">
        <v>6088</v>
      </c>
      <c r="I352">
        <v>0</v>
      </c>
      <c r="J352" t="s">
        <v>18382</v>
      </c>
      <c r="K352" t="s">
        <v>18358</v>
      </c>
      <c r="L352" t="s">
        <v>18353</v>
      </c>
      <c r="M352" s="1">
        <v>44072.84412037037</v>
      </c>
      <c r="O352" t="s">
        <v>18354</v>
      </c>
      <c r="P352" t="s">
        <v>18354</v>
      </c>
      <c r="Q352" t="s">
        <v>18358</v>
      </c>
    </row>
    <row r="353" spans="1:17" hidden="1" x14ac:dyDescent="0.25">
      <c r="A353" t="s">
        <v>19201</v>
      </c>
      <c r="B353" t="s">
        <v>19202</v>
      </c>
      <c r="C353" t="s">
        <v>19203</v>
      </c>
      <c r="D353" t="s">
        <v>18355</v>
      </c>
      <c r="E353" t="s">
        <v>18353</v>
      </c>
      <c r="F353" t="s">
        <v>18364</v>
      </c>
      <c r="G353" t="s">
        <v>19204</v>
      </c>
      <c r="H353">
        <v>1729</v>
      </c>
      <c r="I353">
        <v>0</v>
      </c>
      <c r="J353" t="s">
        <v>18382</v>
      </c>
      <c r="K353" t="s">
        <v>18358</v>
      </c>
      <c r="L353" t="s">
        <v>18353</v>
      </c>
      <c r="M353" s="1">
        <v>44083.965358796297</v>
      </c>
      <c r="O353" t="s">
        <v>18354</v>
      </c>
      <c r="P353" t="s">
        <v>18354</v>
      </c>
      <c r="Q353" t="s">
        <v>18358</v>
      </c>
    </row>
    <row r="354" spans="1:17" hidden="1" x14ac:dyDescent="0.25">
      <c r="A354" t="s">
        <v>12830</v>
      </c>
      <c r="B354" t="s">
        <v>12832</v>
      </c>
      <c r="C354" t="s">
        <v>12833</v>
      </c>
      <c r="D354" t="s">
        <v>18347</v>
      </c>
      <c r="E354" t="s">
        <v>18348</v>
      </c>
      <c r="F354" t="s">
        <v>18349</v>
      </c>
      <c r="G354" t="s">
        <v>19205</v>
      </c>
      <c r="H354">
        <v>8675</v>
      </c>
      <c r="I354">
        <v>19524</v>
      </c>
      <c r="J354" t="s">
        <v>19206</v>
      </c>
      <c r="K354" t="s">
        <v>18352</v>
      </c>
      <c r="L354" t="s">
        <v>18353</v>
      </c>
      <c r="M354" s="1">
        <v>44090.620729166665</v>
      </c>
      <c r="O354" t="s">
        <v>18354</v>
      </c>
      <c r="P354" t="s">
        <v>18354</v>
      </c>
      <c r="Q354" t="s">
        <v>18352</v>
      </c>
    </row>
    <row r="355" spans="1:17" hidden="1" x14ac:dyDescent="0.25">
      <c r="A355" t="s">
        <v>9965</v>
      </c>
      <c r="B355" t="s">
        <v>9968</v>
      </c>
      <c r="C355" t="s">
        <v>9969</v>
      </c>
      <c r="D355" t="s">
        <v>18347</v>
      </c>
      <c r="E355" t="s">
        <v>18353</v>
      </c>
      <c r="F355" t="s">
        <v>18364</v>
      </c>
      <c r="G355" t="s">
        <v>19207</v>
      </c>
      <c r="H355">
        <v>13788</v>
      </c>
      <c r="I355">
        <v>1073</v>
      </c>
      <c r="J355" t="s">
        <v>19208</v>
      </c>
      <c r="K355" t="s">
        <v>18358</v>
      </c>
      <c r="L355" t="s">
        <v>18353</v>
      </c>
      <c r="M355" s="1">
        <v>44090.624918981484</v>
      </c>
      <c r="O355" t="s">
        <v>18354</v>
      </c>
      <c r="P355" t="s">
        <v>18354</v>
      </c>
      <c r="Q355" t="s">
        <v>18358</v>
      </c>
    </row>
    <row r="356" spans="1:17" hidden="1" x14ac:dyDescent="0.25">
      <c r="A356" t="s">
        <v>7117</v>
      </c>
      <c r="B356" t="s">
        <v>7119</v>
      </c>
      <c r="C356" t="s">
        <v>7120</v>
      </c>
      <c r="D356" t="s">
        <v>18355</v>
      </c>
      <c r="E356" t="s">
        <v>18353</v>
      </c>
      <c r="F356" t="s">
        <v>18364</v>
      </c>
      <c r="G356" t="s">
        <v>19209</v>
      </c>
      <c r="H356">
        <v>4870</v>
      </c>
      <c r="I356">
        <v>2</v>
      </c>
      <c r="J356" t="s">
        <v>19210</v>
      </c>
      <c r="K356" t="s">
        <v>18358</v>
      </c>
      <c r="L356" t="s">
        <v>18353</v>
      </c>
      <c r="M356" s="1">
        <v>44089.910613425927</v>
      </c>
      <c r="O356" t="s">
        <v>18354</v>
      </c>
      <c r="P356" t="s">
        <v>18354</v>
      </c>
      <c r="Q356" t="s">
        <v>18358</v>
      </c>
    </row>
    <row r="357" spans="1:17" hidden="1" x14ac:dyDescent="0.25">
      <c r="A357" t="s">
        <v>19211</v>
      </c>
      <c r="B357" t="s">
        <v>19212</v>
      </c>
      <c r="C357" t="s">
        <v>19213</v>
      </c>
      <c r="D357" t="s">
        <v>18355</v>
      </c>
      <c r="E357" t="s">
        <v>18353</v>
      </c>
      <c r="F357" t="s">
        <v>18364</v>
      </c>
      <c r="G357" t="s">
        <v>19214</v>
      </c>
      <c r="H357">
        <v>10514</v>
      </c>
      <c r="I357">
        <v>2</v>
      </c>
      <c r="J357" t="s">
        <v>19215</v>
      </c>
      <c r="K357" t="s">
        <v>18358</v>
      </c>
      <c r="L357" t="s">
        <v>18353</v>
      </c>
      <c r="M357" s="1">
        <v>44082.779432870368</v>
      </c>
      <c r="O357" t="s">
        <v>18354</v>
      </c>
      <c r="P357" t="s">
        <v>18354</v>
      </c>
      <c r="Q357" t="s">
        <v>18358</v>
      </c>
    </row>
    <row r="358" spans="1:17" hidden="1" x14ac:dyDescent="0.25">
      <c r="A358" t="s">
        <v>19216</v>
      </c>
      <c r="B358" t="s">
        <v>19217</v>
      </c>
      <c r="C358" t="s">
        <v>19218</v>
      </c>
      <c r="D358" t="s">
        <v>18347</v>
      </c>
      <c r="E358" t="s">
        <v>18353</v>
      </c>
      <c r="F358" t="s">
        <v>18364</v>
      </c>
      <c r="G358" t="s">
        <v>19219</v>
      </c>
      <c r="H358">
        <v>1827</v>
      </c>
      <c r="I358">
        <v>0</v>
      </c>
      <c r="J358" t="s">
        <v>18382</v>
      </c>
      <c r="K358" t="s">
        <v>18358</v>
      </c>
      <c r="L358" t="s">
        <v>18353</v>
      </c>
      <c r="M358" s="1">
        <v>44065.421226851853</v>
      </c>
      <c r="O358" t="s">
        <v>18354</v>
      </c>
      <c r="P358" t="s">
        <v>18354</v>
      </c>
      <c r="Q358" t="s">
        <v>18358</v>
      </c>
    </row>
    <row r="359" spans="1:17" hidden="1" x14ac:dyDescent="0.25">
      <c r="A359" t="s">
        <v>19220</v>
      </c>
      <c r="B359" t="s">
        <v>19221</v>
      </c>
      <c r="C359" t="s">
        <v>19222</v>
      </c>
      <c r="D359" t="s">
        <v>18355</v>
      </c>
      <c r="E359" t="s">
        <v>18353</v>
      </c>
      <c r="F359" t="s">
        <v>18364</v>
      </c>
      <c r="G359" t="s">
        <v>19223</v>
      </c>
      <c r="H359">
        <v>3372</v>
      </c>
      <c r="I359">
        <v>0</v>
      </c>
      <c r="J359" t="s">
        <v>18382</v>
      </c>
      <c r="K359" t="s">
        <v>18358</v>
      </c>
      <c r="L359" t="s">
        <v>18353</v>
      </c>
      <c r="M359" s="1">
        <v>44083.775543981479</v>
      </c>
      <c r="O359" t="s">
        <v>18354</v>
      </c>
      <c r="P359" t="s">
        <v>18354</v>
      </c>
      <c r="Q359" t="s">
        <v>18358</v>
      </c>
    </row>
    <row r="360" spans="1:17" hidden="1" x14ac:dyDescent="0.25">
      <c r="A360" t="s">
        <v>7916</v>
      </c>
      <c r="B360" t="s">
        <v>7919</v>
      </c>
      <c r="C360" t="s">
        <v>7920</v>
      </c>
      <c r="D360" t="s">
        <v>18355</v>
      </c>
      <c r="E360" t="s">
        <v>18348</v>
      </c>
      <c r="F360" t="s">
        <v>18349</v>
      </c>
      <c r="G360" t="s">
        <v>19224</v>
      </c>
      <c r="H360">
        <v>33545</v>
      </c>
      <c r="I360">
        <v>3533</v>
      </c>
      <c r="J360" t="s">
        <v>19225</v>
      </c>
      <c r="K360" t="s">
        <v>18358</v>
      </c>
      <c r="L360" t="s">
        <v>18353</v>
      </c>
      <c r="M360" s="1">
        <v>44088.335219907407</v>
      </c>
      <c r="O360" t="s">
        <v>18354</v>
      </c>
      <c r="P360" t="s">
        <v>18354</v>
      </c>
      <c r="Q360" t="s">
        <v>18358</v>
      </c>
    </row>
    <row r="361" spans="1:17" hidden="1" x14ac:dyDescent="0.25">
      <c r="A361" t="s">
        <v>9546</v>
      </c>
      <c r="B361" t="s">
        <v>9549</v>
      </c>
      <c r="C361" t="s">
        <v>9550</v>
      </c>
      <c r="D361" t="s">
        <v>18355</v>
      </c>
      <c r="E361" t="s">
        <v>18348</v>
      </c>
      <c r="F361" t="s">
        <v>18349</v>
      </c>
      <c r="G361" t="s">
        <v>19226</v>
      </c>
      <c r="H361">
        <v>17339</v>
      </c>
      <c r="I361">
        <v>693</v>
      </c>
      <c r="J361" t="s">
        <v>19227</v>
      </c>
      <c r="K361" t="s">
        <v>18358</v>
      </c>
      <c r="L361" t="s">
        <v>18353</v>
      </c>
      <c r="M361" s="1">
        <v>44090.299305555556</v>
      </c>
      <c r="O361" t="s">
        <v>18354</v>
      </c>
      <c r="P361" t="s">
        <v>18354</v>
      </c>
      <c r="Q361" t="s">
        <v>18358</v>
      </c>
    </row>
    <row r="362" spans="1:17" x14ac:dyDescent="0.25">
      <c r="A362" t="s">
        <v>14092</v>
      </c>
      <c r="B362" t="s">
        <v>14095</v>
      </c>
      <c r="C362" t="s">
        <v>14096</v>
      </c>
      <c r="D362" t="s">
        <v>18347</v>
      </c>
      <c r="E362" t="s">
        <v>18353</v>
      </c>
      <c r="F362" t="s">
        <v>18364</v>
      </c>
      <c r="G362" t="s">
        <v>21773</v>
      </c>
      <c r="H362">
        <v>747</v>
      </c>
      <c r="I362">
        <v>18</v>
      </c>
      <c r="J362" t="s">
        <v>21774</v>
      </c>
      <c r="K362" t="s">
        <v>18352</v>
      </c>
      <c r="L362" t="s">
        <v>18353</v>
      </c>
      <c r="M362" s="1">
        <v>43753.005729166667</v>
      </c>
      <c r="O362" t="s">
        <v>18354</v>
      </c>
      <c r="P362" t="s">
        <v>18354</v>
      </c>
      <c r="Q362" t="s">
        <v>18358</v>
      </c>
    </row>
    <row r="363" spans="1:17" hidden="1" x14ac:dyDescent="0.25">
      <c r="A363" t="s">
        <v>11063</v>
      </c>
      <c r="B363" t="s">
        <v>11065</v>
      </c>
      <c r="C363" t="s">
        <v>11066</v>
      </c>
      <c r="D363" t="s">
        <v>18347</v>
      </c>
      <c r="E363" t="s">
        <v>18353</v>
      </c>
      <c r="F363" t="s">
        <v>18364</v>
      </c>
      <c r="G363" t="s">
        <v>19229</v>
      </c>
      <c r="H363">
        <v>15342</v>
      </c>
      <c r="I363">
        <v>2</v>
      </c>
      <c r="J363" t="s">
        <v>19230</v>
      </c>
      <c r="K363" t="s">
        <v>18358</v>
      </c>
      <c r="L363" t="s">
        <v>18353</v>
      </c>
      <c r="M363" s="1">
        <v>44082.926145833335</v>
      </c>
      <c r="O363" t="s">
        <v>18354</v>
      </c>
      <c r="P363" t="s">
        <v>18354</v>
      </c>
      <c r="Q363" t="s">
        <v>18358</v>
      </c>
    </row>
    <row r="364" spans="1:17" hidden="1" x14ac:dyDescent="0.25">
      <c r="A364" t="s">
        <v>6509</v>
      </c>
      <c r="B364" t="s">
        <v>6511</v>
      </c>
      <c r="C364" t="s">
        <v>6512</v>
      </c>
      <c r="D364" t="s">
        <v>18347</v>
      </c>
      <c r="E364" t="s">
        <v>18353</v>
      </c>
      <c r="F364" t="s">
        <v>18364</v>
      </c>
      <c r="G364" t="s">
        <v>19231</v>
      </c>
      <c r="H364">
        <v>8528</v>
      </c>
      <c r="I364">
        <v>1789</v>
      </c>
      <c r="J364" t="s">
        <v>19232</v>
      </c>
      <c r="K364" t="s">
        <v>18352</v>
      </c>
      <c r="L364" t="s">
        <v>18353</v>
      </c>
      <c r="M364" s="1">
        <v>44090.630509259259</v>
      </c>
      <c r="O364" t="s">
        <v>18354</v>
      </c>
      <c r="P364" t="s">
        <v>18354</v>
      </c>
      <c r="Q364" t="s">
        <v>18352</v>
      </c>
    </row>
    <row r="365" spans="1:17" hidden="1" x14ac:dyDescent="0.25">
      <c r="A365" t="s">
        <v>5172</v>
      </c>
      <c r="B365" t="s">
        <v>5174</v>
      </c>
      <c r="C365" t="s">
        <v>5175</v>
      </c>
      <c r="D365" t="s">
        <v>18355</v>
      </c>
      <c r="E365" t="s">
        <v>18353</v>
      </c>
      <c r="F365" t="s">
        <v>18364</v>
      </c>
      <c r="G365" t="s">
        <v>19233</v>
      </c>
      <c r="H365">
        <v>3951</v>
      </c>
      <c r="I365">
        <v>1</v>
      </c>
      <c r="J365" t="s">
        <v>19234</v>
      </c>
      <c r="K365" t="s">
        <v>18358</v>
      </c>
      <c r="L365" t="s">
        <v>18353</v>
      </c>
      <c r="M365" s="1">
        <v>44082.769861111112</v>
      </c>
      <c r="O365" t="s">
        <v>18354</v>
      </c>
      <c r="P365" t="s">
        <v>18354</v>
      </c>
      <c r="Q365" t="s">
        <v>18358</v>
      </c>
    </row>
    <row r="366" spans="1:17" hidden="1" x14ac:dyDescent="0.25">
      <c r="A366" t="s">
        <v>9780</v>
      </c>
      <c r="B366" t="s">
        <v>9782</v>
      </c>
      <c r="C366" t="s">
        <v>9783</v>
      </c>
      <c r="D366" t="s">
        <v>18347</v>
      </c>
      <c r="E366" t="s">
        <v>18348</v>
      </c>
      <c r="F366" t="s">
        <v>18349</v>
      </c>
      <c r="G366" t="s">
        <v>19235</v>
      </c>
      <c r="H366">
        <v>69921</v>
      </c>
      <c r="I366">
        <v>1312</v>
      </c>
      <c r="J366" t="s">
        <v>19236</v>
      </c>
      <c r="K366" t="s">
        <v>18352</v>
      </c>
      <c r="L366" t="s">
        <v>18353</v>
      </c>
      <c r="M366" s="1">
        <v>44090.583287037036</v>
      </c>
      <c r="O366" t="s">
        <v>18354</v>
      </c>
      <c r="P366" t="s">
        <v>18354</v>
      </c>
      <c r="Q366" t="s">
        <v>18358</v>
      </c>
    </row>
    <row r="367" spans="1:17" hidden="1" x14ac:dyDescent="0.25">
      <c r="A367" t="s">
        <v>7530</v>
      </c>
      <c r="B367" t="s">
        <v>7531</v>
      </c>
      <c r="C367" t="s">
        <v>7534</v>
      </c>
      <c r="D367" t="s">
        <v>18355</v>
      </c>
      <c r="E367" t="s">
        <v>18348</v>
      </c>
      <c r="F367" t="s">
        <v>18349</v>
      </c>
      <c r="G367" t="s">
        <v>19237</v>
      </c>
      <c r="H367">
        <v>37646</v>
      </c>
      <c r="I367">
        <v>5717</v>
      </c>
      <c r="J367" t="s">
        <v>19238</v>
      </c>
      <c r="K367" t="s">
        <v>18358</v>
      </c>
      <c r="L367" t="s">
        <v>18353</v>
      </c>
      <c r="M367" s="1">
        <v>44090.29928240741</v>
      </c>
      <c r="O367" t="s">
        <v>18354</v>
      </c>
      <c r="P367" t="s">
        <v>18354</v>
      </c>
      <c r="Q367" t="s">
        <v>18358</v>
      </c>
    </row>
    <row r="368" spans="1:17" hidden="1" x14ac:dyDescent="0.25">
      <c r="A368" t="s">
        <v>860</v>
      </c>
      <c r="B368" t="s">
        <v>863</v>
      </c>
      <c r="C368" t="s">
        <v>864</v>
      </c>
      <c r="D368" t="s">
        <v>18347</v>
      </c>
      <c r="E368" t="s">
        <v>18348</v>
      </c>
      <c r="F368" t="s">
        <v>18349</v>
      </c>
      <c r="G368" t="s">
        <v>19239</v>
      </c>
      <c r="H368">
        <v>88727</v>
      </c>
      <c r="I368">
        <v>27051</v>
      </c>
      <c r="J368" t="s">
        <v>19240</v>
      </c>
      <c r="K368" t="s">
        <v>18352</v>
      </c>
      <c r="L368" t="s">
        <v>18353</v>
      </c>
      <c r="M368" s="1">
        <v>44090.629317129627</v>
      </c>
      <c r="O368" t="s">
        <v>18354</v>
      </c>
      <c r="P368" t="s">
        <v>18354</v>
      </c>
      <c r="Q368" t="s">
        <v>18352</v>
      </c>
    </row>
    <row r="369" spans="1:17" hidden="1" x14ac:dyDescent="0.25">
      <c r="A369" t="s">
        <v>13448</v>
      </c>
      <c r="B369" t="s">
        <v>13450</v>
      </c>
      <c r="C369" t="s">
        <v>13451</v>
      </c>
      <c r="D369" t="s">
        <v>18355</v>
      </c>
      <c r="E369" t="s">
        <v>18353</v>
      </c>
      <c r="F369" t="s">
        <v>18364</v>
      </c>
      <c r="G369" t="s">
        <v>19241</v>
      </c>
      <c r="H369">
        <v>893</v>
      </c>
      <c r="I369">
        <v>0</v>
      </c>
      <c r="J369" t="s">
        <v>18382</v>
      </c>
      <c r="K369" t="s">
        <v>18358</v>
      </c>
      <c r="L369" t="s">
        <v>18353</v>
      </c>
      <c r="M369" s="1">
        <v>44010.344687500001</v>
      </c>
      <c r="O369" t="s">
        <v>18354</v>
      </c>
      <c r="P369" t="s">
        <v>18354</v>
      </c>
      <c r="Q369" t="s">
        <v>18358</v>
      </c>
    </row>
    <row r="370" spans="1:17" hidden="1" x14ac:dyDescent="0.25">
      <c r="A370" t="s">
        <v>13595</v>
      </c>
      <c r="B370" t="s">
        <v>13598</v>
      </c>
      <c r="C370" t="s">
        <v>13599</v>
      </c>
      <c r="D370" t="s">
        <v>18347</v>
      </c>
      <c r="E370" t="s">
        <v>18353</v>
      </c>
      <c r="F370" t="s">
        <v>18364</v>
      </c>
      <c r="G370" t="s">
        <v>19242</v>
      </c>
      <c r="H370">
        <v>545</v>
      </c>
      <c r="I370">
        <v>18</v>
      </c>
      <c r="J370" t="s">
        <v>19243</v>
      </c>
      <c r="K370" t="s">
        <v>18352</v>
      </c>
      <c r="L370" t="s">
        <v>18353</v>
      </c>
      <c r="M370" s="1">
        <v>44067.474849537037</v>
      </c>
      <c r="O370" t="s">
        <v>18354</v>
      </c>
      <c r="P370" t="s">
        <v>18354</v>
      </c>
      <c r="Q370" t="s">
        <v>18352</v>
      </c>
    </row>
    <row r="371" spans="1:17" hidden="1" x14ac:dyDescent="0.25">
      <c r="A371" t="s">
        <v>2095</v>
      </c>
      <c r="B371" t="s">
        <v>2098</v>
      </c>
      <c r="C371" t="s">
        <v>2099</v>
      </c>
      <c r="D371" t="s">
        <v>18355</v>
      </c>
      <c r="E371" t="s">
        <v>18348</v>
      </c>
      <c r="F371" t="s">
        <v>18349</v>
      </c>
      <c r="G371" t="s">
        <v>19244</v>
      </c>
      <c r="H371">
        <v>38765</v>
      </c>
      <c r="I371">
        <v>2597</v>
      </c>
      <c r="J371" t="s">
        <v>19245</v>
      </c>
      <c r="K371" t="s">
        <v>18358</v>
      </c>
      <c r="L371" t="s">
        <v>18353</v>
      </c>
      <c r="M371" s="1">
        <v>44090.073993055557</v>
      </c>
      <c r="O371" t="s">
        <v>18354</v>
      </c>
      <c r="P371" t="s">
        <v>18354</v>
      </c>
      <c r="Q371" t="s">
        <v>18358</v>
      </c>
    </row>
    <row r="372" spans="1:17" hidden="1" x14ac:dyDescent="0.25">
      <c r="A372" t="s">
        <v>3583</v>
      </c>
      <c r="B372" t="s">
        <v>3585</v>
      </c>
      <c r="C372" t="s">
        <v>3586</v>
      </c>
      <c r="D372" t="s">
        <v>18347</v>
      </c>
      <c r="E372" t="s">
        <v>18348</v>
      </c>
      <c r="F372" t="s">
        <v>18349</v>
      </c>
      <c r="G372" t="s">
        <v>19246</v>
      </c>
      <c r="H372">
        <v>13758</v>
      </c>
      <c r="I372">
        <v>23098</v>
      </c>
      <c r="J372" t="s">
        <v>19247</v>
      </c>
      <c r="K372" t="s">
        <v>18352</v>
      </c>
      <c r="L372" t="s">
        <v>18353</v>
      </c>
      <c r="M372" s="1">
        <v>44090.630300925928</v>
      </c>
      <c r="O372" t="s">
        <v>18354</v>
      </c>
      <c r="P372" t="s">
        <v>18354</v>
      </c>
      <c r="Q372" t="s">
        <v>18352</v>
      </c>
    </row>
    <row r="373" spans="1:17" hidden="1" x14ac:dyDescent="0.25">
      <c r="A373" t="s">
        <v>10782</v>
      </c>
      <c r="B373" t="s">
        <v>10784</v>
      </c>
      <c r="C373" t="s">
        <v>10785</v>
      </c>
      <c r="D373" t="s">
        <v>18347</v>
      </c>
      <c r="E373" t="s">
        <v>18348</v>
      </c>
      <c r="F373" t="s">
        <v>18349</v>
      </c>
      <c r="G373" t="s">
        <v>19248</v>
      </c>
      <c r="H373">
        <v>37353</v>
      </c>
      <c r="I373">
        <v>4340</v>
      </c>
      <c r="J373" t="s">
        <v>19249</v>
      </c>
      <c r="K373" t="s">
        <v>18352</v>
      </c>
      <c r="L373" t="s">
        <v>18353</v>
      </c>
      <c r="M373" s="1">
        <v>44090.632905092592</v>
      </c>
      <c r="O373" t="s">
        <v>18354</v>
      </c>
      <c r="P373" t="s">
        <v>18354</v>
      </c>
      <c r="Q373" t="s">
        <v>18352</v>
      </c>
    </row>
    <row r="374" spans="1:17" hidden="1" x14ac:dyDescent="0.25">
      <c r="A374" t="s">
        <v>7439</v>
      </c>
      <c r="B374" t="s">
        <v>7441</v>
      </c>
      <c r="C374" t="s">
        <v>7442</v>
      </c>
      <c r="D374" t="s">
        <v>18355</v>
      </c>
      <c r="E374" t="s">
        <v>18353</v>
      </c>
      <c r="F374" t="s">
        <v>18364</v>
      </c>
      <c r="G374" t="s">
        <v>19250</v>
      </c>
      <c r="H374">
        <v>2250</v>
      </c>
      <c r="I374">
        <v>8</v>
      </c>
      <c r="J374" t="s">
        <v>19251</v>
      </c>
      <c r="K374" t="s">
        <v>18358</v>
      </c>
      <c r="L374" t="s">
        <v>18353</v>
      </c>
      <c r="M374" s="1">
        <v>44090.155381944445</v>
      </c>
      <c r="O374" t="s">
        <v>18354</v>
      </c>
      <c r="P374" t="s">
        <v>18354</v>
      </c>
      <c r="Q374" t="s">
        <v>18358</v>
      </c>
    </row>
    <row r="375" spans="1:17" hidden="1" x14ac:dyDescent="0.25">
      <c r="A375" t="s">
        <v>12731</v>
      </c>
      <c r="B375" t="s">
        <v>12733</v>
      </c>
      <c r="C375" t="s">
        <v>12734</v>
      </c>
      <c r="D375" t="s">
        <v>18355</v>
      </c>
      <c r="E375" t="s">
        <v>18353</v>
      </c>
      <c r="F375" t="s">
        <v>18364</v>
      </c>
      <c r="G375" t="s">
        <v>19252</v>
      </c>
      <c r="H375">
        <v>7803</v>
      </c>
      <c r="I375">
        <v>12</v>
      </c>
      <c r="J375" t="s">
        <v>19253</v>
      </c>
      <c r="K375" t="s">
        <v>18358</v>
      </c>
      <c r="L375" t="s">
        <v>18353</v>
      </c>
      <c r="M375" s="1">
        <v>44090.069432870368</v>
      </c>
      <c r="O375" t="s">
        <v>18354</v>
      </c>
      <c r="P375" t="s">
        <v>18354</v>
      </c>
      <c r="Q375" t="s">
        <v>18352</v>
      </c>
    </row>
    <row r="376" spans="1:17" hidden="1" x14ac:dyDescent="0.25">
      <c r="A376" t="s">
        <v>16913</v>
      </c>
      <c r="B376" t="s">
        <v>16915</v>
      </c>
      <c r="C376" t="s">
        <v>16916</v>
      </c>
      <c r="D376" t="s">
        <v>18347</v>
      </c>
      <c r="E376" t="s">
        <v>18348</v>
      </c>
      <c r="F376" t="s">
        <v>18349</v>
      </c>
      <c r="G376" t="s">
        <v>19254</v>
      </c>
      <c r="H376">
        <v>9294</v>
      </c>
      <c r="I376">
        <v>519</v>
      </c>
      <c r="J376" t="s">
        <v>19255</v>
      </c>
      <c r="K376" t="s">
        <v>18352</v>
      </c>
      <c r="L376" t="s">
        <v>18353</v>
      </c>
      <c r="M376" s="1">
        <v>44090.61928240741</v>
      </c>
      <c r="O376" t="s">
        <v>18354</v>
      </c>
      <c r="P376" t="s">
        <v>18354</v>
      </c>
      <c r="Q376" t="s">
        <v>18352</v>
      </c>
    </row>
    <row r="377" spans="1:17" hidden="1" x14ac:dyDescent="0.25">
      <c r="A377" t="s">
        <v>19256</v>
      </c>
      <c r="B377" t="s">
        <v>19257</v>
      </c>
      <c r="C377" t="s">
        <v>19258</v>
      </c>
      <c r="D377" t="s">
        <v>18347</v>
      </c>
      <c r="E377" t="s">
        <v>18353</v>
      </c>
      <c r="F377" t="s">
        <v>18364</v>
      </c>
      <c r="G377" t="s">
        <v>19259</v>
      </c>
      <c r="H377">
        <v>2991</v>
      </c>
      <c r="I377">
        <v>0</v>
      </c>
      <c r="J377" t="s">
        <v>18382</v>
      </c>
      <c r="K377" t="s">
        <v>18358</v>
      </c>
      <c r="L377" t="s">
        <v>18353</v>
      </c>
      <c r="M377" s="1">
        <v>44089.999745370369</v>
      </c>
      <c r="O377" t="s">
        <v>18354</v>
      </c>
      <c r="P377" t="s">
        <v>18354</v>
      </c>
      <c r="Q377" t="s">
        <v>18358</v>
      </c>
    </row>
    <row r="378" spans="1:17" hidden="1" x14ac:dyDescent="0.25">
      <c r="A378" t="s">
        <v>10644</v>
      </c>
      <c r="B378" t="s">
        <v>10646</v>
      </c>
      <c r="C378" t="s">
        <v>10647</v>
      </c>
      <c r="D378" t="s">
        <v>18355</v>
      </c>
      <c r="E378" t="s">
        <v>18348</v>
      </c>
      <c r="F378" t="s">
        <v>18349</v>
      </c>
      <c r="G378" t="s">
        <v>19260</v>
      </c>
      <c r="H378">
        <v>43954</v>
      </c>
      <c r="I378">
        <v>3182</v>
      </c>
      <c r="J378" t="s">
        <v>19261</v>
      </c>
      <c r="K378" t="s">
        <v>18358</v>
      </c>
      <c r="L378" t="s">
        <v>18353</v>
      </c>
      <c r="M378" s="1">
        <v>44012.835416666669</v>
      </c>
      <c r="O378" t="s">
        <v>18354</v>
      </c>
      <c r="P378" t="s">
        <v>18354</v>
      </c>
      <c r="Q378" t="s">
        <v>18358</v>
      </c>
    </row>
    <row r="379" spans="1:17" hidden="1" x14ac:dyDescent="0.25">
      <c r="A379" t="s">
        <v>2910</v>
      </c>
      <c r="B379" t="s">
        <v>2912</v>
      </c>
      <c r="C379" t="s">
        <v>2913</v>
      </c>
      <c r="D379" t="s">
        <v>18355</v>
      </c>
      <c r="E379" t="s">
        <v>18353</v>
      </c>
      <c r="F379" t="s">
        <v>18364</v>
      </c>
      <c r="G379" t="s">
        <v>19262</v>
      </c>
      <c r="H379">
        <v>4447</v>
      </c>
      <c r="I379">
        <v>0</v>
      </c>
      <c r="J379" t="s">
        <v>19263</v>
      </c>
      <c r="K379" t="s">
        <v>18358</v>
      </c>
      <c r="L379" t="s">
        <v>18353</v>
      </c>
      <c r="M379" s="1">
        <v>44081.338287037041</v>
      </c>
      <c r="O379" t="s">
        <v>18354</v>
      </c>
      <c r="P379" t="s">
        <v>18354</v>
      </c>
      <c r="Q379" t="s">
        <v>18358</v>
      </c>
    </row>
    <row r="380" spans="1:17" hidden="1" x14ac:dyDescent="0.25">
      <c r="A380" t="s">
        <v>19264</v>
      </c>
      <c r="B380" t="s">
        <v>19265</v>
      </c>
      <c r="C380" t="s">
        <v>19266</v>
      </c>
      <c r="D380" t="s">
        <v>18347</v>
      </c>
      <c r="E380" t="s">
        <v>18353</v>
      </c>
      <c r="F380" t="s">
        <v>18364</v>
      </c>
      <c r="G380" t="s">
        <v>19267</v>
      </c>
      <c r="H380">
        <v>1217</v>
      </c>
      <c r="I380">
        <v>0</v>
      </c>
      <c r="J380" t="s">
        <v>18382</v>
      </c>
      <c r="K380" t="s">
        <v>18352</v>
      </c>
      <c r="L380" t="s">
        <v>18353</v>
      </c>
      <c r="M380" s="1">
        <v>44082.242662037039</v>
      </c>
      <c r="O380" t="s">
        <v>18354</v>
      </c>
      <c r="P380" t="s">
        <v>18354</v>
      </c>
      <c r="Q380" t="s">
        <v>18352</v>
      </c>
    </row>
    <row r="381" spans="1:17" hidden="1" x14ac:dyDescent="0.25">
      <c r="A381" t="s">
        <v>8615</v>
      </c>
      <c r="B381" t="s">
        <v>8617</v>
      </c>
      <c r="C381" t="s">
        <v>8618</v>
      </c>
      <c r="D381" t="s">
        <v>18347</v>
      </c>
      <c r="E381" t="s">
        <v>18348</v>
      </c>
      <c r="F381" t="s">
        <v>18349</v>
      </c>
      <c r="G381" t="s">
        <v>19268</v>
      </c>
      <c r="H381">
        <v>19117</v>
      </c>
      <c r="I381">
        <v>19</v>
      </c>
      <c r="J381" t="s">
        <v>19269</v>
      </c>
      <c r="K381" t="s">
        <v>18352</v>
      </c>
      <c r="L381" t="s">
        <v>18353</v>
      </c>
      <c r="M381" s="1">
        <v>44088.825069444443</v>
      </c>
      <c r="O381" t="s">
        <v>18354</v>
      </c>
      <c r="P381" t="s">
        <v>18354</v>
      </c>
      <c r="Q381" t="s">
        <v>18358</v>
      </c>
    </row>
    <row r="382" spans="1:17" hidden="1" x14ac:dyDescent="0.25">
      <c r="A382" t="s">
        <v>19270</v>
      </c>
      <c r="B382" t="s">
        <v>19271</v>
      </c>
      <c r="C382" t="s">
        <v>19272</v>
      </c>
      <c r="D382" t="s">
        <v>18355</v>
      </c>
      <c r="E382" t="s">
        <v>18353</v>
      </c>
      <c r="F382" t="s">
        <v>18364</v>
      </c>
      <c r="G382" t="s">
        <v>19273</v>
      </c>
      <c r="H382">
        <v>21936</v>
      </c>
      <c r="I382">
        <v>24</v>
      </c>
      <c r="J382" t="s">
        <v>19274</v>
      </c>
      <c r="K382" t="s">
        <v>18358</v>
      </c>
      <c r="L382" t="s">
        <v>18353</v>
      </c>
      <c r="M382" s="1">
        <v>44087.994814814818</v>
      </c>
      <c r="O382" t="s">
        <v>18354</v>
      </c>
      <c r="P382" t="s">
        <v>18354</v>
      </c>
      <c r="Q382" t="s">
        <v>18358</v>
      </c>
    </row>
    <row r="383" spans="1:17" hidden="1" x14ac:dyDescent="0.25">
      <c r="A383" t="s">
        <v>11212</v>
      </c>
      <c r="B383" t="s">
        <v>19275</v>
      </c>
      <c r="C383" t="s">
        <v>11215</v>
      </c>
      <c r="D383" t="s">
        <v>18355</v>
      </c>
      <c r="E383" t="s">
        <v>18348</v>
      </c>
      <c r="F383" t="s">
        <v>18349</v>
      </c>
      <c r="G383" t="s">
        <v>19276</v>
      </c>
      <c r="H383">
        <v>35553</v>
      </c>
      <c r="I383">
        <v>422</v>
      </c>
      <c r="J383" t="s">
        <v>19277</v>
      </c>
      <c r="K383" t="s">
        <v>18358</v>
      </c>
      <c r="L383" t="s">
        <v>18353</v>
      </c>
      <c r="M383" s="1">
        <v>44077.130949074075</v>
      </c>
      <c r="O383" t="s">
        <v>18354</v>
      </c>
      <c r="P383" t="s">
        <v>18354</v>
      </c>
      <c r="Q383" t="s">
        <v>18358</v>
      </c>
    </row>
    <row r="384" spans="1:17" hidden="1" x14ac:dyDescent="0.25">
      <c r="A384" t="s">
        <v>17808</v>
      </c>
      <c r="B384" t="s">
        <v>17811</v>
      </c>
      <c r="C384" t="s">
        <v>17812</v>
      </c>
      <c r="D384" t="s">
        <v>18347</v>
      </c>
      <c r="E384" t="s">
        <v>18353</v>
      </c>
      <c r="F384" t="s">
        <v>18364</v>
      </c>
      <c r="G384" t="s">
        <v>19278</v>
      </c>
      <c r="H384">
        <v>1812</v>
      </c>
      <c r="I384">
        <v>140</v>
      </c>
      <c r="J384" t="s">
        <v>19279</v>
      </c>
      <c r="K384" t="s">
        <v>18358</v>
      </c>
      <c r="L384" t="s">
        <v>18353</v>
      </c>
      <c r="M384" s="1">
        <v>44090.628009259257</v>
      </c>
      <c r="O384" t="s">
        <v>18354</v>
      </c>
      <c r="P384" t="s">
        <v>18354</v>
      </c>
      <c r="Q384" t="s">
        <v>18358</v>
      </c>
    </row>
    <row r="385" spans="1:17" hidden="1" x14ac:dyDescent="0.25">
      <c r="A385" t="s">
        <v>11420</v>
      </c>
      <c r="B385" t="s">
        <v>11422</v>
      </c>
      <c r="C385" t="s">
        <v>11423</v>
      </c>
      <c r="D385" t="s">
        <v>18347</v>
      </c>
      <c r="E385" t="s">
        <v>18348</v>
      </c>
      <c r="F385" t="s">
        <v>18349</v>
      </c>
      <c r="G385" t="s">
        <v>19280</v>
      </c>
      <c r="H385">
        <v>53604</v>
      </c>
      <c r="I385">
        <v>2110</v>
      </c>
      <c r="J385" t="s">
        <v>19281</v>
      </c>
      <c r="K385" t="s">
        <v>18352</v>
      </c>
      <c r="L385" t="s">
        <v>18353</v>
      </c>
      <c r="M385" s="1">
        <v>44089.067418981482</v>
      </c>
      <c r="O385" t="s">
        <v>18354</v>
      </c>
      <c r="P385" t="s">
        <v>18354</v>
      </c>
      <c r="Q385" t="s">
        <v>18352</v>
      </c>
    </row>
    <row r="386" spans="1:17" x14ac:dyDescent="0.25">
      <c r="A386" t="s">
        <v>14367</v>
      </c>
      <c r="B386" t="s">
        <v>14368</v>
      </c>
      <c r="C386" t="s">
        <v>14369</v>
      </c>
      <c r="D386" t="s">
        <v>18347</v>
      </c>
      <c r="E386" t="s">
        <v>18348</v>
      </c>
      <c r="F386" t="s">
        <v>18349</v>
      </c>
      <c r="G386" t="s">
        <v>22377</v>
      </c>
      <c r="H386">
        <v>21</v>
      </c>
      <c r="I386">
        <v>0</v>
      </c>
      <c r="J386" t="s">
        <v>18382</v>
      </c>
      <c r="K386" t="s">
        <v>18352</v>
      </c>
      <c r="L386" t="s">
        <v>18353</v>
      </c>
      <c r="M386" s="1">
        <v>43759.624618055554</v>
      </c>
      <c r="O386" t="s">
        <v>18354</v>
      </c>
      <c r="P386" t="s">
        <v>18354</v>
      </c>
      <c r="Q386" t="s">
        <v>18352</v>
      </c>
    </row>
    <row r="387" spans="1:17" hidden="1" x14ac:dyDescent="0.25">
      <c r="A387" t="s">
        <v>7812</v>
      </c>
      <c r="B387" t="s">
        <v>7814</v>
      </c>
      <c r="C387" t="s">
        <v>7815</v>
      </c>
      <c r="D387" t="s">
        <v>18355</v>
      </c>
      <c r="E387" t="s">
        <v>18353</v>
      </c>
      <c r="F387" t="s">
        <v>18364</v>
      </c>
      <c r="G387" t="s">
        <v>19287</v>
      </c>
      <c r="H387">
        <v>12616</v>
      </c>
      <c r="I387">
        <v>0</v>
      </c>
      <c r="J387" t="s">
        <v>18382</v>
      </c>
      <c r="K387" t="s">
        <v>18358</v>
      </c>
      <c r="L387" t="s">
        <v>18353</v>
      </c>
      <c r="M387" s="1">
        <v>44089.637060185189</v>
      </c>
      <c r="O387" t="s">
        <v>18354</v>
      </c>
      <c r="P387" t="s">
        <v>18354</v>
      </c>
      <c r="Q387" t="s">
        <v>18358</v>
      </c>
    </row>
    <row r="388" spans="1:17" hidden="1" x14ac:dyDescent="0.25">
      <c r="A388" t="s">
        <v>3930</v>
      </c>
      <c r="B388" t="s">
        <v>3933</v>
      </c>
      <c r="C388" t="s">
        <v>3934</v>
      </c>
      <c r="D388" t="s">
        <v>18347</v>
      </c>
      <c r="E388" t="s">
        <v>18348</v>
      </c>
      <c r="F388" t="s">
        <v>18349</v>
      </c>
      <c r="G388" t="s">
        <v>19288</v>
      </c>
      <c r="H388">
        <v>65564</v>
      </c>
      <c r="I388">
        <v>6341</v>
      </c>
      <c r="J388" t="s">
        <v>19289</v>
      </c>
      <c r="K388" t="s">
        <v>18352</v>
      </c>
      <c r="L388" t="s">
        <v>18353</v>
      </c>
      <c r="M388" s="1">
        <v>44090.409178240741</v>
      </c>
      <c r="O388" t="s">
        <v>18354</v>
      </c>
      <c r="P388" t="s">
        <v>18354</v>
      </c>
      <c r="Q388" t="s">
        <v>18352</v>
      </c>
    </row>
    <row r="389" spans="1:17" hidden="1" x14ac:dyDescent="0.25">
      <c r="A389" t="s">
        <v>11754</v>
      </c>
      <c r="B389" t="s">
        <v>11756</v>
      </c>
      <c r="C389" t="s">
        <v>11757</v>
      </c>
      <c r="D389" t="s">
        <v>18355</v>
      </c>
      <c r="E389" t="s">
        <v>18353</v>
      </c>
      <c r="F389" t="s">
        <v>18364</v>
      </c>
      <c r="G389" t="s">
        <v>19290</v>
      </c>
      <c r="H389">
        <v>1949</v>
      </c>
      <c r="I389">
        <v>0</v>
      </c>
      <c r="J389" t="s">
        <v>18382</v>
      </c>
      <c r="K389" t="s">
        <v>18358</v>
      </c>
      <c r="L389" t="s">
        <v>18353</v>
      </c>
      <c r="M389" s="1">
        <v>44082.242662037039</v>
      </c>
      <c r="O389" t="s">
        <v>18354</v>
      </c>
      <c r="P389" t="s">
        <v>18354</v>
      </c>
      <c r="Q389" t="s">
        <v>18358</v>
      </c>
    </row>
    <row r="390" spans="1:17" hidden="1" x14ac:dyDescent="0.25">
      <c r="A390" t="s">
        <v>10928</v>
      </c>
      <c r="B390" t="s">
        <v>10930</v>
      </c>
      <c r="C390" t="s">
        <v>10931</v>
      </c>
      <c r="D390" t="s">
        <v>18355</v>
      </c>
      <c r="E390" t="s">
        <v>18348</v>
      </c>
      <c r="F390" t="s">
        <v>18349</v>
      </c>
      <c r="G390" t="s">
        <v>19291</v>
      </c>
      <c r="H390">
        <v>22970</v>
      </c>
      <c r="I390">
        <v>1485</v>
      </c>
      <c r="J390" t="s">
        <v>19292</v>
      </c>
      <c r="K390" t="s">
        <v>18358</v>
      </c>
      <c r="L390" t="s">
        <v>18353</v>
      </c>
      <c r="M390" s="1">
        <v>44087.797754629632</v>
      </c>
      <c r="O390" t="s">
        <v>18354</v>
      </c>
      <c r="P390" t="s">
        <v>18354</v>
      </c>
      <c r="Q390" t="s">
        <v>18358</v>
      </c>
    </row>
    <row r="391" spans="1:17" hidden="1" x14ac:dyDescent="0.25">
      <c r="A391" t="s">
        <v>9361</v>
      </c>
      <c r="B391" t="s">
        <v>9363</v>
      </c>
      <c r="C391" t="s">
        <v>9364</v>
      </c>
      <c r="D391" t="s">
        <v>18347</v>
      </c>
      <c r="E391" t="s">
        <v>18348</v>
      </c>
      <c r="F391" t="s">
        <v>18349</v>
      </c>
      <c r="G391" t="s">
        <v>19293</v>
      </c>
      <c r="H391">
        <v>27402</v>
      </c>
      <c r="I391">
        <v>1330</v>
      </c>
      <c r="J391" t="s">
        <v>19294</v>
      </c>
      <c r="K391" t="s">
        <v>18352</v>
      </c>
      <c r="L391" t="s">
        <v>18353</v>
      </c>
      <c r="M391" s="1">
        <v>44090.631631944445</v>
      </c>
      <c r="O391" t="s">
        <v>18354</v>
      </c>
      <c r="P391" t="s">
        <v>18354</v>
      </c>
      <c r="Q391" t="s">
        <v>18352</v>
      </c>
    </row>
    <row r="392" spans="1:17" hidden="1" x14ac:dyDescent="0.25">
      <c r="A392" t="s">
        <v>7731</v>
      </c>
      <c r="B392" t="s">
        <v>7733</v>
      </c>
      <c r="C392" t="s">
        <v>7734</v>
      </c>
      <c r="D392" t="s">
        <v>18347</v>
      </c>
      <c r="E392" t="s">
        <v>18353</v>
      </c>
      <c r="F392" t="s">
        <v>18364</v>
      </c>
      <c r="G392" t="s">
        <v>19295</v>
      </c>
      <c r="H392">
        <v>2193</v>
      </c>
      <c r="I392">
        <v>213</v>
      </c>
      <c r="J392" t="s">
        <v>19296</v>
      </c>
      <c r="K392" t="s">
        <v>18358</v>
      </c>
      <c r="L392" t="s">
        <v>18353</v>
      </c>
      <c r="M392" s="1">
        <v>44089.335486111115</v>
      </c>
      <c r="O392" t="s">
        <v>18354</v>
      </c>
      <c r="P392" t="s">
        <v>18354</v>
      </c>
      <c r="Q392" t="s">
        <v>18358</v>
      </c>
    </row>
    <row r="393" spans="1:17" hidden="1" x14ac:dyDescent="0.25">
      <c r="A393" t="s">
        <v>7223</v>
      </c>
      <c r="B393" t="s">
        <v>7224</v>
      </c>
      <c r="C393" t="s">
        <v>7225</v>
      </c>
      <c r="D393" t="s">
        <v>18355</v>
      </c>
      <c r="E393" t="s">
        <v>18353</v>
      </c>
      <c r="F393" t="s">
        <v>18364</v>
      </c>
      <c r="G393" t="s">
        <v>19297</v>
      </c>
      <c r="H393">
        <v>686</v>
      </c>
      <c r="I393">
        <v>0</v>
      </c>
      <c r="J393" t="s">
        <v>18382</v>
      </c>
      <c r="K393" t="s">
        <v>18358</v>
      </c>
      <c r="L393" t="s">
        <v>18353</v>
      </c>
      <c r="M393" s="1">
        <v>44083.824965277781</v>
      </c>
      <c r="O393" t="s">
        <v>18354</v>
      </c>
      <c r="P393" t="s">
        <v>18354</v>
      </c>
      <c r="Q393" t="s">
        <v>18358</v>
      </c>
    </row>
    <row r="394" spans="1:17" hidden="1" x14ac:dyDescent="0.25">
      <c r="A394" t="s">
        <v>7537</v>
      </c>
      <c r="B394" t="s">
        <v>7539</v>
      </c>
      <c r="C394" t="s">
        <v>7540</v>
      </c>
      <c r="D394" t="s">
        <v>18347</v>
      </c>
      <c r="E394" t="s">
        <v>18353</v>
      </c>
      <c r="F394" t="s">
        <v>18364</v>
      </c>
      <c r="G394" t="s">
        <v>19298</v>
      </c>
      <c r="H394">
        <v>8381</v>
      </c>
      <c r="I394">
        <v>253</v>
      </c>
      <c r="J394" t="s">
        <v>19299</v>
      </c>
      <c r="K394" t="s">
        <v>18358</v>
      </c>
      <c r="L394" t="s">
        <v>18353</v>
      </c>
      <c r="M394" s="1">
        <v>44090.619305555556</v>
      </c>
      <c r="O394" t="s">
        <v>18354</v>
      </c>
      <c r="P394" t="s">
        <v>18354</v>
      </c>
      <c r="Q394" t="s">
        <v>18358</v>
      </c>
    </row>
    <row r="395" spans="1:17" hidden="1" x14ac:dyDescent="0.25">
      <c r="A395" t="s">
        <v>4233</v>
      </c>
      <c r="B395" t="s">
        <v>4236</v>
      </c>
      <c r="C395" t="s">
        <v>4237</v>
      </c>
      <c r="D395" t="s">
        <v>18347</v>
      </c>
      <c r="E395" t="s">
        <v>18353</v>
      </c>
      <c r="F395" t="s">
        <v>18364</v>
      </c>
      <c r="G395" t="s">
        <v>19300</v>
      </c>
      <c r="H395">
        <v>2003</v>
      </c>
      <c r="I395">
        <v>102</v>
      </c>
      <c r="J395" t="s">
        <v>19301</v>
      </c>
      <c r="K395" t="s">
        <v>18358</v>
      </c>
      <c r="L395" t="s">
        <v>18353</v>
      </c>
      <c r="M395" s="1">
        <v>44088.293541666666</v>
      </c>
      <c r="O395" t="s">
        <v>18354</v>
      </c>
      <c r="P395" t="s">
        <v>18354</v>
      </c>
      <c r="Q395" t="s">
        <v>18358</v>
      </c>
    </row>
    <row r="396" spans="1:17" hidden="1" x14ac:dyDescent="0.25">
      <c r="A396" t="s">
        <v>12588</v>
      </c>
      <c r="B396" t="s">
        <v>12590</v>
      </c>
      <c r="C396" t="s">
        <v>12591</v>
      </c>
      <c r="D396" t="s">
        <v>18347</v>
      </c>
      <c r="E396" t="s">
        <v>18353</v>
      </c>
      <c r="F396" t="s">
        <v>18364</v>
      </c>
      <c r="G396" t="s">
        <v>19302</v>
      </c>
      <c r="H396">
        <v>1887</v>
      </c>
      <c r="I396">
        <v>46</v>
      </c>
      <c r="J396" t="s">
        <v>19303</v>
      </c>
      <c r="K396" t="s">
        <v>18358</v>
      </c>
      <c r="L396" t="s">
        <v>18353</v>
      </c>
      <c r="M396" s="1">
        <v>44090.29928240741</v>
      </c>
      <c r="O396" t="s">
        <v>18354</v>
      </c>
      <c r="P396" t="s">
        <v>18354</v>
      </c>
      <c r="Q396" t="s">
        <v>18358</v>
      </c>
    </row>
    <row r="397" spans="1:17" hidden="1" x14ac:dyDescent="0.25">
      <c r="A397" t="s">
        <v>19304</v>
      </c>
      <c r="B397" t="s">
        <v>19305</v>
      </c>
      <c r="C397" t="s">
        <v>19306</v>
      </c>
      <c r="D397" t="s">
        <v>18355</v>
      </c>
      <c r="E397" t="s">
        <v>18348</v>
      </c>
      <c r="F397" t="s">
        <v>18349</v>
      </c>
      <c r="G397" t="s">
        <v>19307</v>
      </c>
      <c r="H397">
        <v>2610</v>
      </c>
      <c r="I397">
        <v>521</v>
      </c>
      <c r="J397" t="s">
        <v>19308</v>
      </c>
      <c r="K397" t="s">
        <v>18358</v>
      </c>
      <c r="L397" t="s">
        <v>18353</v>
      </c>
      <c r="M397" s="1">
        <v>44087.949745370373</v>
      </c>
      <c r="O397" t="s">
        <v>18354</v>
      </c>
      <c r="P397" t="s">
        <v>18354</v>
      </c>
      <c r="Q397" t="s">
        <v>18358</v>
      </c>
    </row>
    <row r="398" spans="1:17" hidden="1" x14ac:dyDescent="0.25">
      <c r="A398" t="s">
        <v>9605</v>
      </c>
      <c r="B398" t="s">
        <v>9608</v>
      </c>
      <c r="C398" t="s">
        <v>9609</v>
      </c>
      <c r="D398" t="s">
        <v>18347</v>
      </c>
      <c r="E398" t="s">
        <v>18348</v>
      </c>
      <c r="F398" t="s">
        <v>18349</v>
      </c>
      <c r="G398" t="s">
        <v>19309</v>
      </c>
      <c r="H398">
        <v>27503</v>
      </c>
      <c r="I398">
        <v>183</v>
      </c>
      <c r="J398" t="s">
        <v>19310</v>
      </c>
      <c r="K398" t="s">
        <v>18358</v>
      </c>
      <c r="L398" t="s">
        <v>18353</v>
      </c>
      <c r="M398" s="1">
        <v>44090.242337962962</v>
      </c>
      <c r="O398" t="s">
        <v>18354</v>
      </c>
      <c r="P398" t="s">
        <v>18354</v>
      </c>
      <c r="Q398" t="s">
        <v>18358</v>
      </c>
    </row>
    <row r="399" spans="1:17" hidden="1" x14ac:dyDescent="0.25">
      <c r="A399" t="s">
        <v>15662</v>
      </c>
      <c r="B399" t="s">
        <v>15665</v>
      </c>
      <c r="C399" t="s">
        <v>15666</v>
      </c>
      <c r="D399" t="s">
        <v>18347</v>
      </c>
      <c r="E399" t="s">
        <v>18353</v>
      </c>
      <c r="F399" t="s">
        <v>18364</v>
      </c>
      <c r="G399" t="s">
        <v>19311</v>
      </c>
      <c r="H399">
        <v>3689</v>
      </c>
      <c r="I399">
        <v>0</v>
      </c>
      <c r="J399" t="s">
        <v>18382</v>
      </c>
      <c r="K399" t="s">
        <v>18352</v>
      </c>
      <c r="L399" t="s">
        <v>18353</v>
      </c>
      <c r="M399" s="1">
        <v>44087.306805555556</v>
      </c>
      <c r="O399" t="s">
        <v>18354</v>
      </c>
      <c r="P399" t="s">
        <v>18354</v>
      </c>
      <c r="Q399" t="s">
        <v>18352</v>
      </c>
    </row>
    <row r="400" spans="1:17" hidden="1" x14ac:dyDescent="0.25">
      <c r="A400" t="s">
        <v>3607</v>
      </c>
      <c r="B400" t="s">
        <v>3609</v>
      </c>
      <c r="C400" t="s">
        <v>3610</v>
      </c>
      <c r="D400" t="s">
        <v>18347</v>
      </c>
      <c r="E400" t="s">
        <v>18348</v>
      </c>
      <c r="F400" t="s">
        <v>18349</v>
      </c>
      <c r="G400" t="s">
        <v>19312</v>
      </c>
      <c r="H400">
        <v>12976</v>
      </c>
      <c r="I400">
        <v>1231</v>
      </c>
      <c r="J400" t="s">
        <v>19313</v>
      </c>
      <c r="K400" t="s">
        <v>18352</v>
      </c>
      <c r="L400" t="s">
        <v>18353</v>
      </c>
      <c r="M400" s="1">
        <v>44090.632534722223</v>
      </c>
      <c r="O400" t="s">
        <v>18354</v>
      </c>
      <c r="P400" t="s">
        <v>18354</v>
      </c>
      <c r="Q400" t="s">
        <v>18352</v>
      </c>
    </row>
    <row r="401" spans="1:17" hidden="1" x14ac:dyDescent="0.25">
      <c r="A401" t="s">
        <v>1508</v>
      </c>
      <c r="B401" t="s">
        <v>1511</v>
      </c>
      <c r="C401" t="s">
        <v>1512</v>
      </c>
      <c r="D401" t="s">
        <v>18355</v>
      </c>
      <c r="E401" t="s">
        <v>18348</v>
      </c>
      <c r="F401" t="s">
        <v>18349</v>
      </c>
      <c r="G401" t="s">
        <v>19314</v>
      </c>
      <c r="H401">
        <v>19628</v>
      </c>
      <c r="I401">
        <v>732</v>
      </c>
      <c r="J401" t="s">
        <v>19315</v>
      </c>
      <c r="K401" t="s">
        <v>18358</v>
      </c>
      <c r="L401" t="s">
        <v>18353</v>
      </c>
      <c r="M401" s="1">
        <v>44089.927222222221</v>
      </c>
      <c r="O401" t="s">
        <v>18354</v>
      </c>
      <c r="P401" t="s">
        <v>18354</v>
      </c>
      <c r="Q401" t="s">
        <v>18358</v>
      </c>
    </row>
    <row r="402" spans="1:17" x14ac:dyDescent="0.25">
      <c r="A402" t="s">
        <v>24557</v>
      </c>
      <c r="B402" t="s">
        <v>24558</v>
      </c>
      <c r="C402" t="s">
        <v>24559</v>
      </c>
      <c r="D402" t="s">
        <v>18355</v>
      </c>
      <c r="E402" t="s">
        <v>18348</v>
      </c>
      <c r="F402" t="s">
        <v>18349</v>
      </c>
      <c r="G402" t="s">
        <v>24560</v>
      </c>
      <c r="H402">
        <v>2915</v>
      </c>
      <c r="I402">
        <v>0</v>
      </c>
      <c r="J402" t="s">
        <v>18382</v>
      </c>
      <c r="K402" t="s">
        <v>18358</v>
      </c>
      <c r="L402" t="s">
        <v>18353</v>
      </c>
      <c r="M402" s="1">
        <v>43760.981412037036</v>
      </c>
      <c r="O402" t="s">
        <v>18354</v>
      </c>
      <c r="P402" t="s">
        <v>18354</v>
      </c>
      <c r="Q402" t="s">
        <v>18358</v>
      </c>
    </row>
    <row r="403" spans="1:17" hidden="1" x14ac:dyDescent="0.25">
      <c r="A403" t="s">
        <v>4284</v>
      </c>
      <c r="B403" t="s">
        <v>4287</v>
      </c>
      <c r="C403" t="s">
        <v>4288</v>
      </c>
      <c r="D403" t="s">
        <v>18355</v>
      </c>
      <c r="E403" t="s">
        <v>18353</v>
      </c>
      <c r="F403" t="s">
        <v>18364</v>
      </c>
      <c r="G403" t="s">
        <v>19320</v>
      </c>
      <c r="H403">
        <v>22558</v>
      </c>
      <c r="I403">
        <v>0</v>
      </c>
      <c r="J403" t="s">
        <v>19321</v>
      </c>
      <c r="K403" t="s">
        <v>18358</v>
      </c>
      <c r="L403" t="s">
        <v>18353</v>
      </c>
      <c r="M403" s="1">
        <v>44088.970289351855</v>
      </c>
      <c r="O403" t="s">
        <v>18354</v>
      </c>
      <c r="P403" t="s">
        <v>18354</v>
      </c>
      <c r="Q403" t="s">
        <v>18358</v>
      </c>
    </row>
    <row r="404" spans="1:17" hidden="1" x14ac:dyDescent="0.25">
      <c r="A404" t="s">
        <v>7975</v>
      </c>
      <c r="B404" t="s">
        <v>7977</v>
      </c>
      <c r="C404" t="s">
        <v>7978</v>
      </c>
      <c r="D404" t="s">
        <v>18347</v>
      </c>
      <c r="E404" t="s">
        <v>18348</v>
      </c>
      <c r="F404" t="s">
        <v>18349</v>
      </c>
      <c r="G404" t="s">
        <v>19322</v>
      </c>
      <c r="H404">
        <v>38353</v>
      </c>
      <c r="I404">
        <v>4701</v>
      </c>
      <c r="J404" t="s">
        <v>19323</v>
      </c>
      <c r="K404" t="s">
        <v>18358</v>
      </c>
      <c r="L404" t="s">
        <v>18353</v>
      </c>
      <c r="M404" s="1">
        <v>44090.625833333332</v>
      </c>
      <c r="O404" t="s">
        <v>18354</v>
      </c>
      <c r="P404" t="s">
        <v>18354</v>
      </c>
      <c r="Q404" t="s">
        <v>18358</v>
      </c>
    </row>
    <row r="405" spans="1:17" hidden="1" x14ac:dyDescent="0.25">
      <c r="A405" t="s">
        <v>4130</v>
      </c>
      <c r="B405" t="s">
        <v>4131</v>
      </c>
      <c r="C405" t="s">
        <v>4132</v>
      </c>
      <c r="D405" t="s">
        <v>18347</v>
      </c>
      <c r="E405" t="s">
        <v>18353</v>
      </c>
      <c r="F405" t="s">
        <v>18364</v>
      </c>
      <c r="G405" t="s">
        <v>19324</v>
      </c>
      <c r="H405">
        <v>2007</v>
      </c>
      <c r="I405">
        <v>13</v>
      </c>
      <c r="J405" t="s">
        <v>19325</v>
      </c>
      <c r="K405" t="s">
        <v>18358</v>
      </c>
      <c r="L405" t="s">
        <v>18353</v>
      </c>
      <c r="M405" s="1">
        <v>44090.33357638889</v>
      </c>
      <c r="O405" t="s">
        <v>18354</v>
      </c>
      <c r="P405" t="s">
        <v>18354</v>
      </c>
      <c r="Q405" t="s">
        <v>18358</v>
      </c>
    </row>
    <row r="406" spans="1:17" hidden="1" x14ac:dyDescent="0.25">
      <c r="A406" t="s">
        <v>6356</v>
      </c>
      <c r="B406" t="s">
        <v>6358</v>
      </c>
      <c r="C406" t="s">
        <v>6359</v>
      </c>
      <c r="D406" t="s">
        <v>18347</v>
      </c>
      <c r="E406" t="s">
        <v>18348</v>
      </c>
      <c r="F406" t="s">
        <v>18349</v>
      </c>
      <c r="G406" t="s">
        <v>19326</v>
      </c>
      <c r="H406">
        <v>81072</v>
      </c>
      <c r="I406">
        <v>4835</v>
      </c>
      <c r="J406" t="s">
        <v>19327</v>
      </c>
      <c r="K406" t="s">
        <v>18352</v>
      </c>
      <c r="L406" t="s">
        <v>18353</v>
      </c>
      <c r="M406" s="1">
        <v>44090.379907407405</v>
      </c>
      <c r="O406" t="s">
        <v>18354</v>
      </c>
      <c r="P406" t="s">
        <v>18354</v>
      </c>
      <c r="Q406" t="s">
        <v>18352</v>
      </c>
    </row>
    <row r="407" spans="1:17" hidden="1" x14ac:dyDescent="0.25">
      <c r="A407" t="s">
        <v>9818</v>
      </c>
      <c r="B407" t="s">
        <v>9821</v>
      </c>
      <c r="C407" t="s">
        <v>9822</v>
      </c>
      <c r="D407" t="s">
        <v>18347</v>
      </c>
      <c r="E407" t="s">
        <v>18353</v>
      </c>
      <c r="F407" t="s">
        <v>18364</v>
      </c>
      <c r="G407" t="s">
        <v>19328</v>
      </c>
      <c r="H407">
        <v>16916</v>
      </c>
      <c r="I407">
        <v>0</v>
      </c>
      <c r="J407" t="s">
        <v>19329</v>
      </c>
      <c r="K407" t="s">
        <v>18358</v>
      </c>
      <c r="L407" t="s">
        <v>18353</v>
      </c>
      <c r="M407" s="1">
        <v>44089.414004629631</v>
      </c>
      <c r="O407" t="s">
        <v>18354</v>
      </c>
      <c r="P407" t="s">
        <v>18354</v>
      </c>
      <c r="Q407" t="s">
        <v>18358</v>
      </c>
    </row>
    <row r="408" spans="1:17" hidden="1" x14ac:dyDescent="0.25">
      <c r="A408" t="s">
        <v>6080</v>
      </c>
      <c r="B408" t="s">
        <v>6083</v>
      </c>
      <c r="C408" t="s">
        <v>6084</v>
      </c>
      <c r="D408" t="s">
        <v>18355</v>
      </c>
      <c r="E408" t="s">
        <v>18353</v>
      </c>
      <c r="F408" t="s">
        <v>18364</v>
      </c>
      <c r="G408" t="s">
        <v>19330</v>
      </c>
      <c r="H408">
        <v>10656</v>
      </c>
      <c r="I408">
        <v>1</v>
      </c>
      <c r="J408" t="s">
        <v>19331</v>
      </c>
      <c r="K408" t="s">
        <v>18358</v>
      </c>
      <c r="L408" t="s">
        <v>18353</v>
      </c>
      <c r="M408" s="1">
        <v>44090.319004629629</v>
      </c>
      <c r="O408" t="s">
        <v>18354</v>
      </c>
      <c r="P408" t="s">
        <v>18354</v>
      </c>
      <c r="Q408" t="s">
        <v>18358</v>
      </c>
    </row>
    <row r="409" spans="1:17" hidden="1" x14ac:dyDescent="0.25">
      <c r="A409" t="s">
        <v>19332</v>
      </c>
      <c r="B409" t="s">
        <v>19333</v>
      </c>
      <c r="C409" t="s">
        <v>19334</v>
      </c>
      <c r="D409" t="s">
        <v>18347</v>
      </c>
      <c r="E409" t="s">
        <v>18353</v>
      </c>
      <c r="F409" t="s">
        <v>18364</v>
      </c>
      <c r="G409" t="s">
        <v>19335</v>
      </c>
      <c r="H409">
        <v>535</v>
      </c>
      <c r="I409">
        <v>0</v>
      </c>
      <c r="J409" t="s">
        <v>18382</v>
      </c>
      <c r="K409" t="s">
        <v>18352</v>
      </c>
      <c r="L409" t="s">
        <v>18353</v>
      </c>
      <c r="M409" s="1">
        <v>44080.854861111111</v>
      </c>
      <c r="O409" t="s">
        <v>18354</v>
      </c>
      <c r="P409" t="s">
        <v>18354</v>
      </c>
      <c r="Q409" t="s">
        <v>18352</v>
      </c>
    </row>
    <row r="410" spans="1:17" hidden="1" x14ac:dyDescent="0.25">
      <c r="A410" t="s">
        <v>4443</v>
      </c>
      <c r="B410" t="s">
        <v>4446</v>
      </c>
      <c r="C410" t="s">
        <v>4447</v>
      </c>
      <c r="D410" t="s">
        <v>18347</v>
      </c>
      <c r="E410" t="s">
        <v>18353</v>
      </c>
      <c r="F410" t="s">
        <v>18364</v>
      </c>
      <c r="G410" t="s">
        <v>19336</v>
      </c>
      <c r="H410">
        <v>14345</v>
      </c>
      <c r="I410">
        <v>14</v>
      </c>
      <c r="J410" t="s">
        <v>19337</v>
      </c>
      <c r="K410" t="s">
        <v>18358</v>
      </c>
      <c r="L410" t="s">
        <v>18353</v>
      </c>
      <c r="M410" s="1">
        <v>44090.526099537034</v>
      </c>
      <c r="O410" t="s">
        <v>18354</v>
      </c>
      <c r="P410" t="s">
        <v>18354</v>
      </c>
      <c r="Q410" t="s">
        <v>18358</v>
      </c>
    </row>
    <row r="411" spans="1:17" hidden="1" x14ac:dyDescent="0.25">
      <c r="A411" t="s">
        <v>15899</v>
      </c>
      <c r="B411" t="s">
        <v>15902</v>
      </c>
      <c r="C411" t="s">
        <v>15903</v>
      </c>
      <c r="D411" t="s">
        <v>18347</v>
      </c>
      <c r="E411" t="s">
        <v>18353</v>
      </c>
      <c r="F411" t="s">
        <v>18364</v>
      </c>
      <c r="G411" t="s">
        <v>19338</v>
      </c>
      <c r="H411">
        <v>2046</v>
      </c>
      <c r="I411">
        <v>24</v>
      </c>
      <c r="J411" t="s">
        <v>19339</v>
      </c>
      <c r="K411" t="s">
        <v>18358</v>
      </c>
      <c r="L411" t="s">
        <v>18353</v>
      </c>
      <c r="M411" s="1">
        <v>44089.91851851852</v>
      </c>
      <c r="O411" t="s">
        <v>18354</v>
      </c>
      <c r="P411" t="s">
        <v>18354</v>
      </c>
      <c r="Q411" t="s">
        <v>18358</v>
      </c>
    </row>
    <row r="412" spans="1:17" hidden="1" x14ac:dyDescent="0.25">
      <c r="A412" t="s">
        <v>6498</v>
      </c>
      <c r="B412" t="s">
        <v>6500</v>
      </c>
      <c r="C412" t="s">
        <v>6501</v>
      </c>
      <c r="D412" t="s">
        <v>18347</v>
      </c>
      <c r="E412" t="s">
        <v>18348</v>
      </c>
      <c r="F412" t="s">
        <v>18349</v>
      </c>
      <c r="G412" t="s">
        <v>19340</v>
      </c>
      <c r="H412">
        <v>24563</v>
      </c>
      <c r="I412">
        <v>4584</v>
      </c>
      <c r="J412" t="s">
        <v>19341</v>
      </c>
      <c r="K412" t="s">
        <v>18352</v>
      </c>
      <c r="L412" t="s">
        <v>18353</v>
      </c>
      <c r="M412" s="1">
        <v>44090.629803240743</v>
      </c>
      <c r="O412" t="s">
        <v>18354</v>
      </c>
      <c r="P412" t="s">
        <v>18354</v>
      </c>
      <c r="Q412" t="s">
        <v>18352</v>
      </c>
    </row>
    <row r="413" spans="1:17" hidden="1" x14ac:dyDescent="0.25">
      <c r="A413" t="s">
        <v>15246</v>
      </c>
      <c r="B413" t="s">
        <v>15249</v>
      </c>
      <c r="C413" t="s">
        <v>15250</v>
      </c>
      <c r="D413" t="s">
        <v>18355</v>
      </c>
      <c r="E413" t="s">
        <v>18353</v>
      </c>
      <c r="F413" t="s">
        <v>18364</v>
      </c>
      <c r="G413" t="s">
        <v>19342</v>
      </c>
      <c r="H413">
        <v>3924</v>
      </c>
      <c r="I413">
        <v>2</v>
      </c>
      <c r="J413" t="s">
        <v>19343</v>
      </c>
      <c r="K413" t="s">
        <v>18358</v>
      </c>
      <c r="L413" t="s">
        <v>18353</v>
      </c>
      <c r="M413" s="1">
        <v>44090.142326388886</v>
      </c>
      <c r="O413" t="s">
        <v>18354</v>
      </c>
      <c r="P413" t="s">
        <v>18354</v>
      </c>
      <c r="Q413" t="s">
        <v>18358</v>
      </c>
    </row>
    <row r="414" spans="1:17" hidden="1" x14ac:dyDescent="0.25">
      <c r="A414" t="s">
        <v>11312</v>
      </c>
      <c r="B414" t="s">
        <v>11314</v>
      </c>
      <c r="C414" t="s">
        <v>11315</v>
      </c>
      <c r="D414" t="s">
        <v>18347</v>
      </c>
      <c r="E414" t="s">
        <v>18353</v>
      </c>
      <c r="F414" t="s">
        <v>18364</v>
      </c>
      <c r="G414" t="s">
        <v>19344</v>
      </c>
      <c r="H414">
        <v>9779</v>
      </c>
      <c r="I414">
        <v>0</v>
      </c>
      <c r="J414" t="s">
        <v>18382</v>
      </c>
      <c r="K414" t="s">
        <v>18352</v>
      </c>
      <c r="L414" t="s">
        <v>18353</v>
      </c>
      <c r="M414" s="1">
        <v>44089.414039351854</v>
      </c>
      <c r="O414" t="s">
        <v>18354</v>
      </c>
      <c r="P414" t="s">
        <v>18354</v>
      </c>
      <c r="Q414" t="s">
        <v>18352</v>
      </c>
    </row>
    <row r="415" spans="1:17" hidden="1" x14ac:dyDescent="0.25">
      <c r="A415" t="s">
        <v>15152</v>
      </c>
      <c r="B415" t="s">
        <v>15154</v>
      </c>
      <c r="C415" t="s">
        <v>15155</v>
      </c>
      <c r="D415" t="s">
        <v>18347</v>
      </c>
      <c r="E415" t="s">
        <v>18353</v>
      </c>
      <c r="F415" t="s">
        <v>18364</v>
      </c>
      <c r="G415" t="s">
        <v>19345</v>
      </c>
      <c r="H415">
        <v>43682</v>
      </c>
      <c r="I415">
        <v>0</v>
      </c>
      <c r="J415" t="s">
        <v>18382</v>
      </c>
      <c r="K415" t="s">
        <v>18358</v>
      </c>
      <c r="L415" t="s">
        <v>18353</v>
      </c>
      <c r="M415" s="1">
        <v>44089.474224537036</v>
      </c>
      <c r="O415" t="s">
        <v>18354</v>
      </c>
      <c r="P415" t="s">
        <v>18354</v>
      </c>
      <c r="Q415" t="s">
        <v>18358</v>
      </c>
    </row>
    <row r="416" spans="1:17" hidden="1" x14ac:dyDescent="0.25">
      <c r="A416" t="s">
        <v>8210</v>
      </c>
      <c r="B416" t="s">
        <v>8212</v>
      </c>
      <c r="C416" t="s">
        <v>8213</v>
      </c>
      <c r="D416" t="s">
        <v>18355</v>
      </c>
      <c r="E416" t="s">
        <v>18348</v>
      </c>
      <c r="F416" t="s">
        <v>18349</v>
      </c>
      <c r="G416" t="s">
        <v>19346</v>
      </c>
      <c r="H416">
        <v>17009</v>
      </c>
      <c r="I416">
        <v>1507</v>
      </c>
      <c r="J416" t="s">
        <v>19347</v>
      </c>
      <c r="K416" t="s">
        <v>18358</v>
      </c>
      <c r="L416" t="s">
        <v>18353</v>
      </c>
      <c r="M416" s="1">
        <v>44089.354583333334</v>
      </c>
      <c r="O416" t="s">
        <v>18354</v>
      </c>
      <c r="P416" t="s">
        <v>18354</v>
      </c>
      <c r="Q416" t="s">
        <v>18358</v>
      </c>
    </row>
    <row r="417" spans="1:17" hidden="1" x14ac:dyDescent="0.25">
      <c r="A417" t="s">
        <v>17483</v>
      </c>
      <c r="B417" t="s">
        <v>17486</v>
      </c>
      <c r="C417" t="s">
        <v>17487</v>
      </c>
      <c r="D417" t="s">
        <v>18347</v>
      </c>
      <c r="E417" t="s">
        <v>18353</v>
      </c>
      <c r="F417" t="s">
        <v>18364</v>
      </c>
      <c r="G417" t="s">
        <v>19348</v>
      </c>
      <c r="H417">
        <v>717</v>
      </c>
      <c r="I417">
        <v>0</v>
      </c>
      <c r="J417" t="s">
        <v>18382</v>
      </c>
      <c r="K417" t="s">
        <v>18352</v>
      </c>
      <c r="L417" t="s">
        <v>18353</v>
      </c>
      <c r="M417" s="1">
        <v>44076.770138888889</v>
      </c>
      <c r="O417" t="s">
        <v>18354</v>
      </c>
      <c r="P417" t="s">
        <v>18354</v>
      </c>
      <c r="Q417" t="s">
        <v>18352</v>
      </c>
    </row>
    <row r="418" spans="1:17" hidden="1" x14ac:dyDescent="0.25">
      <c r="A418" t="s">
        <v>6031</v>
      </c>
      <c r="B418" t="s">
        <v>6034</v>
      </c>
      <c r="C418" t="s">
        <v>6035</v>
      </c>
      <c r="D418" t="s">
        <v>18355</v>
      </c>
      <c r="E418" t="s">
        <v>18348</v>
      </c>
      <c r="F418" t="s">
        <v>18533</v>
      </c>
      <c r="G418" t="s">
        <v>19349</v>
      </c>
      <c r="H418">
        <v>11228</v>
      </c>
      <c r="I418">
        <v>262</v>
      </c>
      <c r="J418" t="s">
        <v>19350</v>
      </c>
      <c r="K418" t="s">
        <v>18358</v>
      </c>
      <c r="L418" t="s">
        <v>18353</v>
      </c>
      <c r="M418" s="1">
        <v>44087.754374999997</v>
      </c>
      <c r="O418" t="s">
        <v>18354</v>
      </c>
      <c r="P418" t="s">
        <v>18354</v>
      </c>
      <c r="Q418" t="s">
        <v>18358</v>
      </c>
    </row>
    <row r="419" spans="1:17" x14ac:dyDescent="0.25">
      <c r="A419" t="s">
        <v>3103</v>
      </c>
      <c r="B419" t="s">
        <v>3106</v>
      </c>
      <c r="C419" t="s">
        <v>3107</v>
      </c>
      <c r="D419" t="s">
        <v>18347</v>
      </c>
      <c r="E419" t="s">
        <v>18348</v>
      </c>
      <c r="F419" t="s">
        <v>18349</v>
      </c>
      <c r="G419" t="s">
        <v>21621</v>
      </c>
      <c r="H419">
        <v>10463</v>
      </c>
      <c r="I419">
        <v>89</v>
      </c>
      <c r="J419" t="s">
        <v>21622</v>
      </c>
      <c r="K419" t="s">
        <v>18358</v>
      </c>
      <c r="L419" t="s">
        <v>18353</v>
      </c>
      <c r="M419" s="1">
        <v>43762.027511574073</v>
      </c>
      <c r="O419" t="s">
        <v>18354</v>
      </c>
      <c r="P419" t="s">
        <v>18354</v>
      </c>
      <c r="Q419" t="s">
        <v>18358</v>
      </c>
    </row>
    <row r="420" spans="1:17" hidden="1" x14ac:dyDescent="0.25">
      <c r="A420" t="s">
        <v>6234</v>
      </c>
      <c r="B420" t="s">
        <v>6236</v>
      </c>
      <c r="C420" t="s">
        <v>6237</v>
      </c>
      <c r="D420" t="s">
        <v>18355</v>
      </c>
      <c r="E420" t="s">
        <v>18348</v>
      </c>
      <c r="F420" t="s">
        <v>18349</v>
      </c>
      <c r="G420" t="s">
        <v>19356</v>
      </c>
      <c r="H420">
        <v>12976</v>
      </c>
      <c r="I420">
        <v>1348</v>
      </c>
      <c r="J420" t="s">
        <v>19357</v>
      </c>
      <c r="K420" t="s">
        <v>18358</v>
      </c>
      <c r="L420" t="s">
        <v>18353</v>
      </c>
      <c r="M420" s="1">
        <v>44089.945636574077</v>
      </c>
      <c r="O420" t="s">
        <v>18354</v>
      </c>
      <c r="P420" t="s">
        <v>18354</v>
      </c>
      <c r="Q420" t="s">
        <v>18358</v>
      </c>
    </row>
    <row r="421" spans="1:17" hidden="1" x14ac:dyDescent="0.25">
      <c r="A421" t="s">
        <v>7398</v>
      </c>
      <c r="B421" t="s">
        <v>7400</v>
      </c>
      <c r="C421" t="s">
        <v>7401</v>
      </c>
      <c r="D421" t="s">
        <v>18355</v>
      </c>
      <c r="E421" t="s">
        <v>18348</v>
      </c>
      <c r="F421" t="s">
        <v>18349</v>
      </c>
      <c r="G421" t="s">
        <v>19358</v>
      </c>
      <c r="H421">
        <v>25733</v>
      </c>
      <c r="I421">
        <v>1369</v>
      </c>
      <c r="J421" t="s">
        <v>19359</v>
      </c>
      <c r="K421" t="s">
        <v>18358</v>
      </c>
      <c r="L421" t="s">
        <v>18353</v>
      </c>
      <c r="M421" s="1">
        <v>44090.14230324074</v>
      </c>
      <c r="O421" t="s">
        <v>18354</v>
      </c>
      <c r="P421" t="s">
        <v>18354</v>
      </c>
      <c r="Q421" t="s">
        <v>18358</v>
      </c>
    </row>
    <row r="422" spans="1:17" hidden="1" x14ac:dyDescent="0.25">
      <c r="A422" t="s">
        <v>17512</v>
      </c>
      <c r="B422" t="s">
        <v>17515</v>
      </c>
      <c r="C422" t="s">
        <v>17516</v>
      </c>
      <c r="D422" t="s">
        <v>18347</v>
      </c>
      <c r="E422" t="s">
        <v>18353</v>
      </c>
      <c r="F422" t="s">
        <v>18364</v>
      </c>
      <c r="G422" t="s">
        <v>19360</v>
      </c>
      <c r="H422">
        <v>8399</v>
      </c>
      <c r="I422">
        <v>0</v>
      </c>
      <c r="J422" t="s">
        <v>18382</v>
      </c>
      <c r="K422" t="s">
        <v>18358</v>
      </c>
      <c r="L422" t="s">
        <v>18353</v>
      </c>
      <c r="M422" s="1">
        <v>44089.948136574072</v>
      </c>
      <c r="O422" t="s">
        <v>18354</v>
      </c>
      <c r="P422" t="s">
        <v>18354</v>
      </c>
      <c r="Q422" t="s">
        <v>18358</v>
      </c>
    </row>
    <row r="423" spans="1:17" hidden="1" x14ac:dyDescent="0.25">
      <c r="A423" t="s">
        <v>7247</v>
      </c>
      <c r="B423" t="s">
        <v>7249</v>
      </c>
      <c r="C423" t="s">
        <v>7250</v>
      </c>
      <c r="D423" t="s">
        <v>18347</v>
      </c>
      <c r="E423" t="s">
        <v>18353</v>
      </c>
      <c r="F423" t="s">
        <v>18364</v>
      </c>
      <c r="G423" t="s">
        <v>19361</v>
      </c>
      <c r="H423">
        <v>19282</v>
      </c>
      <c r="I423">
        <v>231</v>
      </c>
      <c r="J423" t="s">
        <v>19362</v>
      </c>
      <c r="K423" t="s">
        <v>18358</v>
      </c>
      <c r="L423" t="s">
        <v>18353</v>
      </c>
      <c r="M423" s="1">
        <v>44090.627835648149</v>
      </c>
      <c r="O423" t="s">
        <v>18354</v>
      </c>
      <c r="P423" t="s">
        <v>18354</v>
      </c>
      <c r="Q423" t="s">
        <v>18358</v>
      </c>
    </row>
    <row r="424" spans="1:17" hidden="1" x14ac:dyDescent="0.25">
      <c r="A424" t="s">
        <v>19363</v>
      </c>
      <c r="B424" t="s">
        <v>19364</v>
      </c>
      <c r="C424" t="s">
        <v>19365</v>
      </c>
      <c r="D424" t="s">
        <v>18355</v>
      </c>
      <c r="E424" t="s">
        <v>18348</v>
      </c>
      <c r="F424" t="s">
        <v>18349</v>
      </c>
      <c r="G424" t="s">
        <v>19366</v>
      </c>
      <c r="H424">
        <v>30047</v>
      </c>
      <c r="I424">
        <v>134</v>
      </c>
      <c r="J424" t="s">
        <v>19367</v>
      </c>
      <c r="K424" t="s">
        <v>18358</v>
      </c>
      <c r="L424" t="s">
        <v>18353</v>
      </c>
      <c r="M424" s="1">
        <v>44088.335104166668</v>
      </c>
      <c r="O424" t="s">
        <v>18354</v>
      </c>
      <c r="P424" t="s">
        <v>18354</v>
      </c>
      <c r="Q424" t="s">
        <v>18358</v>
      </c>
    </row>
    <row r="425" spans="1:17" hidden="1" x14ac:dyDescent="0.25">
      <c r="A425" t="s">
        <v>19368</v>
      </c>
      <c r="B425" t="s">
        <v>19369</v>
      </c>
      <c r="C425" t="s">
        <v>19370</v>
      </c>
      <c r="D425" t="s">
        <v>18355</v>
      </c>
      <c r="E425" t="s">
        <v>18353</v>
      </c>
      <c r="F425" t="s">
        <v>18364</v>
      </c>
      <c r="G425" t="s">
        <v>19371</v>
      </c>
      <c r="H425">
        <v>1361</v>
      </c>
      <c r="I425">
        <v>0</v>
      </c>
      <c r="J425" t="s">
        <v>18382</v>
      </c>
      <c r="K425" t="s">
        <v>18358</v>
      </c>
      <c r="L425" t="s">
        <v>18353</v>
      </c>
      <c r="M425" s="1">
        <v>44084.871030092596</v>
      </c>
      <c r="O425" t="s">
        <v>18354</v>
      </c>
      <c r="P425" t="s">
        <v>18354</v>
      </c>
      <c r="Q425" t="s">
        <v>18358</v>
      </c>
    </row>
    <row r="426" spans="1:17" hidden="1" x14ac:dyDescent="0.25">
      <c r="A426" t="s">
        <v>17771</v>
      </c>
      <c r="B426" t="s">
        <v>17774</v>
      </c>
      <c r="C426" t="s">
        <v>17775</v>
      </c>
      <c r="D426" t="s">
        <v>18347</v>
      </c>
      <c r="E426" t="s">
        <v>18353</v>
      </c>
      <c r="F426" t="s">
        <v>18364</v>
      </c>
      <c r="G426" t="s">
        <v>19372</v>
      </c>
      <c r="H426">
        <v>5385</v>
      </c>
      <c r="I426">
        <v>106</v>
      </c>
      <c r="J426" t="s">
        <v>19373</v>
      </c>
      <c r="K426" t="s">
        <v>18358</v>
      </c>
      <c r="L426" t="s">
        <v>18353</v>
      </c>
      <c r="M426" s="1">
        <v>44090.61928240741</v>
      </c>
      <c r="O426" t="s">
        <v>18354</v>
      </c>
      <c r="P426" t="s">
        <v>18354</v>
      </c>
      <c r="Q426" t="s">
        <v>18358</v>
      </c>
    </row>
    <row r="427" spans="1:17" hidden="1" x14ac:dyDescent="0.25">
      <c r="A427" t="s">
        <v>12882</v>
      </c>
      <c r="B427" t="s">
        <v>12884</v>
      </c>
      <c r="C427" t="s">
        <v>12885</v>
      </c>
      <c r="D427" t="s">
        <v>18347</v>
      </c>
      <c r="E427" t="s">
        <v>18353</v>
      </c>
      <c r="F427" t="s">
        <v>18364</v>
      </c>
      <c r="G427" t="s">
        <v>19374</v>
      </c>
      <c r="H427">
        <v>5727</v>
      </c>
      <c r="I427">
        <v>464</v>
      </c>
      <c r="J427" t="s">
        <v>19375</v>
      </c>
      <c r="K427" t="s">
        <v>18358</v>
      </c>
      <c r="L427" t="s">
        <v>18353</v>
      </c>
      <c r="M427" s="1">
        <v>44090.632268518515</v>
      </c>
      <c r="O427" t="s">
        <v>18354</v>
      </c>
      <c r="P427" t="s">
        <v>18354</v>
      </c>
      <c r="Q427" t="s">
        <v>18358</v>
      </c>
    </row>
    <row r="428" spans="1:17" x14ac:dyDescent="0.25">
      <c r="A428" t="s">
        <v>16199</v>
      </c>
      <c r="B428" t="s">
        <v>16201</v>
      </c>
      <c r="C428" t="s">
        <v>16202</v>
      </c>
      <c r="D428" t="s">
        <v>18347</v>
      </c>
      <c r="E428" t="s">
        <v>18353</v>
      </c>
      <c r="F428" t="s">
        <v>18364</v>
      </c>
      <c r="G428" t="s">
        <v>22857</v>
      </c>
      <c r="H428">
        <v>22</v>
      </c>
      <c r="I428">
        <v>0</v>
      </c>
      <c r="J428" t="s">
        <v>18382</v>
      </c>
      <c r="K428" t="s">
        <v>18358</v>
      </c>
      <c r="L428" t="s">
        <v>18353</v>
      </c>
      <c r="M428" s="1">
        <v>43771.641261574077</v>
      </c>
      <c r="O428" t="s">
        <v>18354</v>
      </c>
      <c r="P428" t="s">
        <v>18354</v>
      </c>
      <c r="Q428" t="s">
        <v>18358</v>
      </c>
    </row>
    <row r="429" spans="1:17" hidden="1" x14ac:dyDescent="0.25">
      <c r="A429" t="s">
        <v>12541</v>
      </c>
      <c r="B429" t="s">
        <v>12544</v>
      </c>
      <c r="C429" t="s">
        <v>12545</v>
      </c>
      <c r="D429" t="s">
        <v>18347</v>
      </c>
      <c r="E429" t="s">
        <v>18353</v>
      </c>
      <c r="F429" t="s">
        <v>18364</v>
      </c>
      <c r="G429" t="s">
        <v>19378</v>
      </c>
      <c r="H429">
        <v>22878</v>
      </c>
      <c r="I429">
        <v>216</v>
      </c>
      <c r="J429" t="s">
        <v>19379</v>
      </c>
      <c r="K429" t="s">
        <v>18358</v>
      </c>
      <c r="L429" t="s">
        <v>18353</v>
      </c>
      <c r="M429" s="1">
        <v>44090.559212962966</v>
      </c>
      <c r="O429" t="s">
        <v>18354</v>
      </c>
      <c r="P429" t="s">
        <v>18354</v>
      </c>
      <c r="Q429" t="s">
        <v>18358</v>
      </c>
    </row>
    <row r="430" spans="1:17" hidden="1" x14ac:dyDescent="0.25">
      <c r="A430" t="s">
        <v>5277</v>
      </c>
      <c r="B430" t="s">
        <v>5279</v>
      </c>
      <c r="C430" t="s">
        <v>5280</v>
      </c>
      <c r="D430" t="s">
        <v>18355</v>
      </c>
      <c r="E430" t="s">
        <v>18348</v>
      </c>
      <c r="F430" t="s">
        <v>18349</v>
      </c>
      <c r="G430" t="s">
        <v>19380</v>
      </c>
      <c r="H430">
        <v>8056</v>
      </c>
      <c r="I430">
        <v>11868</v>
      </c>
      <c r="J430" t="s">
        <v>19381</v>
      </c>
      <c r="K430" t="s">
        <v>18358</v>
      </c>
      <c r="L430" t="s">
        <v>18353</v>
      </c>
      <c r="M430" s="1">
        <v>44090.400104166663</v>
      </c>
      <c r="O430" t="s">
        <v>18354</v>
      </c>
      <c r="P430" t="s">
        <v>18354</v>
      </c>
      <c r="Q430" t="s">
        <v>18358</v>
      </c>
    </row>
    <row r="431" spans="1:17" hidden="1" x14ac:dyDescent="0.25">
      <c r="A431" t="s">
        <v>19382</v>
      </c>
      <c r="B431" t="s">
        <v>19383</v>
      </c>
      <c r="C431" t="s">
        <v>19384</v>
      </c>
      <c r="D431" t="s">
        <v>18347</v>
      </c>
      <c r="E431" t="s">
        <v>18353</v>
      </c>
      <c r="F431" t="s">
        <v>18364</v>
      </c>
      <c r="G431" t="s">
        <v>19385</v>
      </c>
      <c r="H431">
        <v>1292</v>
      </c>
      <c r="I431">
        <v>0</v>
      </c>
      <c r="J431" t="s">
        <v>18382</v>
      </c>
      <c r="K431" t="s">
        <v>18352</v>
      </c>
      <c r="L431" t="s">
        <v>18353</v>
      </c>
      <c r="M431" s="1">
        <v>44014.976284722223</v>
      </c>
      <c r="O431" t="s">
        <v>18354</v>
      </c>
      <c r="P431" t="s">
        <v>18354</v>
      </c>
      <c r="Q431" t="s">
        <v>18352</v>
      </c>
    </row>
    <row r="432" spans="1:17" hidden="1" x14ac:dyDescent="0.25">
      <c r="A432" t="s">
        <v>9237</v>
      </c>
      <c r="B432" t="s">
        <v>9239</v>
      </c>
      <c r="C432" t="s">
        <v>9240</v>
      </c>
      <c r="D432" t="s">
        <v>18355</v>
      </c>
      <c r="E432" t="s">
        <v>18353</v>
      </c>
      <c r="F432" t="s">
        <v>18364</v>
      </c>
      <c r="G432" t="s">
        <v>19386</v>
      </c>
      <c r="H432">
        <v>9799</v>
      </c>
      <c r="I432">
        <v>0</v>
      </c>
      <c r="J432" t="s">
        <v>18382</v>
      </c>
      <c r="K432" t="s">
        <v>18358</v>
      </c>
      <c r="L432" t="s">
        <v>18353</v>
      </c>
      <c r="M432" s="1">
        <v>44053.023819444446</v>
      </c>
      <c r="O432" t="s">
        <v>18354</v>
      </c>
      <c r="P432" t="s">
        <v>18354</v>
      </c>
      <c r="Q432" t="s">
        <v>18358</v>
      </c>
    </row>
    <row r="433" spans="1:17" hidden="1" x14ac:dyDescent="0.25">
      <c r="A433" t="s">
        <v>19387</v>
      </c>
      <c r="B433" t="s">
        <v>19388</v>
      </c>
      <c r="C433" t="s">
        <v>19389</v>
      </c>
      <c r="D433" t="s">
        <v>18355</v>
      </c>
      <c r="E433" t="s">
        <v>18353</v>
      </c>
      <c r="F433" t="s">
        <v>18364</v>
      </c>
      <c r="G433" t="s">
        <v>19390</v>
      </c>
      <c r="H433">
        <v>9680</v>
      </c>
      <c r="I433">
        <v>8</v>
      </c>
      <c r="J433" t="s">
        <v>19391</v>
      </c>
      <c r="K433" t="s">
        <v>18358</v>
      </c>
      <c r="L433" t="s">
        <v>18353</v>
      </c>
      <c r="M433" s="1">
        <v>44089.05840277778</v>
      </c>
      <c r="O433" t="s">
        <v>18354</v>
      </c>
      <c r="P433" t="s">
        <v>18354</v>
      </c>
      <c r="Q433" t="s">
        <v>18358</v>
      </c>
    </row>
    <row r="434" spans="1:17" hidden="1" x14ac:dyDescent="0.25">
      <c r="A434" t="s">
        <v>9795</v>
      </c>
      <c r="B434" t="s">
        <v>9798</v>
      </c>
      <c r="C434" t="s">
        <v>9799</v>
      </c>
      <c r="D434" t="s">
        <v>18355</v>
      </c>
      <c r="E434" t="s">
        <v>18353</v>
      </c>
      <c r="F434" t="s">
        <v>18364</v>
      </c>
      <c r="G434" t="s">
        <v>19392</v>
      </c>
      <c r="H434">
        <v>16748</v>
      </c>
      <c r="I434">
        <v>0</v>
      </c>
      <c r="J434" t="s">
        <v>19393</v>
      </c>
      <c r="K434" t="s">
        <v>18358</v>
      </c>
      <c r="L434" t="s">
        <v>18353</v>
      </c>
      <c r="M434" s="1">
        <v>44083.866180555553</v>
      </c>
      <c r="O434" t="s">
        <v>18354</v>
      </c>
      <c r="P434" t="s">
        <v>18354</v>
      </c>
      <c r="Q434" t="s">
        <v>18358</v>
      </c>
    </row>
    <row r="435" spans="1:17" hidden="1" x14ac:dyDescent="0.25">
      <c r="A435" t="s">
        <v>11250</v>
      </c>
      <c r="B435" t="s">
        <v>11252</v>
      </c>
      <c r="C435" t="s">
        <v>11253</v>
      </c>
      <c r="D435" t="s">
        <v>18355</v>
      </c>
      <c r="E435" t="s">
        <v>18348</v>
      </c>
      <c r="F435" t="s">
        <v>18349</v>
      </c>
      <c r="G435" t="s">
        <v>19394</v>
      </c>
      <c r="H435">
        <v>15016</v>
      </c>
      <c r="I435">
        <v>461</v>
      </c>
      <c r="J435" t="s">
        <v>19395</v>
      </c>
      <c r="K435" t="s">
        <v>18358</v>
      </c>
      <c r="L435" t="s">
        <v>18353</v>
      </c>
      <c r="M435" s="1">
        <v>44089.910613425927</v>
      </c>
      <c r="O435" t="s">
        <v>18354</v>
      </c>
      <c r="P435" t="s">
        <v>18354</v>
      </c>
      <c r="Q435" t="s">
        <v>18358</v>
      </c>
    </row>
    <row r="436" spans="1:17" hidden="1" x14ac:dyDescent="0.25">
      <c r="A436" t="s">
        <v>4920</v>
      </c>
      <c r="B436" t="s">
        <v>4923</v>
      </c>
      <c r="C436" t="s">
        <v>4924</v>
      </c>
      <c r="D436" t="s">
        <v>18347</v>
      </c>
      <c r="E436" t="s">
        <v>18348</v>
      </c>
      <c r="F436" t="s">
        <v>18349</v>
      </c>
      <c r="G436" t="s">
        <v>19396</v>
      </c>
      <c r="H436">
        <v>37903</v>
      </c>
      <c r="I436">
        <v>3524</v>
      </c>
      <c r="J436" t="s">
        <v>19397</v>
      </c>
      <c r="K436" t="s">
        <v>18352</v>
      </c>
      <c r="L436" t="s">
        <v>18353</v>
      </c>
      <c r="M436" s="1">
        <v>44090.36346064815</v>
      </c>
      <c r="O436" t="s">
        <v>18354</v>
      </c>
      <c r="P436" t="s">
        <v>18354</v>
      </c>
      <c r="Q436" t="s">
        <v>18352</v>
      </c>
    </row>
    <row r="437" spans="1:17" hidden="1" x14ac:dyDescent="0.25">
      <c r="A437" t="s">
        <v>10733</v>
      </c>
      <c r="B437" t="s">
        <v>10735</v>
      </c>
      <c r="C437" t="s">
        <v>10736</v>
      </c>
      <c r="D437" t="s">
        <v>18347</v>
      </c>
      <c r="E437" t="s">
        <v>18353</v>
      </c>
      <c r="F437" t="s">
        <v>18364</v>
      </c>
      <c r="G437" t="s">
        <v>19398</v>
      </c>
      <c r="H437">
        <v>13423</v>
      </c>
      <c r="I437">
        <v>1234</v>
      </c>
      <c r="J437" t="s">
        <v>19399</v>
      </c>
      <c r="K437" t="s">
        <v>18358</v>
      </c>
      <c r="L437" t="s">
        <v>18353</v>
      </c>
      <c r="M437" s="1">
        <v>44090.619201388887</v>
      </c>
      <c r="O437" t="s">
        <v>18354</v>
      </c>
      <c r="P437" t="s">
        <v>18354</v>
      </c>
      <c r="Q437" t="s">
        <v>18358</v>
      </c>
    </row>
    <row r="438" spans="1:17" hidden="1" x14ac:dyDescent="0.25">
      <c r="A438" t="s">
        <v>15818</v>
      </c>
      <c r="B438" t="s">
        <v>15820</v>
      </c>
      <c r="C438" t="s">
        <v>15821</v>
      </c>
      <c r="D438" t="s">
        <v>18347</v>
      </c>
      <c r="E438" t="s">
        <v>18353</v>
      </c>
      <c r="F438" t="s">
        <v>18364</v>
      </c>
      <c r="G438" t="s">
        <v>19400</v>
      </c>
      <c r="H438">
        <v>3183</v>
      </c>
      <c r="I438">
        <v>0</v>
      </c>
      <c r="J438" t="s">
        <v>18382</v>
      </c>
      <c r="K438" t="s">
        <v>18358</v>
      </c>
      <c r="L438" t="s">
        <v>18353</v>
      </c>
      <c r="M438" s="1">
        <v>44090.129444444443</v>
      </c>
      <c r="O438" t="s">
        <v>18354</v>
      </c>
      <c r="P438" t="s">
        <v>18354</v>
      </c>
      <c r="Q438" t="s">
        <v>18358</v>
      </c>
    </row>
    <row r="439" spans="1:17" x14ac:dyDescent="0.25">
      <c r="A439" t="s">
        <v>16488</v>
      </c>
      <c r="B439" t="s">
        <v>16491</v>
      </c>
      <c r="C439" t="s">
        <v>16492</v>
      </c>
      <c r="D439" t="s">
        <v>18347</v>
      </c>
      <c r="E439" t="s">
        <v>18348</v>
      </c>
      <c r="F439" t="s">
        <v>18349</v>
      </c>
      <c r="G439" t="s">
        <v>21166</v>
      </c>
      <c r="H439">
        <v>4053</v>
      </c>
      <c r="I439">
        <v>94</v>
      </c>
      <c r="J439" t="s">
        <v>21167</v>
      </c>
      <c r="K439" t="s">
        <v>18352</v>
      </c>
      <c r="L439" t="s">
        <v>18353</v>
      </c>
      <c r="M439" s="1">
        <v>43775.838564814818</v>
      </c>
      <c r="O439" t="s">
        <v>18354</v>
      </c>
      <c r="P439" t="s">
        <v>18354</v>
      </c>
      <c r="Q439" t="s">
        <v>18352</v>
      </c>
    </row>
    <row r="440" spans="1:17" hidden="1" x14ac:dyDescent="0.25">
      <c r="A440" t="s">
        <v>10706</v>
      </c>
      <c r="B440" t="s">
        <v>10709</v>
      </c>
      <c r="C440" t="s">
        <v>10710</v>
      </c>
      <c r="D440" t="s">
        <v>18355</v>
      </c>
      <c r="E440" t="s">
        <v>18348</v>
      </c>
      <c r="F440" t="s">
        <v>18349</v>
      </c>
      <c r="G440" t="s">
        <v>19406</v>
      </c>
      <c r="H440">
        <v>51235</v>
      </c>
      <c r="I440">
        <v>441</v>
      </c>
      <c r="J440" t="s">
        <v>19407</v>
      </c>
      <c r="K440" t="s">
        <v>18358</v>
      </c>
      <c r="L440" t="s">
        <v>18353</v>
      </c>
      <c r="M440" s="1">
        <v>44088.65761574074</v>
      </c>
      <c r="O440" t="s">
        <v>18354</v>
      </c>
      <c r="P440" t="s">
        <v>18354</v>
      </c>
      <c r="Q440" t="s">
        <v>18358</v>
      </c>
    </row>
    <row r="441" spans="1:17" hidden="1" x14ac:dyDescent="0.25">
      <c r="A441" t="s">
        <v>9171</v>
      </c>
      <c r="B441" t="s">
        <v>9174</v>
      </c>
      <c r="C441" t="s">
        <v>9175</v>
      </c>
      <c r="D441" t="s">
        <v>18347</v>
      </c>
      <c r="E441" t="s">
        <v>18348</v>
      </c>
      <c r="F441" t="s">
        <v>18349</v>
      </c>
      <c r="G441" t="s">
        <v>19408</v>
      </c>
      <c r="H441">
        <v>70471</v>
      </c>
      <c r="I441">
        <v>18905</v>
      </c>
      <c r="J441" t="s">
        <v>19409</v>
      </c>
      <c r="K441" t="s">
        <v>18352</v>
      </c>
      <c r="L441" t="s">
        <v>18353</v>
      </c>
      <c r="M441" s="1">
        <v>44090.633750000001</v>
      </c>
      <c r="O441" t="s">
        <v>18354</v>
      </c>
      <c r="P441" t="s">
        <v>18354</v>
      </c>
      <c r="Q441" t="s">
        <v>18352</v>
      </c>
    </row>
    <row r="442" spans="1:17" hidden="1" x14ac:dyDescent="0.25">
      <c r="A442" t="s">
        <v>17135</v>
      </c>
      <c r="B442" t="s">
        <v>17138</v>
      </c>
      <c r="C442" t="s">
        <v>17139</v>
      </c>
      <c r="D442" t="s">
        <v>18347</v>
      </c>
      <c r="E442" t="s">
        <v>18353</v>
      </c>
      <c r="F442" t="s">
        <v>18364</v>
      </c>
      <c r="G442" t="s">
        <v>19410</v>
      </c>
      <c r="H442">
        <v>1207</v>
      </c>
      <c r="I442">
        <v>0</v>
      </c>
      <c r="J442" t="s">
        <v>18382</v>
      </c>
      <c r="K442" t="s">
        <v>18352</v>
      </c>
      <c r="L442" t="s">
        <v>18353</v>
      </c>
      <c r="M442" s="1">
        <v>44082.242662037039</v>
      </c>
      <c r="O442" t="s">
        <v>18354</v>
      </c>
      <c r="P442" t="s">
        <v>18354</v>
      </c>
      <c r="Q442" t="s">
        <v>18352</v>
      </c>
    </row>
    <row r="443" spans="1:17" hidden="1" x14ac:dyDescent="0.25">
      <c r="A443" t="s">
        <v>367</v>
      </c>
      <c r="B443" t="s">
        <v>370</v>
      </c>
      <c r="C443" t="s">
        <v>371</v>
      </c>
      <c r="D443" t="s">
        <v>18355</v>
      </c>
      <c r="E443" t="s">
        <v>18348</v>
      </c>
      <c r="F443" t="s">
        <v>18349</v>
      </c>
      <c r="G443" t="s">
        <v>19411</v>
      </c>
      <c r="H443">
        <v>13685</v>
      </c>
      <c r="I443">
        <v>838</v>
      </c>
      <c r="J443" t="s">
        <v>19412</v>
      </c>
      <c r="K443" t="s">
        <v>18358</v>
      </c>
      <c r="L443" t="s">
        <v>18353</v>
      </c>
      <c r="M443" s="1">
        <v>44090.00886574074</v>
      </c>
      <c r="O443" t="s">
        <v>18354</v>
      </c>
      <c r="P443" t="s">
        <v>18354</v>
      </c>
      <c r="Q443" t="s">
        <v>18358</v>
      </c>
    </row>
    <row r="444" spans="1:17" hidden="1" x14ac:dyDescent="0.25">
      <c r="A444" t="s">
        <v>8919</v>
      </c>
      <c r="B444" t="s">
        <v>8920</v>
      </c>
      <c r="C444" t="s">
        <v>8921</v>
      </c>
      <c r="D444" t="s">
        <v>18355</v>
      </c>
      <c r="E444" t="s">
        <v>18348</v>
      </c>
      <c r="F444" t="s">
        <v>18349</v>
      </c>
      <c r="G444" t="s">
        <v>19413</v>
      </c>
      <c r="H444">
        <v>5773</v>
      </c>
      <c r="I444">
        <v>499</v>
      </c>
      <c r="J444" t="s">
        <v>19414</v>
      </c>
      <c r="K444" t="s">
        <v>18358</v>
      </c>
      <c r="L444" t="s">
        <v>18353</v>
      </c>
      <c r="M444" s="1">
        <v>44080.834641203706</v>
      </c>
      <c r="O444" t="s">
        <v>18354</v>
      </c>
      <c r="P444" t="s">
        <v>18354</v>
      </c>
      <c r="Q444" t="s">
        <v>18358</v>
      </c>
    </row>
    <row r="445" spans="1:17" hidden="1" x14ac:dyDescent="0.25">
      <c r="A445" t="s">
        <v>2630</v>
      </c>
      <c r="B445" t="s">
        <v>2633</v>
      </c>
      <c r="C445" t="s">
        <v>2634</v>
      </c>
      <c r="D445" t="s">
        <v>18347</v>
      </c>
      <c r="E445" t="s">
        <v>18348</v>
      </c>
      <c r="F445" t="s">
        <v>18349</v>
      </c>
      <c r="G445" t="s">
        <v>19415</v>
      </c>
      <c r="H445">
        <v>25522</v>
      </c>
      <c r="I445">
        <v>1626</v>
      </c>
      <c r="J445" t="s">
        <v>19416</v>
      </c>
      <c r="K445" t="s">
        <v>18352</v>
      </c>
      <c r="L445" t="s">
        <v>18353</v>
      </c>
      <c r="M445" s="1">
        <v>44090.264120370368</v>
      </c>
      <c r="O445" t="s">
        <v>18354</v>
      </c>
      <c r="P445" t="s">
        <v>18354</v>
      </c>
      <c r="Q445" t="s">
        <v>18352</v>
      </c>
    </row>
    <row r="446" spans="1:17" hidden="1" x14ac:dyDescent="0.25">
      <c r="A446" t="s">
        <v>9905</v>
      </c>
      <c r="B446" t="s">
        <v>9906</v>
      </c>
      <c r="C446" t="s">
        <v>9909</v>
      </c>
      <c r="D446" t="s">
        <v>18347</v>
      </c>
      <c r="E446" t="s">
        <v>18353</v>
      </c>
      <c r="F446" t="s">
        <v>18364</v>
      </c>
      <c r="G446" t="s">
        <v>19417</v>
      </c>
      <c r="H446">
        <v>2579</v>
      </c>
      <c r="I446">
        <v>23</v>
      </c>
      <c r="J446" t="s">
        <v>19418</v>
      </c>
      <c r="K446" t="s">
        <v>18358</v>
      </c>
      <c r="L446" t="s">
        <v>18353</v>
      </c>
      <c r="M446" s="1">
        <v>44090.29923611111</v>
      </c>
      <c r="O446" t="s">
        <v>18354</v>
      </c>
      <c r="P446" t="s">
        <v>18354</v>
      </c>
      <c r="Q446" t="s">
        <v>18358</v>
      </c>
    </row>
    <row r="447" spans="1:17" x14ac:dyDescent="0.25">
      <c r="A447" t="s">
        <v>21866</v>
      </c>
      <c r="B447" t="s">
        <v>21867</v>
      </c>
      <c r="C447" t="s">
        <v>21868</v>
      </c>
      <c r="D447" t="s">
        <v>18355</v>
      </c>
      <c r="E447" t="s">
        <v>18353</v>
      </c>
      <c r="F447" t="s">
        <v>18364</v>
      </c>
      <c r="G447" t="s">
        <v>21869</v>
      </c>
      <c r="H447">
        <v>1405</v>
      </c>
      <c r="I447">
        <v>0</v>
      </c>
      <c r="J447" t="s">
        <v>18382</v>
      </c>
      <c r="K447" t="s">
        <v>18358</v>
      </c>
      <c r="L447" t="s">
        <v>18353</v>
      </c>
      <c r="M447" s="1">
        <v>43777.861562500002</v>
      </c>
      <c r="O447" t="s">
        <v>18354</v>
      </c>
      <c r="P447" t="s">
        <v>18354</v>
      </c>
      <c r="Q447" t="s">
        <v>18358</v>
      </c>
    </row>
    <row r="448" spans="1:17" hidden="1" x14ac:dyDescent="0.25">
      <c r="A448" t="s">
        <v>1048</v>
      </c>
      <c r="B448" t="s">
        <v>1050</v>
      </c>
      <c r="C448" t="s">
        <v>1051</v>
      </c>
      <c r="D448" t="s">
        <v>18347</v>
      </c>
      <c r="E448" t="s">
        <v>18353</v>
      </c>
      <c r="F448" t="s">
        <v>18364</v>
      </c>
      <c r="G448" t="s">
        <v>19420</v>
      </c>
      <c r="H448">
        <v>2626</v>
      </c>
      <c r="I448">
        <v>147</v>
      </c>
      <c r="J448" t="s">
        <v>19421</v>
      </c>
      <c r="K448" t="s">
        <v>18358</v>
      </c>
      <c r="L448" t="s">
        <v>18353</v>
      </c>
      <c r="M448" s="1">
        <v>44090.110497685186</v>
      </c>
      <c r="O448" t="s">
        <v>18354</v>
      </c>
      <c r="P448" t="s">
        <v>18354</v>
      </c>
      <c r="Q448" t="s">
        <v>18358</v>
      </c>
    </row>
    <row r="449" spans="1:17" hidden="1" x14ac:dyDescent="0.25">
      <c r="A449" t="s">
        <v>9428</v>
      </c>
      <c r="B449" t="s">
        <v>9431</v>
      </c>
      <c r="C449" t="s">
        <v>9432</v>
      </c>
      <c r="D449" t="s">
        <v>18347</v>
      </c>
      <c r="E449" t="s">
        <v>18348</v>
      </c>
      <c r="F449" t="s">
        <v>18349</v>
      </c>
      <c r="G449" t="s">
        <v>19422</v>
      </c>
      <c r="H449">
        <v>16652</v>
      </c>
      <c r="I449">
        <v>481</v>
      </c>
      <c r="J449" t="s">
        <v>19423</v>
      </c>
      <c r="K449" t="s">
        <v>18352</v>
      </c>
      <c r="L449" t="s">
        <v>18353</v>
      </c>
      <c r="M449" s="1">
        <v>44090.631145833337</v>
      </c>
      <c r="O449" t="s">
        <v>18354</v>
      </c>
      <c r="P449" t="s">
        <v>18354</v>
      </c>
      <c r="Q449" t="s">
        <v>18352</v>
      </c>
    </row>
    <row r="450" spans="1:17" hidden="1" x14ac:dyDescent="0.25">
      <c r="A450" t="s">
        <v>9618</v>
      </c>
      <c r="B450" t="s">
        <v>19424</v>
      </c>
      <c r="C450" t="s">
        <v>9622</v>
      </c>
      <c r="D450" t="s">
        <v>18355</v>
      </c>
      <c r="E450" t="s">
        <v>18348</v>
      </c>
      <c r="F450" t="s">
        <v>18349</v>
      </c>
      <c r="G450" t="s">
        <v>19425</v>
      </c>
      <c r="H450">
        <v>56350</v>
      </c>
      <c r="I450">
        <v>948</v>
      </c>
      <c r="J450" t="s">
        <v>19426</v>
      </c>
      <c r="K450" t="s">
        <v>18358</v>
      </c>
      <c r="L450" t="s">
        <v>18353</v>
      </c>
      <c r="M450" s="1">
        <v>44086.216956018521</v>
      </c>
      <c r="O450" t="s">
        <v>18354</v>
      </c>
      <c r="P450" t="s">
        <v>18354</v>
      </c>
      <c r="Q450" t="s">
        <v>18358</v>
      </c>
    </row>
    <row r="451" spans="1:17" hidden="1" x14ac:dyDescent="0.25">
      <c r="A451" t="s">
        <v>8128</v>
      </c>
      <c r="B451" t="s">
        <v>8131</v>
      </c>
      <c r="C451" t="s">
        <v>8132</v>
      </c>
      <c r="D451" t="s">
        <v>18347</v>
      </c>
      <c r="E451" t="s">
        <v>18353</v>
      </c>
      <c r="F451" t="s">
        <v>18364</v>
      </c>
      <c r="G451" t="s">
        <v>19427</v>
      </c>
      <c r="H451">
        <v>3506</v>
      </c>
      <c r="I451">
        <v>186</v>
      </c>
      <c r="J451" t="s">
        <v>19428</v>
      </c>
      <c r="K451" t="s">
        <v>18358</v>
      </c>
      <c r="L451" t="s">
        <v>18353</v>
      </c>
      <c r="M451" s="1">
        <v>44090.629687499997</v>
      </c>
      <c r="O451" t="s">
        <v>18354</v>
      </c>
      <c r="P451" t="s">
        <v>18354</v>
      </c>
      <c r="Q451" t="s">
        <v>18358</v>
      </c>
    </row>
    <row r="452" spans="1:17" hidden="1" x14ac:dyDescent="0.25">
      <c r="A452" t="s">
        <v>11481</v>
      </c>
      <c r="B452" t="s">
        <v>11483</v>
      </c>
      <c r="C452" t="s">
        <v>11484</v>
      </c>
      <c r="D452" t="s">
        <v>18347</v>
      </c>
      <c r="E452" t="s">
        <v>18348</v>
      </c>
      <c r="F452" t="s">
        <v>18349</v>
      </c>
      <c r="G452" t="s">
        <v>19429</v>
      </c>
      <c r="H452">
        <v>43374</v>
      </c>
      <c r="I452">
        <v>6306</v>
      </c>
      <c r="J452" t="s">
        <v>19430</v>
      </c>
      <c r="K452" t="s">
        <v>18358</v>
      </c>
      <c r="L452" t="s">
        <v>18353</v>
      </c>
      <c r="M452" s="1">
        <v>44090.629444444443</v>
      </c>
      <c r="O452" t="s">
        <v>18354</v>
      </c>
      <c r="P452" t="s">
        <v>18354</v>
      </c>
      <c r="Q452" t="s">
        <v>18358</v>
      </c>
    </row>
    <row r="453" spans="1:17" hidden="1" x14ac:dyDescent="0.25">
      <c r="A453" t="s">
        <v>11514</v>
      </c>
      <c r="B453" t="s">
        <v>11516</v>
      </c>
      <c r="C453" t="s">
        <v>11517</v>
      </c>
      <c r="D453" t="s">
        <v>18347</v>
      </c>
      <c r="E453" t="s">
        <v>18353</v>
      </c>
      <c r="F453" t="s">
        <v>18364</v>
      </c>
      <c r="G453" t="s">
        <v>19431</v>
      </c>
      <c r="H453">
        <v>7126</v>
      </c>
      <c r="I453">
        <v>233</v>
      </c>
      <c r="J453" t="s">
        <v>19432</v>
      </c>
      <c r="K453" t="s">
        <v>18352</v>
      </c>
      <c r="L453" t="s">
        <v>18353</v>
      </c>
      <c r="M453" s="1">
        <v>44090.61928240741</v>
      </c>
      <c r="O453" t="s">
        <v>18354</v>
      </c>
      <c r="P453" t="s">
        <v>18354</v>
      </c>
      <c r="Q453" t="s">
        <v>18352</v>
      </c>
    </row>
    <row r="454" spans="1:17" hidden="1" x14ac:dyDescent="0.25">
      <c r="A454" t="s">
        <v>4913</v>
      </c>
      <c r="B454" t="s">
        <v>4916</v>
      </c>
      <c r="C454" t="s">
        <v>4917</v>
      </c>
      <c r="D454" t="s">
        <v>18347</v>
      </c>
      <c r="E454" t="s">
        <v>18348</v>
      </c>
      <c r="F454" t="s">
        <v>18349</v>
      </c>
      <c r="G454" t="s">
        <v>19433</v>
      </c>
      <c r="H454">
        <v>27608</v>
      </c>
      <c r="I454">
        <v>54346</v>
      </c>
      <c r="J454" t="s">
        <v>19434</v>
      </c>
      <c r="K454" t="s">
        <v>18352</v>
      </c>
      <c r="L454" t="s">
        <v>18353</v>
      </c>
      <c r="M454" s="1">
        <v>44090.629606481481</v>
      </c>
      <c r="O454" t="s">
        <v>18354</v>
      </c>
      <c r="P454" t="s">
        <v>18354</v>
      </c>
      <c r="Q454" t="s">
        <v>18352</v>
      </c>
    </row>
    <row r="455" spans="1:17" hidden="1" x14ac:dyDescent="0.25">
      <c r="A455" t="s">
        <v>12780</v>
      </c>
      <c r="B455" t="s">
        <v>12782</v>
      </c>
      <c r="C455" t="s">
        <v>12783</v>
      </c>
      <c r="D455" t="s">
        <v>18355</v>
      </c>
      <c r="E455" t="s">
        <v>18353</v>
      </c>
      <c r="F455" t="s">
        <v>18364</v>
      </c>
      <c r="G455" t="s">
        <v>19435</v>
      </c>
      <c r="H455">
        <v>22331</v>
      </c>
      <c r="I455">
        <v>0</v>
      </c>
      <c r="J455" t="s">
        <v>19436</v>
      </c>
      <c r="K455" t="s">
        <v>18358</v>
      </c>
      <c r="L455" t="s">
        <v>18353</v>
      </c>
      <c r="M455" s="1">
        <v>44090.076851851853</v>
      </c>
      <c r="O455" t="s">
        <v>18354</v>
      </c>
      <c r="P455" t="s">
        <v>18354</v>
      </c>
      <c r="Q455" t="s">
        <v>18358</v>
      </c>
    </row>
    <row r="456" spans="1:17" hidden="1" x14ac:dyDescent="0.25">
      <c r="A456" t="s">
        <v>15865</v>
      </c>
      <c r="B456" t="s">
        <v>15867</v>
      </c>
      <c r="C456" t="s">
        <v>15868</v>
      </c>
      <c r="D456" t="s">
        <v>18355</v>
      </c>
      <c r="E456" t="s">
        <v>18353</v>
      </c>
      <c r="F456" t="s">
        <v>18364</v>
      </c>
      <c r="G456" t="s">
        <v>19437</v>
      </c>
      <c r="H456">
        <v>17612</v>
      </c>
      <c r="I456">
        <v>0</v>
      </c>
      <c r="J456" t="s">
        <v>19438</v>
      </c>
      <c r="K456" t="s">
        <v>18358</v>
      </c>
      <c r="L456" t="s">
        <v>18353</v>
      </c>
      <c r="M456" s="1">
        <v>44084.898587962962</v>
      </c>
      <c r="O456" t="s">
        <v>18354</v>
      </c>
      <c r="P456" t="s">
        <v>18354</v>
      </c>
      <c r="Q456" t="s">
        <v>18358</v>
      </c>
    </row>
    <row r="457" spans="1:17" hidden="1" x14ac:dyDescent="0.25">
      <c r="A457" t="s">
        <v>4679</v>
      </c>
      <c r="B457" t="s">
        <v>4682</v>
      </c>
      <c r="C457" t="s">
        <v>4683</v>
      </c>
      <c r="D457" t="s">
        <v>18347</v>
      </c>
      <c r="E457" t="s">
        <v>18353</v>
      </c>
      <c r="F457" t="s">
        <v>18364</v>
      </c>
      <c r="G457" t="s">
        <v>19439</v>
      </c>
      <c r="H457">
        <v>21772</v>
      </c>
      <c r="I457">
        <v>971</v>
      </c>
      <c r="J457" t="s">
        <v>19440</v>
      </c>
      <c r="K457" t="s">
        <v>18358</v>
      </c>
      <c r="L457" t="s">
        <v>18353</v>
      </c>
      <c r="M457" s="1">
        <v>44090.631388888891</v>
      </c>
      <c r="O457" t="s">
        <v>18354</v>
      </c>
      <c r="P457" t="s">
        <v>18354</v>
      </c>
      <c r="Q457" t="s">
        <v>18358</v>
      </c>
    </row>
    <row r="458" spans="1:17" hidden="1" x14ac:dyDescent="0.25">
      <c r="A458" t="s">
        <v>11057</v>
      </c>
      <c r="B458" t="s">
        <v>19441</v>
      </c>
      <c r="C458" t="s">
        <v>19442</v>
      </c>
      <c r="D458" t="s">
        <v>18347</v>
      </c>
      <c r="E458" t="s">
        <v>18353</v>
      </c>
      <c r="F458" t="s">
        <v>18364</v>
      </c>
      <c r="G458" t="s">
        <v>19443</v>
      </c>
      <c r="H458">
        <v>1516</v>
      </c>
      <c r="I458">
        <v>0</v>
      </c>
      <c r="J458" t="s">
        <v>18382</v>
      </c>
      <c r="K458" t="s">
        <v>18358</v>
      </c>
      <c r="L458" t="s">
        <v>18353</v>
      </c>
      <c r="M458" s="1">
        <v>43984.255439814813</v>
      </c>
      <c r="O458" t="s">
        <v>18354</v>
      </c>
      <c r="P458" t="s">
        <v>18354</v>
      </c>
      <c r="Q458" t="s">
        <v>18358</v>
      </c>
    </row>
    <row r="459" spans="1:17" hidden="1" x14ac:dyDescent="0.25">
      <c r="A459" t="s">
        <v>11864</v>
      </c>
      <c r="B459" t="s">
        <v>11866</v>
      </c>
      <c r="C459" t="s">
        <v>11867</v>
      </c>
      <c r="D459" t="s">
        <v>18355</v>
      </c>
      <c r="E459" t="s">
        <v>18353</v>
      </c>
      <c r="F459" t="s">
        <v>18364</v>
      </c>
      <c r="G459" t="s">
        <v>19444</v>
      </c>
      <c r="H459">
        <v>6409</v>
      </c>
      <c r="I459">
        <v>148</v>
      </c>
      <c r="J459" t="s">
        <v>19445</v>
      </c>
      <c r="K459" t="s">
        <v>18358</v>
      </c>
      <c r="L459" t="s">
        <v>18353</v>
      </c>
      <c r="M459" s="1">
        <v>44084.854074074072</v>
      </c>
      <c r="O459" t="s">
        <v>18354</v>
      </c>
      <c r="P459" t="s">
        <v>18354</v>
      </c>
      <c r="Q459" t="s">
        <v>18358</v>
      </c>
    </row>
    <row r="460" spans="1:17" hidden="1" x14ac:dyDescent="0.25">
      <c r="A460" t="s">
        <v>10481</v>
      </c>
      <c r="B460" t="s">
        <v>10484</v>
      </c>
      <c r="C460" t="s">
        <v>10485</v>
      </c>
      <c r="D460" t="s">
        <v>18347</v>
      </c>
      <c r="E460" t="s">
        <v>18353</v>
      </c>
      <c r="F460" t="s">
        <v>18364</v>
      </c>
      <c r="G460" t="s">
        <v>19446</v>
      </c>
      <c r="H460">
        <v>13424</v>
      </c>
      <c r="I460">
        <v>300</v>
      </c>
      <c r="J460" t="s">
        <v>19447</v>
      </c>
      <c r="K460" t="s">
        <v>18358</v>
      </c>
      <c r="L460" t="s">
        <v>18353</v>
      </c>
      <c r="M460" s="1">
        <v>44090.620300925926</v>
      </c>
      <c r="O460" t="s">
        <v>18354</v>
      </c>
      <c r="P460" t="s">
        <v>18354</v>
      </c>
      <c r="Q460" t="s">
        <v>18358</v>
      </c>
    </row>
    <row r="461" spans="1:17" hidden="1" x14ac:dyDescent="0.25">
      <c r="A461" t="s">
        <v>10657</v>
      </c>
      <c r="B461" t="s">
        <v>10659</v>
      </c>
      <c r="C461" t="s">
        <v>10660</v>
      </c>
      <c r="D461" t="s">
        <v>18347</v>
      </c>
      <c r="E461" t="s">
        <v>18348</v>
      </c>
      <c r="F461" t="s">
        <v>18349</v>
      </c>
      <c r="G461" t="s">
        <v>19448</v>
      </c>
      <c r="H461">
        <v>13572</v>
      </c>
      <c r="I461">
        <v>9872</v>
      </c>
      <c r="J461" t="s">
        <v>19449</v>
      </c>
      <c r="K461" t="s">
        <v>18352</v>
      </c>
      <c r="L461" t="s">
        <v>18353</v>
      </c>
      <c r="M461" s="1">
        <v>44090.29923611111</v>
      </c>
      <c r="O461" t="s">
        <v>18354</v>
      </c>
      <c r="P461" t="s">
        <v>18354</v>
      </c>
      <c r="Q461" t="s">
        <v>18352</v>
      </c>
    </row>
    <row r="462" spans="1:17" hidden="1" x14ac:dyDescent="0.25">
      <c r="A462" t="s">
        <v>7165</v>
      </c>
      <c r="B462" t="s">
        <v>7167</v>
      </c>
      <c r="C462" t="s">
        <v>7168</v>
      </c>
      <c r="D462" t="s">
        <v>18347</v>
      </c>
      <c r="E462" t="s">
        <v>18353</v>
      </c>
      <c r="F462" t="s">
        <v>18364</v>
      </c>
      <c r="G462" t="s">
        <v>19450</v>
      </c>
      <c r="H462">
        <v>5097</v>
      </c>
      <c r="I462">
        <v>323</v>
      </c>
      <c r="J462" t="s">
        <v>19451</v>
      </c>
      <c r="K462" t="s">
        <v>18352</v>
      </c>
      <c r="L462" t="s">
        <v>18353</v>
      </c>
      <c r="M462" s="1">
        <v>44090.626539351855</v>
      </c>
      <c r="O462" t="s">
        <v>18354</v>
      </c>
      <c r="P462" t="s">
        <v>18354</v>
      </c>
      <c r="Q462" t="s">
        <v>18352</v>
      </c>
    </row>
    <row r="463" spans="1:17" hidden="1" x14ac:dyDescent="0.25">
      <c r="A463" t="s">
        <v>10412</v>
      </c>
      <c r="B463" t="s">
        <v>10415</v>
      </c>
      <c r="C463" t="s">
        <v>10416</v>
      </c>
      <c r="D463" t="s">
        <v>18355</v>
      </c>
      <c r="E463" t="s">
        <v>18353</v>
      </c>
      <c r="F463" t="s">
        <v>18364</v>
      </c>
      <c r="G463" t="s">
        <v>19452</v>
      </c>
      <c r="H463">
        <v>945</v>
      </c>
      <c r="I463">
        <v>9</v>
      </c>
      <c r="J463" t="s">
        <v>19453</v>
      </c>
      <c r="K463" t="s">
        <v>18358</v>
      </c>
      <c r="L463" t="s">
        <v>18353</v>
      </c>
      <c r="M463" s="1">
        <v>44078.104062500002</v>
      </c>
      <c r="O463" t="s">
        <v>18354</v>
      </c>
      <c r="P463" t="s">
        <v>18354</v>
      </c>
      <c r="Q463" t="s">
        <v>18358</v>
      </c>
    </row>
    <row r="464" spans="1:17" hidden="1" x14ac:dyDescent="0.25">
      <c r="A464" t="s">
        <v>13727</v>
      </c>
      <c r="B464" t="s">
        <v>13729</v>
      </c>
      <c r="C464" t="s">
        <v>13730</v>
      </c>
      <c r="D464" t="s">
        <v>18347</v>
      </c>
      <c r="E464" t="s">
        <v>18348</v>
      </c>
      <c r="F464" t="s">
        <v>18349</v>
      </c>
      <c r="G464" t="s">
        <v>19454</v>
      </c>
      <c r="H464">
        <v>56935</v>
      </c>
      <c r="I464">
        <v>4435</v>
      </c>
      <c r="J464" t="s">
        <v>19455</v>
      </c>
      <c r="K464" t="s">
        <v>18358</v>
      </c>
      <c r="L464" t="s">
        <v>18353</v>
      </c>
      <c r="M464" s="1">
        <v>44090.626932870371</v>
      </c>
      <c r="O464" t="s">
        <v>18354</v>
      </c>
      <c r="P464" t="s">
        <v>18354</v>
      </c>
      <c r="Q464" t="s">
        <v>18358</v>
      </c>
    </row>
    <row r="465" spans="1:17" hidden="1" x14ac:dyDescent="0.25">
      <c r="A465" t="s">
        <v>8878</v>
      </c>
      <c r="B465" t="s">
        <v>8881</v>
      </c>
      <c r="C465" t="s">
        <v>8882</v>
      </c>
      <c r="D465" t="s">
        <v>18355</v>
      </c>
      <c r="E465" t="s">
        <v>18348</v>
      </c>
      <c r="F465" t="s">
        <v>18349</v>
      </c>
      <c r="G465" t="s">
        <v>19456</v>
      </c>
      <c r="H465">
        <v>38300</v>
      </c>
      <c r="I465">
        <v>1046</v>
      </c>
      <c r="J465" t="s">
        <v>19457</v>
      </c>
      <c r="K465" t="s">
        <v>18358</v>
      </c>
      <c r="L465" t="s">
        <v>18353</v>
      </c>
      <c r="M465" s="1">
        <v>44087.371504629627</v>
      </c>
      <c r="O465" t="s">
        <v>18354</v>
      </c>
      <c r="P465" t="s">
        <v>18354</v>
      </c>
      <c r="Q465" t="s">
        <v>18358</v>
      </c>
    </row>
    <row r="466" spans="1:17" hidden="1" x14ac:dyDescent="0.25">
      <c r="A466" t="s">
        <v>5786</v>
      </c>
      <c r="B466" t="s">
        <v>5788</v>
      </c>
      <c r="C466" t="s">
        <v>5789</v>
      </c>
      <c r="D466" t="s">
        <v>18355</v>
      </c>
      <c r="E466" t="s">
        <v>18348</v>
      </c>
      <c r="F466" t="s">
        <v>18349</v>
      </c>
      <c r="G466" t="s">
        <v>19458</v>
      </c>
      <c r="H466">
        <v>101808</v>
      </c>
      <c r="I466">
        <v>2684</v>
      </c>
      <c r="J466" t="s">
        <v>19459</v>
      </c>
      <c r="K466" t="s">
        <v>18358</v>
      </c>
      <c r="L466" t="s">
        <v>18353</v>
      </c>
      <c r="M466" s="1">
        <v>44090.441712962966</v>
      </c>
      <c r="O466" t="s">
        <v>18354</v>
      </c>
      <c r="P466" t="s">
        <v>18354</v>
      </c>
      <c r="Q466" t="s">
        <v>18358</v>
      </c>
    </row>
    <row r="467" spans="1:17" hidden="1" x14ac:dyDescent="0.25">
      <c r="A467" t="s">
        <v>4722</v>
      </c>
      <c r="B467" t="s">
        <v>4725</v>
      </c>
      <c r="C467" t="s">
        <v>4726</v>
      </c>
      <c r="D467" t="s">
        <v>18355</v>
      </c>
      <c r="E467" t="s">
        <v>18348</v>
      </c>
      <c r="F467" t="s">
        <v>18349</v>
      </c>
      <c r="G467" t="s">
        <v>19460</v>
      </c>
      <c r="H467">
        <v>6139</v>
      </c>
      <c r="I467">
        <v>341</v>
      </c>
      <c r="J467" t="s">
        <v>19461</v>
      </c>
      <c r="K467" t="s">
        <v>18358</v>
      </c>
      <c r="L467" t="s">
        <v>18353</v>
      </c>
      <c r="M467" s="1">
        <v>44080.0003125</v>
      </c>
      <c r="O467" t="s">
        <v>18354</v>
      </c>
      <c r="P467" t="s">
        <v>18354</v>
      </c>
      <c r="Q467" t="s">
        <v>18358</v>
      </c>
    </row>
    <row r="468" spans="1:17" x14ac:dyDescent="0.25">
      <c r="A468" t="s">
        <v>24335</v>
      </c>
      <c r="B468" t="s">
        <v>24336</v>
      </c>
      <c r="C468" t="s">
        <v>24337</v>
      </c>
      <c r="D468" t="s">
        <v>18355</v>
      </c>
      <c r="E468" t="s">
        <v>18348</v>
      </c>
      <c r="F468" t="s">
        <v>18349</v>
      </c>
      <c r="G468" t="s">
        <v>24338</v>
      </c>
      <c r="H468">
        <v>2913</v>
      </c>
      <c r="I468">
        <v>4</v>
      </c>
      <c r="J468" t="s">
        <v>24339</v>
      </c>
      <c r="K468" t="s">
        <v>18358</v>
      </c>
      <c r="L468" t="s">
        <v>18353</v>
      </c>
      <c r="M468" s="1">
        <v>43790.469895833332</v>
      </c>
      <c r="O468" t="s">
        <v>18354</v>
      </c>
      <c r="P468" t="s">
        <v>18354</v>
      </c>
      <c r="Q468" t="s">
        <v>18358</v>
      </c>
    </row>
    <row r="469" spans="1:17" hidden="1" x14ac:dyDescent="0.25">
      <c r="A469" t="s">
        <v>7210</v>
      </c>
      <c r="B469" t="s">
        <v>7212</v>
      </c>
      <c r="C469" t="s">
        <v>7213</v>
      </c>
      <c r="D469" t="s">
        <v>18347</v>
      </c>
      <c r="E469" t="s">
        <v>18353</v>
      </c>
      <c r="F469" t="s">
        <v>18364</v>
      </c>
      <c r="G469" t="s">
        <v>19467</v>
      </c>
      <c r="H469">
        <v>19054</v>
      </c>
      <c r="I469">
        <v>131</v>
      </c>
      <c r="J469" t="s">
        <v>19468</v>
      </c>
      <c r="K469" t="s">
        <v>18358</v>
      </c>
      <c r="L469" t="s">
        <v>18353</v>
      </c>
      <c r="M469" s="1">
        <v>44090.619305555556</v>
      </c>
      <c r="O469" t="s">
        <v>18354</v>
      </c>
      <c r="P469" t="s">
        <v>18354</v>
      </c>
      <c r="Q469" t="s">
        <v>18358</v>
      </c>
    </row>
    <row r="470" spans="1:17" hidden="1" x14ac:dyDescent="0.25">
      <c r="A470" t="s">
        <v>9453</v>
      </c>
      <c r="B470" t="s">
        <v>9456</v>
      </c>
      <c r="C470" t="s">
        <v>9457</v>
      </c>
      <c r="D470" t="s">
        <v>18347</v>
      </c>
      <c r="E470" t="s">
        <v>18353</v>
      </c>
      <c r="F470" t="s">
        <v>18364</v>
      </c>
      <c r="G470" t="s">
        <v>19469</v>
      </c>
      <c r="H470">
        <v>5390</v>
      </c>
      <c r="I470">
        <v>40</v>
      </c>
      <c r="J470" t="s">
        <v>19470</v>
      </c>
      <c r="K470" t="s">
        <v>18358</v>
      </c>
      <c r="L470" t="s">
        <v>18353</v>
      </c>
      <c r="M470" s="1">
        <v>44090.299247685187</v>
      </c>
      <c r="O470" t="s">
        <v>18354</v>
      </c>
      <c r="P470" t="s">
        <v>18354</v>
      </c>
      <c r="Q470" t="s">
        <v>18358</v>
      </c>
    </row>
    <row r="471" spans="1:17" hidden="1" x14ac:dyDescent="0.25">
      <c r="A471" t="s">
        <v>6734</v>
      </c>
      <c r="B471" t="s">
        <v>6737</v>
      </c>
      <c r="C471" t="s">
        <v>6738</v>
      </c>
      <c r="D471" t="s">
        <v>18347</v>
      </c>
      <c r="E471" t="s">
        <v>18348</v>
      </c>
      <c r="F471" t="s">
        <v>18349</v>
      </c>
      <c r="G471" t="s">
        <v>19471</v>
      </c>
      <c r="H471">
        <v>33813</v>
      </c>
      <c r="I471">
        <v>1449</v>
      </c>
      <c r="J471" t="s">
        <v>19472</v>
      </c>
      <c r="K471" t="s">
        <v>18352</v>
      </c>
      <c r="L471" t="s">
        <v>18353</v>
      </c>
      <c r="M471" s="1">
        <v>44090.619340277779</v>
      </c>
      <c r="O471" t="s">
        <v>18354</v>
      </c>
      <c r="P471" t="s">
        <v>18354</v>
      </c>
      <c r="Q471" t="s">
        <v>18352</v>
      </c>
    </row>
    <row r="472" spans="1:17" hidden="1" x14ac:dyDescent="0.25">
      <c r="A472" t="s">
        <v>3040</v>
      </c>
      <c r="B472" t="s">
        <v>3042</v>
      </c>
      <c r="C472" t="s">
        <v>3043</v>
      </c>
      <c r="D472" t="s">
        <v>18355</v>
      </c>
      <c r="E472" t="s">
        <v>18353</v>
      </c>
      <c r="F472" t="s">
        <v>18364</v>
      </c>
      <c r="G472" t="s">
        <v>19473</v>
      </c>
      <c r="H472">
        <v>15232</v>
      </c>
      <c r="I472">
        <v>0</v>
      </c>
      <c r="J472" t="s">
        <v>18382</v>
      </c>
      <c r="K472" t="s">
        <v>18358</v>
      </c>
      <c r="L472" t="s">
        <v>18353</v>
      </c>
      <c r="M472" s="1">
        <v>44077.78564814815</v>
      </c>
      <c r="O472" t="s">
        <v>18354</v>
      </c>
      <c r="P472" t="s">
        <v>18354</v>
      </c>
      <c r="Q472" t="s">
        <v>18358</v>
      </c>
    </row>
    <row r="473" spans="1:17" hidden="1" x14ac:dyDescent="0.25">
      <c r="A473" t="s">
        <v>6503</v>
      </c>
      <c r="B473" t="s">
        <v>6506</v>
      </c>
      <c r="C473" t="s">
        <v>6507</v>
      </c>
      <c r="D473" t="s">
        <v>18347</v>
      </c>
      <c r="E473" t="s">
        <v>18348</v>
      </c>
      <c r="F473" t="s">
        <v>18349</v>
      </c>
      <c r="G473" t="s">
        <v>19474</v>
      </c>
      <c r="H473">
        <v>58110</v>
      </c>
      <c r="I473">
        <v>15692</v>
      </c>
      <c r="J473" t="s">
        <v>19475</v>
      </c>
      <c r="K473" t="s">
        <v>18352</v>
      </c>
      <c r="L473" t="s">
        <v>18353</v>
      </c>
      <c r="M473" s="1">
        <v>44090.629594907405</v>
      </c>
      <c r="O473" t="s">
        <v>18354</v>
      </c>
      <c r="P473" t="s">
        <v>18354</v>
      </c>
      <c r="Q473" t="s">
        <v>18352</v>
      </c>
    </row>
    <row r="474" spans="1:17" x14ac:dyDescent="0.25">
      <c r="A474" t="s">
        <v>24395</v>
      </c>
      <c r="B474" t="s">
        <v>24396</v>
      </c>
      <c r="C474" t="s">
        <v>24397</v>
      </c>
      <c r="D474" t="s">
        <v>18355</v>
      </c>
      <c r="E474" t="s">
        <v>18353</v>
      </c>
      <c r="F474" t="s">
        <v>18364</v>
      </c>
      <c r="G474" t="s">
        <v>24398</v>
      </c>
      <c r="H474">
        <v>18049</v>
      </c>
      <c r="I474">
        <v>0</v>
      </c>
      <c r="J474" t="s">
        <v>18382</v>
      </c>
      <c r="K474" t="s">
        <v>18358</v>
      </c>
      <c r="L474" t="s">
        <v>18353</v>
      </c>
      <c r="M474" s="1">
        <v>43793.739155092589</v>
      </c>
      <c r="O474" t="s">
        <v>18354</v>
      </c>
      <c r="P474" t="s">
        <v>18354</v>
      </c>
      <c r="Q474" t="s">
        <v>18358</v>
      </c>
    </row>
    <row r="475" spans="1:17" hidden="1" x14ac:dyDescent="0.25">
      <c r="A475" t="s">
        <v>19477</v>
      </c>
      <c r="B475" t="s">
        <v>19478</v>
      </c>
      <c r="C475" t="s">
        <v>19479</v>
      </c>
      <c r="D475" t="s">
        <v>18355</v>
      </c>
      <c r="E475" t="s">
        <v>18353</v>
      </c>
      <c r="F475" t="s">
        <v>18364</v>
      </c>
      <c r="G475" t="s">
        <v>19480</v>
      </c>
      <c r="H475">
        <v>5351</v>
      </c>
      <c r="I475">
        <v>82</v>
      </c>
      <c r="J475" t="s">
        <v>19481</v>
      </c>
      <c r="K475" t="s">
        <v>18358</v>
      </c>
      <c r="L475" t="s">
        <v>18353</v>
      </c>
      <c r="M475" s="1">
        <v>44087.361157407409</v>
      </c>
      <c r="O475" t="s">
        <v>18354</v>
      </c>
      <c r="P475" t="s">
        <v>18354</v>
      </c>
      <c r="Q475" t="s">
        <v>18358</v>
      </c>
    </row>
    <row r="476" spans="1:17" hidden="1" x14ac:dyDescent="0.25">
      <c r="A476" t="s">
        <v>11230</v>
      </c>
      <c r="B476" t="s">
        <v>11233</v>
      </c>
      <c r="C476" t="s">
        <v>11234</v>
      </c>
      <c r="D476" t="s">
        <v>18355</v>
      </c>
      <c r="E476" t="s">
        <v>18348</v>
      </c>
      <c r="F476" t="s">
        <v>18349</v>
      </c>
      <c r="G476" t="s">
        <v>19482</v>
      </c>
      <c r="H476">
        <v>8337</v>
      </c>
      <c r="I476">
        <v>230</v>
      </c>
      <c r="J476" t="s">
        <v>19483</v>
      </c>
      <c r="K476" t="s">
        <v>18358</v>
      </c>
      <c r="L476" t="s">
        <v>18353</v>
      </c>
      <c r="M476" s="1">
        <v>44070.752962962964</v>
      </c>
      <c r="O476" t="s">
        <v>18354</v>
      </c>
      <c r="P476" t="s">
        <v>18354</v>
      </c>
      <c r="Q476" t="s">
        <v>18358</v>
      </c>
    </row>
    <row r="477" spans="1:17" hidden="1" x14ac:dyDescent="0.25">
      <c r="A477" t="s">
        <v>7076</v>
      </c>
      <c r="B477" t="s">
        <v>7079</v>
      </c>
      <c r="C477" t="s">
        <v>7080</v>
      </c>
      <c r="D477" t="s">
        <v>18355</v>
      </c>
      <c r="E477" t="s">
        <v>18353</v>
      </c>
      <c r="F477" t="s">
        <v>18364</v>
      </c>
      <c r="G477" t="s">
        <v>19484</v>
      </c>
      <c r="H477">
        <v>7947</v>
      </c>
      <c r="I477">
        <v>0</v>
      </c>
      <c r="J477" t="s">
        <v>18382</v>
      </c>
      <c r="K477" t="s">
        <v>18358</v>
      </c>
      <c r="L477" t="s">
        <v>18353</v>
      </c>
      <c r="M477" s="1">
        <v>44090.346921296295</v>
      </c>
      <c r="O477" t="s">
        <v>18354</v>
      </c>
      <c r="P477" t="s">
        <v>18354</v>
      </c>
      <c r="Q477" t="s">
        <v>18358</v>
      </c>
    </row>
    <row r="478" spans="1:17" x14ac:dyDescent="0.25">
      <c r="A478" t="s">
        <v>2345</v>
      </c>
      <c r="B478" t="s">
        <v>2347</v>
      </c>
      <c r="C478" t="s">
        <v>2348</v>
      </c>
      <c r="D478" t="s">
        <v>18347</v>
      </c>
      <c r="E478" t="s">
        <v>18348</v>
      </c>
      <c r="F478" t="s">
        <v>18349</v>
      </c>
      <c r="G478" t="s">
        <v>20113</v>
      </c>
      <c r="H478">
        <v>4025</v>
      </c>
      <c r="I478">
        <v>9</v>
      </c>
      <c r="J478" t="s">
        <v>20114</v>
      </c>
      <c r="K478" t="s">
        <v>18358</v>
      </c>
      <c r="L478" t="s">
        <v>18353</v>
      </c>
      <c r="M478" s="1">
        <v>43794.993437500001</v>
      </c>
      <c r="O478" t="s">
        <v>18354</v>
      </c>
      <c r="P478" t="s">
        <v>18354</v>
      </c>
      <c r="Q478" t="s">
        <v>18358</v>
      </c>
    </row>
    <row r="479" spans="1:17" hidden="1" x14ac:dyDescent="0.25">
      <c r="A479" t="s">
        <v>9842</v>
      </c>
      <c r="B479" t="s">
        <v>9845</v>
      </c>
      <c r="C479" t="s">
        <v>9846</v>
      </c>
      <c r="D479" t="s">
        <v>18347</v>
      </c>
      <c r="E479" t="s">
        <v>18353</v>
      </c>
      <c r="F479" t="s">
        <v>18364</v>
      </c>
      <c r="G479" t="s">
        <v>19486</v>
      </c>
      <c r="H479">
        <v>30713</v>
      </c>
      <c r="I479">
        <v>3528</v>
      </c>
      <c r="J479" t="s">
        <v>19487</v>
      </c>
      <c r="K479" t="s">
        <v>18358</v>
      </c>
      <c r="L479" t="s">
        <v>18353</v>
      </c>
      <c r="M479" s="1">
        <v>44090.570601851854</v>
      </c>
      <c r="O479" t="s">
        <v>18354</v>
      </c>
      <c r="P479" t="s">
        <v>18354</v>
      </c>
      <c r="Q479" t="s">
        <v>18358</v>
      </c>
    </row>
    <row r="480" spans="1:17" hidden="1" x14ac:dyDescent="0.25">
      <c r="A480" t="s">
        <v>3627</v>
      </c>
      <c r="B480" t="s">
        <v>3629</v>
      </c>
      <c r="C480" t="s">
        <v>3630</v>
      </c>
      <c r="D480" t="s">
        <v>18355</v>
      </c>
      <c r="E480" t="s">
        <v>18348</v>
      </c>
      <c r="F480" t="s">
        <v>18349</v>
      </c>
      <c r="G480" t="s">
        <v>19488</v>
      </c>
      <c r="H480">
        <v>10306</v>
      </c>
      <c r="I480">
        <v>1616</v>
      </c>
      <c r="J480" t="s">
        <v>19489</v>
      </c>
      <c r="K480" t="s">
        <v>18358</v>
      </c>
      <c r="L480" t="s">
        <v>18353</v>
      </c>
      <c r="M480" s="1">
        <v>44089.829629629632</v>
      </c>
      <c r="O480" t="s">
        <v>18354</v>
      </c>
      <c r="P480" t="s">
        <v>18354</v>
      </c>
      <c r="Q480" t="s">
        <v>18358</v>
      </c>
    </row>
    <row r="481" spans="1:17" hidden="1" x14ac:dyDescent="0.25">
      <c r="A481" t="s">
        <v>10812</v>
      </c>
      <c r="B481" t="s">
        <v>10813</v>
      </c>
      <c r="C481" t="s">
        <v>10814</v>
      </c>
      <c r="D481" t="s">
        <v>18355</v>
      </c>
      <c r="E481" t="s">
        <v>18353</v>
      </c>
      <c r="F481" t="s">
        <v>18364</v>
      </c>
      <c r="G481" t="s">
        <v>19490</v>
      </c>
      <c r="H481">
        <v>6496</v>
      </c>
      <c r="I481">
        <v>0</v>
      </c>
      <c r="J481" t="s">
        <v>19491</v>
      </c>
      <c r="K481" t="s">
        <v>18358</v>
      </c>
      <c r="L481" t="s">
        <v>18353</v>
      </c>
      <c r="M481" s="1">
        <v>44079.157106481478</v>
      </c>
      <c r="O481" t="s">
        <v>18354</v>
      </c>
      <c r="P481" t="s">
        <v>18354</v>
      </c>
      <c r="Q481" t="s">
        <v>18358</v>
      </c>
    </row>
    <row r="482" spans="1:17" hidden="1" x14ac:dyDescent="0.25">
      <c r="A482" t="s">
        <v>4411</v>
      </c>
      <c r="B482" t="s">
        <v>4414</v>
      </c>
      <c r="C482" t="s">
        <v>4415</v>
      </c>
      <c r="D482" t="s">
        <v>18355</v>
      </c>
      <c r="E482" t="s">
        <v>18353</v>
      </c>
      <c r="F482" t="s">
        <v>18364</v>
      </c>
      <c r="G482" t="s">
        <v>19492</v>
      </c>
      <c r="H482">
        <v>6859</v>
      </c>
      <c r="I482">
        <v>0</v>
      </c>
      <c r="J482" t="s">
        <v>18382</v>
      </c>
      <c r="K482" t="s">
        <v>18358</v>
      </c>
      <c r="L482" t="s">
        <v>18353</v>
      </c>
      <c r="M482" s="1">
        <v>44090.083993055552</v>
      </c>
      <c r="O482" t="s">
        <v>18354</v>
      </c>
      <c r="P482" t="s">
        <v>18354</v>
      </c>
      <c r="Q482" t="s">
        <v>18358</v>
      </c>
    </row>
    <row r="483" spans="1:17" x14ac:dyDescent="0.25">
      <c r="A483" t="s">
        <v>15626</v>
      </c>
      <c r="B483" t="s">
        <v>15628</v>
      </c>
      <c r="C483" t="s">
        <v>15629</v>
      </c>
      <c r="D483" t="s">
        <v>18355</v>
      </c>
      <c r="E483" t="s">
        <v>18348</v>
      </c>
      <c r="F483" t="s">
        <v>18349</v>
      </c>
      <c r="G483" t="s">
        <v>18976</v>
      </c>
      <c r="H483">
        <v>7068</v>
      </c>
      <c r="I483">
        <v>83</v>
      </c>
      <c r="J483" t="s">
        <v>18977</v>
      </c>
      <c r="K483" t="s">
        <v>18358</v>
      </c>
      <c r="L483" t="s">
        <v>18353</v>
      </c>
      <c r="M483" s="1">
        <v>43809.012766203705</v>
      </c>
      <c r="O483" t="s">
        <v>18354</v>
      </c>
      <c r="P483" t="s">
        <v>18354</v>
      </c>
      <c r="Q483" t="s">
        <v>18358</v>
      </c>
    </row>
    <row r="484" spans="1:17" hidden="1" x14ac:dyDescent="0.25">
      <c r="A484" t="s">
        <v>3071</v>
      </c>
      <c r="B484" t="s">
        <v>3073</v>
      </c>
      <c r="C484" t="s">
        <v>3074</v>
      </c>
      <c r="D484" t="s">
        <v>18355</v>
      </c>
      <c r="E484" t="s">
        <v>18353</v>
      </c>
      <c r="F484" t="s">
        <v>18364</v>
      </c>
      <c r="G484" t="s">
        <v>19495</v>
      </c>
      <c r="H484">
        <v>18361</v>
      </c>
      <c r="I484">
        <v>0</v>
      </c>
      <c r="J484" t="s">
        <v>18382</v>
      </c>
      <c r="K484" t="s">
        <v>18358</v>
      </c>
      <c r="L484" t="s">
        <v>18353</v>
      </c>
      <c r="M484" s="1">
        <v>44083.844351851854</v>
      </c>
      <c r="O484" t="s">
        <v>18354</v>
      </c>
      <c r="P484" t="s">
        <v>18354</v>
      </c>
      <c r="Q484" t="s">
        <v>18358</v>
      </c>
    </row>
    <row r="485" spans="1:17" hidden="1" x14ac:dyDescent="0.25">
      <c r="A485" t="s">
        <v>4880</v>
      </c>
      <c r="B485" t="s">
        <v>4882</v>
      </c>
      <c r="C485" t="s">
        <v>4883</v>
      </c>
      <c r="D485" t="s">
        <v>18347</v>
      </c>
      <c r="E485" t="s">
        <v>18348</v>
      </c>
      <c r="F485" t="s">
        <v>18349</v>
      </c>
      <c r="G485" t="s">
        <v>19496</v>
      </c>
      <c r="H485">
        <v>35989</v>
      </c>
      <c r="I485">
        <v>2441</v>
      </c>
      <c r="J485" t="s">
        <v>19497</v>
      </c>
      <c r="K485" t="s">
        <v>18358</v>
      </c>
      <c r="L485" t="s">
        <v>18353</v>
      </c>
      <c r="M485" s="1">
        <v>44090.628310185188</v>
      </c>
      <c r="O485" t="s">
        <v>18354</v>
      </c>
      <c r="P485" t="s">
        <v>18354</v>
      </c>
      <c r="Q485" t="s">
        <v>18358</v>
      </c>
    </row>
    <row r="486" spans="1:17" hidden="1" x14ac:dyDescent="0.25">
      <c r="A486" t="s">
        <v>2940</v>
      </c>
      <c r="B486" t="s">
        <v>2942</v>
      </c>
      <c r="C486" t="s">
        <v>2943</v>
      </c>
      <c r="D486" t="s">
        <v>18355</v>
      </c>
      <c r="E486" t="s">
        <v>18353</v>
      </c>
      <c r="F486" t="s">
        <v>18364</v>
      </c>
      <c r="G486" t="s">
        <v>19498</v>
      </c>
      <c r="H486">
        <v>38857</v>
      </c>
      <c r="I486">
        <v>8</v>
      </c>
      <c r="J486" t="s">
        <v>19499</v>
      </c>
      <c r="K486" t="s">
        <v>18358</v>
      </c>
      <c r="L486" t="s">
        <v>18353</v>
      </c>
      <c r="M486" s="1">
        <v>44089.947881944441</v>
      </c>
      <c r="O486" t="s">
        <v>18354</v>
      </c>
      <c r="P486" t="s">
        <v>18354</v>
      </c>
      <c r="Q486" t="s">
        <v>18358</v>
      </c>
    </row>
    <row r="487" spans="1:17" hidden="1" x14ac:dyDescent="0.25">
      <c r="A487" t="s">
        <v>19500</v>
      </c>
      <c r="B487" t="s">
        <v>19501</v>
      </c>
      <c r="C487" t="s">
        <v>19502</v>
      </c>
      <c r="D487" t="s">
        <v>18355</v>
      </c>
      <c r="E487" t="s">
        <v>18353</v>
      </c>
      <c r="F487" t="s">
        <v>18364</v>
      </c>
      <c r="G487" t="s">
        <v>19503</v>
      </c>
      <c r="H487">
        <v>5436</v>
      </c>
      <c r="I487">
        <v>0</v>
      </c>
      <c r="J487" t="s">
        <v>18382</v>
      </c>
      <c r="K487" t="s">
        <v>18358</v>
      </c>
      <c r="L487" t="s">
        <v>18353</v>
      </c>
      <c r="M487" s="1">
        <v>44078.026180555556</v>
      </c>
      <c r="O487" t="s">
        <v>18354</v>
      </c>
      <c r="P487" t="s">
        <v>18354</v>
      </c>
      <c r="Q487" t="s">
        <v>18358</v>
      </c>
    </row>
    <row r="488" spans="1:17" hidden="1" x14ac:dyDescent="0.25">
      <c r="A488" t="s">
        <v>6225</v>
      </c>
      <c r="B488" t="s">
        <v>6228</v>
      </c>
      <c r="C488" t="s">
        <v>6229</v>
      </c>
      <c r="D488" t="s">
        <v>18355</v>
      </c>
      <c r="E488" t="s">
        <v>18348</v>
      </c>
      <c r="F488" t="s">
        <v>18349</v>
      </c>
      <c r="G488" t="s">
        <v>19504</v>
      </c>
      <c r="H488">
        <v>132929</v>
      </c>
      <c r="I488">
        <v>31130</v>
      </c>
      <c r="J488" t="s">
        <v>19505</v>
      </c>
      <c r="K488" t="s">
        <v>18358</v>
      </c>
      <c r="L488" t="s">
        <v>18353</v>
      </c>
      <c r="M488" s="1">
        <v>44090.559803240743</v>
      </c>
      <c r="O488" t="s">
        <v>18354</v>
      </c>
      <c r="P488" t="s">
        <v>18354</v>
      </c>
      <c r="Q488" t="s">
        <v>18358</v>
      </c>
    </row>
    <row r="489" spans="1:17" hidden="1" x14ac:dyDescent="0.25">
      <c r="A489" t="s">
        <v>12117</v>
      </c>
      <c r="B489" t="s">
        <v>12119</v>
      </c>
      <c r="C489" t="s">
        <v>12120</v>
      </c>
      <c r="D489" t="s">
        <v>18347</v>
      </c>
      <c r="E489" t="s">
        <v>18353</v>
      </c>
      <c r="F489" t="s">
        <v>18364</v>
      </c>
      <c r="G489" t="s">
        <v>19506</v>
      </c>
      <c r="H489">
        <v>9300</v>
      </c>
      <c r="I489">
        <v>21</v>
      </c>
      <c r="J489" t="s">
        <v>19507</v>
      </c>
      <c r="K489" t="s">
        <v>18358</v>
      </c>
      <c r="L489" t="s">
        <v>18353</v>
      </c>
      <c r="M489" s="1">
        <v>44089.92759259259</v>
      </c>
      <c r="O489" t="s">
        <v>18354</v>
      </c>
      <c r="P489" t="s">
        <v>18354</v>
      </c>
      <c r="Q489" t="s">
        <v>18358</v>
      </c>
    </row>
    <row r="490" spans="1:17" hidden="1" x14ac:dyDescent="0.25">
      <c r="A490" t="s">
        <v>6741</v>
      </c>
      <c r="B490" t="s">
        <v>6744</v>
      </c>
      <c r="C490" t="s">
        <v>6745</v>
      </c>
      <c r="D490" t="s">
        <v>18355</v>
      </c>
      <c r="E490" t="s">
        <v>18348</v>
      </c>
      <c r="F490" t="s">
        <v>18349</v>
      </c>
      <c r="G490" t="s">
        <v>19508</v>
      </c>
      <c r="H490">
        <v>55248</v>
      </c>
      <c r="I490">
        <v>2231</v>
      </c>
      <c r="J490" t="s">
        <v>19509</v>
      </c>
      <c r="K490" t="s">
        <v>18358</v>
      </c>
      <c r="L490" t="s">
        <v>18353</v>
      </c>
      <c r="M490" s="1">
        <v>44090.213414351849</v>
      </c>
      <c r="O490" t="s">
        <v>18354</v>
      </c>
      <c r="P490" t="s">
        <v>18354</v>
      </c>
      <c r="Q490" t="s">
        <v>18358</v>
      </c>
    </row>
    <row r="491" spans="1:17" hidden="1" x14ac:dyDescent="0.25">
      <c r="A491" t="s">
        <v>19510</v>
      </c>
      <c r="B491" t="s">
        <v>19511</v>
      </c>
      <c r="C491" t="s">
        <v>19512</v>
      </c>
      <c r="D491" t="s">
        <v>18355</v>
      </c>
      <c r="E491" t="s">
        <v>18348</v>
      </c>
      <c r="F491" t="s">
        <v>18349</v>
      </c>
      <c r="G491" t="s">
        <v>19513</v>
      </c>
      <c r="H491">
        <v>13473</v>
      </c>
      <c r="I491">
        <v>8</v>
      </c>
      <c r="J491" t="s">
        <v>19514</v>
      </c>
      <c r="K491" t="s">
        <v>18358</v>
      </c>
      <c r="L491" t="s">
        <v>18353</v>
      </c>
      <c r="M491" s="1">
        <v>44085.195787037039</v>
      </c>
      <c r="O491" t="s">
        <v>18354</v>
      </c>
      <c r="P491" t="s">
        <v>18354</v>
      </c>
      <c r="Q491" t="s">
        <v>18358</v>
      </c>
    </row>
    <row r="492" spans="1:17" hidden="1" x14ac:dyDescent="0.25">
      <c r="A492" t="s">
        <v>2222</v>
      </c>
      <c r="B492" t="s">
        <v>2225</v>
      </c>
      <c r="C492" t="s">
        <v>2226</v>
      </c>
      <c r="D492" t="s">
        <v>18355</v>
      </c>
      <c r="E492" t="s">
        <v>18348</v>
      </c>
      <c r="F492" t="s">
        <v>18349</v>
      </c>
      <c r="G492" t="s">
        <v>19515</v>
      </c>
      <c r="H492">
        <v>40821</v>
      </c>
      <c r="I492">
        <v>1862</v>
      </c>
      <c r="J492" t="s">
        <v>19516</v>
      </c>
      <c r="K492" t="s">
        <v>18358</v>
      </c>
      <c r="L492" t="s">
        <v>18353</v>
      </c>
      <c r="M492" s="1">
        <v>44087.834745370368</v>
      </c>
      <c r="O492" t="s">
        <v>18354</v>
      </c>
      <c r="P492" t="s">
        <v>18354</v>
      </c>
      <c r="Q492" t="s">
        <v>18358</v>
      </c>
    </row>
    <row r="493" spans="1:17" hidden="1" x14ac:dyDescent="0.25">
      <c r="A493" t="s">
        <v>8363</v>
      </c>
      <c r="B493" t="s">
        <v>8366</v>
      </c>
      <c r="C493" t="s">
        <v>8367</v>
      </c>
      <c r="D493" t="s">
        <v>18355</v>
      </c>
      <c r="E493" t="s">
        <v>18348</v>
      </c>
      <c r="F493" t="s">
        <v>18349</v>
      </c>
      <c r="G493" t="s">
        <v>19517</v>
      </c>
      <c r="H493">
        <v>7660</v>
      </c>
      <c r="I493">
        <v>67</v>
      </c>
      <c r="J493" t="s">
        <v>19518</v>
      </c>
      <c r="K493" t="s">
        <v>18358</v>
      </c>
      <c r="L493" t="s">
        <v>18353</v>
      </c>
      <c r="M493" s="1">
        <v>44034.750173611108</v>
      </c>
      <c r="O493" t="s">
        <v>18354</v>
      </c>
      <c r="P493" t="s">
        <v>18354</v>
      </c>
      <c r="Q493" t="s">
        <v>18358</v>
      </c>
    </row>
    <row r="494" spans="1:17" hidden="1" x14ac:dyDescent="0.25">
      <c r="A494" t="s">
        <v>16649</v>
      </c>
      <c r="B494" t="s">
        <v>16651</v>
      </c>
      <c r="C494" t="s">
        <v>16652</v>
      </c>
      <c r="D494" t="s">
        <v>18347</v>
      </c>
      <c r="E494" t="s">
        <v>18348</v>
      </c>
      <c r="F494" t="s">
        <v>18349</v>
      </c>
      <c r="G494" t="s">
        <v>19519</v>
      </c>
      <c r="H494">
        <v>2948</v>
      </c>
      <c r="I494">
        <v>73</v>
      </c>
      <c r="J494" t="s">
        <v>19520</v>
      </c>
      <c r="K494" t="s">
        <v>18352</v>
      </c>
      <c r="L494" t="s">
        <v>18353</v>
      </c>
      <c r="M494" s="1">
        <v>44036.75309027778</v>
      </c>
      <c r="O494" t="s">
        <v>18354</v>
      </c>
      <c r="P494" t="s">
        <v>18354</v>
      </c>
      <c r="Q494" t="s">
        <v>18352</v>
      </c>
    </row>
    <row r="495" spans="1:17" hidden="1" x14ac:dyDescent="0.25">
      <c r="A495" t="s">
        <v>12934</v>
      </c>
      <c r="B495" t="s">
        <v>12936</v>
      </c>
      <c r="C495" t="s">
        <v>12937</v>
      </c>
      <c r="D495" t="s">
        <v>18355</v>
      </c>
      <c r="E495" t="s">
        <v>18353</v>
      </c>
      <c r="F495" t="s">
        <v>18364</v>
      </c>
      <c r="G495" t="s">
        <v>19521</v>
      </c>
      <c r="H495">
        <v>3954</v>
      </c>
      <c r="I495">
        <v>0</v>
      </c>
      <c r="J495" t="s">
        <v>18382</v>
      </c>
      <c r="K495" t="s">
        <v>18358</v>
      </c>
      <c r="L495" t="s">
        <v>18353</v>
      </c>
      <c r="M495" s="1">
        <v>44087.842511574076</v>
      </c>
      <c r="O495" t="s">
        <v>18354</v>
      </c>
      <c r="P495" t="s">
        <v>18354</v>
      </c>
      <c r="Q495" t="s">
        <v>18358</v>
      </c>
    </row>
    <row r="496" spans="1:17" hidden="1" x14ac:dyDescent="0.25">
      <c r="A496" t="s">
        <v>8733</v>
      </c>
      <c r="B496" t="s">
        <v>8735</v>
      </c>
      <c r="C496" t="s">
        <v>8736</v>
      </c>
      <c r="D496" t="s">
        <v>18347</v>
      </c>
      <c r="E496" t="s">
        <v>18353</v>
      </c>
      <c r="F496" t="s">
        <v>18364</v>
      </c>
      <c r="G496" t="s">
        <v>19522</v>
      </c>
      <c r="H496">
        <v>8567</v>
      </c>
      <c r="I496">
        <v>0</v>
      </c>
      <c r="J496" t="s">
        <v>18382</v>
      </c>
      <c r="K496" t="s">
        <v>18352</v>
      </c>
      <c r="L496" t="s">
        <v>18353</v>
      </c>
      <c r="M496" s="1">
        <v>44084.861226851855</v>
      </c>
      <c r="O496" t="s">
        <v>18354</v>
      </c>
      <c r="P496" t="s">
        <v>18354</v>
      </c>
      <c r="Q496" t="s">
        <v>18358</v>
      </c>
    </row>
    <row r="497" spans="1:17" hidden="1" x14ac:dyDescent="0.25">
      <c r="A497" t="s">
        <v>13359</v>
      </c>
      <c r="B497" t="s">
        <v>13361</v>
      </c>
      <c r="C497" t="s">
        <v>13362</v>
      </c>
      <c r="D497" t="s">
        <v>18355</v>
      </c>
      <c r="E497" t="s">
        <v>18353</v>
      </c>
      <c r="F497" t="s">
        <v>18364</v>
      </c>
      <c r="G497" t="s">
        <v>19523</v>
      </c>
      <c r="H497">
        <v>938</v>
      </c>
      <c r="I497">
        <v>0</v>
      </c>
      <c r="J497" t="s">
        <v>18382</v>
      </c>
      <c r="K497" t="s">
        <v>18358</v>
      </c>
      <c r="L497" t="s">
        <v>18353</v>
      </c>
      <c r="M497" s="1">
        <v>44077.828194444446</v>
      </c>
      <c r="O497" t="s">
        <v>18354</v>
      </c>
      <c r="P497" t="s">
        <v>18354</v>
      </c>
      <c r="Q497" t="s">
        <v>18358</v>
      </c>
    </row>
    <row r="498" spans="1:17" hidden="1" x14ac:dyDescent="0.25">
      <c r="A498" t="s">
        <v>13662</v>
      </c>
      <c r="B498" t="s">
        <v>13665</v>
      </c>
      <c r="C498" t="s">
        <v>13666</v>
      </c>
      <c r="D498" t="s">
        <v>18347</v>
      </c>
      <c r="E498" t="s">
        <v>18353</v>
      </c>
      <c r="F498" t="s">
        <v>18364</v>
      </c>
      <c r="G498" t="s">
        <v>19524</v>
      </c>
      <c r="H498">
        <v>4246</v>
      </c>
      <c r="I498">
        <v>222</v>
      </c>
      <c r="J498" t="s">
        <v>19525</v>
      </c>
      <c r="K498" t="s">
        <v>18358</v>
      </c>
      <c r="L498" t="s">
        <v>18353</v>
      </c>
      <c r="M498" s="1">
        <v>44090.629537037035</v>
      </c>
      <c r="O498" t="s">
        <v>18354</v>
      </c>
      <c r="P498" t="s">
        <v>18354</v>
      </c>
      <c r="Q498" t="s">
        <v>18358</v>
      </c>
    </row>
    <row r="499" spans="1:17" hidden="1" x14ac:dyDescent="0.25">
      <c r="A499" t="s">
        <v>6324</v>
      </c>
      <c r="B499" t="s">
        <v>6326</v>
      </c>
      <c r="C499" t="s">
        <v>6327</v>
      </c>
      <c r="D499" t="s">
        <v>18347</v>
      </c>
      <c r="E499" t="s">
        <v>18348</v>
      </c>
      <c r="F499" t="s">
        <v>18349</v>
      </c>
      <c r="G499" t="s">
        <v>19526</v>
      </c>
      <c r="H499">
        <v>62585</v>
      </c>
      <c r="I499">
        <v>12341</v>
      </c>
      <c r="J499" t="s">
        <v>19527</v>
      </c>
      <c r="K499" t="s">
        <v>18358</v>
      </c>
      <c r="L499" t="s">
        <v>18353</v>
      </c>
      <c r="M499" s="1">
        <v>44090.628912037035</v>
      </c>
      <c r="O499" t="s">
        <v>18354</v>
      </c>
      <c r="P499" t="s">
        <v>18354</v>
      </c>
      <c r="Q499" t="s">
        <v>18358</v>
      </c>
    </row>
    <row r="500" spans="1:17" hidden="1" x14ac:dyDescent="0.25">
      <c r="A500" t="s">
        <v>7847</v>
      </c>
      <c r="B500" t="s">
        <v>7848</v>
      </c>
      <c r="C500" t="s">
        <v>7849</v>
      </c>
      <c r="D500" t="s">
        <v>18347</v>
      </c>
      <c r="E500" t="s">
        <v>18353</v>
      </c>
      <c r="F500" t="s">
        <v>18364</v>
      </c>
      <c r="G500" t="s">
        <v>19528</v>
      </c>
      <c r="H500">
        <v>24184</v>
      </c>
      <c r="I500">
        <v>34</v>
      </c>
      <c r="J500" t="s">
        <v>19529</v>
      </c>
      <c r="K500" t="s">
        <v>18352</v>
      </c>
      <c r="L500" t="s">
        <v>18353</v>
      </c>
      <c r="M500" s="1">
        <v>44090.506365740737</v>
      </c>
      <c r="O500" t="s">
        <v>18354</v>
      </c>
      <c r="P500" t="s">
        <v>18354</v>
      </c>
      <c r="Q500" t="s">
        <v>18352</v>
      </c>
    </row>
    <row r="501" spans="1:17" hidden="1" x14ac:dyDescent="0.25">
      <c r="A501" t="s">
        <v>14662</v>
      </c>
      <c r="B501" t="s">
        <v>14664</v>
      </c>
      <c r="C501" t="s">
        <v>14665</v>
      </c>
      <c r="D501" t="s">
        <v>18355</v>
      </c>
      <c r="E501" t="s">
        <v>18353</v>
      </c>
      <c r="F501" t="s">
        <v>18364</v>
      </c>
      <c r="G501" t="s">
        <v>19530</v>
      </c>
      <c r="H501">
        <v>468</v>
      </c>
      <c r="I501">
        <v>0</v>
      </c>
      <c r="J501" t="s">
        <v>18382</v>
      </c>
      <c r="K501" t="s">
        <v>18358</v>
      </c>
      <c r="L501" t="s">
        <v>18353</v>
      </c>
      <c r="M501" s="1">
        <v>44072.919594907406</v>
      </c>
      <c r="O501" t="s">
        <v>18354</v>
      </c>
      <c r="P501" t="s">
        <v>18354</v>
      </c>
      <c r="Q501" t="s">
        <v>18358</v>
      </c>
    </row>
    <row r="502" spans="1:17" hidden="1" x14ac:dyDescent="0.25">
      <c r="A502" t="s">
        <v>12797</v>
      </c>
      <c r="B502" t="s">
        <v>12799</v>
      </c>
      <c r="C502" t="s">
        <v>12800</v>
      </c>
      <c r="D502" t="s">
        <v>18347</v>
      </c>
      <c r="E502" t="s">
        <v>18348</v>
      </c>
      <c r="F502" t="s">
        <v>18349</v>
      </c>
      <c r="G502" t="s">
        <v>19531</v>
      </c>
      <c r="H502">
        <v>28064</v>
      </c>
      <c r="I502">
        <v>12832</v>
      </c>
      <c r="J502" t="s">
        <v>19532</v>
      </c>
      <c r="K502" t="s">
        <v>18358</v>
      </c>
      <c r="L502" t="s">
        <v>18353</v>
      </c>
      <c r="M502" s="1">
        <v>44090.633599537039</v>
      </c>
      <c r="O502" t="s">
        <v>18354</v>
      </c>
      <c r="P502" t="s">
        <v>18354</v>
      </c>
      <c r="Q502" t="s">
        <v>18358</v>
      </c>
    </row>
    <row r="503" spans="1:17" hidden="1" x14ac:dyDescent="0.25">
      <c r="A503" t="s">
        <v>4187</v>
      </c>
      <c r="B503" t="s">
        <v>4190</v>
      </c>
      <c r="C503" t="s">
        <v>4191</v>
      </c>
      <c r="D503" t="s">
        <v>18355</v>
      </c>
      <c r="E503" t="s">
        <v>18353</v>
      </c>
      <c r="F503" t="s">
        <v>18364</v>
      </c>
      <c r="G503" t="s">
        <v>19533</v>
      </c>
      <c r="H503">
        <v>29059</v>
      </c>
      <c r="I503">
        <v>0</v>
      </c>
      <c r="J503" t="s">
        <v>19534</v>
      </c>
      <c r="K503" t="s">
        <v>18358</v>
      </c>
      <c r="L503" t="s">
        <v>18353</v>
      </c>
      <c r="M503" s="1">
        <v>44080.751979166664</v>
      </c>
      <c r="O503" t="s">
        <v>18354</v>
      </c>
      <c r="P503" t="s">
        <v>18354</v>
      </c>
      <c r="Q503" t="s">
        <v>18358</v>
      </c>
    </row>
    <row r="504" spans="1:17" hidden="1" x14ac:dyDescent="0.25">
      <c r="A504" t="s">
        <v>10887</v>
      </c>
      <c r="B504" t="s">
        <v>10889</v>
      </c>
      <c r="C504" t="s">
        <v>10890</v>
      </c>
      <c r="D504" t="s">
        <v>18347</v>
      </c>
      <c r="E504" t="s">
        <v>18353</v>
      </c>
      <c r="F504" t="s">
        <v>18364</v>
      </c>
      <c r="G504" t="s">
        <v>19535</v>
      </c>
      <c r="H504">
        <v>19156</v>
      </c>
      <c r="I504">
        <v>318</v>
      </c>
      <c r="J504" t="s">
        <v>19536</v>
      </c>
      <c r="K504" t="s">
        <v>18358</v>
      </c>
      <c r="L504" t="s">
        <v>18353</v>
      </c>
      <c r="M504" s="1">
        <v>44090.628275462965</v>
      </c>
      <c r="O504" t="s">
        <v>18354</v>
      </c>
      <c r="P504" t="s">
        <v>18354</v>
      </c>
      <c r="Q504" t="s">
        <v>18358</v>
      </c>
    </row>
    <row r="505" spans="1:17" hidden="1" x14ac:dyDescent="0.25">
      <c r="A505" t="s">
        <v>8747</v>
      </c>
      <c r="B505" t="s">
        <v>8750</v>
      </c>
      <c r="C505" t="s">
        <v>8751</v>
      </c>
      <c r="D505" t="s">
        <v>18347</v>
      </c>
      <c r="E505" t="s">
        <v>18353</v>
      </c>
      <c r="F505" t="s">
        <v>18364</v>
      </c>
      <c r="G505" t="s">
        <v>19537</v>
      </c>
      <c r="H505">
        <v>15313</v>
      </c>
      <c r="I505">
        <v>0</v>
      </c>
      <c r="J505" t="s">
        <v>19538</v>
      </c>
      <c r="K505" t="s">
        <v>18352</v>
      </c>
      <c r="L505" t="s">
        <v>18353</v>
      </c>
      <c r="M505" s="1">
        <v>44089.920891203707</v>
      </c>
      <c r="O505" t="s">
        <v>18354</v>
      </c>
      <c r="P505" t="s">
        <v>18354</v>
      </c>
      <c r="Q505" t="s">
        <v>18358</v>
      </c>
    </row>
    <row r="506" spans="1:17" x14ac:dyDescent="0.25">
      <c r="A506" t="s">
        <v>24691</v>
      </c>
      <c r="B506" t="s">
        <v>24692</v>
      </c>
      <c r="C506" t="s">
        <v>24693</v>
      </c>
      <c r="D506" t="s">
        <v>18355</v>
      </c>
      <c r="E506" t="s">
        <v>18348</v>
      </c>
      <c r="F506" t="s">
        <v>18349</v>
      </c>
      <c r="G506" t="s">
        <v>24694</v>
      </c>
      <c r="H506">
        <v>2668</v>
      </c>
      <c r="I506">
        <v>8</v>
      </c>
      <c r="J506" t="s">
        <v>24695</v>
      </c>
      <c r="K506" t="s">
        <v>18358</v>
      </c>
      <c r="L506" t="s">
        <v>18353</v>
      </c>
      <c r="M506" s="1">
        <v>43816.338530092595</v>
      </c>
      <c r="O506" t="s">
        <v>18354</v>
      </c>
      <c r="P506" t="s">
        <v>18354</v>
      </c>
      <c r="Q506" t="s">
        <v>18358</v>
      </c>
    </row>
    <row r="507" spans="1:17" hidden="1" x14ac:dyDescent="0.25">
      <c r="A507" t="s">
        <v>9660</v>
      </c>
      <c r="B507" t="s">
        <v>9663</v>
      </c>
      <c r="C507" t="s">
        <v>9664</v>
      </c>
      <c r="D507" t="s">
        <v>18355</v>
      </c>
      <c r="E507" t="s">
        <v>18348</v>
      </c>
      <c r="F507" t="s">
        <v>18349</v>
      </c>
      <c r="G507" t="s">
        <v>19543</v>
      </c>
      <c r="H507">
        <v>13764</v>
      </c>
      <c r="I507">
        <v>305</v>
      </c>
      <c r="J507" t="s">
        <v>19544</v>
      </c>
      <c r="K507" t="s">
        <v>18358</v>
      </c>
      <c r="L507" t="s">
        <v>18353</v>
      </c>
      <c r="M507" s="1">
        <v>44084.033761574072</v>
      </c>
      <c r="O507" t="s">
        <v>18354</v>
      </c>
      <c r="P507" t="s">
        <v>18354</v>
      </c>
      <c r="Q507" t="s">
        <v>18358</v>
      </c>
    </row>
    <row r="508" spans="1:17" hidden="1" x14ac:dyDescent="0.25">
      <c r="A508" t="s">
        <v>1643</v>
      </c>
      <c r="B508" t="s">
        <v>1646</v>
      </c>
      <c r="C508" t="s">
        <v>1647</v>
      </c>
      <c r="D508" t="s">
        <v>18355</v>
      </c>
      <c r="E508" t="s">
        <v>18348</v>
      </c>
      <c r="F508" t="s">
        <v>18349</v>
      </c>
      <c r="G508" t="s">
        <v>19545</v>
      </c>
      <c r="H508">
        <v>19084</v>
      </c>
      <c r="I508">
        <v>617</v>
      </c>
      <c r="J508" t="s">
        <v>19546</v>
      </c>
      <c r="K508" t="s">
        <v>18358</v>
      </c>
      <c r="L508" t="s">
        <v>18353</v>
      </c>
      <c r="M508" s="1">
        <v>44089.979143518518</v>
      </c>
      <c r="O508" t="s">
        <v>18354</v>
      </c>
      <c r="P508" t="s">
        <v>18354</v>
      </c>
      <c r="Q508" t="s">
        <v>18358</v>
      </c>
    </row>
    <row r="509" spans="1:17" hidden="1" x14ac:dyDescent="0.25">
      <c r="A509" t="s">
        <v>8449</v>
      </c>
      <c r="B509" t="s">
        <v>8452</v>
      </c>
      <c r="C509" t="s">
        <v>8453</v>
      </c>
      <c r="D509" t="s">
        <v>18355</v>
      </c>
      <c r="E509" t="s">
        <v>18348</v>
      </c>
      <c r="F509" t="s">
        <v>18349</v>
      </c>
      <c r="G509" t="s">
        <v>19547</v>
      </c>
      <c r="H509">
        <v>61785</v>
      </c>
      <c r="I509">
        <v>2</v>
      </c>
      <c r="J509" t="s">
        <v>19548</v>
      </c>
      <c r="K509" t="s">
        <v>18358</v>
      </c>
      <c r="L509" t="s">
        <v>18353</v>
      </c>
      <c r="M509" s="1">
        <v>44090.04105324074</v>
      </c>
      <c r="O509" t="s">
        <v>18354</v>
      </c>
      <c r="P509" t="s">
        <v>18354</v>
      </c>
      <c r="Q509" t="s">
        <v>18358</v>
      </c>
    </row>
    <row r="510" spans="1:17" hidden="1" x14ac:dyDescent="0.25">
      <c r="A510" t="s">
        <v>13560</v>
      </c>
      <c r="B510" t="s">
        <v>13562</v>
      </c>
      <c r="C510" t="s">
        <v>13563</v>
      </c>
      <c r="D510" t="s">
        <v>18355</v>
      </c>
      <c r="E510" t="s">
        <v>18353</v>
      </c>
      <c r="F510" t="s">
        <v>18364</v>
      </c>
      <c r="G510" t="s">
        <v>19549</v>
      </c>
      <c r="H510">
        <v>344</v>
      </c>
      <c r="I510">
        <v>0</v>
      </c>
      <c r="J510" t="s">
        <v>18382</v>
      </c>
      <c r="K510" t="s">
        <v>18358</v>
      </c>
      <c r="L510" t="s">
        <v>18353</v>
      </c>
      <c r="M510" s="1">
        <v>44084.287615740737</v>
      </c>
      <c r="O510" t="s">
        <v>18354</v>
      </c>
      <c r="P510" t="s">
        <v>18354</v>
      </c>
      <c r="Q510" t="s">
        <v>18358</v>
      </c>
    </row>
    <row r="511" spans="1:17" hidden="1" x14ac:dyDescent="0.25">
      <c r="A511" t="s">
        <v>2508</v>
      </c>
      <c r="B511" t="s">
        <v>2511</v>
      </c>
      <c r="C511" t="s">
        <v>2512</v>
      </c>
      <c r="D511" t="s">
        <v>18355</v>
      </c>
      <c r="E511" t="s">
        <v>18353</v>
      </c>
      <c r="F511" t="s">
        <v>18364</v>
      </c>
      <c r="G511" t="s">
        <v>19550</v>
      </c>
      <c r="H511">
        <v>17270</v>
      </c>
      <c r="I511">
        <v>0</v>
      </c>
      <c r="J511" t="s">
        <v>18382</v>
      </c>
      <c r="K511" t="s">
        <v>18358</v>
      </c>
      <c r="L511" t="s">
        <v>18353</v>
      </c>
      <c r="M511" s="1">
        <v>44018.920960648145</v>
      </c>
      <c r="O511" t="s">
        <v>18354</v>
      </c>
      <c r="P511" t="s">
        <v>18354</v>
      </c>
      <c r="Q511" t="s">
        <v>18358</v>
      </c>
    </row>
    <row r="512" spans="1:17" hidden="1" x14ac:dyDescent="0.25">
      <c r="A512" t="s">
        <v>19551</v>
      </c>
      <c r="B512" t="s">
        <v>19552</v>
      </c>
      <c r="C512" t="s">
        <v>19553</v>
      </c>
      <c r="D512" t="s">
        <v>18355</v>
      </c>
      <c r="E512" t="s">
        <v>18353</v>
      </c>
      <c r="F512" t="s">
        <v>18364</v>
      </c>
      <c r="G512" t="s">
        <v>19554</v>
      </c>
      <c r="H512">
        <v>2596</v>
      </c>
      <c r="I512">
        <v>0</v>
      </c>
      <c r="J512" t="s">
        <v>18382</v>
      </c>
      <c r="K512" t="s">
        <v>18358</v>
      </c>
      <c r="L512" t="s">
        <v>18353</v>
      </c>
      <c r="M512" s="1">
        <v>44090.156655092593</v>
      </c>
      <c r="O512" t="s">
        <v>18354</v>
      </c>
      <c r="P512" t="s">
        <v>18354</v>
      </c>
      <c r="Q512" t="s">
        <v>18358</v>
      </c>
    </row>
    <row r="513" spans="1:17" hidden="1" x14ac:dyDescent="0.25">
      <c r="A513" t="s">
        <v>15823</v>
      </c>
      <c r="B513" t="s">
        <v>15825</v>
      </c>
      <c r="C513" t="s">
        <v>15826</v>
      </c>
      <c r="D513" t="s">
        <v>18355</v>
      </c>
      <c r="E513" t="s">
        <v>18353</v>
      </c>
      <c r="F513" t="s">
        <v>18364</v>
      </c>
      <c r="G513" t="s">
        <v>19555</v>
      </c>
      <c r="H513">
        <v>41538</v>
      </c>
      <c r="I513">
        <v>82</v>
      </c>
      <c r="J513" t="s">
        <v>19556</v>
      </c>
      <c r="K513" t="s">
        <v>18358</v>
      </c>
      <c r="L513" t="s">
        <v>18353</v>
      </c>
      <c r="M513" s="1">
        <v>44085.883692129632</v>
      </c>
      <c r="O513" t="s">
        <v>18354</v>
      </c>
      <c r="P513" t="s">
        <v>18354</v>
      </c>
      <c r="Q513" t="s">
        <v>18352</v>
      </c>
    </row>
    <row r="514" spans="1:17" hidden="1" x14ac:dyDescent="0.25">
      <c r="A514" t="s">
        <v>19557</v>
      </c>
      <c r="B514" t="s">
        <v>19558</v>
      </c>
      <c r="C514" t="s">
        <v>19559</v>
      </c>
      <c r="D514" t="s">
        <v>18355</v>
      </c>
      <c r="E514" t="s">
        <v>18348</v>
      </c>
      <c r="F514" t="s">
        <v>18349</v>
      </c>
      <c r="G514" t="s">
        <v>19560</v>
      </c>
      <c r="H514">
        <v>66573</v>
      </c>
      <c r="I514">
        <v>252</v>
      </c>
      <c r="J514" t="s">
        <v>19561</v>
      </c>
      <c r="K514" t="s">
        <v>18358</v>
      </c>
      <c r="L514" t="s">
        <v>18353</v>
      </c>
      <c r="M514" s="1">
        <v>44090.468275462961</v>
      </c>
      <c r="O514" t="s">
        <v>18354</v>
      </c>
      <c r="P514" t="s">
        <v>18354</v>
      </c>
      <c r="Q514" t="s">
        <v>18358</v>
      </c>
    </row>
    <row r="515" spans="1:17" hidden="1" x14ac:dyDescent="0.25">
      <c r="A515" t="s">
        <v>5948</v>
      </c>
      <c r="B515" t="s">
        <v>5951</v>
      </c>
      <c r="C515" t="s">
        <v>19562</v>
      </c>
      <c r="D515" t="s">
        <v>18347</v>
      </c>
      <c r="E515" t="s">
        <v>18353</v>
      </c>
      <c r="F515" t="s">
        <v>18364</v>
      </c>
      <c r="G515" t="s">
        <v>19563</v>
      </c>
      <c r="H515">
        <v>366</v>
      </c>
      <c r="I515">
        <v>0</v>
      </c>
      <c r="J515" t="s">
        <v>18382</v>
      </c>
      <c r="K515" t="s">
        <v>18352</v>
      </c>
      <c r="L515" t="s">
        <v>18353</v>
      </c>
      <c r="M515" s="1">
        <v>44020.550671296296</v>
      </c>
      <c r="O515" t="s">
        <v>18354</v>
      </c>
      <c r="P515" t="s">
        <v>18354</v>
      </c>
      <c r="Q515" t="s">
        <v>18352</v>
      </c>
    </row>
    <row r="516" spans="1:17" hidden="1" x14ac:dyDescent="0.25">
      <c r="A516" t="s">
        <v>18105</v>
      </c>
      <c r="B516" t="s">
        <v>18108</v>
      </c>
      <c r="C516" t="s">
        <v>18109</v>
      </c>
      <c r="D516" t="s">
        <v>18347</v>
      </c>
      <c r="E516" t="s">
        <v>18353</v>
      </c>
      <c r="F516" t="s">
        <v>18364</v>
      </c>
      <c r="G516" t="s">
        <v>19564</v>
      </c>
      <c r="H516">
        <v>5020</v>
      </c>
      <c r="I516">
        <v>1262</v>
      </c>
      <c r="J516" t="s">
        <v>19565</v>
      </c>
      <c r="K516" t="s">
        <v>18358</v>
      </c>
      <c r="L516" t="s">
        <v>18353</v>
      </c>
      <c r="M516" s="1">
        <v>44090.618969907409</v>
      </c>
      <c r="O516" t="s">
        <v>18354</v>
      </c>
      <c r="P516" t="s">
        <v>18354</v>
      </c>
      <c r="Q516" t="s">
        <v>18358</v>
      </c>
    </row>
    <row r="517" spans="1:17" hidden="1" x14ac:dyDescent="0.25">
      <c r="A517" t="s">
        <v>19566</v>
      </c>
      <c r="B517" t="s">
        <v>19567</v>
      </c>
      <c r="C517" t="s">
        <v>19568</v>
      </c>
      <c r="D517" t="s">
        <v>18355</v>
      </c>
      <c r="E517" t="s">
        <v>18353</v>
      </c>
      <c r="F517" t="s">
        <v>18364</v>
      </c>
      <c r="G517" t="s">
        <v>19569</v>
      </c>
      <c r="H517">
        <v>45343</v>
      </c>
      <c r="I517">
        <v>0</v>
      </c>
      <c r="J517" t="s">
        <v>19570</v>
      </c>
      <c r="K517" t="s">
        <v>18358</v>
      </c>
      <c r="L517" t="s">
        <v>18353</v>
      </c>
      <c r="M517" s="1">
        <v>44021.750150462962</v>
      </c>
      <c r="O517" t="s">
        <v>18354</v>
      </c>
      <c r="P517" t="s">
        <v>18354</v>
      </c>
      <c r="Q517" t="s">
        <v>18358</v>
      </c>
    </row>
    <row r="518" spans="1:17" hidden="1" x14ac:dyDescent="0.25">
      <c r="A518" t="s">
        <v>4462</v>
      </c>
      <c r="B518" t="s">
        <v>4464</v>
      </c>
      <c r="C518" t="s">
        <v>4465</v>
      </c>
      <c r="D518" t="s">
        <v>18355</v>
      </c>
      <c r="E518" t="s">
        <v>18348</v>
      </c>
      <c r="F518" t="s">
        <v>18349</v>
      </c>
      <c r="G518" t="s">
        <v>19571</v>
      </c>
      <c r="H518">
        <v>4047</v>
      </c>
      <c r="I518">
        <v>1523</v>
      </c>
      <c r="J518" t="s">
        <v>19572</v>
      </c>
      <c r="K518" t="s">
        <v>18358</v>
      </c>
      <c r="L518" t="s">
        <v>18353</v>
      </c>
      <c r="M518" s="1">
        <v>44089.130856481483</v>
      </c>
      <c r="O518" t="s">
        <v>18354</v>
      </c>
      <c r="P518" t="s">
        <v>18354</v>
      </c>
      <c r="Q518" t="s">
        <v>18358</v>
      </c>
    </row>
    <row r="519" spans="1:17" hidden="1" x14ac:dyDescent="0.25">
      <c r="A519" t="s">
        <v>19573</v>
      </c>
      <c r="B519" t="s">
        <v>19574</v>
      </c>
      <c r="C519" t="s">
        <v>19575</v>
      </c>
      <c r="D519" t="s">
        <v>18355</v>
      </c>
      <c r="E519" t="s">
        <v>18348</v>
      </c>
      <c r="F519" t="s">
        <v>18349</v>
      </c>
      <c r="G519" t="s">
        <v>19576</v>
      </c>
      <c r="H519">
        <v>13384</v>
      </c>
      <c r="I519">
        <v>1222</v>
      </c>
      <c r="J519" t="s">
        <v>19577</v>
      </c>
      <c r="K519" t="s">
        <v>18358</v>
      </c>
      <c r="L519" t="s">
        <v>18353</v>
      </c>
      <c r="M519" s="1">
        <v>44089.965266203704</v>
      </c>
      <c r="O519" t="s">
        <v>18354</v>
      </c>
      <c r="P519" t="s">
        <v>18354</v>
      </c>
      <c r="Q519" t="s">
        <v>18358</v>
      </c>
    </row>
    <row r="520" spans="1:17" hidden="1" x14ac:dyDescent="0.25">
      <c r="A520" t="s">
        <v>19578</v>
      </c>
      <c r="B520" t="s">
        <v>19579</v>
      </c>
      <c r="C520" t="s">
        <v>19580</v>
      </c>
      <c r="D520" t="s">
        <v>18355</v>
      </c>
      <c r="E520" t="s">
        <v>18353</v>
      </c>
      <c r="F520" t="s">
        <v>18364</v>
      </c>
      <c r="G520" t="s">
        <v>19581</v>
      </c>
      <c r="H520">
        <v>2687</v>
      </c>
      <c r="I520">
        <v>8</v>
      </c>
      <c r="J520" t="s">
        <v>19582</v>
      </c>
      <c r="K520" t="s">
        <v>18358</v>
      </c>
      <c r="L520" t="s">
        <v>18353</v>
      </c>
      <c r="M520" s="1">
        <v>44089.773414351854</v>
      </c>
      <c r="O520" t="s">
        <v>18354</v>
      </c>
      <c r="P520" t="s">
        <v>18354</v>
      </c>
      <c r="Q520" t="s">
        <v>18358</v>
      </c>
    </row>
    <row r="521" spans="1:17" hidden="1" x14ac:dyDescent="0.25">
      <c r="A521" t="s">
        <v>11095</v>
      </c>
      <c r="B521" t="s">
        <v>11097</v>
      </c>
      <c r="C521" t="s">
        <v>11098</v>
      </c>
      <c r="D521" t="s">
        <v>18355</v>
      </c>
      <c r="E521" t="s">
        <v>18353</v>
      </c>
      <c r="F521" t="s">
        <v>18364</v>
      </c>
      <c r="G521" t="s">
        <v>19583</v>
      </c>
      <c r="H521">
        <v>20495</v>
      </c>
      <c r="I521">
        <v>0</v>
      </c>
      <c r="J521" t="s">
        <v>19584</v>
      </c>
      <c r="K521" t="s">
        <v>18358</v>
      </c>
      <c r="L521" t="s">
        <v>18353</v>
      </c>
      <c r="M521" s="1">
        <v>44087.135798611111</v>
      </c>
      <c r="O521" t="s">
        <v>18354</v>
      </c>
      <c r="P521" t="s">
        <v>18354</v>
      </c>
      <c r="Q521" t="s">
        <v>18358</v>
      </c>
    </row>
    <row r="522" spans="1:17" hidden="1" x14ac:dyDescent="0.25">
      <c r="A522" t="s">
        <v>19585</v>
      </c>
      <c r="B522" t="s">
        <v>19586</v>
      </c>
      <c r="C522" t="s">
        <v>19587</v>
      </c>
      <c r="D522" t="s">
        <v>18355</v>
      </c>
      <c r="E522" t="s">
        <v>18348</v>
      </c>
      <c r="F522" t="s">
        <v>18349</v>
      </c>
      <c r="G522" t="s">
        <v>19588</v>
      </c>
      <c r="H522">
        <v>3116</v>
      </c>
      <c r="I522">
        <v>145</v>
      </c>
      <c r="J522" t="s">
        <v>19589</v>
      </c>
      <c r="K522" t="s">
        <v>18358</v>
      </c>
      <c r="L522" t="s">
        <v>18353</v>
      </c>
      <c r="M522" s="1">
        <v>44089.950648148151</v>
      </c>
      <c r="O522" t="s">
        <v>18354</v>
      </c>
      <c r="P522" t="s">
        <v>18354</v>
      </c>
      <c r="Q522" t="s">
        <v>18358</v>
      </c>
    </row>
    <row r="523" spans="1:17" hidden="1" x14ac:dyDescent="0.25">
      <c r="A523" t="s">
        <v>10590</v>
      </c>
      <c r="B523" t="s">
        <v>10592</v>
      </c>
      <c r="C523" t="s">
        <v>10593</v>
      </c>
      <c r="D523" t="s">
        <v>18347</v>
      </c>
      <c r="E523" t="s">
        <v>18353</v>
      </c>
      <c r="F523" t="s">
        <v>18364</v>
      </c>
      <c r="G523" t="s">
        <v>19590</v>
      </c>
      <c r="H523">
        <v>33285</v>
      </c>
      <c r="I523">
        <v>783</v>
      </c>
      <c r="J523" t="s">
        <v>19591</v>
      </c>
      <c r="K523" t="s">
        <v>18358</v>
      </c>
      <c r="L523" t="s">
        <v>18353</v>
      </c>
      <c r="M523" s="1">
        <v>44085.805347222224</v>
      </c>
      <c r="O523" t="s">
        <v>18354</v>
      </c>
      <c r="P523" t="s">
        <v>18354</v>
      </c>
      <c r="Q523" t="s">
        <v>18358</v>
      </c>
    </row>
    <row r="524" spans="1:17" hidden="1" x14ac:dyDescent="0.25">
      <c r="A524" t="s">
        <v>10831</v>
      </c>
      <c r="B524" t="s">
        <v>10833</v>
      </c>
      <c r="C524" t="s">
        <v>10834</v>
      </c>
      <c r="D524" t="s">
        <v>18347</v>
      </c>
      <c r="E524" t="s">
        <v>18353</v>
      </c>
      <c r="F524" t="s">
        <v>18364</v>
      </c>
      <c r="G524" t="s">
        <v>19592</v>
      </c>
      <c r="H524">
        <v>11289</v>
      </c>
      <c r="I524">
        <v>463</v>
      </c>
      <c r="J524" t="s">
        <v>19593</v>
      </c>
      <c r="K524" t="s">
        <v>18358</v>
      </c>
      <c r="L524" t="s">
        <v>18353</v>
      </c>
      <c r="M524" s="1">
        <v>44090.619212962964</v>
      </c>
      <c r="O524" t="s">
        <v>18354</v>
      </c>
      <c r="P524" t="s">
        <v>18354</v>
      </c>
      <c r="Q524" t="s">
        <v>18358</v>
      </c>
    </row>
    <row r="525" spans="1:17" x14ac:dyDescent="0.25">
      <c r="A525" t="s">
        <v>23342</v>
      </c>
      <c r="B525" t="s">
        <v>23343</v>
      </c>
      <c r="C525" t="s">
        <v>23344</v>
      </c>
      <c r="D525" t="s">
        <v>18355</v>
      </c>
      <c r="E525" t="s">
        <v>18353</v>
      </c>
      <c r="F525" t="s">
        <v>18364</v>
      </c>
      <c r="G525" t="s">
        <v>23345</v>
      </c>
      <c r="H525">
        <v>360</v>
      </c>
      <c r="I525">
        <v>0</v>
      </c>
      <c r="J525" t="s">
        <v>18382</v>
      </c>
      <c r="K525" t="s">
        <v>18358</v>
      </c>
      <c r="L525" t="s">
        <v>18353</v>
      </c>
      <c r="M525" s="1">
        <v>43816.821203703701</v>
      </c>
      <c r="O525" t="s">
        <v>18354</v>
      </c>
      <c r="P525" t="s">
        <v>18354</v>
      </c>
      <c r="Q525" t="s">
        <v>18358</v>
      </c>
    </row>
    <row r="526" spans="1:17" hidden="1" x14ac:dyDescent="0.25">
      <c r="A526" t="s">
        <v>7105</v>
      </c>
      <c r="B526" t="s">
        <v>7107</v>
      </c>
      <c r="C526" t="s">
        <v>7108</v>
      </c>
      <c r="D526" t="s">
        <v>18347</v>
      </c>
      <c r="E526" t="s">
        <v>18348</v>
      </c>
      <c r="F526" t="s">
        <v>18349</v>
      </c>
      <c r="G526" t="s">
        <v>19595</v>
      </c>
      <c r="H526">
        <v>10108</v>
      </c>
      <c r="I526">
        <v>3070</v>
      </c>
      <c r="J526" t="s">
        <v>19596</v>
      </c>
      <c r="K526" t="s">
        <v>18352</v>
      </c>
      <c r="L526" t="s">
        <v>18353</v>
      </c>
      <c r="M526" s="1">
        <v>44090.577268518522</v>
      </c>
      <c r="O526" t="s">
        <v>18354</v>
      </c>
      <c r="P526" t="s">
        <v>18354</v>
      </c>
      <c r="Q526" t="s">
        <v>18352</v>
      </c>
    </row>
    <row r="527" spans="1:17" hidden="1" x14ac:dyDescent="0.25">
      <c r="A527" t="s">
        <v>1900</v>
      </c>
      <c r="B527" t="s">
        <v>1903</v>
      </c>
      <c r="C527" t="s">
        <v>1904</v>
      </c>
      <c r="D527" t="s">
        <v>18347</v>
      </c>
      <c r="E527" t="s">
        <v>18348</v>
      </c>
      <c r="F527" t="s">
        <v>18349</v>
      </c>
      <c r="G527" t="s">
        <v>19597</v>
      </c>
      <c r="H527">
        <v>6024</v>
      </c>
      <c r="I527">
        <v>1560</v>
      </c>
      <c r="J527" t="s">
        <v>19598</v>
      </c>
      <c r="K527" t="s">
        <v>18352</v>
      </c>
      <c r="L527" t="s">
        <v>18353</v>
      </c>
      <c r="M527" s="1">
        <v>44089.712523148148</v>
      </c>
      <c r="O527" t="s">
        <v>18354</v>
      </c>
      <c r="P527" t="s">
        <v>18354</v>
      </c>
      <c r="Q527" t="s">
        <v>18352</v>
      </c>
    </row>
    <row r="528" spans="1:17" hidden="1" x14ac:dyDescent="0.25">
      <c r="A528" t="s">
        <v>1691</v>
      </c>
      <c r="B528" t="s">
        <v>1692</v>
      </c>
      <c r="C528" t="s">
        <v>1693</v>
      </c>
      <c r="D528" t="s">
        <v>18347</v>
      </c>
      <c r="E528" t="s">
        <v>18348</v>
      </c>
      <c r="F528" t="s">
        <v>18349</v>
      </c>
      <c r="G528" t="s">
        <v>19599</v>
      </c>
      <c r="H528">
        <v>11773</v>
      </c>
      <c r="I528">
        <v>184</v>
      </c>
      <c r="J528" t="s">
        <v>19600</v>
      </c>
      <c r="K528" t="s">
        <v>18358</v>
      </c>
      <c r="L528" t="s">
        <v>18353</v>
      </c>
      <c r="M528" s="1">
        <v>44086.876712962963</v>
      </c>
      <c r="O528" t="s">
        <v>18354</v>
      </c>
      <c r="P528" t="s">
        <v>18354</v>
      </c>
      <c r="Q528" t="s">
        <v>18358</v>
      </c>
    </row>
    <row r="529" spans="1:17" hidden="1" x14ac:dyDescent="0.25">
      <c r="A529" t="s">
        <v>13188</v>
      </c>
      <c r="B529" t="s">
        <v>13190</v>
      </c>
      <c r="C529" t="s">
        <v>13191</v>
      </c>
      <c r="D529" t="s">
        <v>18347</v>
      </c>
      <c r="E529" t="s">
        <v>18348</v>
      </c>
      <c r="F529" t="s">
        <v>18349</v>
      </c>
      <c r="G529" t="s">
        <v>19601</v>
      </c>
      <c r="H529">
        <v>10462</v>
      </c>
      <c r="I529">
        <v>1434</v>
      </c>
      <c r="J529" t="s">
        <v>19602</v>
      </c>
      <c r="K529" t="s">
        <v>18352</v>
      </c>
      <c r="L529" t="s">
        <v>18353</v>
      </c>
      <c r="M529" s="1">
        <v>44090.634293981479</v>
      </c>
      <c r="O529" t="s">
        <v>18354</v>
      </c>
      <c r="P529" t="s">
        <v>18354</v>
      </c>
      <c r="Q529" t="s">
        <v>18352</v>
      </c>
    </row>
    <row r="530" spans="1:17" hidden="1" x14ac:dyDescent="0.25">
      <c r="A530" t="s">
        <v>10995</v>
      </c>
      <c r="B530" t="s">
        <v>10997</v>
      </c>
      <c r="C530" t="s">
        <v>10998</v>
      </c>
      <c r="D530" t="s">
        <v>18355</v>
      </c>
      <c r="E530" t="s">
        <v>18353</v>
      </c>
      <c r="F530" t="s">
        <v>18364</v>
      </c>
      <c r="G530" t="s">
        <v>19603</v>
      </c>
      <c r="H530">
        <v>59178</v>
      </c>
      <c r="I530">
        <v>4</v>
      </c>
      <c r="J530" t="s">
        <v>19604</v>
      </c>
      <c r="K530" t="s">
        <v>18358</v>
      </c>
      <c r="L530" t="s">
        <v>18353</v>
      </c>
      <c r="M530" s="1">
        <v>44090.053912037038</v>
      </c>
      <c r="O530" t="s">
        <v>18354</v>
      </c>
      <c r="P530" t="s">
        <v>18354</v>
      </c>
      <c r="Q530" t="s">
        <v>18358</v>
      </c>
    </row>
    <row r="531" spans="1:17" hidden="1" x14ac:dyDescent="0.25">
      <c r="A531" t="s">
        <v>9824</v>
      </c>
      <c r="B531" t="s">
        <v>9827</v>
      </c>
      <c r="C531" t="s">
        <v>9828</v>
      </c>
      <c r="D531" t="s">
        <v>18347</v>
      </c>
      <c r="E531" t="s">
        <v>18348</v>
      </c>
      <c r="F531" t="s">
        <v>18349</v>
      </c>
      <c r="G531" t="s">
        <v>19605</v>
      </c>
      <c r="H531">
        <v>17753</v>
      </c>
      <c r="I531">
        <v>2380</v>
      </c>
      <c r="J531" t="s">
        <v>19606</v>
      </c>
      <c r="K531" t="s">
        <v>18352</v>
      </c>
      <c r="L531" t="s">
        <v>18353</v>
      </c>
      <c r="M531" s="1">
        <v>44090.634976851848</v>
      </c>
      <c r="O531" t="s">
        <v>18354</v>
      </c>
      <c r="P531" t="s">
        <v>18354</v>
      </c>
      <c r="Q531" t="s">
        <v>18352</v>
      </c>
    </row>
    <row r="532" spans="1:17" hidden="1" x14ac:dyDescent="0.25">
      <c r="A532" t="s">
        <v>5400</v>
      </c>
      <c r="B532" t="s">
        <v>5402</v>
      </c>
      <c r="C532" t="s">
        <v>5403</v>
      </c>
      <c r="D532" t="s">
        <v>18355</v>
      </c>
      <c r="E532" t="s">
        <v>18348</v>
      </c>
      <c r="F532" t="s">
        <v>18349</v>
      </c>
      <c r="G532" t="s">
        <v>19607</v>
      </c>
      <c r="H532">
        <v>36514</v>
      </c>
      <c r="I532">
        <v>9787</v>
      </c>
      <c r="J532" t="s">
        <v>19608</v>
      </c>
      <c r="K532" t="s">
        <v>18358</v>
      </c>
      <c r="L532" t="s">
        <v>18353</v>
      </c>
      <c r="M532" s="1">
        <v>44089.95076388889</v>
      </c>
      <c r="O532" t="s">
        <v>18354</v>
      </c>
      <c r="P532" t="s">
        <v>18354</v>
      </c>
      <c r="Q532" t="s">
        <v>18358</v>
      </c>
    </row>
    <row r="533" spans="1:17" hidden="1" x14ac:dyDescent="0.25">
      <c r="A533" t="s">
        <v>12741</v>
      </c>
      <c r="B533" t="s">
        <v>12743</v>
      </c>
      <c r="C533" t="s">
        <v>12744</v>
      </c>
      <c r="D533" t="s">
        <v>18347</v>
      </c>
      <c r="E533" t="s">
        <v>18348</v>
      </c>
      <c r="F533" t="s">
        <v>18349</v>
      </c>
      <c r="G533" t="s">
        <v>19609</v>
      </c>
      <c r="H533">
        <v>101327</v>
      </c>
      <c r="I533">
        <v>4291</v>
      </c>
      <c r="J533" t="s">
        <v>19610</v>
      </c>
      <c r="K533" t="s">
        <v>18352</v>
      </c>
      <c r="L533" t="s">
        <v>18353</v>
      </c>
      <c r="M533" s="1">
        <v>44090.629594907405</v>
      </c>
      <c r="O533" t="s">
        <v>18354</v>
      </c>
      <c r="P533" t="s">
        <v>18354</v>
      </c>
      <c r="Q533" t="s">
        <v>18352</v>
      </c>
    </row>
    <row r="534" spans="1:17" hidden="1" x14ac:dyDescent="0.25">
      <c r="A534" t="s">
        <v>10418</v>
      </c>
      <c r="B534" t="s">
        <v>10421</v>
      </c>
      <c r="C534" t="s">
        <v>10422</v>
      </c>
      <c r="D534" t="s">
        <v>18347</v>
      </c>
      <c r="E534" t="s">
        <v>18348</v>
      </c>
      <c r="F534" t="s">
        <v>18349</v>
      </c>
      <c r="G534" t="s">
        <v>19611</v>
      </c>
      <c r="H534">
        <v>74213</v>
      </c>
      <c r="I534">
        <v>32471</v>
      </c>
      <c r="J534" t="s">
        <v>19612</v>
      </c>
      <c r="K534" t="s">
        <v>18352</v>
      </c>
      <c r="L534" t="s">
        <v>18353</v>
      </c>
      <c r="M534" s="1">
        <v>44090.625231481485</v>
      </c>
      <c r="O534" t="s">
        <v>18354</v>
      </c>
      <c r="P534" t="s">
        <v>18354</v>
      </c>
      <c r="Q534" t="s">
        <v>18352</v>
      </c>
    </row>
    <row r="535" spans="1:17" hidden="1" x14ac:dyDescent="0.25">
      <c r="A535" t="s">
        <v>7342</v>
      </c>
      <c r="B535" t="s">
        <v>7345</v>
      </c>
      <c r="C535" t="s">
        <v>7346</v>
      </c>
      <c r="D535" t="s">
        <v>18347</v>
      </c>
      <c r="E535" t="s">
        <v>18348</v>
      </c>
      <c r="F535" t="s">
        <v>18349</v>
      </c>
      <c r="G535" t="s">
        <v>19613</v>
      </c>
      <c r="H535">
        <v>56223</v>
      </c>
      <c r="I535">
        <v>38622</v>
      </c>
      <c r="J535" t="s">
        <v>19614</v>
      </c>
      <c r="K535" t="s">
        <v>18352</v>
      </c>
      <c r="L535" t="s">
        <v>18353</v>
      </c>
      <c r="M535" s="1">
        <v>44090.557534722226</v>
      </c>
      <c r="O535" t="s">
        <v>18354</v>
      </c>
      <c r="P535" t="s">
        <v>18354</v>
      </c>
      <c r="Q535" t="s">
        <v>18352</v>
      </c>
    </row>
    <row r="536" spans="1:17" hidden="1" x14ac:dyDescent="0.25">
      <c r="A536" t="s">
        <v>1311</v>
      </c>
      <c r="B536" t="s">
        <v>1314</v>
      </c>
      <c r="C536" t="s">
        <v>1315</v>
      </c>
      <c r="D536" t="s">
        <v>18355</v>
      </c>
      <c r="E536" t="s">
        <v>18348</v>
      </c>
      <c r="F536" t="s">
        <v>18349</v>
      </c>
      <c r="G536" t="s">
        <v>19615</v>
      </c>
      <c r="H536">
        <v>18712</v>
      </c>
      <c r="I536">
        <v>751</v>
      </c>
      <c r="J536" t="s">
        <v>19616</v>
      </c>
      <c r="K536" t="s">
        <v>18358</v>
      </c>
      <c r="L536" t="s">
        <v>18353</v>
      </c>
      <c r="M536" s="1">
        <v>44087.810520833336</v>
      </c>
      <c r="O536" t="s">
        <v>18354</v>
      </c>
      <c r="P536" t="s">
        <v>18354</v>
      </c>
      <c r="Q536" t="s">
        <v>18358</v>
      </c>
    </row>
    <row r="537" spans="1:17" hidden="1" x14ac:dyDescent="0.25">
      <c r="A537" t="s">
        <v>16306</v>
      </c>
      <c r="B537" t="s">
        <v>16308</v>
      </c>
      <c r="C537" t="s">
        <v>16309</v>
      </c>
      <c r="D537" t="s">
        <v>18355</v>
      </c>
      <c r="E537" t="s">
        <v>18353</v>
      </c>
      <c r="F537" t="s">
        <v>18364</v>
      </c>
      <c r="G537" t="s">
        <v>19617</v>
      </c>
      <c r="H537">
        <v>23529</v>
      </c>
      <c r="I537">
        <v>0</v>
      </c>
      <c r="J537" t="s">
        <v>18382</v>
      </c>
      <c r="K537" t="s">
        <v>18358</v>
      </c>
      <c r="L537" t="s">
        <v>18353</v>
      </c>
      <c r="M537" s="1">
        <v>44012.898287037038</v>
      </c>
      <c r="O537" t="s">
        <v>18354</v>
      </c>
      <c r="P537" t="s">
        <v>18354</v>
      </c>
      <c r="Q537" t="s">
        <v>18358</v>
      </c>
    </row>
    <row r="538" spans="1:17" hidden="1" x14ac:dyDescent="0.25">
      <c r="A538" t="s">
        <v>19618</v>
      </c>
      <c r="B538" t="s">
        <v>19619</v>
      </c>
      <c r="C538" t="s">
        <v>19620</v>
      </c>
      <c r="D538" t="s">
        <v>18355</v>
      </c>
      <c r="E538" t="s">
        <v>18348</v>
      </c>
      <c r="F538" t="s">
        <v>18349</v>
      </c>
      <c r="G538" t="s">
        <v>19621</v>
      </c>
      <c r="H538">
        <v>47816</v>
      </c>
      <c r="I538">
        <v>128</v>
      </c>
      <c r="J538" t="s">
        <v>19622</v>
      </c>
      <c r="K538" t="s">
        <v>18358</v>
      </c>
      <c r="L538" t="s">
        <v>18353</v>
      </c>
      <c r="M538" s="1">
        <v>44090.041041666664</v>
      </c>
      <c r="O538" t="s">
        <v>18354</v>
      </c>
      <c r="P538" t="s">
        <v>18354</v>
      </c>
      <c r="Q538" t="s">
        <v>18358</v>
      </c>
    </row>
    <row r="539" spans="1:17" hidden="1" x14ac:dyDescent="0.25">
      <c r="A539" t="s">
        <v>2977</v>
      </c>
      <c r="B539" t="s">
        <v>2980</v>
      </c>
      <c r="C539" t="s">
        <v>2981</v>
      </c>
      <c r="D539" t="s">
        <v>18347</v>
      </c>
      <c r="E539" t="s">
        <v>18353</v>
      </c>
      <c r="F539" t="s">
        <v>18364</v>
      </c>
      <c r="G539" t="s">
        <v>19623</v>
      </c>
      <c r="H539">
        <v>9337</v>
      </c>
      <c r="I539">
        <v>142</v>
      </c>
      <c r="J539" t="s">
        <v>19624</v>
      </c>
      <c r="K539" t="s">
        <v>18358</v>
      </c>
      <c r="L539" t="s">
        <v>18353</v>
      </c>
      <c r="M539" s="1">
        <v>44089.957442129627</v>
      </c>
      <c r="O539" t="s">
        <v>18354</v>
      </c>
      <c r="P539" t="s">
        <v>18354</v>
      </c>
      <c r="Q539" t="s">
        <v>18358</v>
      </c>
    </row>
    <row r="540" spans="1:17" hidden="1" x14ac:dyDescent="0.25">
      <c r="A540" t="s">
        <v>10179</v>
      </c>
      <c r="B540" t="s">
        <v>10181</v>
      </c>
      <c r="C540" t="s">
        <v>10182</v>
      </c>
      <c r="D540" t="s">
        <v>18347</v>
      </c>
      <c r="E540" t="s">
        <v>18353</v>
      </c>
      <c r="F540" t="s">
        <v>18364</v>
      </c>
      <c r="G540" t="s">
        <v>19625</v>
      </c>
      <c r="H540">
        <v>1989</v>
      </c>
      <c r="I540">
        <v>200</v>
      </c>
      <c r="J540" t="s">
        <v>19626</v>
      </c>
      <c r="K540" t="s">
        <v>18358</v>
      </c>
      <c r="L540" t="s">
        <v>18353</v>
      </c>
      <c r="M540" s="1">
        <v>44089.17019675926</v>
      </c>
      <c r="O540" t="s">
        <v>18354</v>
      </c>
      <c r="P540" t="s">
        <v>18354</v>
      </c>
      <c r="Q540" t="s">
        <v>18358</v>
      </c>
    </row>
    <row r="541" spans="1:17" hidden="1" x14ac:dyDescent="0.25">
      <c r="A541" t="s">
        <v>9033</v>
      </c>
      <c r="B541" t="s">
        <v>9036</v>
      </c>
      <c r="C541" t="s">
        <v>9037</v>
      </c>
      <c r="D541" t="s">
        <v>18355</v>
      </c>
      <c r="E541" t="s">
        <v>18348</v>
      </c>
      <c r="F541" t="s">
        <v>18349</v>
      </c>
      <c r="G541" t="s">
        <v>19627</v>
      </c>
      <c r="H541">
        <v>34481</v>
      </c>
      <c r="I541">
        <v>302</v>
      </c>
      <c r="J541" t="s">
        <v>19628</v>
      </c>
      <c r="K541" t="s">
        <v>18358</v>
      </c>
      <c r="L541" t="s">
        <v>18353</v>
      </c>
      <c r="M541" s="1">
        <v>44035.179375</v>
      </c>
      <c r="O541" t="s">
        <v>18354</v>
      </c>
      <c r="P541" t="s">
        <v>18354</v>
      </c>
      <c r="Q541" t="s">
        <v>18358</v>
      </c>
    </row>
    <row r="542" spans="1:17" hidden="1" x14ac:dyDescent="0.25">
      <c r="A542" t="s">
        <v>9405</v>
      </c>
      <c r="B542" t="s">
        <v>9407</v>
      </c>
      <c r="C542" t="s">
        <v>9408</v>
      </c>
      <c r="D542" t="s">
        <v>18347</v>
      </c>
      <c r="E542" t="s">
        <v>18348</v>
      </c>
      <c r="F542" t="s">
        <v>18349</v>
      </c>
      <c r="G542" t="s">
        <v>19629</v>
      </c>
      <c r="H542">
        <v>8588</v>
      </c>
      <c r="I542">
        <v>1805</v>
      </c>
      <c r="J542" t="s">
        <v>19630</v>
      </c>
      <c r="K542" t="s">
        <v>18352</v>
      </c>
      <c r="L542" t="s">
        <v>18353</v>
      </c>
      <c r="M542" s="1">
        <v>44090.630312499998</v>
      </c>
      <c r="O542" t="s">
        <v>18354</v>
      </c>
      <c r="P542" t="s">
        <v>18354</v>
      </c>
      <c r="Q542" t="s">
        <v>18352</v>
      </c>
    </row>
    <row r="543" spans="1:17" hidden="1" x14ac:dyDescent="0.25">
      <c r="A543" t="s">
        <v>11041</v>
      </c>
      <c r="B543" t="s">
        <v>11043</v>
      </c>
      <c r="C543" t="s">
        <v>11044</v>
      </c>
      <c r="D543" t="s">
        <v>18347</v>
      </c>
      <c r="E543" t="s">
        <v>18348</v>
      </c>
      <c r="F543" t="s">
        <v>18349</v>
      </c>
      <c r="G543" t="s">
        <v>19631</v>
      </c>
      <c r="H543">
        <v>9456</v>
      </c>
      <c r="I543">
        <v>6383</v>
      </c>
      <c r="J543" t="s">
        <v>19632</v>
      </c>
      <c r="K543" t="s">
        <v>18358</v>
      </c>
      <c r="L543" t="s">
        <v>18353</v>
      </c>
      <c r="M543" s="1">
        <v>44090.619201388887</v>
      </c>
      <c r="O543" t="s">
        <v>18354</v>
      </c>
      <c r="P543" t="s">
        <v>18354</v>
      </c>
      <c r="Q543" t="s">
        <v>18358</v>
      </c>
    </row>
    <row r="544" spans="1:17" hidden="1" x14ac:dyDescent="0.25">
      <c r="A544" t="s">
        <v>3951</v>
      </c>
      <c r="B544" t="s">
        <v>3954</v>
      </c>
      <c r="C544" t="s">
        <v>3955</v>
      </c>
      <c r="D544" t="s">
        <v>18347</v>
      </c>
      <c r="E544" t="s">
        <v>18348</v>
      </c>
      <c r="F544" t="s">
        <v>18349</v>
      </c>
      <c r="G544" t="s">
        <v>19633</v>
      </c>
      <c r="H544">
        <v>21815</v>
      </c>
      <c r="I544">
        <v>9890</v>
      </c>
      <c r="J544" t="s">
        <v>19634</v>
      </c>
      <c r="K544" t="s">
        <v>18352</v>
      </c>
      <c r="L544" t="s">
        <v>18353</v>
      </c>
      <c r="M544" s="1">
        <v>44090.472361111111</v>
      </c>
      <c r="O544" t="s">
        <v>18354</v>
      </c>
      <c r="P544" t="s">
        <v>18354</v>
      </c>
      <c r="Q544" t="s">
        <v>18352</v>
      </c>
    </row>
    <row r="545" spans="1:17" hidden="1" x14ac:dyDescent="0.25">
      <c r="A545" t="s">
        <v>19635</v>
      </c>
      <c r="B545" t="s">
        <v>19636</v>
      </c>
      <c r="C545" t="s">
        <v>19637</v>
      </c>
      <c r="D545" t="s">
        <v>18355</v>
      </c>
      <c r="E545" t="s">
        <v>18353</v>
      </c>
      <c r="F545" t="s">
        <v>18364</v>
      </c>
      <c r="G545" t="s">
        <v>19638</v>
      </c>
      <c r="H545">
        <v>2011</v>
      </c>
      <c r="I545">
        <v>10</v>
      </c>
      <c r="J545" t="s">
        <v>19639</v>
      </c>
      <c r="K545" t="s">
        <v>18358</v>
      </c>
      <c r="L545" t="s">
        <v>18353</v>
      </c>
      <c r="M545" s="1">
        <v>44076.084016203706</v>
      </c>
      <c r="O545" t="s">
        <v>18354</v>
      </c>
      <c r="P545" t="s">
        <v>18354</v>
      </c>
      <c r="Q545" t="s">
        <v>18358</v>
      </c>
    </row>
    <row r="546" spans="1:17" hidden="1" x14ac:dyDescent="0.25">
      <c r="A546" t="s">
        <v>19640</v>
      </c>
      <c r="B546" t="s">
        <v>1039</v>
      </c>
      <c r="C546" t="s">
        <v>1040</v>
      </c>
      <c r="D546" t="s">
        <v>18347</v>
      </c>
      <c r="E546" t="s">
        <v>18348</v>
      </c>
      <c r="F546" t="s">
        <v>18349</v>
      </c>
      <c r="G546" t="s">
        <v>19641</v>
      </c>
      <c r="H546">
        <v>2540</v>
      </c>
      <c r="I546">
        <v>6436</v>
      </c>
      <c r="J546" t="s">
        <v>19642</v>
      </c>
      <c r="K546" t="s">
        <v>18358</v>
      </c>
      <c r="L546" t="s">
        <v>18353</v>
      </c>
      <c r="M546" s="1">
        <v>44086.930937500001</v>
      </c>
      <c r="O546" t="s">
        <v>18354</v>
      </c>
      <c r="P546" t="s">
        <v>18354</v>
      </c>
      <c r="Q546" t="s">
        <v>18358</v>
      </c>
    </row>
    <row r="547" spans="1:17" x14ac:dyDescent="0.25">
      <c r="A547" t="s">
        <v>18985</v>
      </c>
      <c r="B547" t="s">
        <v>18986</v>
      </c>
      <c r="C547" t="s">
        <v>18987</v>
      </c>
      <c r="D547" t="s">
        <v>18347</v>
      </c>
      <c r="E547" t="s">
        <v>18348</v>
      </c>
      <c r="F547" t="s">
        <v>18349</v>
      </c>
      <c r="G547" t="s">
        <v>18988</v>
      </c>
      <c r="H547">
        <v>2217</v>
      </c>
      <c r="I547">
        <v>0</v>
      </c>
      <c r="J547" t="s">
        <v>18382</v>
      </c>
      <c r="K547" t="s">
        <v>18352</v>
      </c>
      <c r="L547" t="s">
        <v>18353</v>
      </c>
      <c r="M547" s="1">
        <v>43816.958009259259</v>
      </c>
      <c r="O547" t="s">
        <v>18354</v>
      </c>
      <c r="P547" t="s">
        <v>18354</v>
      </c>
      <c r="Q547" t="s">
        <v>18352</v>
      </c>
    </row>
    <row r="548" spans="1:17" hidden="1" x14ac:dyDescent="0.25">
      <c r="A548" t="s">
        <v>8089</v>
      </c>
      <c r="B548" t="s">
        <v>8091</v>
      </c>
      <c r="C548" t="s">
        <v>8092</v>
      </c>
      <c r="D548" t="s">
        <v>18347</v>
      </c>
      <c r="E548" t="s">
        <v>18353</v>
      </c>
      <c r="F548" t="s">
        <v>18364</v>
      </c>
      <c r="G548" t="s">
        <v>19647</v>
      </c>
      <c r="H548">
        <v>2929</v>
      </c>
      <c r="I548">
        <v>0</v>
      </c>
      <c r="J548" t="s">
        <v>18382</v>
      </c>
      <c r="K548" t="s">
        <v>18358</v>
      </c>
      <c r="L548" t="s">
        <v>18353</v>
      </c>
      <c r="M548" s="1">
        <v>44089.244155092594</v>
      </c>
      <c r="O548" t="s">
        <v>18354</v>
      </c>
      <c r="P548" t="s">
        <v>18354</v>
      </c>
      <c r="Q548" t="s">
        <v>18358</v>
      </c>
    </row>
    <row r="549" spans="1:17" x14ac:dyDescent="0.25">
      <c r="A549" t="s">
        <v>19178</v>
      </c>
      <c r="B549" t="s">
        <v>19179</v>
      </c>
      <c r="C549" t="s">
        <v>19180</v>
      </c>
      <c r="D549" t="s">
        <v>18355</v>
      </c>
      <c r="E549" t="s">
        <v>18353</v>
      </c>
      <c r="F549" t="s">
        <v>18364</v>
      </c>
      <c r="G549" t="s">
        <v>19181</v>
      </c>
      <c r="H549">
        <v>4932</v>
      </c>
      <c r="I549">
        <v>0</v>
      </c>
      <c r="J549" t="s">
        <v>18382</v>
      </c>
      <c r="K549" t="s">
        <v>18358</v>
      </c>
      <c r="L549" t="s">
        <v>18353</v>
      </c>
      <c r="M549" s="1">
        <v>43828.752986111111</v>
      </c>
      <c r="O549" t="s">
        <v>18354</v>
      </c>
      <c r="P549" t="s">
        <v>18354</v>
      </c>
      <c r="Q549" t="s">
        <v>18358</v>
      </c>
    </row>
    <row r="550" spans="1:17" hidden="1" x14ac:dyDescent="0.25">
      <c r="A550" t="s">
        <v>13590</v>
      </c>
      <c r="B550" t="s">
        <v>13592</v>
      </c>
      <c r="C550" t="s">
        <v>13593</v>
      </c>
      <c r="D550" t="s">
        <v>18347</v>
      </c>
      <c r="E550" t="s">
        <v>18353</v>
      </c>
      <c r="F550" t="s">
        <v>18364</v>
      </c>
      <c r="G550" t="s">
        <v>19652</v>
      </c>
      <c r="H550">
        <v>504</v>
      </c>
      <c r="I550">
        <v>0</v>
      </c>
      <c r="J550" t="s">
        <v>18382</v>
      </c>
      <c r="K550" t="s">
        <v>18352</v>
      </c>
      <c r="L550" t="s">
        <v>18353</v>
      </c>
      <c r="M550" s="1">
        <v>44077.335578703707</v>
      </c>
      <c r="O550" t="s">
        <v>18354</v>
      </c>
      <c r="P550" t="s">
        <v>18354</v>
      </c>
      <c r="Q550" t="s">
        <v>18352</v>
      </c>
    </row>
    <row r="551" spans="1:17" hidden="1" x14ac:dyDescent="0.25">
      <c r="A551" t="s">
        <v>12488</v>
      </c>
      <c r="B551" t="s">
        <v>12491</v>
      </c>
      <c r="C551" t="s">
        <v>12492</v>
      </c>
      <c r="D551" t="s">
        <v>18355</v>
      </c>
      <c r="E551" t="s">
        <v>18348</v>
      </c>
      <c r="F551" t="s">
        <v>18349</v>
      </c>
      <c r="G551" t="s">
        <v>19653</v>
      </c>
      <c r="H551">
        <v>37371</v>
      </c>
      <c r="I551">
        <v>1012</v>
      </c>
      <c r="J551" t="s">
        <v>19654</v>
      </c>
      <c r="K551" t="s">
        <v>18358</v>
      </c>
      <c r="L551" t="s">
        <v>18353</v>
      </c>
      <c r="M551" s="1">
        <v>44090.299224537041</v>
      </c>
      <c r="O551" t="s">
        <v>18354</v>
      </c>
      <c r="P551" t="s">
        <v>18354</v>
      </c>
      <c r="Q551" t="s">
        <v>18358</v>
      </c>
    </row>
    <row r="552" spans="1:17" hidden="1" x14ac:dyDescent="0.25">
      <c r="A552" t="s">
        <v>19655</v>
      </c>
      <c r="B552" t="s">
        <v>19656</v>
      </c>
      <c r="C552" t="s">
        <v>19657</v>
      </c>
      <c r="D552" t="s">
        <v>18347</v>
      </c>
      <c r="E552" t="s">
        <v>18353</v>
      </c>
      <c r="F552" t="s">
        <v>18364</v>
      </c>
      <c r="G552" t="s">
        <v>19658</v>
      </c>
      <c r="H552">
        <v>1200</v>
      </c>
      <c r="I552">
        <v>0</v>
      </c>
      <c r="J552" t="s">
        <v>18382</v>
      </c>
      <c r="K552" t="s">
        <v>18352</v>
      </c>
      <c r="L552" t="s">
        <v>18353</v>
      </c>
      <c r="M552" s="1">
        <v>44079.09101851852</v>
      </c>
      <c r="O552" t="s">
        <v>18354</v>
      </c>
      <c r="P552" t="s">
        <v>18354</v>
      </c>
      <c r="Q552" t="s">
        <v>18352</v>
      </c>
    </row>
    <row r="553" spans="1:17" hidden="1" x14ac:dyDescent="0.25">
      <c r="A553" t="s">
        <v>9599</v>
      </c>
      <c r="B553" t="s">
        <v>9602</v>
      </c>
      <c r="C553" t="s">
        <v>9603</v>
      </c>
      <c r="D553" t="s">
        <v>18347</v>
      </c>
      <c r="E553" t="s">
        <v>18348</v>
      </c>
      <c r="F553" t="s">
        <v>18349</v>
      </c>
      <c r="G553" t="s">
        <v>19659</v>
      </c>
      <c r="H553">
        <v>49607</v>
      </c>
      <c r="I553">
        <v>5525</v>
      </c>
      <c r="J553" t="s">
        <v>19660</v>
      </c>
      <c r="K553" t="s">
        <v>18352</v>
      </c>
      <c r="L553" t="s">
        <v>18353</v>
      </c>
      <c r="M553" s="1">
        <v>44090.363495370373</v>
      </c>
      <c r="O553" t="s">
        <v>18354</v>
      </c>
      <c r="P553" t="s">
        <v>18354</v>
      </c>
      <c r="Q553" t="s">
        <v>18352</v>
      </c>
    </row>
    <row r="554" spans="1:17" hidden="1" x14ac:dyDescent="0.25">
      <c r="A554" t="s">
        <v>487</v>
      </c>
      <c r="B554" t="s">
        <v>490</v>
      </c>
      <c r="C554" t="s">
        <v>491</v>
      </c>
      <c r="D554" t="s">
        <v>18355</v>
      </c>
      <c r="E554" t="s">
        <v>18353</v>
      </c>
      <c r="F554" t="s">
        <v>18364</v>
      </c>
      <c r="G554" t="s">
        <v>19661</v>
      </c>
      <c r="H554">
        <v>23756</v>
      </c>
      <c r="I554">
        <v>0</v>
      </c>
      <c r="J554" t="s">
        <v>18382</v>
      </c>
      <c r="K554" t="s">
        <v>18358</v>
      </c>
      <c r="L554" t="s">
        <v>18353</v>
      </c>
      <c r="M554" s="1">
        <v>44088.766018518516</v>
      </c>
      <c r="O554" t="s">
        <v>18354</v>
      </c>
      <c r="P554" t="s">
        <v>18354</v>
      </c>
      <c r="Q554" t="s">
        <v>18358</v>
      </c>
    </row>
    <row r="555" spans="1:17" hidden="1" x14ac:dyDescent="0.25">
      <c r="A555" t="s">
        <v>19662</v>
      </c>
      <c r="B555" t="s">
        <v>19663</v>
      </c>
      <c r="C555" t="s">
        <v>19664</v>
      </c>
      <c r="D555" t="s">
        <v>18355</v>
      </c>
      <c r="E555" t="s">
        <v>18353</v>
      </c>
      <c r="F555" t="s">
        <v>18364</v>
      </c>
      <c r="G555" t="s">
        <v>19665</v>
      </c>
      <c r="H555">
        <v>11474</v>
      </c>
      <c r="I555">
        <v>206</v>
      </c>
      <c r="J555" t="s">
        <v>19666</v>
      </c>
      <c r="K555" t="s">
        <v>18358</v>
      </c>
      <c r="L555" t="s">
        <v>18353</v>
      </c>
      <c r="M555" s="1">
        <v>44090.37158564815</v>
      </c>
      <c r="O555" t="s">
        <v>18354</v>
      </c>
      <c r="P555" t="s">
        <v>18354</v>
      </c>
      <c r="Q555" t="s">
        <v>18352</v>
      </c>
    </row>
    <row r="556" spans="1:17" hidden="1" x14ac:dyDescent="0.25">
      <c r="A556" t="s">
        <v>15724</v>
      </c>
      <c r="B556" t="s">
        <v>15726</v>
      </c>
      <c r="C556" t="s">
        <v>15727</v>
      </c>
      <c r="D556" t="s">
        <v>18347</v>
      </c>
      <c r="E556" t="s">
        <v>18353</v>
      </c>
      <c r="F556" t="s">
        <v>18364</v>
      </c>
      <c r="G556" t="s">
        <v>19667</v>
      </c>
      <c r="H556">
        <v>1553</v>
      </c>
      <c r="I556">
        <v>0</v>
      </c>
      <c r="J556" t="s">
        <v>18382</v>
      </c>
      <c r="K556" t="s">
        <v>18352</v>
      </c>
      <c r="L556" t="s">
        <v>18353</v>
      </c>
      <c r="M556" s="1">
        <v>44075.767650462964</v>
      </c>
      <c r="O556" t="s">
        <v>18354</v>
      </c>
      <c r="P556" t="s">
        <v>18354</v>
      </c>
      <c r="Q556" t="s">
        <v>18352</v>
      </c>
    </row>
    <row r="557" spans="1:17" x14ac:dyDescent="0.25">
      <c r="A557" t="s">
        <v>8406</v>
      </c>
      <c r="B557" t="s">
        <v>8409</v>
      </c>
      <c r="C557" t="s">
        <v>8410</v>
      </c>
      <c r="D557" t="s">
        <v>18347</v>
      </c>
      <c r="E557" t="s">
        <v>18353</v>
      </c>
      <c r="F557" t="s">
        <v>18364</v>
      </c>
      <c r="G557" t="s">
        <v>21476</v>
      </c>
      <c r="H557">
        <v>5856</v>
      </c>
      <c r="I557">
        <v>0</v>
      </c>
      <c r="J557" t="s">
        <v>18382</v>
      </c>
      <c r="K557" t="s">
        <v>18358</v>
      </c>
      <c r="L557" t="s">
        <v>18353</v>
      </c>
      <c r="M557" s="1">
        <v>43837.765335648146</v>
      </c>
      <c r="O557" t="s">
        <v>18354</v>
      </c>
      <c r="P557" t="s">
        <v>18354</v>
      </c>
      <c r="Q557" t="s">
        <v>18358</v>
      </c>
    </row>
    <row r="558" spans="1:17" hidden="1" x14ac:dyDescent="0.25">
      <c r="A558" t="s">
        <v>12859</v>
      </c>
      <c r="B558" t="s">
        <v>12861</v>
      </c>
      <c r="C558" t="s">
        <v>12862</v>
      </c>
      <c r="D558" t="s">
        <v>18347</v>
      </c>
      <c r="E558" t="s">
        <v>18353</v>
      </c>
      <c r="F558" t="s">
        <v>18364</v>
      </c>
      <c r="G558" t="s">
        <v>19672</v>
      </c>
      <c r="H558">
        <v>1246</v>
      </c>
      <c r="I558">
        <v>0</v>
      </c>
      <c r="J558" t="s">
        <v>18382</v>
      </c>
      <c r="K558" t="s">
        <v>18352</v>
      </c>
      <c r="L558" t="s">
        <v>18353</v>
      </c>
      <c r="M558" s="1">
        <v>44075.875219907408</v>
      </c>
      <c r="O558" t="s">
        <v>18354</v>
      </c>
      <c r="P558" t="s">
        <v>18354</v>
      </c>
      <c r="Q558" t="s">
        <v>18358</v>
      </c>
    </row>
    <row r="559" spans="1:17" hidden="1" x14ac:dyDescent="0.25">
      <c r="A559" t="s">
        <v>6212</v>
      </c>
      <c r="B559" t="s">
        <v>6215</v>
      </c>
      <c r="C559" t="s">
        <v>6216</v>
      </c>
      <c r="D559" t="s">
        <v>18347</v>
      </c>
      <c r="E559" t="s">
        <v>18353</v>
      </c>
      <c r="F559" t="s">
        <v>18364</v>
      </c>
      <c r="G559" t="s">
        <v>19673</v>
      </c>
      <c r="H559">
        <v>827</v>
      </c>
      <c r="I559">
        <v>19</v>
      </c>
      <c r="J559" t="s">
        <v>19674</v>
      </c>
      <c r="K559" t="s">
        <v>18358</v>
      </c>
      <c r="L559" t="s">
        <v>18353</v>
      </c>
      <c r="M559" s="1">
        <v>44039.319340277776</v>
      </c>
      <c r="O559" t="s">
        <v>18354</v>
      </c>
      <c r="P559" t="s">
        <v>18354</v>
      </c>
      <c r="Q559" t="s">
        <v>18358</v>
      </c>
    </row>
    <row r="560" spans="1:17" hidden="1" x14ac:dyDescent="0.25">
      <c r="A560" t="s">
        <v>12836</v>
      </c>
      <c r="B560" t="s">
        <v>12839</v>
      </c>
      <c r="C560" t="s">
        <v>12840</v>
      </c>
      <c r="D560" t="s">
        <v>18355</v>
      </c>
      <c r="E560" t="s">
        <v>18348</v>
      </c>
      <c r="F560" t="s">
        <v>18349</v>
      </c>
      <c r="G560" t="s">
        <v>19675</v>
      </c>
      <c r="H560">
        <v>14462</v>
      </c>
      <c r="I560">
        <v>484</v>
      </c>
      <c r="J560" t="s">
        <v>19676</v>
      </c>
      <c r="K560" t="s">
        <v>18358</v>
      </c>
      <c r="L560" t="s">
        <v>18353</v>
      </c>
      <c r="M560" s="1">
        <v>44088.82508101852</v>
      </c>
      <c r="O560" t="s">
        <v>18354</v>
      </c>
      <c r="P560" t="s">
        <v>18354</v>
      </c>
      <c r="Q560" t="s">
        <v>18358</v>
      </c>
    </row>
    <row r="561" spans="1:17" hidden="1" x14ac:dyDescent="0.25">
      <c r="A561" t="s">
        <v>16996</v>
      </c>
      <c r="B561" t="s">
        <v>16999</v>
      </c>
      <c r="C561" t="s">
        <v>17000</v>
      </c>
      <c r="D561" t="s">
        <v>18347</v>
      </c>
      <c r="E561" t="s">
        <v>18353</v>
      </c>
      <c r="F561" t="s">
        <v>18364</v>
      </c>
      <c r="G561" t="s">
        <v>19677</v>
      </c>
      <c r="H561">
        <v>90</v>
      </c>
      <c r="I561">
        <v>0</v>
      </c>
      <c r="J561" t="s">
        <v>18382</v>
      </c>
      <c r="K561" t="s">
        <v>18352</v>
      </c>
      <c r="L561" t="s">
        <v>18353</v>
      </c>
      <c r="M561" s="1">
        <v>44090.360960648148</v>
      </c>
      <c r="O561" t="s">
        <v>18354</v>
      </c>
      <c r="P561" t="s">
        <v>18354</v>
      </c>
      <c r="Q561" t="s">
        <v>18352</v>
      </c>
    </row>
    <row r="562" spans="1:17" hidden="1" x14ac:dyDescent="0.25">
      <c r="A562" t="s">
        <v>14029</v>
      </c>
      <c r="B562" t="s">
        <v>14031</v>
      </c>
      <c r="C562" t="s">
        <v>14032</v>
      </c>
      <c r="D562" t="s">
        <v>18347</v>
      </c>
      <c r="E562" t="s">
        <v>18353</v>
      </c>
      <c r="F562" t="s">
        <v>18364</v>
      </c>
      <c r="G562" t="s">
        <v>19678</v>
      </c>
      <c r="H562">
        <v>3378</v>
      </c>
      <c r="I562">
        <v>0</v>
      </c>
      <c r="J562" t="s">
        <v>18382</v>
      </c>
      <c r="K562" t="s">
        <v>18358</v>
      </c>
      <c r="L562" t="s">
        <v>18353</v>
      </c>
      <c r="M562" s="1">
        <v>44065.341608796298</v>
      </c>
      <c r="O562" t="s">
        <v>18354</v>
      </c>
      <c r="P562" t="s">
        <v>18354</v>
      </c>
      <c r="Q562" t="s">
        <v>18358</v>
      </c>
    </row>
    <row r="563" spans="1:17" hidden="1" x14ac:dyDescent="0.25">
      <c r="A563" t="s">
        <v>1975</v>
      </c>
      <c r="B563" t="s">
        <v>1977</v>
      </c>
      <c r="C563" t="s">
        <v>1978</v>
      </c>
      <c r="D563" t="s">
        <v>18347</v>
      </c>
      <c r="E563" t="s">
        <v>18348</v>
      </c>
      <c r="F563" t="s">
        <v>18349</v>
      </c>
      <c r="G563" t="s">
        <v>19679</v>
      </c>
      <c r="H563">
        <v>4684</v>
      </c>
      <c r="I563">
        <v>7507</v>
      </c>
      <c r="J563" t="s">
        <v>19680</v>
      </c>
      <c r="K563" t="s">
        <v>18358</v>
      </c>
      <c r="L563" t="s">
        <v>18353</v>
      </c>
      <c r="M563" s="1">
        <v>44090.572824074072</v>
      </c>
      <c r="O563" t="s">
        <v>18354</v>
      </c>
      <c r="P563" t="s">
        <v>18354</v>
      </c>
      <c r="Q563" t="s">
        <v>18358</v>
      </c>
    </row>
    <row r="564" spans="1:17" hidden="1" x14ac:dyDescent="0.25">
      <c r="A564" t="s">
        <v>1385</v>
      </c>
      <c r="B564" t="s">
        <v>1387</v>
      </c>
      <c r="C564" t="s">
        <v>1388</v>
      </c>
      <c r="D564" t="s">
        <v>18347</v>
      </c>
      <c r="E564" t="s">
        <v>18353</v>
      </c>
      <c r="F564" t="s">
        <v>18364</v>
      </c>
      <c r="G564" t="s">
        <v>19681</v>
      </c>
      <c r="H564">
        <v>44</v>
      </c>
      <c r="I564">
        <v>0</v>
      </c>
      <c r="J564" t="s">
        <v>18382</v>
      </c>
      <c r="K564" t="s">
        <v>18352</v>
      </c>
      <c r="L564" t="s">
        <v>18353</v>
      </c>
      <c r="M564" s="1">
        <v>44089.372118055559</v>
      </c>
      <c r="O564" t="s">
        <v>18354</v>
      </c>
      <c r="P564" t="s">
        <v>18354</v>
      </c>
      <c r="Q564" t="s">
        <v>18352</v>
      </c>
    </row>
    <row r="565" spans="1:17" hidden="1" x14ac:dyDescent="0.25">
      <c r="A565" t="s">
        <v>18095</v>
      </c>
      <c r="B565" t="s">
        <v>18097</v>
      </c>
      <c r="C565" t="s">
        <v>18098</v>
      </c>
      <c r="D565" t="s">
        <v>18347</v>
      </c>
      <c r="E565" t="s">
        <v>18353</v>
      </c>
      <c r="F565" t="s">
        <v>18364</v>
      </c>
      <c r="G565" t="s">
        <v>19682</v>
      </c>
      <c r="H565">
        <v>85</v>
      </c>
      <c r="I565">
        <v>0</v>
      </c>
      <c r="J565" t="s">
        <v>18382</v>
      </c>
      <c r="K565" t="s">
        <v>18352</v>
      </c>
      <c r="L565" t="s">
        <v>18353</v>
      </c>
      <c r="M565" s="1">
        <v>44089.728668981479</v>
      </c>
      <c r="O565" t="s">
        <v>18354</v>
      </c>
      <c r="P565" t="s">
        <v>18354</v>
      </c>
      <c r="Q565" t="s">
        <v>18352</v>
      </c>
    </row>
    <row r="566" spans="1:17" hidden="1" x14ac:dyDescent="0.25">
      <c r="A566" t="s">
        <v>9918</v>
      </c>
      <c r="B566" t="s">
        <v>9919</v>
      </c>
      <c r="C566" t="s">
        <v>9920</v>
      </c>
      <c r="D566" t="s">
        <v>18355</v>
      </c>
      <c r="E566" t="s">
        <v>18353</v>
      </c>
      <c r="F566" t="s">
        <v>18364</v>
      </c>
      <c r="G566" t="s">
        <v>19683</v>
      </c>
      <c r="H566">
        <v>5905</v>
      </c>
      <c r="I566">
        <v>0</v>
      </c>
      <c r="J566" t="s">
        <v>18382</v>
      </c>
      <c r="K566" t="s">
        <v>18358</v>
      </c>
      <c r="L566" t="s">
        <v>18353</v>
      </c>
      <c r="M566" s="1">
        <v>44089.231932870367</v>
      </c>
      <c r="O566" t="s">
        <v>18354</v>
      </c>
      <c r="P566" t="s">
        <v>18354</v>
      </c>
      <c r="Q566" t="s">
        <v>18358</v>
      </c>
    </row>
    <row r="567" spans="1:17" hidden="1" x14ac:dyDescent="0.25">
      <c r="A567" t="s">
        <v>8951</v>
      </c>
      <c r="B567" t="s">
        <v>8954</v>
      </c>
      <c r="C567" t="s">
        <v>8955</v>
      </c>
      <c r="D567" t="s">
        <v>18355</v>
      </c>
      <c r="E567" t="s">
        <v>18348</v>
      </c>
      <c r="F567" t="s">
        <v>18349</v>
      </c>
      <c r="G567" t="s">
        <v>19684</v>
      </c>
      <c r="H567">
        <v>43977</v>
      </c>
      <c r="I567">
        <v>2551</v>
      </c>
      <c r="J567" t="s">
        <v>19685</v>
      </c>
      <c r="K567" t="s">
        <v>18358</v>
      </c>
      <c r="L567" t="s">
        <v>18353</v>
      </c>
      <c r="M567" s="1">
        <v>44090.441701388889</v>
      </c>
      <c r="O567" t="s">
        <v>18354</v>
      </c>
      <c r="P567" t="s">
        <v>18354</v>
      </c>
      <c r="Q567" t="s">
        <v>18358</v>
      </c>
    </row>
    <row r="568" spans="1:17" hidden="1" x14ac:dyDescent="0.25">
      <c r="A568" t="s">
        <v>19686</v>
      </c>
      <c r="B568" t="s">
        <v>19687</v>
      </c>
      <c r="C568" t="s">
        <v>19688</v>
      </c>
      <c r="D568" t="s">
        <v>18355</v>
      </c>
      <c r="E568" t="s">
        <v>18348</v>
      </c>
      <c r="F568" t="s">
        <v>18349</v>
      </c>
      <c r="G568" t="s">
        <v>19689</v>
      </c>
      <c r="H568">
        <v>8831</v>
      </c>
      <c r="I568">
        <v>290</v>
      </c>
      <c r="J568" t="s">
        <v>19690</v>
      </c>
      <c r="K568" t="s">
        <v>18358</v>
      </c>
      <c r="L568" t="s">
        <v>18353</v>
      </c>
      <c r="M568" s="1">
        <v>44083.753078703703</v>
      </c>
      <c r="O568" t="s">
        <v>18354</v>
      </c>
      <c r="P568" t="s">
        <v>18354</v>
      </c>
      <c r="Q568" t="s">
        <v>18358</v>
      </c>
    </row>
    <row r="569" spans="1:17" hidden="1" x14ac:dyDescent="0.25">
      <c r="A569" t="s">
        <v>575</v>
      </c>
      <c r="B569" t="s">
        <v>578</v>
      </c>
      <c r="C569" t="s">
        <v>579</v>
      </c>
      <c r="D569" t="s">
        <v>18347</v>
      </c>
      <c r="E569" t="s">
        <v>18348</v>
      </c>
      <c r="F569" t="s">
        <v>18349</v>
      </c>
      <c r="G569" t="s">
        <v>19691</v>
      </c>
      <c r="H569">
        <v>78678</v>
      </c>
      <c r="I569">
        <v>33977</v>
      </c>
      <c r="J569" t="s">
        <v>19692</v>
      </c>
      <c r="K569" t="s">
        <v>18352</v>
      </c>
      <c r="L569" t="s">
        <v>18353</v>
      </c>
      <c r="M569" s="1">
        <v>44090.626168981478</v>
      </c>
      <c r="O569" t="s">
        <v>18354</v>
      </c>
      <c r="P569" t="s">
        <v>18354</v>
      </c>
      <c r="Q569" t="s">
        <v>18352</v>
      </c>
    </row>
    <row r="570" spans="1:17" hidden="1" x14ac:dyDescent="0.25">
      <c r="A570" t="s">
        <v>246</v>
      </c>
      <c r="B570" t="s">
        <v>249</v>
      </c>
      <c r="C570" t="s">
        <v>250</v>
      </c>
      <c r="D570" t="s">
        <v>18347</v>
      </c>
      <c r="E570" t="s">
        <v>18348</v>
      </c>
      <c r="F570" t="s">
        <v>18349</v>
      </c>
      <c r="G570" t="s">
        <v>19693</v>
      </c>
      <c r="H570">
        <v>7944</v>
      </c>
      <c r="I570">
        <v>1513</v>
      </c>
      <c r="J570" t="s">
        <v>19694</v>
      </c>
      <c r="K570" t="s">
        <v>18352</v>
      </c>
      <c r="L570" t="s">
        <v>18353</v>
      </c>
      <c r="M570" s="1">
        <v>44090.630324074074</v>
      </c>
      <c r="O570" t="s">
        <v>18354</v>
      </c>
      <c r="P570" t="s">
        <v>18354</v>
      </c>
      <c r="Q570" t="s">
        <v>18352</v>
      </c>
    </row>
    <row r="571" spans="1:17" hidden="1" x14ac:dyDescent="0.25">
      <c r="A571" t="s">
        <v>13609</v>
      </c>
      <c r="B571" t="s">
        <v>13610</v>
      </c>
      <c r="C571" t="s">
        <v>13611</v>
      </c>
      <c r="D571" t="s">
        <v>18347</v>
      </c>
      <c r="E571" t="s">
        <v>18353</v>
      </c>
      <c r="F571" t="s">
        <v>18364</v>
      </c>
      <c r="G571" t="s">
        <v>19695</v>
      </c>
      <c r="H571">
        <v>127</v>
      </c>
      <c r="I571">
        <v>0</v>
      </c>
      <c r="J571" t="s">
        <v>18382</v>
      </c>
      <c r="K571" t="s">
        <v>18352</v>
      </c>
      <c r="L571" t="s">
        <v>18353</v>
      </c>
      <c r="M571" s="1">
        <v>44089.30736111111</v>
      </c>
      <c r="O571" t="s">
        <v>18354</v>
      </c>
      <c r="P571" t="s">
        <v>18354</v>
      </c>
      <c r="Q571" t="s">
        <v>18352</v>
      </c>
    </row>
    <row r="572" spans="1:17" hidden="1" x14ac:dyDescent="0.25">
      <c r="A572" t="s">
        <v>8813</v>
      </c>
      <c r="B572" t="s">
        <v>8815</v>
      </c>
      <c r="C572" t="s">
        <v>8816</v>
      </c>
      <c r="D572" t="s">
        <v>18347</v>
      </c>
      <c r="E572" t="s">
        <v>18348</v>
      </c>
      <c r="F572" t="s">
        <v>18349</v>
      </c>
      <c r="G572" t="s">
        <v>19696</v>
      </c>
      <c r="H572">
        <v>32699</v>
      </c>
      <c r="I572">
        <v>5368</v>
      </c>
      <c r="J572" t="s">
        <v>19697</v>
      </c>
      <c r="K572" t="s">
        <v>18352</v>
      </c>
      <c r="L572" t="s">
        <v>18353</v>
      </c>
      <c r="M572" s="1">
        <v>44090.631122685183</v>
      </c>
      <c r="O572" t="s">
        <v>18354</v>
      </c>
      <c r="P572" t="s">
        <v>18354</v>
      </c>
      <c r="Q572" t="s">
        <v>18352</v>
      </c>
    </row>
    <row r="573" spans="1:17" hidden="1" x14ac:dyDescent="0.25">
      <c r="A573" t="s">
        <v>2873</v>
      </c>
      <c r="B573" t="s">
        <v>2876</v>
      </c>
      <c r="C573" t="s">
        <v>2877</v>
      </c>
      <c r="D573" t="s">
        <v>18347</v>
      </c>
      <c r="E573" t="s">
        <v>18353</v>
      </c>
      <c r="F573" t="s">
        <v>18364</v>
      </c>
      <c r="G573" t="s">
        <v>19698</v>
      </c>
      <c r="H573">
        <v>9921</v>
      </c>
      <c r="I573">
        <v>5</v>
      </c>
      <c r="J573" t="s">
        <v>19699</v>
      </c>
      <c r="K573" t="s">
        <v>18358</v>
      </c>
      <c r="L573" t="s">
        <v>18353</v>
      </c>
      <c r="M573" s="1">
        <v>44090.33357638889</v>
      </c>
      <c r="O573" t="s">
        <v>18354</v>
      </c>
      <c r="P573" t="s">
        <v>18354</v>
      </c>
      <c r="Q573" t="s">
        <v>18358</v>
      </c>
    </row>
    <row r="574" spans="1:17" x14ac:dyDescent="0.25">
      <c r="A574" t="s">
        <v>15233</v>
      </c>
      <c r="B574" t="s">
        <v>15236</v>
      </c>
      <c r="C574" t="s">
        <v>15237</v>
      </c>
      <c r="D574" t="s">
        <v>18347</v>
      </c>
      <c r="E574" t="s">
        <v>18348</v>
      </c>
      <c r="F574" t="s">
        <v>18349</v>
      </c>
      <c r="G574" t="s">
        <v>23986</v>
      </c>
      <c r="H574">
        <v>5118</v>
      </c>
      <c r="I574">
        <v>0</v>
      </c>
      <c r="J574" t="s">
        <v>18382</v>
      </c>
      <c r="K574" t="s">
        <v>18352</v>
      </c>
      <c r="L574" t="s">
        <v>18353</v>
      </c>
      <c r="M574" s="1">
        <v>43838.51421296296</v>
      </c>
      <c r="O574" t="s">
        <v>18354</v>
      </c>
      <c r="P574" t="s">
        <v>18354</v>
      </c>
      <c r="Q574" t="s">
        <v>18352</v>
      </c>
    </row>
    <row r="575" spans="1:17" hidden="1" x14ac:dyDescent="0.25">
      <c r="A575" t="s">
        <v>6631</v>
      </c>
      <c r="B575" t="s">
        <v>6633</v>
      </c>
      <c r="C575" t="s">
        <v>6634</v>
      </c>
      <c r="D575" t="s">
        <v>18355</v>
      </c>
      <c r="E575" t="s">
        <v>18353</v>
      </c>
      <c r="F575" t="s">
        <v>18364</v>
      </c>
      <c r="G575" t="s">
        <v>19701</v>
      </c>
      <c r="H575">
        <v>390</v>
      </c>
      <c r="I575">
        <v>8</v>
      </c>
      <c r="J575" t="s">
        <v>19702</v>
      </c>
      <c r="K575" t="s">
        <v>18358</v>
      </c>
      <c r="L575" t="s">
        <v>18353</v>
      </c>
      <c r="M575" s="1">
        <v>44085.158090277779</v>
      </c>
      <c r="O575" t="s">
        <v>18354</v>
      </c>
      <c r="P575" t="s">
        <v>18354</v>
      </c>
      <c r="Q575" t="s">
        <v>18358</v>
      </c>
    </row>
    <row r="576" spans="1:17" x14ac:dyDescent="0.25">
      <c r="A576" t="s">
        <v>22987</v>
      </c>
      <c r="B576" t="s">
        <v>22988</v>
      </c>
      <c r="C576" t="s">
        <v>22989</v>
      </c>
      <c r="D576" t="s">
        <v>18355</v>
      </c>
      <c r="E576" t="s">
        <v>18353</v>
      </c>
      <c r="F576" t="s">
        <v>18364</v>
      </c>
      <c r="G576" t="s">
        <v>22990</v>
      </c>
      <c r="H576">
        <v>6287</v>
      </c>
      <c r="I576">
        <v>0</v>
      </c>
      <c r="J576" t="s">
        <v>18382</v>
      </c>
      <c r="K576" t="s">
        <v>18358</v>
      </c>
      <c r="L576" t="s">
        <v>18353</v>
      </c>
      <c r="M576" s="1">
        <v>43841.82644675926</v>
      </c>
      <c r="O576" t="s">
        <v>18354</v>
      </c>
      <c r="P576" t="s">
        <v>18354</v>
      </c>
      <c r="Q576" t="s">
        <v>18358</v>
      </c>
    </row>
    <row r="577" spans="1:17" hidden="1" x14ac:dyDescent="0.25">
      <c r="A577" t="s">
        <v>1939</v>
      </c>
      <c r="B577" t="s">
        <v>1942</v>
      </c>
      <c r="C577" t="s">
        <v>1943</v>
      </c>
      <c r="D577" t="s">
        <v>18355</v>
      </c>
      <c r="E577" t="s">
        <v>18353</v>
      </c>
      <c r="F577" t="s">
        <v>18364</v>
      </c>
      <c r="G577" t="s">
        <v>19707</v>
      </c>
      <c r="H577">
        <v>19180</v>
      </c>
      <c r="I577">
        <v>0</v>
      </c>
      <c r="J577" t="s">
        <v>19708</v>
      </c>
      <c r="K577" t="s">
        <v>18358</v>
      </c>
      <c r="L577" t="s">
        <v>18353</v>
      </c>
      <c r="M577" s="1">
        <v>44090.185219907406</v>
      </c>
      <c r="O577" t="s">
        <v>18354</v>
      </c>
      <c r="P577" t="s">
        <v>18354</v>
      </c>
      <c r="Q577" t="s">
        <v>18358</v>
      </c>
    </row>
    <row r="578" spans="1:17" hidden="1" x14ac:dyDescent="0.25">
      <c r="A578" t="s">
        <v>7139</v>
      </c>
      <c r="B578" t="s">
        <v>7141</v>
      </c>
      <c r="C578" t="s">
        <v>7142</v>
      </c>
      <c r="D578" t="s">
        <v>18347</v>
      </c>
      <c r="E578" t="s">
        <v>18353</v>
      </c>
      <c r="F578" t="s">
        <v>18364</v>
      </c>
      <c r="G578" t="s">
        <v>19709</v>
      </c>
      <c r="H578">
        <v>4240</v>
      </c>
      <c r="I578">
        <v>0</v>
      </c>
      <c r="J578" t="s">
        <v>18382</v>
      </c>
      <c r="K578" t="s">
        <v>18352</v>
      </c>
      <c r="L578" t="s">
        <v>18353</v>
      </c>
      <c r="M578" s="1">
        <v>44086.907326388886</v>
      </c>
      <c r="O578" t="s">
        <v>18354</v>
      </c>
      <c r="P578" t="s">
        <v>18354</v>
      </c>
      <c r="Q578" t="s">
        <v>18358</v>
      </c>
    </row>
    <row r="579" spans="1:17" hidden="1" x14ac:dyDescent="0.25">
      <c r="A579" t="s">
        <v>9262</v>
      </c>
      <c r="B579" t="s">
        <v>9264</v>
      </c>
      <c r="C579" t="s">
        <v>9265</v>
      </c>
      <c r="D579" t="s">
        <v>18355</v>
      </c>
      <c r="E579" t="s">
        <v>18348</v>
      </c>
      <c r="F579" t="s">
        <v>18349</v>
      </c>
      <c r="G579" t="s">
        <v>19710</v>
      </c>
      <c r="H579">
        <v>115613</v>
      </c>
      <c r="I579">
        <v>8591</v>
      </c>
      <c r="J579" t="s">
        <v>19711</v>
      </c>
      <c r="K579" t="s">
        <v>18358</v>
      </c>
      <c r="L579" t="s">
        <v>18353</v>
      </c>
      <c r="M579" s="1">
        <v>44066.917800925927</v>
      </c>
      <c r="O579" t="s">
        <v>18354</v>
      </c>
      <c r="P579" t="s">
        <v>18354</v>
      </c>
      <c r="Q579" t="s">
        <v>18358</v>
      </c>
    </row>
    <row r="580" spans="1:17" hidden="1" x14ac:dyDescent="0.25">
      <c r="A580" t="s">
        <v>13311</v>
      </c>
      <c r="B580" t="s">
        <v>13313</v>
      </c>
      <c r="C580" t="s">
        <v>13314</v>
      </c>
      <c r="D580" t="s">
        <v>18347</v>
      </c>
      <c r="E580" t="s">
        <v>18353</v>
      </c>
      <c r="F580" t="s">
        <v>18364</v>
      </c>
      <c r="G580" t="s">
        <v>19712</v>
      </c>
      <c r="H580">
        <v>3572</v>
      </c>
      <c r="I580">
        <v>372</v>
      </c>
      <c r="J580" t="s">
        <v>19713</v>
      </c>
      <c r="K580" t="s">
        <v>18358</v>
      </c>
      <c r="L580" t="s">
        <v>18353</v>
      </c>
      <c r="M580" s="1">
        <v>44090.634062500001</v>
      </c>
      <c r="O580" t="s">
        <v>18354</v>
      </c>
      <c r="P580" t="s">
        <v>18354</v>
      </c>
      <c r="Q580" t="s">
        <v>18358</v>
      </c>
    </row>
    <row r="581" spans="1:17" hidden="1" x14ac:dyDescent="0.25">
      <c r="A581" t="s">
        <v>2708</v>
      </c>
      <c r="B581" t="s">
        <v>2711</v>
      </c>
      <c r="C581" t="s">
        <v>2712</v>
      </c>
      <c r="D581" t="s">
        <v>18355</v>
      </c>
      <c r="E581" t="s">
        <v>18353</v>
      </c>
      <c r="F581" t="s">
        <v>18364</v>
      </c>
      <c r="G581" t="s">
        <v>19714</v>
      </c>
      <c r="H581">
        <v>3571</v>
      </c>
      <c r="I581">
        <v>0</v>
      </c>
      <c r="J581" t="s">
        <v>18382</v>
      </c>
      <c r="K581" t="s">
        <v>18358</v>
      </c>
      <c r="L581" t="s">
        <v>18353</v>
      </c>
      <c r="M581" s="1">
        <v>44088.750127314815</v>
      </c>
      <c r="O581" t="s">
        <v>18354</v>
      </c>
      <c r="P581" t="s">
        <v>18354</v>
      </c>
      <c r="Q581" t="s">
        <v>18358</v>
      </c>
    </row>
    <row r="582" spans="1:17" hidden="1" x14ac:dyDescent="0.25">
      <c r="A582" t="s">
        <v>10115</v>
      </c>
      <c r="B582" t="s">
        <v>10118</v>
      </c>
      <c r="C582" t="s">
        <v>10119</v>
      </c>
      <c r="D582" t="s">
        <v>18355</v>
      </c>
      <c r="E582" t="s">
        <v>18348</v>
      </c>
      <c r="F582" t="s">
        <v>18349</v>
      </c>
      <c r="G582" t="s">
        <v>19715</v>
      </c>
      <c r="H582">
        <v>22169</v>
      </c>
      <c r="I582">
        <v>3737</v>
      </c>
      <c r="J582" t="s">
        <v>19716</v>
      </c>
      <c r="K582" t="s">
        <v>18358</v>
      </c>
      <c r="L582" t="s">
        <v>18353</v>
      </c>
      <c r="M582" s="1">
        <v>44090.534791666665</v>
      </c>
      <c r="O582" t="s">
        <v>18354</v>
      </c>
      <c r="P582" t="s">
        <v>18354</v>
      </c>
      <c r="Q582" t="s">
        <v>18358</v>
      </c>
    </row>
    <row r="583" spans="1:17" hidden="1" x14ac:dyDescent="0.25">
      <c r="A583" t="s">
        <v>19717</v>
      </c>
      <c r="B583" t="s">
        <v>19718</v>
      </c>
      <c r="C583" t="s">
        <v>19719</v>
      </c>
      <c r="D583" t="s">
        <v>18355</v>
      </c>
      <c r="E583" t="s">
        <v>18353</v>
      </c>
      <c r="F583" t="s">
        <v>18364</v>
      </c>
      <c r="G583" t="s">
        <v>19720</v>
      </c>
      <c r="H583">
        <v>37783</v>
      </c>
      <c r="I583">
        <v>0</v>
      </c>
      <c r="J583" t="s">
        <v>19721</v>
      </c>
      <c r="K583" t="s">
        <v>18358</v>
      </c>
      <c r="L583" t="s">
        <v>18353</v>
      </c>
      <c r="M583" s="1">
        <v>44027.115405092591</v>
      </c>
      <c r="O583" t="s">
        <v>18354</v>
      </c>
      <c r="P583" t="s">
        <v>18354</v>
      </c>
      <c r="Q583" t="s">
        <v>18358</v>
      </c>
    </row>
    <row r="584" spans="1:17" hidden="1" x14ac:dyDescent="0.25">
      <c r="A584" t="s">
        <v>17290</v>
      </c>
      <c r="B584" t="s">
        <v>17292</v>
      </c>
      <c r="C584" t="s">
        <v>17293</v>
      </c>
      <c r="D584" t="s">
        <v>18347</v>
      </c>
      <c r="E584" t="s">
        <v>18353</v>
      </c>
      <c r="F584" t="s">
        <v>18364</v>
      </c>
      <c r="G584" t="s">
        <v>19722</v>
      </c>
      <c r="H584">
        <v>1115</v>
      </c>
      <c r="I584">
        <v>0</v>
      </c>
      <c r="J584" t="s">
        <v>18382</v>
      </c>
      <c r="K584" t="s">
        <v>18352</v>
      </c>
      <c r="L584" t="s">
        <v>18353</v>
      </c>
      <c r="M584" s="1">
        <v>44052.729490740741</v>
      </c>
      <c r="O584" t="s">
        <v>18354</v>
      </c>
      <c r="P584" t="s">
        <v>18354</v>
      </c>
      <c r="Q584" t="s">
        <v>18352</v>
      </c>
    </row>
    <row r="585" spans="1:17" hidden="1" x14ac:dyDescent="0.25">
      <c r="A585" t="s">
        <v>4051</v>
      </c>
      <c r="B585" t="s">
        <v>4053</v>
      </c>
      <c r="C585" t="s">
        <v>4054</v>
      </c>
      <c r="D585" t="s">
        <v>18347</v>
      </c>
      <c r="E585" t="s">
        <v>18348</v>
      </c>
      <c r="F585" t="s">
        <v>18349</v>
      </c>
      <c r="G585" t="s">
        <v>19723</v>
      </c>
      <c r="H585">
        <v>71268</v>
      </c>
      <c r="I585">
        <v>380</v>
      </c>
      <c r="J585" t="s">
        <v>19724</v>
      </c>
      <c r="K585" t="s">
        <v>18358</v>
      </c>
      <c r="L585" t="s">
        <v>18353</v>
      </c>
      <c r="M585" s="1">
        <v>44080.080335648148</v>
      </c>
      <c r="O585" t="s">
        <v>18354</v>
      </c>
      <c r="P585" t="s">
        <v>18354</v>
      </c>
      <c r="Q585" t="s">
        <v>18358</v>
      </c>
    </row>
    <row r="586" spans="1:17" hidden="1" x14ac:dyDescent="0.25">
      <c r="A586" t="s">
        <v>4302</v>
      </c>
      <c r="B586" t="s">
        <v>4304</v>
      </c>
      <c r="C586" t="s">
        <v>4305</v>
      </c>
      <c r="D586" t="s">
        <v>18347</v>
      </c>
      <c r="E586" t="s">
        <v>18348</v>
      </c>
      <c r="F586" t="s">
        <v>18349</v>
      </c>
      <c r="G586" t="s">
        <v>19725</v>
      </c>
      <c r="H586">
        <v>10903</v>
      </c>
      <c r="I586">
        <v>195</v>
      </c>
      <c r="J586" t="s">
        <v>19726</v>
      </c>
      <c r="K586" t="s">
        <v>18358</v>
      </c>
      <c r="L586" t="s">
        <v>18353</v>
      </c>
      <c r="M586" s="1">
        <v>44085.081990740742</v>
      </c>
      <c r="O586" t="s">
        <v>18354</v>
      </c>
      <c r="P586" t="s">
        <v>18354</v>
      </c>
      <c r="Q586" t="s">
        <v>18358</v>
      </c>
    </row>
    <row r="587" spans="1:17" hidden="1" x14ac:dyDescent="0.25">
      <c r="A587" t="s">
        <v>6246</v>
      </c>
      <c r="B587" t="s">
        <v>6249</v>
      </c>
      <c r="C587" t="s">
        <v>6250</v>
      </c>
      <c r="D587" t="s">
        <v>18347</v>
      </c>
      <c r="E587" t="s">
        <v>18348</v>
      </c>
      <c r="F587" t="s">
        <v>18349</v>
      </c>
      <c r="G587" t="s">
        <v>19727</v>
      </c>
      <c r="H587">
        <v>167892</v>
      </c>
      <c r="I587">
        <v>12941</v>
      </c>
      <c r="J587" t="s">
        <v>19728</v>
      </c>
      <c r="K587" t="s">
        <v>18352</v>
      </c>
      <c r="L587" t="s">
        <v>18353</v>
      </c>
      <c r="M587" s="1">
        <v>44090.63453703704</v>
      </c>
      <c r="O587" t="s">
        <v>18354</v>
      </c>
      <c r="P587" t="s">
        <v>18354</v>
      </c>
      <c r="Q587" t="s">
        <v>18352</v>
      </c>
    </row>
    <row r="588" spans="1:17" hidden="1" x14ac:dyDescent="0.25">
      <c r="A588" t="s">
        <v>16450</v>
      </c>
      <c r="B588" t="s">
        <v>16453</v>
      </c>
      <c r="C588" t="s">
        <v>16454</v>
      </c>
      <c r="D588" t="s">
        <v>18565</v>
      </c>
      <c r="E588" t="s">
        <v>18353</v>
      </c>
      <c r="F588" t="s">
        <v>18364</v>
      </c>
      <c r="G588" t="s">
        <v>19729</v>
      </c>
      <c r="H588">
        <v>26490</v>
      </c>
      <c r="I588">
        <v>64</v>
      </c>
      <c r="J588" t="s">
        <v>19730</v>
      </c>
      <c r="K588" t="s">
        <v>18352</v>
      </c>
      <c r="L588" t="s">
        <v>18353</v>
      </c>
      <c r="M588" s="1">
        <v>44090.634131944447</v>
      </c>
      <c r="O588" t="s">
        <v>18354</v>
      </c>
      <c r="P588" t="s">
        <v>18354</v>
      </c>
      <c r="Q588" t="s">
        <v>18352</v>
      </c>
    </row>
    <row r="589" spans="1:17" hidden="1" x14ac:dyDescent="0.25">
      <c r="A589" t="s">
        <v>12768</v>
      </c>
      <c r="B589" t="s">
        <v>12771</v>
      </c>
      <c r="C589" t="s">
        <v>12772</v>
      </c>
      <c r="D589" t="s">
        <v>18347</v>
      </c>
      <c r="E589" t="s">
        <v>18353</v>
      </c>
      <c r="F589" t="s">
        <v>18364</v>
      </c>
      <c r="G589" t="s">
        <v>19731</v>
      </c>
      <c r="H589">
        <v>2388</v>
      </c>
      <c r="I589">
        <v>20</v>
      </c>
      <c r="J589" t="s">
        <v>19732</v>
      </c>
      <c r="K589" t="s">
        <v>18358</v>
      </c>
      <c r="L589" t="s">
        <v>18353</v>
      </c>
      <c r="M589" s="1">
        <v>44090.332696759258</v>
      </c>
      <c r="O589" t="s">
        <v>18354</v>
      </c>
      <c r="P589" t="s">
        <v>18354</v>
      </c>
      <c r="Q589" t="s">
        <v>18358</v>
      </c>
    </row>
    <row r="590" spans="1:17" hidden="1" x14ac:dyDescent="0.25">
      <c r="A590" t="s">
        <v>9088</v>
      </c>
      <c r="B590" t="s">
        <v>9090</v>
      </c>
      <c r="C590" t="s">
        <v>9091</v>
      </c>
      <c r="D590" t="s">
        <v>18347</v>
      </c>
      <c r="E590" t="s">
        <v>18348</v>
      </c>
      <c r="F590" t="s">
        <v>18349</v>
      </c>
      <c r="G590" t="s">
        <v>19733</v>
      </c>
      <c r="H590">
        <v>42952</v>
      </c>
      <c r="I590">
        <v>28726</v>
      </c>
      <c r="J590" t="s">
        <v>19734</v>
      </c>
      <c r="K590" t="s">
        <v>18352</v>
      </c>
      <c r="L590" t="s">
        <v>18353</v>
      </c>
      <c r="M590" s="1">
        <v>44090.591053240743</v>
      </c>
      <c r="O590" t="s">
        <v>18354</v>
      </c>
      <c r="P590" t="s">
        <v>18354</v>
      </c>
      <c r="Q590" t="s">
        <v>18352</v>
      </c>
    </row>
    <row r="591" spans="1:17" hidden="1" x14ac:dyDescent="0.25">
      <c r="A591" t="s">
        <v>7749</v>
      </c>
      <c r="B591" t="s">
        <v>7752</v>
      </c>
      <c r="C591" t="s">
        <v>7753</v>
      </c>
      <c r="D591" t="s">
        <v>18355</v>
      </c>
      <c r="E591" t="s">
        <v>18348</v>
      </c>
      <c r="F591" t="s">
        <v>18349</v>
      </c>
      <c r="G591" t="s">
        <v>19735</v>
      </c>
      <c r="H591">
        <v>7262</v>
      </c>
      <c r="I591">
        <v>3339</v>
      </c>
      <c r="J591" t="s">
        <v>19736</v>
      </c>
      <c r="K591" t="s">
        <v>18358</v>
      </c>
      <c r="L591" t="s">
        <v>18353</v>
      </c>
      <c r="M591" s="1">
        <v>44087.99491898148</v>
      </c>
      <c r="O591" t="s">
        <v>18354</v>
      </c>
      <c r="P591" t="s">
        <v>18354</v>
      </c>
      <c r="Q591" t="s">
        <v>18358</v>
      </c>
    </row>
    <row r="592" spans="1:17" hidden="1" x14ac:dyDescent="0.25">
      <c r="A592" t="s">
        <v>11100</v>
      </c>
      <c r="B592" t="s">
        <v>11102</v>
      </c>
      <c r="C592" t="s">
        <v>11103</v>
      </c>
      <c r="D592" t="s">
        <v>18355</v>
      </c>
      <c r="E592" t="s">
        <v>18353</v>
      </c>
      <c r="F592" t="s">
        <v>18364</v>
      </c>
      <c r="G592" t="s">
        <v>19737</v>
      </c>
      <c r="H592">
        <v>11950</v>
      </c>
      <c r="I592">
        <v>0</v>
      </c>
      <c r="J592" t="s">
        <v>18382</v>
      </c>
      <c r="K592" t="s">
        <v>18358</v>
      </c>
      <c r="L592" t="s">
        <v>18353</v>
      </c>
      <c r="M592" s="1">
        <v>44088.964733796296</v>
      </c>
      <c r="O592" t="s">
        <v>18354</v>
      </c>
      <c r="P592" t="s">
        <v>18354</v>
      </c>
      <c r="Q592" t="s">
        <v>18358</v>
      </c>
    </row>
    <row r="593" spans="1:17" hidden="1" x14ac:dyDescent="0.25">
      <c r="A593" t="s">
        <v>12673</v>
      </c>
      <c r="B593" t="s">
        <v>12676</v>
      </c>
      <c r="C593" t="s">
        <v>12677</v>
      </c>
      <c r="D593" t="s">
        <v>18347</v>
      </c>
      <c r="E593" t="s">
        <v>18353</v>
      </c>
      <c r="F593" t="s">
        <v>18364</v>
      </c>
      <c r="G593" t="s">
        <v>19738</v>
      </c>
      <c r="H593">
        <v>68376</v>
      </c>
      <c r="I593">
        <v>344</v>
      </c>
      <c r="J593" t="s">
        <v>19739</v>
      </c>
      <c r="K593" t="s">
        <v>18358</v>
      </c>
      <c r="L593" t="s">
        <v>18353</v>
      </c>
      <c r="M593" s="1">
        <v>44090.463634259257</v>
      </c>
      <c r="O593" t="s">
        <v>18354</v>
      </c>
      <c r="P593" t="s">
        <v>18354</v>
      </c>
      <c r="Q593" t="s">
        <v>18358</v>
      </c>
    </row>
    <row r="594" spans="1:17" hidden="1" x14ac:dyDescent="0.25">
      <c r="A594" t="s">
        <v>10692</v>
      </c>
      <c r="B594" t="s">
        <v>10695</v>
      </c>
      <c r="C594" t="s">
        <v>10696</v>
      </c>
      <c r="D594" t="s">
        <v>18347</v>
      </c>
      <c r="E594" t="s">
        <v>18353</v>
      </c>
      <c r="F594" t="s">
        <v>18364</v>
      </c>
      <c r="G594" t="s">
        <v>19740</v>
      </c>
      <c r="H594">
        <v>41330</v>
      </c>
      <c r="I594">
        <v>1012</v>
      </c>
      <c r="J594" t="s">
        <v>19741</v>
      </c>
      <c r="K594" t="s">
        <v>18358</v>
      </c>
      <c r="L594" t="s">
        <v>18353</v>
      </c>
      <c r="M594" s="1">
        <v>44090.63181712963</v>
      </c>
      <c r="O594" t="s">
        <v>18354</v>
      </c>
      <c r="P594" t="s">
        <v>18354</v>
      </c>
      <c r="Q594" t="s">
        <v>18358</v>
      </c>
    </row>
    <row r="595" spans="1:17" hidden="1" x14ac:dyDescent="0.25">
      <c r="A595" t="s">
        <v>17468</v>
      </c>
      <c r="B595" t="s">
        <v>17470</v>
      </c>
      <c r="C595" t="s">
        <v>17471</v>
      </c>
      <c r="D595" t="s">
        <v>18347</v>
      </c>
      <c r="E595" t="s">
        <v>18353</v>
      </c>
      <c r="F595" t="s">
        <v>18364</v>
      </c>
      <c r="G595" t="s">
        <v>19742</v>
      </c>
      <c r="H595">
        <v>84</v>
      </c>
      <c r="I595">
        <v>0</v>
      </c>
      <c r="J595" t="s">
        <v>18382</v>
      </c>
      <c r="K595" t="s">
        <v>18352</v>
      </c>
      <c r="L595" t="s">
        <v>18353</v>
      </c>
      <c r="M595" s="1">
        <v>44088.518865740742</v>
      </c>
      <c r="O595" t="s">
        <v>18354</v>
      </c>
      <c r="P595" t="s">
        <v>18354</v>
      </c>
      <c r="Q595" t="s">
        <v>18352</v>
      </c>
    </row>
    <row r="596" spans="1:17" hidden="1" x14ac:dyDescent="0.25">
      <c r="A596" t="s">
        <v>17959</v>
      </c>
      <c r="B596" t="s">
        <v>17960</v>
      </c>
      <c r="C596" t="s">
        <v>17961</v>
      </c>
      <c r="D596" t="s">
        <v>18347</v>
      </c>
      <c r="E596" t="s">
        <v>18348</v>
      </c>
      <c r="F596" t="s">
        <v>18349</v>
      </c>
      <c r="G596" t="s">
        <v>19743</v>
      </c>
      <c r="H596">
        <v>5405</v>
      </c>
      <c r="I596">
        <v>3</v>
      </c>
      <c r="J596" t="s">
        <v>19744</v>
      </c>
      <c r="K596" t="s">
        <v>18352</v>
      </c>
      <c r="L596" t="s">
        <v>18353</v>
      </c>
      <c r="M596" s="1">
        <v>44089.23201388889</v>
      </c>
      <c r="O596" t="s">
        <v>18354</v>
      </c>
      <c r="P596" t="s">
        <v>18354</v>
      </c>
      <c r="Q596" t="s">
        <v>18352</v>
      </c>
    </row>
    <row r="597" spans="1:17" hidden="1" x14ac:dyDescent="0.25">
      <c r="A597" t="s">
        <v>17489</v>
      </c>
      <c r="B597" t="s">
        <v>17492</v>
      </c>
      <c r="C597" t="s">
        <v>17493</v>
      </c>
      <c r="D597" t="s">
        <v>18347</v>
      </c>
      <c r="E597" t="s">
        <v>18348</v>
      </c>
      <c r="F597" t="s">
        <v>18349</v>
      </c>
      <c r="G597" t="s">
        <v>19745</v>
      </c>
      <c r="H597">
        <v>3218</v>
      </c>
      <c r="I597">
        <v>0</v>
      </c>
      <c r="J597" t="s">
        <v>18382</v>
      </c>
      <c r="K597" t="s">
        <v>18352</v>
      </c>
      <c r="L597" t="s">
        <v>18353</v>
      </c>
      <c r="M597" s="1">
        <v>44076.304039351853</v>
      </c>
      <c r="O597" t="s">
        <v>18354</v>
      </c>
      <c r="P597" t="s">
        <v>18354</v>
      </c>
      <c r="Q597" t="s">
        <v>18352</v>
      </c>
    </row>
    <row r="598" spans="1:17" hidden="1" x14ac:dyDescent="0.25">
      <c r="A598" t="s">
        <v>9565</v>
      </c>
      <c r="B598" t="s">
        <v>9567</v>
      </c>
      <c r="C598" t="s">
        <v>9568</v>
      </c>
      <c r="D598" t="s">
        <v>18355</v>
      </c>
      <c r="E598" t="s">
        <v>18353</v>
      </c>
      <c r="F598" t="s">
        <v>18364</v>
      </c>
      <c r="G598" t="s">
        <v>19746</v>
      </c>
      <c r="H598">
        <v>18744</v>
      </c>
      <c r="I598">
        <v>0</v>
      </c>
      <c r="J598" t="s">
        <v>19747</v>
      </c>
      <c r="K598" t="s">
        <v>18358</v>
      </c>
      <c r="L598" t="s">
        <v>18353</v>
      </c>
      <c r="M598" s="1">
        <v>44067.754305555558</v>
      </c>
      <c r="O598" t="s">
        <v>18354</v>
      </c>
      <c r="P598" t="s">
        <v>18354</v>
      </c>
      <c r="Q598" t="s">
        <v>18358</v>
      </c>
    </row>
    <row r="599" spans="1:17" hidden="1" x14ac:dyDescent="0.25">
      <c r="A599" t="s">
        <v>19748</v>
      </c>
      <c r="B599" t="s">
        <v>19749</v>
      </c>
      <c r="C599" t="s">
        <v>19750</v>
      </c>
      <c r="D599" t="s">
        <v>18347</v>
      </c>
      <c r="E599" t="s">
        <v>18353</v>
      </c>
      <c r="F599" t="s">
        <v>18364</v>
      </c>
      <c r="G599" t="s">
        <v>19751</v>
      </c>
      <c r="H599">
        <v>1177</v>
      </c>
      <c r="I599">
        <v>0</v>
      </c>
      <c r="J599" t="s">
        <v>18382</v>
      </c>
      <c r="K599" t="s">
        <v>18352</v>
      </c>
      <c r="L599" t="s">
        <v>18353</v>
      </c>
      <c r="M599" s="1">
        <v>44087.949849537035</v>
      </c>
      <c r="O599" t="s">
        <v>18354</v>
      </c>
      <c r="P599" t="s">
        <v>18354</v>
      </c>
      <c r="Q599" t="s">
        <v>18352</v>
      </c>
    </row>
    <row r="600" spans="1:17" hidden="1" x14ac:dyDescent="0.25">
      <c r="A600" t="s">
        <v>7928</v>
      </c>
      <c r="B600" t="s">
        <v>7931</v>
      </c>
      <c r="C600" t="s">
        <v>7932</v>
      </c>
      <c r="D600" t="s">
        <v>18347</v>
      </c>
      <c r="E600" t="s">
        <v>18353</v>
      </c>
      <c r="F600" t="s">
        <v>18364</v>
      </c>
      <c r="G600" t="s">
        <v>19752</v>
      </c>
      <c r="H600">
        <v>5748</v>
      </c>
      <c r="I600">
        <v>65</v>
      </c>
      <c r="J600" t="s">
        <v>19753</v>
      </c>
      <c r="K600" t="s">
        <v>18358</v>
      </c>
      <c r="L600" t="s">
        <v>18353</v>
      </c>
      <c r="M600" s="1">
        <v>44090.629872685182</v>
      </c>
      <c r="O600" t="s">
        <v>18354</v>
      </c>
      <c r="P600" t="s">
        <v>18354</v>
      </c>
      <c r="Q600" t="s">
        <v>18358</v>
      </c>
    </row>
    <row r="601" spans="1:17" hidden="1" x14ac:dyDescent="0.25">
      <c r="A601" t="s">
        <v>10546</v>
      </c>
      <c r="B601" t="s">
        <v>10548</v>
      </c>
      <c r="C601" t="s">
        <v>10549</v>
      </c>
      <c r="D601" t="s">
        <v>18347</v>
      </c>
      <c r="E601" t="s">
        <v>18353</v>
      </c>
      <c r="F601" t="s">
        <v>18364</v>
      </c>
      <c r="G601" t="s">
        <v>19754</v>
      </c>
      <c r="H601">
        <v>21061</v>
      </c>
      <c r="I601">
        <v>1670</v>
      </c>
      <c r="J601" t="s">
        <v>19755</v>
      </c>
      <c r="K601" t="s">
        <v>18358</v>
      </c>
      <c r="L601" t="s">
        <v>18353</v>
      </c>
      <c r="M601" s="1">
        <v>44090.631678240738</v>
      </c>
      <c r="O601" t="s">
        <v>18354</v>
      </c>
      <c r="P601" t="s">
        <v>18354</v>
      </c>
      <c r="Q601" t="s">
        <v>18358</v>
      </c>
    </row>
    <row r="602" spans="1:17" hidden="1" x14ac:dyDescent="0.25">
      <c r="A602" t="s">
        <v>1304</v>
      </c>
      <c r="B602" t="s">
        <v>1306</v>
      </c>
      <c r="C602" t="s">
        <v>1307</v>
      </c>
      <c r="D602" t="s">
        <v>18347</v>
      </c>
      <c r="E602" t="s">
        <v>18353</v>
      </c>
      <c r="F602" t="s">
        <v>18364</v>
      </c>
      <c r="G602" t="s">
        <v>19756</v>
      </c>
      <c r="H602">
        <v>10141</v>
      </c>
      <c r="I602">
        <v>1083</v>
      </c>
      <c r="J602" t="s">
        <v>19757</v>
      </c>
      <c r="K602" t="s">
        <v>18352</v>
      </c>
      <c r="L602" t="s">
        <v>18353</v>
      </c>
      <c r="M602" s="1">
        <v>44090.635347222225</v>
      </c>
      <c r="O602" t="s">
        <v>18354</v>
      </c>
      <c r="P602" t="s">
        <v>18354</v>
      </c>
      <c r="Q602" t="s">
        <v>18352</v>
      </c>
    </row>
    <row r="603" spans="1:17" x14ac:dyDescent="0.25">
      <c r="A603" t="s">
        <v>14463</v>
      </c>
      <c r="B603" t="s">
        <v>14465</v>
      </c>
      <c r="C603" t="s">
        <v>14466</v>
      </c>
      <c r="D603" t="s">
        <v>18355</v>
      </c>
      <c r="E603" t="s">
        <v>18348</v>
      </c>
      <c r="F603" t="s">
        <v>18349</v>
      </c>
      <c r="G603" t="s">
        <v>25278</v>
      </c>
      <c r="H603">
        <v>1590</v>
      </c>
      <c r="I603">
        <v>81</v>
      </c>
      <c r="J603" t="s">
        <v>25279</v>
      </c>
      <c r="K603" t="s">
        <v>18358</v>
      </c>
      <c r="L603" t="s">
        <v>18353</v>
      </c>
      <c r="M603" s="1">
        <v>43844.658437500002</v>
      </c>
      <c r="O603" t="s">
        <v>18354</v>
      </c>
      <c r="P603" t="s">
        <v>18354</v>
      </c>
      <c r="Q603" t="s">
        <v>18358</v>
      </c>
    </row>
    <row r="604" spans="1:17" hidden="1" x14ac:dyDescent="0.25">
      <c r="A604" t="s">
        <v>7614</v>
      </c>
      <c r="B604" t="s">
        <v>7617</v>
      </c>
      <c r="C604" t="s">
        <v>7618</v>
      </c>
      <c r="D604" t="s">
        <v>18355</v>
      </c>
      <c r="E604" t="s">
        <v>18348</v>
      </c>
      <c r="F604" t="s">
        <v>18349</v>
      </c>
      <c r="G604" t="s">
        <v>19762</v>
      </c>
      <c r="H604">
        <v>19159</v>
      </c>
      <c r="I604">
        <v>2239</v>
      </c>
      <c r="J604" t="s">
        <v>19763</v>
      </c>
      <c r="K604" t="s">
        <v>18358</v>
      </c>
      <c r="L604" t="s">
        <v>18353</v>
      </c>
      <c r="M604" s="1">
        <v>44090.155729166669</v>
      </c>
      <c r="O604" t="s">
        <v>18354</v>
      </c>
      <c r="P604" t="s">
        <v>18354</v>
      </c>
      <c r="Q604" t="s">
        <v>18358</v>
      </c>
    </row>
    <row r="605" spans="1:17" hidden="1" x14ac:dyDescent="0.25">
      <c r="A605" t="s">
        <v>10979</v>
      </c>
      <c r="B605" t="s">
        <v>10981</v>
      </c>
      <c r="C605" t="s">
        <v>10982</v>
      </c>
      <c r="D605" t="s">
        <v>18347</v>
      </c>
      <c r="E605" t="s">
        <v>18348</v>
      </c>
      <c r="F605" t="s">
        <v>18349</v>
      </c>
      <c r="G605" t="s">
        <v>19764</v>
      </c>
      <c r="H605">
        <v>18984</v>
      </c>
      <c r="I605">
        <v>2327</v>
      </c>
      <c r="J605" t="s">
        <v>19765</v>
      </c>
      <c r="K605" t="s">
        <v>18352</v>
      </c>
      <c r="L605" t="s">
        <v>18353</v>
      </c>
      <c r="M605" s="1">
        <v>44090.635729166665</v>
      </c>
      <c r="O605" t="s">
        <v>18354</v>
      </c>
      <c r="P605" t="s">
        <v>18354</v>
      </c>
      <c r="Q605" t="s">
        <v>18352</v>
      </c>
    </row>
    <row r="606" spans="1:17" hidden="1" x14ac:dyDescent="0.25">
      <c r="A606" t="s">
        <v>10634</v>
      </c>
      <c r="B606" t="s">
        <v>10635</v>
      </c>
      <c r="C606" t="s">
        <v>10636</v>
      </c>
      <c r="D606" t="s">
        <v>18347</v>
      </c>
      <c r="E606" t="s">
        <v>18348</v>
      </c>
      <c r="F606" t="s">
        <v>18349</v>
      </c>
      <c r="G606" t="s">
        <v>19766</v>
      </c>
      <c r="H606">
        <v>37965</v>
      </c>
      <c r="I606">
        <v>4438</v>
      </c>
      <c r="J606" t="s">
        <v>19767</v>
      </c>
      <c r="K606" t="s">
        <v>18352</v>
      </c>
      <c r="L606" t="s">
        <v>18353</v>
      </c>
      <c r="M606" s="1">
        <v>44090.635393518518</v>
      </c>
      <c r="O606" t="s">
        <v>18354</v>
      </c>
      <c r="P606" t="s">
        <v>18354</v>
      </c>
      <c r="Q606" t="s">
        <v>18352</v>
      </c>
    </row>
    <row r="607" spans="1:17" hidden="1" x14ac:dyDescent="0.25">
      <c r="A607" t="s">
        <v>12699</v>
      </c>
      <c r="B607" t="s">
        <v>12702</v>
      </c>
      <c r="C607" t="s">
        <v>12703</v>
      </c>
      <c r="D607" t="s">
        <v>18347</v>
      </c>
      <c r="E607" t="s">
        <v>18353</v>
      </c>
      <c r="F607" t="s">
        <v>18364</v>
      </c>
      <c r="G607" t="s">
        <v>19768</v>
      </c>
      <c r="H607">
        <v>6596</v>
      </c>
      <c r="I607">
        <v>830</v>
      </c>
      <c r="J607" t="s">
        <v>19769</v>
      </c>
      <c r="K607" t="s">
        <v>18358</v>
      </c>
      <c r="L607" t="s">
        <v>18353</v>
      </c>
      <c r="M607" s="1">
        <v>44090.632037037038</v>
      </c>
      <c r="O607" t="s">
        <v>18354</v>
      </c>
      <c r="P607" t="s">
        <v>18354</v>
      </c>
      <c r="Q607" t="s">
        <v>18358</v>
      </c>
    </row>
    <row r="608" spans="1:17" hidden="1" x14ac:dyDescent="0.25">
      <c r="A608" t="s">
        <v>7232</v>
      </c>
      <c r="B608" t="s">
        <v>7234</v>
      </c>
      <c r="C608" t="s">
        <v>7235</v>
      </c>
      <c r="D608" t="s">
        <v>18347</v>
      </c>
      <c r="E608" t="s">
        <v>18353</v>
      </c>
      <c r="F608" t="s">
        <v>18364</v>
      </c>
      <c r="G608" t="s">
        <v>19770</v>
      </c>
      <c r="H608">
        <v>29621</v>
      </c>
      <c r="I608">
        <v>956</v>
      </c>
      <c r="J608" t="s">
        <v>19771</v>
      </c>
      <c r="K608" t="s">
        <v>18358</v>
      </c>
      <c r="L608" t="s">
        <v>18353</v>
      </c>
      <c r="M608" s="1">
        <v>44090.635613425926</v>
      </c>
      <c r="O608" t="s">
        <v>18354</v>
      </c>
      <c r="P608" t="s">
        <v>18354</v>
      </c>
      <c r="Q608" t="s">
        <v>18358</v>
      </c>
    </row>
    <row r="609" spans="1:17" hidden="1" x14ac:dyDescent="0.25">
      <c r="A609" t="s">
        <v>9212</v>
      </c>
      <c r="B609" t="s">
        <v>9214</v>
      </c>
      <c r="C609" t="s">
        <v>9215</v>
      </c>
      <c r="D609" t="s">
        <v>18347</v>
      </c>
      <c r="E609" t="s">
        <v>18348</v>
      </c>
      <c r="F609" t="s">
        <v>18349</v>
      </c>
      <c r="G609" t="s">
        <v>19772</v>
      </c>
      <c r="H609">
        <v>5005</v>
      </c>
      <c r="I609">
        <v>317</v>
      </c>
      <c r="J609" t="s">
        <v>19773</v>
      </c>
      <c r="K609" t="s">
        <v>18358</v>
      </c>
      <c r="L609" t="s">
        <v>18353</v>
      </c>
      <c r="M609" s="1">
        <v>44090.371620370373</v>
      </c>
      <c r="O609" t="s">
        <v>18354</v>
      </c>
      <c r="P609" t="s">
        <v>18354</v>
      </c>
      <c r="Q609" t="s">
        <v>18358</v>
      </c>
    </row>
    <row r="610" spans="1:17" hidden="1" x14ac:dyDescent="0.25">
      <c r="A610" t="s">
        <v>19774</v>
      </c>
      <c r="B610" t="s">
        <v>19775</v>
      </c>
      <c r="C610" t="s">
        <v>19776</v>
      </c>
      <c r="D610" t="s">
        <v>18355</v>
      </c>
      <c r="E610" t="s">
        <v>18353</v>
      </c>
      <c r="F610" t="s">
        <v>18364</v>
      </c>
      <c r="G610" t="s">
        <v>19777</v>
      </c>
      <c r="H610">
        <v>1500</v>
      </c>
      <c r="I610">
        <v>54</v>
      </c>
      <c r="J610" t="s">
        <v>19778</v>
      </c>
      <c r="K610" t="s">
        <v>18358</v>
      </c>
      <c r="L610" t="s">
        <v>18353</v>
      </c>
      <c r="M610" s="1">
        <v>44085.098020833335</v>
      </c>
      <c r="O610" t="s">
        <v>18354</v>
      </c>
      <c r="P610" t="s">
        <v>18354</v>
      </c>
      <c r="Q610" t="s">
        <v>18358</v>
      </c>
    </row>
    <row r="611" spans="1:17" hidden="1" x14ac:dyDescent="0.25">
      <c r="A611" t="s">
        <v>14361</v>
      </c>
      <c r="B611" t="s">
        <v>14363</v>
      </c>
      <c r="C611" t="s">
        <v>14364</v>
      </c>
      <c r="D611" t="s">
        <v>18347</v>
      </c>
      <c r="E611" t="s">
        <v>18353</v>
      </c>
      <c r="F611" t="s">
        <v>18364</v>
      </c>
      <c r="G611" t="s">
        <v>19779</v>
      </c>
      <c r="H611">
        <v>225</v>
      </c>
      <c r="I611">
        <v>0</v>
      </c>
      <c r="J611" t="s">
        <v>18382</v>
      </c>
      <c r="K611" t="s">
        <v>18352</v>
      </c>
      <c r="L611" t="s">
        <v>18353</v>
      </c>
      <c r="M611" s="1">
        <v>44089.907349537039</v>
      </c>
      <c r="O611" t="s">
        <v>18354</v>
      </c>
      <c r="P611" t="s">
        <v>18354</v>
      </c>
      <c r="Q611" t="s">
        <v>18352</v>
      </c>
    </row>
    <row r="612" spans="1:17" hidden="1" x14ac:dyDescent="0.25">
      <c r="A612" t="s">
        <v>11999</v>
      </c>
      <c r="B612" t="s">
        <v>19780</v>
      </c>
      <c r="C612" t="s">
        <v>12003</v>
      </c>
      <c r="D612" t="s">
        <v>18355</v>
      </c>
      <c r="E612" t="s">
        <v>18353</v>
      </c>
      <c r="F612" t="s">
        <v>18364</v>
      </c>
      <c r="G612" t="s">
        <v>19781</v>
      </c>
      <c r="H612">
        <v>6208</v>
      </c>
      <c r="I612">
        <v>0</v>
      </c>
      <c r="J612" t="s">
        <v>19782</v>
      </c>
      <c r="K612" t="s">
        <v>18358</v>
      </c>
      <c r="L612" t="s">
        <v>18353</v>
      </c>
      <c r="M612" s="1">
        <v>44011.36383101852</v>
      </c>
      <c r="O612" t="s">
        <v>18354</v>
      </c>
      <c r="P612" t="s">
        <v>18354</v>
      </c>
      <c r="Q612" t="s">
        <v>18358</v>
      </c>
    </row>
    <row r="613" spans="1:17" hidden="1" x14ac:dyDescent="0.25">
      <c r="A613" t="s">
        <v>10201</v>
      </c>
      <c r="B613" t="s">
        <v>10203</v>
      </c>
      <c r="C613" t="s">
        <v>10204</v>
      </c>
      <c r="D613" t="s">
        <v>18355</v>
      </c>
      <c r="E613" t="s">
        <v>18353</v>
      </c>
      <c r="F613" t="s">
        <v>18364</v>
      </c>
      <c r="G613" t="s">
        <v>19783</v>
      </c>
      <c r="H613">
        <v>28694</v>
      </c>
      <c r="I613">
        <v>0</v>
      </c>
      <c r="J613" t="s">
        <v>18382</v>
      </c>
      <c r="K613" t="s">
        <v>18358</v>
      </c>
      <c r="L613" t="s">
        <v>18353</v>
      </c>
      <c r="M613" s="1">
        <v>44090.076782407406</v>
      </c>
      <c r="O613" t="s">
        <v>18354</v>
      </c>
      <c r="P613" t="s">
        <v>18354</v>
      </c>
      <c r="Q613" t="s">
        <v>18358</v>
      </c>
    </row>
    <row r="614" spans="1:17" hidden="1" x14ac:dyDescent="0.25">
      <c r="A614" t="s">
        <v>12068</v>
      </c>
      <c r="B614" t="s">
        <v>12071</v>
      </c>
      <c r="C614" t="s">
        <v>12072</v>
      </c>
      <c r="D614" t="s">
        <v>18355</v>
      </c>
      <c r="E614" t="s">
        <v>18353</v>
      </c>
      <c r="F614" t="s">
        <v>18364</v>
      </c>
      <c r="G614" t="s">
        <v>19784</v>
      </c>
      <c r="H614">
        <v>4740</v>
      </c>
      <c r="I614">
        <v>0</v>
      </c>
      <c r="J614" t="s">
        <v>19785</v>
      </c>
      <c r="K614" t="s">
        <v>18358</v>
      </c>
      <c r="L614" t="s">
        <v>18353</v>
      </c>
      <c r="M614" s="1">
        <v>44090.290497685186</v>
      </c>
      <c r="O614" t="s">
        <v>18354</v>
      </c>
      <c r="P614" t="s">
        <v>18354</v>
      </c>
      <c r="Q614" t="s">
        <v>18358</v>
      </c>
    </row>
    <row r="615" spans="1:17" hidden="1" x14ac:dyDescent="0.25">
      <c r="A615" t="s">
        <v>6728</v>
      </c>
      <c r="B615" t="s">
        <v>6731</v>
      </c>
      <c r="C615" t="s">
        <v>6732</v>
      </c>
      <c r="D615" t="s">
        <v>18347</v>
      </c>
      <c r="E615" t="s">
        <v>18353</v>
      </c>
      <c r="F615" t="s">
        <v>18364</v>
      </c>
      <c r="G615" t="s">
        <v>19786</v>
      </c>
      <c r="H615">
        <v>12800</v>
      </c>
      <c r="I615">
        <v>290</v>
      </c>
      <c r="J615" t="s">
        <v>19787</v>
      </c>
      <c r="K615" t="s">
        <v>18352</v>
      </c>
      <c r="L615" t="s">
        <v>18353</v>
      </c>
      <c r="M615" s="1">
        <v>44090.628344907411</v>
      </c>
      <c r="O615" t="s">
        <v>18354</v>
      </c>
      <c r="P615" t="s">
        <v>18354</v>
      </c>
      <c r="Q615" t="s">
        <v>18352</v>
      </c>
    </row>
    <row r="616" spans="1:17" hidden="1" x14ac:dyDescent="0.25">
      <c r="A616" t="s">
        <v>19788</v>
      </c>
      <c r="B616" t="s">
        <v>19789</v>
      </c>
      <c r="C616" t="s">
        <v>19790</v>
      </c>
      <c r="D616" t="s">
        <v>18355</v>
      </c>
      <c r="E616" t="s">
        <v>18353</v>
      </c>
      <c r="F616" t="s">
        <v>18364</v>
      </c>
      <c r="G616" t="s">
        <v>19791</v>
      </c>
      <c r="H616">
        <v>355</v>
      </c>
      <c r="I616">
        <v>0</v>
      </c>
      <c r="J616" t="s">
        <v>18382</v>
      </c>
      <c r="K616" t="s">
        <v>18358</v>
      </c>
      <c r="L616" t="s">
        <v>18353</v>
      </c>
      <c r="M616" s="1">
        <v>44077.995069444441</v>
      </c>
      <c r="O616" t="s">
        <v>18354</v>
      </c>
      <c r="P616" t="s">
        <v>18354</v>
      </c>
      <c r="Q616" t="s">
        <v>18358</v>
      </c>
    </row>
    <row r="617" spans="1:17" hidden="1" x14ac:dyDescent="0.25">
      <c r="A617" t="s">
        <v>1429</v>
      </c>
      <c r="B617" t="s">
        <v>1432</v>
      </c>
      <c r="C617" t="s">
        <v>1433</v>
      </c>
      <c r="D617" t="s">
        <v>18347</v>
      </c>
      <c r="E617" t="s">
        <v>18348</v>
      </c>
      <c r="F617" t="s">
        <v>18349</v>
      </c>
      <c r="G617" t="s">
        <v>19792</v>
      </c>
      <c r="H617">
        <v>5606</v>
      </c>
      <c r="I617">
        <v>1245</v>
      </c>
      <c r="J617" t="s">
        <v>19793</v>
      </c>
      <c r="K617" t="s">
        <v>18352</v>
      </c>
      <c r="L617" t="s">
        <v>18353</v>
      </c>
      <c r="M617" s="1">
        <v>44090.333645833336</v>
      </c>
      <c r="O617" t="s">
        <v>18354</v>
      </c>
      <c r="P617" t="s">
        <v>18354</v>
      </c>
      <c r="Q617" t="s">
        <v>18352</v>
      </c>
    </row>
    <row r="618" spans="1:17" hidden="1" x14ac:dyDescent="0.25">
      <c r="A618" t="s">
        <v>18122</v>
      </c>
      <c r="B618" t="s">
        <v>18125</v>
      </c>
      <c r="C618" t="s">
        <v>18126</v>
      </c>
      <c r="D618" t="s">
        <v>18347</v>
      </c>
      <c r="E618" t="s">
        <v>18353</v>
      </c>
      <c r="F618" t="s">
        <v>18364</v>
      </c>
      <c r="G618" t="s">
        <v>19794</v>
      </c>
      <c r="H618">
        <v>810</v>
      </c>
      <c r="I618">
        <v>63</v>
      </c>
      <c r="J618" t="s">
        <v>19795</v>
      </c>
      <c r="K618" t="s">
        <v>18358</v>
      </c>
      <c r="L618" t="s">
        <v>18353</v>
      </c>
      <c r="M618" s="1">
        <v>44090.619293981479</v>
      </c>
      <c r="O618" t="s">
        <v>18354</v>
      </c>
      <c r="P618" t="s">
        <v>18354</v>
      </c>
      <c r="Q618" t="s">
        <v>18358</v>
      </c>
    </row>
    <row r="619" spans="1:17" hidden="1" x14ac:dyDescent="0.25">
      <c r="A619" t="s">
        <v>13794</v>
      </c>
      <c r="B619" t="s">
        <v>13796</v>
      </c>
      <c r="C619" t="s">
        <v>13797</v>
      </c>
      <c r="D619" t="s">
        <v>18355</v>
      </c>
      <c r="E619" t="s">
        <v>18353</v>
      </c>
      <c r="F619" t="s">
        <v>18364</v>
      </c>
      <c r="G619" t="s">
        <v>19796</v>
      </c>
      <c r="H619">
        <v>819</v>
      </c>
      <c r="I619">
        <v>0</v>
      </c>
      <c r="J619" t="s">
        <v>18382</v>
      </c>
      <c r="K619" t="s">
        <v>18358</v>
      </c>
      <c r="L619" t="s">
        <v>18353</v>
      </c>
      <c r="M619" s="1">
        <v>44090.283194444448</v>
      </c>
      <c r="O619" t="s">
        <v>18354</v>
      </c>
      <c r="P619" t="s">
        <v>18354</v>
      </c>
      <c r="Q619" t="s">
        <v>18358</v>
      </c>
    </row>
    <row r="620" spans="1:17" hidden="1" x14ac:dyDescent="0.25">
      <c r="A620" t="s">
        <v>12824</v>
      </c>
      <c r="B620" t="s">
        <v>12827</v>
      </c>
      <c r="C620" t="s">
        <v>12828</v>
      </c>
      <c r="D620" t="s">
        <v>18355</v>
      </c>
      <c r="E620" t="s">
        <v>18353</v>
      </c>
      <c r="F620" t="s">
        <v>18364</v>
      </c>
      <c r="G620" t="s">
        <v>19797</v>
      </c>
      <c r="H620">
        <v>2460</v>
      </c>
      <c r="I620">
        <v>45</v>
      </c>
      <c r="J620" t="s">
        <v>19798</v>
      </c>
      <c r="K620" t="s">
        <v>18358</v>
      </c>
      <c r="L620" t="s">
        <v>18353</v>
      </c>
      <c r="M620" s="1">
        <v>44081.103368055556</v>
      </c>
      <c r="O620" t="s">
        <v>18354</v>
      </c>
      <c r="P620" t="s">
        <v>18354</v>
      </c>
      <c r="Q620" t="s">
        <v>18358</v>
      </c>
    </row>
    <row r="621" spans="1:17" hidden="1" x14ac:dyDescent="0.25">
      <c r="A621" t="s">
        <v>4901</v>
      </c>
      <c r="B621" t="s">
        <v>4904</v>
      </c>
      <c r="C621" t="s">
        <v>4905</v>
      </c>
      <c r="D621" t="s">
        <v>18347</v>
      </c>
      <c r="E621" t="s">
        <v>18348</v>
      </c>
      <c r="F621" t="s">
        <v>18349</v>
      </c>
      <c r="G621" t="s">
        <v>19799</v>
      </c>
      <c r="H621">
        <v>7402</v>
      </c>
      <c r="I621">
        <v>9</v>
      </c>
      <c r="J621" t="s">
        <v>19800</v>
      </c>
      <c r="K621" t="s">
        <v>18358</v>
      </c>
      <c r="L621" t="s">
        <v>18353</v>
      </c>
      <c r="M621" s="1">
        <v>44090.357719907406</v>
      </c>
      <c r="O621" t="s">
        <v>18354</v>
      </c>
      <c r="P621" t="s">
        <v>18354</v>
      </c>
      <c r="Q621" t="s">
        <v>18358</v>
      </c>
    </row>
    <row r="622" spans="1:17" hidden="1" x14ac:dyDescent="0.25">
      <c r="A622" t="s">
        <v>10405</v>
      </c>
      <c r="B622" t="s">
        <v>10408</v>
      </c>
      <c r="C622" t="s">
        <v>10409</v>
      </c>
      <c r="D622" t="s">
        <v>18347</v>
      </c>
      <c r="E622" t="s">
        <v>18353</v>
      </c>
      <c r="F622" t="s">
        <v>18364</v>
      </c>
      <c r="G622" t="s">
        <v>19801</v>
      </c>
      <c r="H622">
        <v>24696</v>
      </c>
      <c r="I622">
        <v>4688</v>
      </c>
      <c r="J622" t="s">
        <v>19802</v>
      </c>
      <c r="K622" t="s">
        <v>18352</v>
      </c>
      <c r="L622" t="s">
        <v>18353</v>
      </c>
      <c r="M622" s="1">
        <v>44090.635092592594</v>
      </c>
      <c r="O622" t="s">
        <v>18354</v>
      </c>
      <c r="P622" t="s">
        <v>18354</v>
      </c>
      <c r="Q622" t="s">
        <v>18352</v>
      </c>
    </row>
    <row r="623" spans="1:17" hidden="1" x14ac:dyDescent="0.25">
      <c r="A623" t="s">
        <v>1366</v>
      </c>
      <c r="B623" t="s">
        <v>1368</v>
      </c>
      <c r="C623" t="s">
        <v>1369</v>
      </c>
      <c r="D623" t="s">
        <v>18347</v>
      </c>
      <c r="E623" t="s">
        <v>18348</v>
      </c>
      <c r="F623" t="s">
        <v>18349</v>
      </c>
      <c r="G623" t="s">
        <v>19803</v>
      </c>
      <c r="H623">
        <v>7905</v>
      </c>
      <c r="I623">
        <v>2607</v>
      </c>
      <c r="J623" t="s">
        <v>19804</v>
      </c>
      <c r="K623" t="s">
        <v>18352</v>
      </c>
      <c r="L623" t="s">
        <v>18353</v>
      </c>
      <c r="M623" s="1">
        <v>44087.341539351852</v>
      </c>
      <c r="O623" t="s">
        <v>18354</v>
      </c>
      <c r="P623" t="s">
        <v>18354</v>
      </c>
      <c r="Q623" t="s">
        <v>18352</v>
      </c>
    </row>
    <row r="624" spans="1:17" hidden="1" x14ac:dyDescent="0.25">
      <c r="A624" t="s">
        <v>2947</v>
      </c>
      <c r="B624" t="s">
        <v>2950</v>
      </c>
      <c r="C624" t="s">
        <v>2951</v>
      </c>
      <c r="D624" t="s">
        <v>18347</v>
      </c>
      <c r="E624" t="s">
        <v>18348</v>
      </c>
      <c r="F624" t="s">
        <v>18349</v>
      </c>
      <c r="G624" t="s">
        <v>19805</v>
      </c>
      <c r="H624">
        <v>4271</v>
      </c>
      <c r="I624">
        <v>1821</v>
      </c>
      <c r="J624" t="s">
        <v>19806</v>
      </c>
      <c r="K624" t="s">
        <v>18352</v>
      </c>
      <c r="L624" t="s">
        <v>18353</v>
      </c>
      <c r="M624" s="1">
        <v>44090.33357638889</v>
      </c>
      <c r="O624" t="s">
        <v>18354</v>
      </c>
      <c r="P624" t="s">
        <v>18354</v>
      </c>
      <c r="Q624" t="s">
        <v>18352</v>
      </c>
    </row>
    <row r="625" spans="1:17" hidden="1" x14ac:dyDescent="0.25">
      <c r="A625" t="s">
        <v>18013</v>
      </c>
      <c r="B625" t="s">
        <v>18016</v>
      </c>
      <c r="C625" t="s">
        <v>18017</v>
      </c>
      <c r="D625" t="s">
        <v>18347</v>
      </c>
      <c r="E625" t="s">
        <v>18353</v>
      </c>
      <c r="F625" t="s">
        <v>18364</v>
      </c>
      <c r="G625" t="s">
        <v>19807</v>
      </c>
      <c r="H625">
        <v>4373</v>
      </c>
      <c r="I625">
        <v>151</v>
      </c>
      <c r="J625" t="s">
        <v>19808</v>
      </c>
      <c r="K625" t="s">
        <v>18358</v>
      </c>
      <c r="L625" t="s">
        <v>18353</v>
      </c>
      <c r="M625" s="1">
        <v>44090.611030092594</v>
      </c>
      <c r="O625" t="s">
        <v>18354</v>
      </c>
      <c r="P625" t="s">
        <v>18354</v>
      </c>
      <c r="Q625" t="s">
        <v>18358</v>
      </c>
    </row>
    <row r="626" spans="1:17" x14ac:dyDescent="0.25">
      <c r="A626" t="s">
        <v>4597</v>
      </c>
      <c r="B626" t="s">
        <v>4600</v>
      </c>
      <c r="C626" t="s">
        <v>4601</v>
      </c>
      <c r="D626" t="s">
        <v>18347</v>
      </c>
      <c r="E626" t="s">
        <v>18353</v>
      </c>
      <c r="F626" t="s">
        <v>18364</v>
      </c>
      <c r="G626" t="s">
        <v>25216</v>
      </c>
      <c r="H626">
        <v>43</v>
      </c>
      <c r="I626">
        <v>0</v>
      </c>
      <c r="J626" t="s">
        <v>18382</v>
      </c>
      <c r="K626" t="s">
        <v>18352</v>
      </c>
      <c r="L626" t="s">
        <v>18353</v>
      </c>
      <c r="M626" s="1">
        <v>43851.591562499998</v>
      </c>
      <c r="O626" t="s">
        <v>18354</v>
      </c>
      <c r="P626" t="s">
        <v>18354</v>
      </c>
      <c r="Q626" t="s">
        <v>18352</v>
      </c>
    </row>
    <row r="627" spans="1:17" hidden="1" x14ac:dyDescent="0.25">
      <c r="A627" t="s">
        <v>16936</v>
      </c>
      <c r="B627" t="s">
        <v>16937</v>
      </c>
      <c r="C627" t="s">
        <v>16938</v>
      </c>
      <c r="D627" t="s">
        <v>18347</v>
      </c>
      <c r="E627" t="s">
        <v>18353</v>
      </c>
      <c r="F627" t="s">
        <v>18364</v>
      </c>
      <c r="G627" t="s">
        <v>19814</v>
      </c>
      <c r="H627">
        <v>79</v>
      </c>
      <c r="I627">
        <v>0</v>
      </c>
      <c r="J627" t="s">
        <v>18382</v>
      </c>
      <c r="K627" t="s">
        <v>18358</v>
      </c>
      <c r="L627" t="s">
        <v>18353</v>
      </c>
      <c r="M627" s="1">
        <v>44088.959004629629</v>
      </c>
      <c r="O627" t="s">
        <v>18354</v>
      </c>
      <c r="P627" t="s">
        <v>18354</v>
      </c>
      <c r="Q627" t="s">
        <v>18358</v>
      </c>
    </row>
    <row r="628" spans="1:17" hidden="1" x14ac:dyDescent="0.25">
      <c r="A628" t="s">
        <v>11074</v>
      </c>
      <c r="B628" t="s">
        <v>11075</v>
      </c>
      <c r="C628" t="s">
        <v>11076</v>
      </c>
      <c r="D628" t="s">
        <v>18355</v>
      </c>
      <c r="E628" t="s">
        <v>18353</v>
      </c>
      <c r="F628" t="s">
        <v>18364</v>
      </c>
      <c r="G628" t="s">
        <v>19815</v>
      </c>
      <c r="H628">
        <v>5627</v>
      </c>
      <c r="I628">
        <v>0</v>
      </c>
      <c r="J628" t="s">
        <v>18382</v>
      </c>
      <c r="K628" t="s">
        <v>18358</v>
      </c>
      <c r="L628" t="s">
        <v>18353</v>
      </c>
      <c r="M628" s="1">
        <v>44087.842488425929</v>
      </c>
      <c r="O628" t="s">
        <v>18354</v>
      </c>
      <c r="P628" t="s">
        <v>18354</v>
      </c>
      <c r="Q628" t="s">
        <v>18358</v>
      </c>
    </row>
    <row r="629" spans="1:17" hidden="1" x14ac:dyDescent="0.25">
      <c r="A629" t="s">
        <v>10312</v>
      </c>
      <c r="B629" t="s">
        <v>10315</v>
      </c>
      <c r="C629" t="s">
        <v>10316</v>
      </c>
      <c r="D629" t="s">
        <v>18347</v>
      </c>
      <c r="E629" t="s">
        <v>18353</v>
      </c>
      <c r="F629" t="s">
        <v>18364</v>
      </c>
      <c r="G629" t="s">
        <v>19816</v>
      </c>
      <c r="H629">
        <v>36364</v>
      </c>
      <c r="I629">
        <v>1258</v>
      </c>
      <c r="J629" t="s">
        <v>19817</v>
      </c>
      <c r="K629" t="s">
        <v>18358</v>
      </c>
      <c r="L629" t="s">
        <v>18353</v>
      </c>
      <c r="M629" s="1">
        <v>44090.631689814814</v>
      </c>
      <c r="O629" t="s">
        <v>18354</v>
      </c>
      <c r="P629" t="s">
        <v>18354</v>
      </c>
      <c r="Q629" t="s">
        <v>18358</v>
      </c>
    </row>
    <row r="630" spans="1:17" hidden="1" x14ac:dyDescent="0.25">
      <c r="A630" t="s">
        <v>11446</v>
      </c>
      <c r="B630" t="s">
        <v>11449</v>
      </c>
      <c r="C630" t="s">
        <v>11450</v>
      </c>
      <c r="D630" t="s">
        <v>18347</v>
      </c>
      <c r="E630" t="s">
        <v>18353</v>
      </c>
      <c r="F630" t="s">
        <v>18364</v>
      </c>
      <c r="G630" t="s">
        <v>19818</v>
      </c>
      <c r="H630">
        <v>1484</v>
      </c>
      <c r="I630">
        <v>641</v>
      </c>
      <c r="J630" t="s">
        <v>19819</v>
      </c>
      <c r="K630" t="s">
        <v>18358</v>
      </c>
      <c r="L630" t="s">
        <v>18353</v>
      </c>
      <c r="M630" s="1">
        <v>44089.164652777778</v>
      </c>
      <c r="O630" t="s">
        <v>18354</v>
      </c>
      <c r="P630" t="s">
        <v>18354</v>
      </c>
      <c r="Q630" t="s">
        <v>18358</v>
      </c>
    </row>
    <row r="631" spans="1:17" hidden="1" x14ac:dyDescent="0.25">
      <c r="A631" t="s">
        <v>12361</v>
      </c>
      <c r="B631" t="s">
        <v>12362</v>
      </c>
      <c r="C631" t="s">
        <v>12363</v>
      </c>
      <c r="D631" t="s">
        <v>18347</v>
      </c>
      <c r="E631" t="s">
        <v>18353</v>
      </c>
      <c r="F631" t="s">
        <v>18364</v>
      </c>
      <c r="G631" t="s">
        <v>19820</v>
      </c>
      <c r="H631">
        <v>397</v>
      </c>
      <c r="I631">
        <v>0</v>
      </c>
      <c r="J631" t="s">
        <v>18382</v>
      </c>
      <c r="K631" t="s">
        <v>18358</v>
      </c>
      <c r="L631" t="s">
        <v>18353</v>
      </c>
      <c r="M631" s="1">
        <v>44088.174201388887</v>
      </c>
      <c r="O631" t="s">
        <v>18354</v>
      </c>
      <c r="P631" t="s">
        <v>18354</v>
      </c>
      <c r="Q631" t="s">
        <v>18358</v>
      </c>
    </row>
    <row r="632" spans="1:17" hidden="1" x14ac:dyDescent="0.25">
      <c r="A632" t="s">
        <v>3989</v>
      </c>
      <c r="B632" t="s">
        <v>3992</v>
      </c>
      <c r="C632" t="s">
        <v>3993</v>
      </c>
      <c r="D632" t="s">
        <v>18355</v>
      </c>
      <c r="E632" t="s">
        <v>18353</v>
      </c>
      <c r="F632" t="s">
        <v>18364</v>
      </c>
      <c r="G632" t="s">
        <v>19821</v>
      </c>
      <c r="H632">
        <v>17264</v>
      </c>
      <c r="I632">
        <v>0</v>
      </c>
      <c r="J632" t="s">
        <v>19822</v>
      </c>
      <c r="K632" t="s">
        <v>18358</v>
      </c>
      <c r="L632" t="s">
        <v>18353</v>
      </c>
      <c r="M632" s="1">
        <v>44089.92015046296</v>
      </c>
      <c r="O632" t="s">
        <v>18354</v>
      </c>
      <c r="P632" t="s">
        <v>18354</v>
      </c>
      <c r="Q632" t="s">
        <v>18358</v>
      </c>
    </row>
    <row r="633" spans="1:17" hidden="1" x14ac:dyDescent="0.25">
      <c r="A633" t="s">
        <v>7649</v>
      </c>
      <c r="B633" t="s">
        <v>7652</v>
      </c>
      <c r="C633" t="s">
        <v>7653</v>
      </c>
      <c r="D633" t="s">
        <v>18347</v>
      </c>
      <c r="E633" t="s">
        <v>18353</v>
      </c>
      <c r="F633" t="s">
        <v>18364</v>
      </c>
      <c r="G633" t="s">
        <v>19823</v>
      </c>
      <c r="H633">
        <v>2359</v>
      </c>
      <c r="I633">
        <v>229</v>
      </c>
      <c r="J633" t="s">
        <v>19824</v>
      </c>
      <c r="K633" t="s">
        <v>18358</v>
      </c>
      <c r="L633" t="s">
        <v>18353</v>
      </c>
      <c r="M633" s="1">
        <v>44090.627974537034</v>
      </c>
      <c r="O633" t="s">
        <v>18354</v>
      </c>
      <c r="P633" t="s">
        <v>18354</v>
      </c>
      <c r="Q633" t="s">
        <v>18358</v>
      </c>
    </row>
    <row r="634" spans="1:17" hidden="1" x14ac:dyDescent="0.25">
      <c r="A634" t="s">
        <v>195</v>
      </c>
      <c r="B634" t="s">
        <v>198</v>
      </c>
      <c r="C634" t="s">
        <v>199</v>
      </c>
      <c r="D634" t="s">
        <v>18347</v>
      </c>
      <c r="E634" t="s">
        <v>18348</v>
      </c>
      <c r="F634" t="s">
        <v>18349</v>
      </c>
      <c r="G634" t="s">
        <v>19825</v>
      </c>
      <c r="H634">
        <v>19397</v>
      </c>
      <c r="I634">
        <v>2756</v>
      </c>
      <c r="J634" t="s">
        <v>19826</v>
      </c>
      <c r="K634" t="s">
        <v>18358</v>
      </c>
      <c r="L634" t="s">
        <v>18353</v>
      </c>
      <c r="M634" s="1">
        <v>44090.630671296298</v>
      </c>
      <c r="O634" t="s">
        <v>18354</v>
      </c>
      <c r="P634" t="s">
        <v>18354</v>
      </c>
      <c r="Q634" t="s">
        <v>18358</v>
      </c>
    </row>
    <row r="635" spans="1:17" hidden="1" x14ac:dyDescent="0.25">
      <c r="A635" t="s">
        <v>8262</v>
      </c>
      <c r="B635" t="s">
        <v>8264</v>
      </c>
      <c r="C635" t="s">
        <v>8265</v>
      </c>
      <c r="D635" t="s">
        <v>18347</v>
      </c>
      <c r="E635" t="s">
        <v>18353</v>
      </c>
      <c r="F635" t="s">
        <v>18364</v>
      </c>
      <c r="G635" t="s">
        <v>19827</v>
      </c>
      <c r="H635">
        <v>28815</v>
      </c>
      <c r="I635">
        <v>622</v>
      </c>
      <c r="J635" t="s">
        <v>19828</v>
      </c>
      <c r="K635" t="s">
        <v>18358</v>
      </c>
      <c r="L635" t="s">
        <v>18353</v>
      </c>
      <c r="M635" s="1">
        <v>44090.625393518516</v>
      </c>
      <c r="O635" t="s">
        <v>18354</v>
      </c>
      <c r="P635" t="s">
        <v>18354</v>
      </c>
      <c r="Q635" t="s">
        <v>18358</v>
      </c>
    </row>
    <row r="636" spans="1:17" hidden="1" x14ac:dyDescent="0.25">
      <c r="A636" t="s">
        <v>10934</v>
      </c>
      <c r="B636" t="s">
        <v>10936</v>
      </c>
      <c r="C636" t="s">
        <v>10937</v>
      </c>
      <c r="D636" t="s">
        <v>18355</v>
      </c>
      <c r="E636" t="s">
        <v>18353</v>
      </c>
      <c r="F636" t="s">
        <v>18364</v>
      </c>
      <c r="G636" t="s">
        <v>19829</v>
      </c>
      <c r="H636">
        <v>12456</v>
      </c>
      <c r="I636">
        <v>0</v>
      </c>
      <c r="J636" t="s">
        <v>18382</v>
      </c>
      <c r="K636" t="s">
        <v>18358</v>
      </c>
      <c r="L636" t="s">
        <v>18353</v>
      </c>
      <c r="M636" s="1">
        <v>44087.865787037037</v>
      </c>
      <c r="O636" t="s">
        <v>18354</v>
      </c>
      <c r="P636" t="s">
        <v>18354</v>
      </c>
      <c r="Q636" t="s">
        <v>18358</v>
      </c>
    </row>
    <row r="637" spans="1:17" hidden="1" x14ac:dyDescent="0.25">
      <c r="A637" t="s">
        <v>13805</v>
      </c>
      <c r="B637" t="s">
        <v>13807</v>
      </c>
      <c r="C637" t="s">
        <v>13808</v>
      </c>
      <c r="D637" t="s">
        <v>18347</v>
      </c>
      <c r="E637" t="s">
        <v>18353</v>
      </c>
      <c r="F637" t="s">
        <v>18364</v>
      </c>
      <c r="G637" t="s">
        <v>19830</v>
      </c>
      <c r="H637">
        <v>1807</v>
      </c>
      <c r="I637">
        <v>491</v>
      </c>
      <c r="J637" t="s">
        <v>19831</v>
      </c>
      <c r="K637" t="s">
        <v>18358</v>
      </c>
      <c r="L637" t="s">
        <v>18353</v>
      </c>
      <c r="M637" s="1">
        <v>44090.58520833333</v>
      </c>
      <c r="O637" t="s">
        <v>18354</v>
      </c>
      <c r="P637" t="s">
        <v>18354</v>
      </c>
      <c r="Q637" t="s">
        <v>18358</v>
      </c>
    </row>
    <row r="638" spans="1:17" hidden="1" x14ac:dyDescent="0.25">
      <c r="A638" t="s">
        <v>4748</v>
      </c>
      <c r="B638" t="s">
        <v>4750</v>
      </c>
      <c r="C638" t="s">
        <v>4751</v>
      </c>
      <c r="D638" t="s">
        <v>18347</v>
      </c>
      <c r="E638" t="s">
        <v>18348</v>
      </c>
      <c r="F638" t="s">
        <v>18533</v>
      </c>
      <c r="G638" t="s">
        <v>19832</v>
      </c>
      <c r="H638">
        <v>63659</v>
      </c>
      <c r="I638">
        <v>53116</v>
      </c>
      <c r="J638" t="s">
        <v>19833</v>
      </c>
      <c r="K638" t="s">
        <v>18352</v>
      </c>
      <c r="L638" t="s">
        <v>18353</v>
      </c>
      <c r="M638" s="1">
        <v>44090.632824074077</v>
      </c>
      <c r="O638" t="s">
        <v>18354</v>
      </c>
      <c r="P638" t="s">
        <v>18354</v>
      </c>
      <c r="Q638" t="s">
        <v>18352</v>
      </c>
    </row>
    <row r="639" spans="1:17" hidden="1" x14ac:dyDescent="0.25">
      <c r="A639" t="s">
        <v>9923</v>
      </c>
      <c r="B639" t="s">
        <v>9924</v>
      </c>
      <c r="C639" t="s">
        <v>9925</v>
      </c>
      <c r="D639" t="s">
        <v>18355</v>
      </c>
      <c r="E639" t="s">
        <v>18353</v>
      </c>
      <c r="F639" t="s">
        <v>18364</v>
      </c>
      <c r="G639" t="s">
        <v>19834</v>
      </c>
      <c r="H639">
        <v>10899</v>
      </c>
      <c r="I639">
        <v>0</v>
      </c>
      <c r="J639" t="s">
        <v>19835</v>
      </c>
      <c r="K639" t="s">
        <v>18358</v>
      </c>
      <c r="L639" t="s">
        <v>18353</v>
      </c>
      <c r="M639" s="1">
        <v>44089.927893518521</v>
      </c>
      <c r="O639" t="s">
        <v>18354</v>
      </c>
      <c r="P639" t="s">
        <v>18354</v>
      </c>
      <c r="Q639" t="s">
        <v>18358</v>
      </c>
    </row>
    <row r="640" spans="1:17" hidden="1" x14ac:dyDescent="0.25">
      <c r="A640" t="s">
        <v>7356</v>
      </c>
      <c r="B640" t="s">
        <v>7358</v>
      </c>
      <c r="C640" t="s">
        <v>7359</v>
      </c>
      <c r="D640" t="s">
        <v>18347</v>
      </c>
      <c r="E640" t="s">
        <v>18353</v>
      </c>
      <c r="F640" t="s">
        <v>18364</v>
      </c>
      <c r="G640" t="s">
        <v>19836</v>
      </c>
      <c r="H640">
        <v>21199</v>
      </c>
      <c r="I640">
        <v>285</v>
      </c>
      <c r="J640" t="s">
        <v>19837</v>
      </c>
      <c r="K640" t="s">
        <v>18358</v>
      </c>
      <c r="L640" t="s">
        <v>18353</v>
      </c>
      <c r="M640" s="1">
        <v>44090.631678240738</v>
      </c>
      <c r="O640" t="s">
        <v>18354</v>
      </c>
      <c r="P640" t="s">
        <v>18354</v>
      </c>
      <c r="Q640" t="s">
        <v>18358</v>
      </c>
    </row>
    <row r="641" spans="1:17" hidden="1" x14ac:dyDescent="0.25">
      <c r="A641" t="s">
        <v>7110</v>
      </c>
      <c r="B641" t="s">
        <v>7112</v>
      </c>
      <c r="C641" t="s">
        <v>7113</v>
      </c>
      <c r="D641" t="s">
        <v>18355</v>
      </c>
      <c r="E641" t="s">
        <v>18353</v>
      </c>
      <c r="F641" t="s">
        <v>18364</v>
      </c>
      <c r="G641" t="s">
        <v>19838</v>
      </c>
      <c r="H641">
        <v>2090</v>
      </c>
      <c r="I641">
        <v>8</v>
      </c>
      <c r="J641" t="s">
        <v>19839</v>
      </c>
      <c r="K641" t="s">
        <v>18358</v>
      </c>
      <c r="L641" t="s">
        <v>18353</v>
      </c>
      <c r="M641" s="1">
        <v>44068.371678240743</v>
      </c>
      <c r="O641" t="s">
        <v>18354</v>
      </c>
      <c r="P641" t="s">
        <v>18354</v>
      </c>
      <c r="Q641" t="s">
        <v>18358</v>
      </c>
    </row>
    <row r="642" spans="1:17" hidden="1" x14ac:dyDescent="0.25">
      <c r="A642" t="s">
        <v>16908</v>
      </c>
      <c r="B642" t="s">
        <v>16910</v>
      </c>
      <c r="C642" t="s">
        <v>16911</v>
      </c>
      <c r="D642" t="s">
        <v>18347</v>
      </c>
      <c r="E642" t="s">
        <v>18353</v>
      </c>
      <c r="F642" t="s">
        <v>18364</v>
      </c>
      <c r="G642" t="s">
        <v>19840</v>
      </c>
      <c r="H642">
        <v>3604</v>
      </c>
      <c r="I642">
        <v>910</v>
      </c>
      <c r="J642" t="s">
        <v>19841</v>
      </c>
      <c r="K642" t="s">
        <v>18358</v>
      </c>
      <c r="L642" t="s">
        <v>18353</v>
      </c>
      <c r="M642" s="1">
        <v>44083.75309027778</v>
      </c>
      <c r="O642" t="s">
        <v>18354</v>
      </c>
      <c r="P642" t="s">
        <v>18354</v>
      </c>
      <c r="Q642" t="s">
        <v>18358</v>
      </c>
    </row>
    <row r="643" spans="1:17" hidden="1" x14ac:dyDescent="0.25">
      <c r="A643" t="s">
        <v>1454</v>
      </c>
      <c r="B643" t="s">
        <v>1456</v>
      </c>
      <c r="C643" t="s">
        <v>1457</v>
      </c>
      <c r="D643" t="s">
        <v>18347</v>
      </c>
      <c r="E643" t="s">
        <v>18353</v>
      </c>
      <c r="F643" t="s">
        <v>18364</v>
      </c>
      <c r="G643" t="s">
        <v>19842</v>
      </c>
      <c r="H643">
        <v>1361</v>
      </c>
      <c r="I643">
        <v>70</v>
      </c>
      <c r="J643" t="s">
        <v>19843</v>
      </c>
      <c r="K643" t="s">
        <v>18352</v>
      </c>
      <c r="L643" t="s">
        <v>18353</v>
      </c>
      <c r="M643" s="1">
        <v>44090.636238425926</v>
      </c>
      <c r="O643" t="s">
        <v>18354</v>
      </c>
      <c r="P643" t="s">
        <v>18354</v>
      </c>
      <c r="Q643" t="s">
        <v>18352</v>
      </c>
    </row>
    <row r="644" spans="1:17" hidden="1" x14ac:dyDescent="0.25">
      <c r="A644" t="s">
        <v>7428</v>
      </c>
      <c r="B644" t="s">
        <v>7430</v>
      </c>
      <c r="C644" t="s">
        <v>7431</v>
      </c>
      <c r="D644" t="s">
        <v>18355</v>
      </c>
      <c r="E644" t="s">
        <v>18353</v>
      </c>
      <c r="F644" t="s">
        <v>18364</v>
      </c>
      <c r="G644" t="s">
        <v>19844</v>
      </c>
      <c r="H644">
        <v>3604</v>
      </c>
      <c r="I644">
        <v>54</v>
      </c>
      <c r="J644" t="s">
        <v>19845</v>
      </c>
      <c r="K644" t="s">
        <v>18358</v>
      </c>
      <c r="L644" t="s">
        <v>18353</v>
      </c>
      <c r="M644" s="1">
        <v>44090.633923611109</v>
      </c>
      <c r="O644" t="s">
        <v>18354</v>
      </c>
      <c r="P644" t="s">
        <v>18354</v>
      </c>
      <c r="Q644" t="s">
        <v>18358</v>
      </c>
    </row>
    <row r="645" spans="1:17" hidden="1" x14ac:dyDescent="0.25">
      <c r="A645" t="s">
        <v>19846</v>
      </c>
      <c r="B645" t="s">
        <v>19847</v>
      </c>
      <c r="C645" t="s">
        <v>19848</v>
      </c>
      <c r="D645" t="s">
        <v>18355</v>
      </c>
      <c r="E645" t="s">
        <v>18353</v>
      </c>
      <c r="F645" t="s">
        <v>18364</v>
      </c>
      <c r="G645" t="s">
        <v>19849</v>
      </c>
      <c r="H645">
        <v>5350</v>
      </c>
      <c r="I645">
        <v>0</v>
      </c>
      <c r="J645" t="s">
        <v>18382</v>
      </c>
      <c r="K645" t="s">
        <v>18358</v>
      </c>
      <c r="L645" t="s">
        <v>18353</v>
      </c>
      <c r="M645" s="1">
        <v>44041.856145833335</v>
      </c>
      <c r="O645" t="s">
        <v>18354</v>
      </c>
      <c r="P645" t="s">
        <v>18354</v>
      </c>
      <c r="Q645" t="s">
        <v>18358</v>
      </c>
    </row>
    <row r="646" spans="1:17" hidden="1" x14ac:dyDescent="0.25">
      <c r="A646" t="s">
        <v>1213</v>
      </c>
      <c r="B646" t="s">
        <v>1215</v>
      </c>
      <c r="C646" t="s">
        <v>1216</v>
      </c>
      <c r="D646" t="s">
        <v>18355</v>
      </c>
      <c r="E646" t="s">
        <v>18348</v>
      </c>
      <c r="F646" t="s">
        <v>18349</v>
      </c>
      <c r="G646" t="s">
        <v>19850</v>
      </c>
      <c r="H646">
        <v>5781</v>
      </c>
      <c r="I646">
        <v>334</v>
      </c>
      <c r="J646" t="s">
        <v>19851</v>
      </c>
      <c r="K646" t="s">
        <v>18358</v>
      </c>
      <c r="L646" t="s">
        <v>18353</v>
      </c>
      <c r="M646" s="1">
        <v>44082.893599537034</v>
      </c>
      <c r="O646" t="s">
        <v>18354</v>
      </c>
      <c r="P646" t="s">
        <v>18354</v>
      </c>
      <c r="Q646" t="s">
        <v>18358</v>
      </c>
    </row>
    <row r="647" spans="1:17" hidden="1" x14ac:dyDescent="0.25">
      <c r="A647" t="s">
        <v>9932</v>
      </c>
      <c r="B647" t="s">
        <v>19852</v>
      </c>
      <c r="C647" t="s">
        <v>9935</v>
      </c>
      <c r="D647" t="s">
        <v>18355</v>
      </c>
      <c r="E647" t="s">
        <v>18353</v>
      </c>
      <c r="F647" t="s">
        <v>18364</v>
      </c>
      <c r="G647" t="s">
        <v>19853</v>
      </c>
      <c r="H647">
        <v>531</v>
      </c>
      <c r="I647">
        <v>55</v>
      </c>
      <c r="J647" t="s">
        <v>19854</v>
      </c>
      <c r="K647" t="s">
        <v>18358</v>
      </c>
      <c r="L647" t="s">
        <v>18353</v>
      </c>
      <c r="M647" s="1">
        <v>44078.884965277779</v>
      </c>
      <c r="O647" t="s">
        <v>18354</v>
      </c>
      <c r="P647" t="s">
        <v>18354</v>
      </c>
      <c r="Q647" t="s">
        <v>18358</v>
      </c>
    </row>
    <row r="648" spans="1:17" hidden="1" x14ac:dyDescent="0.25">
      <c r="A648" t="s">
        <v>4715</v>
      </c>
      <c r="B648" t="s">
        <v>4718</v>
      </c>
      <c r="C648" t="s">
        <v>4719</v>
      </c>
      <c r="D648" t="s">
        <v>18355</v>
      </c>
      <c r="E648" t="s">
        <v>18348</v>
      </c>
      <c r="F648" t="s">
        <v>18349</v>
      </c>
      <c r="G648" t="s">
        <v>19855</v>
      </c>
      <c r="H648">
        <v>60193</v>
      </c>
      <c r="I648">
        <v>2063</v>
      </c>
      <c r="J648" t="s">
        <v>19856</v>
      </c>
      <c r="K648" t="s">
        <v>18358</v>
      </c>
      <c r="L648" t="s">
        <v>18353</v>
      </c>
      <c r="M648" s="1">
        <v>44087.82607638889</v>
      </c>
      <c r="O648" t="s">
        <v>18354</v>
      </c>
      <c r="P648" t="s">
        <v>18354</v>
      </c>
      <c r="Q648" t="s">
        <v>18358</v>
      </c>
    </row>
    <row r="649" spans="1:17" hidden="1" x14ac:dyDescent="0.25">
      <c r="A649" t="s">
        <v>6716</v>
      </c>
      <c r="B649" t="s">
        <v>6719</v>
      </c>
      <c r="C649" t="s">
        <v>6720</v>
      </c>
      <c r="D649" t="s">
        <v>18355</v>
      </c>
      <c r="E649" t="s">
        <v>18353</v>
      </c>
      <c r="F649" t="s">
        <v>18364</v>
      </c>
      <c r="G649" t="s">
        <v>19857</v>
      </c>
      <c r="H649">
        <v>8269</v>
      </c>
      <c r="I649">
        <v>0</v>
      </c>
      <c r="J649" t="s">
        <v>18382</v>
      </c>
      <c r="K649" t="s">
        <v>18358</v>
      </c>
      <c r="L649" t="s">
        <v>18353</v>
      </c>
      <c r="M649" s="1">
        <v>44081.167939814812</v>
      </c>
      <c r="O649" t="s">
        <v>18354</v>
      </c>
      <c r="P649" t="s">
        <v>18354</v>
      </c>
      <c r="Q649" t="s">
        <v>18358</v>
      </c>
    </row>
    <row r="650" spans="1:17" hidden="1" x14ac:dyDescent="0.25">
      <c r="A650" t="s">
        <v>6976</v>
      </c>
      <c r="B650" t="s">
        <v>6979</v>
      </c>
      <c r="C650" t="s">
        <v>6980</v>
      </c>
      <c r="D650" t="s">
        <v>18347</v>
      </c>
      <c r="E650" t="s">
        <v>18353</v>
      </c>
      <c r="F650" t="s">
        <v>18364</v>
      </c>
      <c r="G650" t="s">
        <v>19858</v>
      </c>
      <c r="H650">
        <v>59306</v>
      </c>
      <c r="I650">
        <v>993</v>
      </c>
      <c r="J650" t="s">
        <v>19859</v>
      </c>
      <c r="K650" t="s">
        <v>18352</v>
      </c>
      <c r="L650" t="s">
        <v>18353</v>
      </c>
      <c r="M650" s="1">
        <v>44090.635833333334</v>
      </c>
      <c r="O650" t="s">
        <v>18354</v>
      </c>
      <c r="P650" t="s">
        <v>18354</v>
      </c>
      <c r="Q650" t="s">
        <v>18352</v>
      </c>
    </row>
    <row r="651" spans="1:17" hidden="1" x14ac:dyDescent="0.25">
      <c r="A651" t="s">
        <v>834</v>
      </c>
      <c r="B651" t="s">
        <v>837</v>
      </c>
      <c r="C651" t="s">
        <v>838</v>
      </c>
      <c r="D651" t="s">
        <v>18355</v>
      </c>
      <c r="E651" t="s">
        <v>18348</v>
      </c>
      <c r="F651" t="s">
        <v>18349</v>
      </c>
      <c r="G651" t="s">
        <v>19860</v>
      </c>
      <c r="H651">
        <v>3605</v>
      </c>
      <c r="I651">
        <v>382</v>
      </c>
      <c r="J651" t="s">
        <v>19861</v>
      </c>
      <c r="K651" t="s">
        <v>18358</v>
      </c>
      <c r="L651" t="s">
        <v>18353</v>
      </c>
      <c r="M651" s="1">
        <v>44086.004884259259</v>
      </c>
      <c r="O651" t="s">
        <v>18354</v>
      </c>
      <c r="P651" t="s">
        <v>18354</v>
      </c>
      <c r="Q651" t="s">
        <v>18358</v>
      </c>
    </row>
    <row r="652" spans="1:17" hidden="1" x14ac:dyDescent="0.25">
      <c r="A652" t="s">
        <v>11502</v>
      </c>
      <c r="B652" t="s">
        <v>11504</v>
      </c>
      <c r="C652" t="s">
        <v>11505</v>
      </c>
      <c r="D652" t="s">
        <v>18347</v>
      </c>
      <c r="E652" t="s">
        <v>18353</v>
      </c>
      <c r="F652" t="s">
        <v>18364</v>
      </c>
      <c r="G652" t="s">
        <v>19862</v>
      </c>
      <c r="H652">
        <v>5771</v>
      </c>
      <c r="I652">
        <v>173</v>
      </c>
      <c r="J652" t="s">
        <v>19863</v>
      </c>
      <c r="K652" t="s">
        <v>18358</v>
      </c>
      <c r="L652" t="s">
        <v>18353</v>
      </c>
      <c r="M652" s="1">
        <v>44090.624097222222</v>
      </c>
      <c r="O652" t="s">
        <v>18354</v>
      </c>
      <c r="P652" t="s">
        <v>18354</v>
      </c>
      <c r="Q652" t="s">
        <v>18358</v>
      </c>
    </row>
    <row r="653" spans="1:17" hidden="1" x14ac:dyDescent="0.25">
      <c r="A653" t="s">
        <v>3908</v>
      </c>
      <c r="B653" t="s">
        <v>3911</v>
      </c>
      <c r="C653" t="s">
        <v>3912</v>
      </c>
      <c r="D653" t="s">
        <v>18347</v>
      </c>
      <c r="E653" t="s">
        <v>18348</v>
      </c>
      <c r="F653" t="s">
        <v>18349</v>
      </c>
      <c r="G653" t="s">
        <v>19864</v>
      </c>
      <c r="H653">
        <v>10179</v>
      </c>
      <c r="I653">
        <v>7</v>
      </c>
      <c r="J653" t="s">
        <v>19865</v>
      </c>
      <c r="K653" t="s">
        <v>18358</v>
      </c>
      <c r="L653" t="s">
        <v>18353</v>
      </c>
      <c r="M653" s="1">
        <v>44080.000393518516</v>
      </c>
      <c r="O653" t="s">
        <v>18354</v>
      </c>
      <c r="P653" t="s">
        <v>18354</v>
      </c>
      <c r="Q653" t="s">
        <v>18358</v>
      </c>
    </row>
    <row r="654" spans="1:17" hidden="1" x14ac:dyDescent="0.25">
      <c r="A654" t="s">
        <v>12273</v>
      </c>
      <c r="B654" t="s">
        <v>12276</v>
      </c>
      <c r="C654" t="s">
        <v>12277</v>
      </c>
      <c r="D654" t="s">
        <v>18355</v>
      </c>
      <c r="E654" t="s">
        <v>18353</v>
      </c>
      <c r="F654" t="s">
        <v>18364</v>
      </c>
      <c r="G654" t="s">
        <v>19866</v>
      </c>
      <c r="H654">
        <v>11509</v>
      </c>
      <c r="I654">
        <v>0</v>
      </c>
      <c r="J654" t="s">
        <v>18382</v>
      </c>
      <c r="K654" t="s">
        <v>18358</v>
      </c>
      <c r="L654" t="s">
        <v>18353</v>
      </c>
      <c r="M654" s="1">
        <v>44087.836238425924</v>
      </c>
      <c r="O654" t="s">
        <v>18354</v>
      </c>
      <c r="P654" t="s">
        <v>18354</v>
      </c>
      <c r="Q654" t="s">
        <v>18358</v>
      </c>
    </row>
    <row r="655" spans="1:17" hidden="1" x14ac:dyDescent="0.25">
      <c r="A655" t="s">
        <v>7548</v>
      </c>
      <c r="B655" t="s">
        <v>7549</v>
      </c>
      <c r="C655" t="s">
        <v>7550</v>
      </c>
      <c r="D655" t="s">
        <v>18347</v>
      </c>
      <c r="E655" t="s">
        <v>18353</v>
      </c>
      <c r="F655" t="s">
        <v>18364</v>
      </c>
      <c r="G655" t="s">
        <v>19867</v>
      </c>
      <c r="H655">
        <v>6613</v>
      </c>
      <c r="I655">
        <v>191</v>
      </c>
      <c r="J655" t="s">
        <v>19868</v>
      </c>
      <c r="K655" t="s">
        <v>18358</v>
      </c>
      <c r="L655" t="s">
        <v>18353</v>
      </c>
      <c r="M655" s="1">
        <v>44090.619270833333</v>
      </c>
      <c r="O655" t="s">
        <v>18354</v>
      </c>
      <c r="P655" t="s">
        <v>18354</v>
      </c>
      <c r="Q655" t="s">
        <v>18358</v>
      </c>
    </row>
    <row r="656" spans="1:17" hidden="1" x14ac:dyDescent="0.25">
      <c r="A656" t="s">
        <v>9830</v>
      </c>
      <c r="B656" t="s">
        <v>9833</v>
      </c>
      <c r="C656" t="s">
        <v>9834</v>
      </c>
      <c r="D656" t="s">
        <v>18355</v>
      </c>
      <c r="E656" t="s">
        <v>18353</v>
      </c>
      <c r="F656" t="s">
        <v>18364</v>
      </c>
      <c r="G656" t="s">
        <v>19869</v>
      </c>
      <c r="H656">
        <v>1544</v>
      </c>
      <c r="I656">
        <v>48</v>
      </c>
      <c r="J656" t="s">
        <v>19870</v>
      </c>
      <c r="K656" t="s">
        <v>18358</v>
      </c>
      <c r="L656" t="s">
        <v>18353</v>
      </c>
      <c r="M656" s="1">
        <v>44087.95590277778</v>
      </c>
      <c r="O656" t="s">
        <v>18354</v>
      </c>
      <c r="P656" t="s">
        <v>18354</v>
      </c>
      <c r="Q656" t="s">
        <v>18358</v>
      </c>
    </row>
    <row r="657" spans="1:17" hidden="1" x14ac:dyDescent="0.25">
      <c r="A657" t="s">
        <v>1042</v>
      </c>
      <c r="B657" t="s">
        <v>1045</v>
      </c>
      <c r="C657" t="s">
        <v>1046</v>
      </c>
      <c r="D657" t="s">
        <v>18347</v>
      </c>
      <c r="E657" t="s">
        <v>18353</v>
      </c>
      <c r="F657" t="s">
        <v>18364</v>
      </c>
      <c r="G657" t="s">
        <v>19871</v>
      </c>
      <c r="H657">
        <v>10395</v>
      </c>
      <c r="I657">
        <v>29</v>
      </c>
      <c r="J657" t="s">
        <v>19872</v>
      </c>
      <c r="K657" t="s">
        <v>18358</v>
      </c>
      <c r="L657" t="s">
        <v>18353</v>
      </c>
      <c r="M657" s="1">
        <v>44090.609895833331</v>
      </c>
      <c r="O657" t="s">
        <v>18354</v>
      </c>
      <c r="P657" t="s">
        <v>18354</v>
      </c>
      <c r="Q657" t="s">
        <v>18358</v>
      </c>
    </row>
    <row r="658" spans="1:17" hidden="1" x14ac:dyDescent="0.25">
      <c r="A658" t="s">
        <v>18039</v>
      </c>
      <c r="B658" t="s">
        <v>18041</v>
      </c>
      <c r="C658" t="s">
        <v>18042</v>
      </c>
      <c r="D658" t="s">
        <v>18347</v>
      </c>
      <c r="E658" t="s">
        <v>18353</v>
      </c>
      <c r="F658" t="s">
        <v>18364</v>
      </c>
      <c r="G658" t="s">
        <v>19873</v>
      </c>
      <c r="H658">
        <v>199</v>
      </c>
      <c r="I658">
        <v>1</v>
      </c>
      <c r="J658" t="s">
        <v>19874</v>
      </c>
      <c r="K658" t="s">
        <v>18358</v>
      </c>
      <c r="L658" t="s">
        <v>18353</v>
      </c>
      <c r="M658" s="1">
        <v>44089.343240740738</v>
      </c>
      <c r="O658" t="s">
        <v>18354</v>
      </c>
      <c r="P658" t="s">
        <v>18354</v>
      </c>
      <c r="Q658" t="s">
        <v>18358</v>
      </c>
    </row>
    <row r="659" spans="1:17" hidden="1" x14ac:dyDescent="0.25">
      <c r="A659" t="s">
        <v>16158</v>
      </c>
      <c r="B659" t="s">
        <v>16161</v>
      </c>
      <c r="C659" t="s">
        <v>16162</v>
      </c>
      <c r="D659" t="s">
        <v>18355</v>
      </c>
      <c r="E659" t="s">
        <v>18353</v>
      </c>
      <c r="F659" t="s">
        <v>18364</v>
      </c>
      <c r="G659" t="s">
        <v>19875</v>
      </c>
      <c r="H659">
        <v>4248</v>
      </c>
      <c r="I659">
        <v>0</v>
      </c>
      <c r="J659" t="s">
        <v>18382</v>
      </c>
      <c r="K659" t="s">
        <v>18358</v>
      </c>
      <c r="L659" t="s">
        <v>18353</v>
      </c>
      <c r="M659" s="1">
        <v>44090.168958333335</v>
      </c>
      <c r="O659" t="s">
        <v>18354</v>
      </c>
      <c r="P659" t="s">
        <v>18354</v>
      </c>
      <c r="Q659" t="s">
        <v>18358</v>
      </c>
    </row>
    <row r="660" spans="1:17" hidden="1" x14ac:dyDescent="0.25">
      <c r="A660" t="s">
        <v>10623</v>
      </c>
      <c r="B660" t="s">
        <v>10625</v>
      </c>
      <c r="C660" t="s">
        <v>10626</v>
      </c>
      <c r="D660" t="s">
        <v>18355</v>
      </c>
      <c r="E660" t="s">
        <v>18353</v>
      </c>
      <c r="F660" t="s">
        <v>18364</v>
      </c>
      <c r="G660" t="s">
        <v>19876</v>
      </c>
      <c r="H660">
        <v>6663</v>
      </c>
      <c r="I660">
        <v>0</v>
      </c>
      <c r="J660" t="s">
        <v>19877</v>
      </c>
      <c r="K660" t="s">
        <v>18358</v>
      </c>
      <c r="L660" t="s">
        <v>18353</v>
      </c>
      <c r="M660" s="1">
        <v>44084.862615740742</v>
      </c>
      <c r="O660" t="s">
        <v>18354</v>
      </c>
      <c r="P660" t="s">
        <v>18354</v>
      </c>
      <c r="Q660" t="s">
        <v>18358</v>
      </c>
    </row>
    <row r="661" spans="1:17" hidden="1" x14ac:dyDescent="0.25">
      <c r="A661" t="s">
        <v>3155</v>
      </c>
      <c r="B661" t="s">
        <v>3157</v>
      </c>
      <c r="C661" t="s">
        <v>3158</v>
      </c>
      <c r="D661" t="s">
        <v>18355</v>
      </c>
      <c r="E661" t="s">
        <v>18353</v>
      </c>
      <c r="F661" t="s">
        <v>18364</v>
      </c>
      <c r="G661" t="s">
        <v>19878</v>
      </c>
      <c r="H661">
        <v>12229</v>
      </c>
      <c r="I661">
        <v>0</v>
      </c>
      <c r="J661" t="s">
        <v>18382</v>
      </c>
      <c r="K661" t="s">
        <v>18358</v>
      </c>
      <c r="L661" t="s">
        <v>18353</v>
      </c>
      <c r="M661" s="1">
        <v>44075.840462962966</v>
      </c>
      <c r="O661" t="s">
        <v>18354</v>
      </c>
      <c r="P661" t="s">
        <v>18354</v>
      </c>
      <c r="Q661" t="s">
        <v>18358</v>
      </c>
    </row>
    <row r="662" spans="1:17" hidden="1" x14ac:dyDescent="0.25">
      <c r="A662" t="s">
        <v>1745</v>
      </c>
      <c r="B662" t="s">
        <v>1747</v>
      </c>
      <c r="C662" t="s">
        <v>1748</v>
      </c>
      <c r="D662" t="s">
        <v>18347</v>
      </c>
      <c r="E662" t="s">
        <v>18348</v>
      </c>
      <c r="F662" t="s">
        <v>18349</v>
      </c>
      <c r="G662" t="s">
        <v>19879</v>
      </c>
      <c r="H662">
        <v>30531</v>
      </c>
      <c r="I662">
        <v>4421</v>
      </c>
      <c r="J662" t="s">
        <v>19880</v>
      </c>
      <c r="K662" t="s">
        <v>18358</v>
      </c>
      <c r="L662" t="s">
        <v>18353</v>
      </c>
      <c r="M662" s="1">
        <v>44090.632372685184</v>
      </c>
      <c r="O662" t="s">
        <v>18354</v>
      </c>
      <c r="P662" t="s">
        <v>18354</v>
      </c>
      <c r="Q662" t="s">
        <v>18358</v>
      </c>
    </row>
    <row r="663" spans="1:17" hidden="1" x14ac:dyDescent="0.25">
      <c r="A663" t="s">
        <v>1599</v>
      </c>
      <c r="B663" t="s">
        <v>19881</v>
      </c>
      <c r="C663" t="s">
        <v>19882</v>
      </c>
      <c r="D663" t="s">
        <v>18355</v>
      </c>
      <c r="E663" t="s">
        <v>18348</v>
      </c>
      <c r="F663" t="s">
        <v>18349</v>
      </c>
      <c r="G663" t="s">
        <v>19883</v>
      </c>
      <c r="H663">
        <v>21836</v>
      </c>
      <c r="I663">
        <v>282</v>
      </c>
      <c r="J663" t="s">
        <v>19884</v>
      </c>
      <c r="K663" t="s">
        <v>18358</v>
      </c>
      <c r="L663" t="s">
        <v>18353</v>
      </c>
      <c r="M663" s="1">
        <v>44085.752974537034</v>
      </c>
      <c r="O663" t="s">
        <v>18354</v>
      </c>
      <c r="P663" t="s">
        <v>18354</v>
      </c>
      <c r="Q663" t="s">
        <v>18358</v>
      </c>
    </row>
    <row r="664" spans="1:17" hidden="1" x14ac:dyDescent="0.25">
      <c r="A664" t="s">
        <v>16208</v>
      </c>
      <c r="B664" t="s">
        <v>16211</v>
      </c>
      <c r="C664" t="s">
        <v>16212</v>
      </c>
      <c r="D664" t="s">
        <v>18347</v>
      </c>
      <c r="E664" t="s">
        <v>18353</v>
      </c>
      <c r="F664" t="s">
        <v>18364</v>
      </c>
      <c r="G664" t="s">
        <v>19885</v>
      </c>
      <c r="H664">
        <v>3963</v>
      </c>
      <c r="I664">
        <v>1439</v>
      </c>
      <c r="J664" t="s">
        <v>19886</v>
      </c>
      <c r="K664" t="s">
        <v>18358</v>
      </c>
      <c r="L664" t="s">
        <v>18353</v>
      </c>
      <c r="M664" s="1">
        <v>44090.619270833333</v>
      </c>
      <c r="O664" t="s">
        <v>18354</v>
      </c>
      <c r="P664" t="s">
        <v>18354</v>
      </c>
      <c r="Q664" t="s">
        <v>18358</v>
      </c>
    </row>
    <row r="665" spans="1:17" hidden="1" x14ac:dyDescent="0.25">
      <c r="A665" t="s">
        <v>19887</v>
      </c>
      <c r="B665" t="s">
        <v>19888</v>
      </c>
      <c r="C665" t="s">
        <v>19889</v>
      </c>
      <c r="D665" t="s">
        <v>18355</v>
      </c>
      <c r="E665" t="s">
        <v>18353</v>
      </c>
      <c r="F665" t="s">
        <v>18364</v>
      </c>
      <c r="G665" t="s">
        <v>19890</v>
      </c>
      <c r="H665">
        <v>442</v>
      </c>
      <c r="I665">
        <v>56</v>
      </c>
      <c r="J665" t="s">
        <v>19891</v>
      </c>
      <c r="K665" t="s">
        <v>18358</v>
      </c>
      <c r="L665" t="s">
        <v>18353</v>
      </c>
      <c r="M665" s="1">
        <v>44086.834340277775</v>
      </c>
      <c r="O665" t="s">
        <v>18354</v>
      </c>
      <c r="P665" t="s">
        <v>18354</v>
      </c>
      <c r="Q665" t="s">
        <v>18358</v>
      </c>
    </row>
    <row r="666" spans="1:17" hidden="1" x14ac:dyDescent="0.25">
      <c r="A666" t="s">
        <v>10882</v>
      </c>
      <c r="B666" t="s">
        <v>10884</v>
      </c>
      <c r="C666" t="s">
        <v>10885</v>
      </c>
      <c r="D666" t="s">
        <v>18347</v>
      </c>
      <c r="E666" t="s">
        <v>18353</v>
      </c>
      <c r="F666" t="s">
        <v>18364</v>
      </c>
      <c r="G666" t="s">
        <v>19892</v>
      </c>
      <c r="H666">
        <v>15492</v>
      </c>
      <c r="I666">
        <v>0</v>
      </c>
      <c r="J666" t="s">
        <v>18382</v>
      </c>
      <c r="K666" t="s">
        <v>18358</v>
      </c>
      <c r="L666" t="s">
        <v>18353</v>
      </c>
      <c r="M666" s="1">
        <v>44078.027939814812</v>
      </c>
      <c r="O666" t="s">
        <v>18354</v>
      </c>
      <c r="P666" t="s">
        <v>18354</v>
      </c>
      <c r="Q666" t="s">
        <v>18358</v>
      </c>
    </row>
    <row r="667" spans="1:17" hidden="1" x14ac:dyDescent="0.25">
      <c r="A667" t="s">
        <v>16257</v>
      </c>
      <c r="B667" t="s">
        <v>16259</v>
      </c>
      <c r="C667" t="s">
        <v>16260</v>
      </c>
      <c r="D667" t="s">
        <v>18347</v>
      </c>
      <c r="E667" t="s">
        <v>18353</v>
      </c>
      <c r="F667" t="s">
        <v>18364</v>
      </c>
      <c r="G667" t="s">
        <v>19893</v>
      </c>
      <c r="H667">
        <v>9656</v>
      </c>
      <c r="I667">
        <v>138</v>
      </c>
      <c r="J667" t="s">
        <v>19894</v>
      </c>
      <c r="K667" t="s">
        <v>18358</v>
      </c>
      <c r="L667" t="s">
        <v>18353</v>
      </c>
      <c r="M667" s="1">
        <v>44090.635405092595</v>
      </c>
      <c r="O667" t="s">
        <v>18354</v>
      </c>
      <c r="P667" t="s">
        <v>18354</v>
      </c>
      <c r="Q667" t="s">
        <v>18358</v>
      </c>
    </row>
    <row r="668" spans="1:17" hidden="1" x14ac:dyDescent="0.25">
      <c r="A668" t="s">
        <v>8944</v>
      </c>
      <c r="B668" t="s">
        <v>8947</v>
      </c>
      <c r="C668" t="s">
        <v>8948</v>
      </c>
      <c r="D668" t="s">
        <v>18355</v>
      </c>
      <c r="E668" t="s">
        <v>18353</v>
      </c>
      <c r="F668" t="s">
        <v>18364</v>
      </c>
      <c r="G668" t="s">
        <v>19895</v>
      </c>
      <c r="H668">
        <v>4583</v>
      </c>
      <c r="I668">
        <v>0</v>
      </c>
      <c r="J668" t="s">
        <v>18382</v>
      </c>
      <c r="K668" t="s">
        <v>18358</v>
      </c>
      <c r="L668" t="s">
        <v>18353</v>
      </c>
      <c r="M668" s="1">
        <v>44090.213379629633</v>
      </c>
      <c r="O668" t="s">
        <v>18354</v>
      </c>
      <c r="P668" t="s">
        <v>18354</v>
      </c>
      <c r="Q668" t="s">
        <v>18358</v>
      </c>
    </row>
    <row r="669" spans="1:17" hidden="1" x14ac:dyDescent="0.25">
      <c r="A669" t="s">
        <v>4045</v>
      </c>
      <c r="B669" t="s">
        <v>4048</v>
      </c>
      <c r="C669" t="s">
        <v>4049</v>
      </c>
      <c r="D669" t="s">
        <v>18347</v>
      </c>
      <c r="E669" t="s">
        <v>18348</v>
      </c>
      <c r="F669" t="s">
        <v>18349</v>
      </c>
      <c r="G669" t="s">
        <v>19896</v>
      </c>
      <c r="H669">
        <v>8046</v>
      </c>
      <c r="I669">
        <v>1109</v>
      </c>
      <c r="J669" t="s">
        <v>19897</v>
      </c>
      <c r="K669" t="s">
        <v>18358</v>
      </c>
      <c r="L669" t="s">
        <v>18353</v>
      </c>
      <c r="M669" s="1">
        <v>44089.994085648148</v>
      </c>
      <c r="O669" t="s">
        <v>18354</v>
      </c>
      <c r="P669" t="s">
        <v>18354</v>
      </c>
      <c r="Q669" t="s">
        <v>18358</v>
      </c>
    </row>
    <row r="670" spans="1:17" hidden="1" x14ac:dyDescent="0.25">
      <c r="A670" t="s">
        <v>17300</v>
      </c>
      <c r="B670" t="s">
        <v>17302</v>
      </c>
      <c r="C670" t="s">
        <v>17303</v>
      </c>
      <c r="D670" t="s">
        <v>18347</v>
      </c>
      <c r="E670" t="s">
        <v>18353</v>
      </c>
      <c r="F670" t="s">
        <v>18364</v>
      </c>
      <c r="G670" t="s">
        <v>19898</v>
      </c>
      <c r="H670">
        <v>6478</v>
      </c>
      <c r="I670">
        <v>147</v>
      </c>
      <c r="J670" t="s">
        <v>19899</v>
      </c>
      <c r="K670" t="s">
        <v>18358</v>
      </c>
      <c r="L670" t="s">
        <v>18353</v>
      </c>
      <c r="M670" s="1">
        <v>44090.621898148151</v>
      </c>
      <c r="O670" t="s">
        <v>18354</v>
      </c>
      <c r="P670" t="s">
        <v>18354</v>
      </c>
      <c r="Q670" t="s">
        <v>18358</v>
      </c>
    </row>
    <row r="671" spans="1:17" hidden="1" x14ac:dyDescent="0.25">
      <c r="A671" t="s">
        <v>924</v>
      </c>
      <c r="B671" t="s">
        <v>927</v>
      </c>
      <c r="C671" t="s">
        <v>928</v>
      </c>
      <c r="D671" t="s">
        <v>18347</v>
      </c>
      <c r="E671" t="s">
        <v>18353</v>
      </c>
      <c r="F671" t="s">
        <v>18364</v>
      </c>
      <c r="G671" t="s">
        <v>19900</v>
      </c>
      <c r="H671">
        <v>26198</v>
      </c>
      <c r="I671">
        <v>93</v>
      </c>
      <c r="J671" t="s">
        <v>19901</v>
      </c>
      <c r="K671" t="s">
        <v>18358</v>
      </c>
      <c r="L671" t="s">
        <v>18353</v>
      </c>
      <c r="M671" s="1">
        <v>44090.616655092592</v>
      </c>
      <c r="O671" t="s">
        <v>18354</v>
      </c>
      <c r="P671" t="s">
        <v>18354</v>
      </c>
      <c r="Q671" t="s">
        <v>18358</v>
      </c>
    </row>
    <row r="672" spans="1:17" hidden="1" x14ac:dyDescent="0.25">
      <c r="A672" t="s">
        <v>8635</v>
      </c>
      <c r="B672" t="s">
        <v>8637</v>
      </c>
      <c r="C672" t="s">
        <v>8638</v>
      </c>
      <c r="D672" t="s">
        <v>18347</v>
      </c>
      <c r="E672" t="s">
        <v>18348</v>
      </c>
      <c r="F672" t="s">
        <v>18349</v>
      </c>
      <c r="G672" t="s">
        <v>19902</v>
      </c>
      <c r="H672">
        <v>12766</v>
      </c>
      <c r="I672">
        <v>895</v>
      </c>
      <c r="J672" t="s">
        <v>19903</v>
      </c>
      <c r="K672" t="s">
        <v>18352</v>
      </c>
      <c r="L672" t="s">
        <v>18353</v>
      </c>
      <c r="M672" s="1">
        <v>44090.108148148145</v>
      </c>
      <c r="O672" t="s">
        <v>18354</v>
      </c>
      <c r="P672" t="s">
        <v>18354</v>
      </c>
      <c r="Q672" t="s">
        <v>18352</v>
      </c>
    </row>
    <row r="673" spans="1:17" hidden="1" x14ac:dyDescent="0.25">
      <c r="A673" t="s">
        <v>2535</v>
      </c>
      <c r="B673" t="s">
        <v>2538</v>
      </c>
      <c r="C673" t="s">
        <v>2539</v>
      </c>
      <c r="D673" t="s">
        <v>18355</v>
      </c>
      <c r="E673" t="s">
        <v>18348</v>
      </c>
      <c r="F673" t="s">
        <v>18349</v>
      </c>
      <c r="G673" t="s">
        <v>19904</v>
      </c>
      <c r="H673">
        <v>58937</v>
      </c>
      <c r="I673">
        <v>4124</v>
      </c>
      <c r="J673" t="s">
        <v>19905</v>
      </c>
      <c r="K673" t="s">
        <v>18358</v>
      </c>
      <c r="L673" t="s">
        <v>18353</v>
      </c>
      <c r="M673" s="1">
        <v>44087.820497685185</v>
      </c>
      <c r="O673" t="s">
        <v>18354</v>
      </c>
      <c r="P673" t="s">
        <v>18354</v>
      </c>
      <c r="Q673" t="s">
        <v>18358</v>
      </c>
    </row>
    <row r="674" spans="1:17" hidden="1" x14ac:dyDescent="0.25">
      <c r="A674" t="s">
        <v>1059</v>
      </c>
      <c r="B674" t="s">
        <v>1062</v>
      </c>
      <c r="C674" t="s">
        <v>1063</v>
      </c>
      <c r="D674" t="s">
        <v>18347</v>
      </c>
      <c r="E674" t="s">
        <v>18348</v>
      </c>
      <c r="F674" t="s">
        <v>18349</v>
      </c>
      <c r="G674" t="s">
        <v>19906</v>
      </c>
      <c r="H674">
        <v>13375</v>
      </c>
      <c r="I674">
        <v>134</v>
      </c>
      <c r="J674" t="s">
        <v>19907</v>
      </c>
      <c r="K674" t="s">
        <v>18352</v>
      </c>
      <c r="L674" t="s">
        <v>18353</v>
      </c>
      <c r="M674" s="1">
        <v>44090.525949074072</v>
      </c>
      <c r="O674" t="s">
        <v>18354</v>
      </c>
      <c r="P674" t="s">
        <v>18354</v>
      </c>
      <c r="Q674" t="s">
        <v>18352</v>
      </c>
    </row>
    <row r="675" spans="1:17" hidden="1" x14ac:dyDescent="0.25">
      <c r="A675" t="s">
        <v>1656</v>
      </c>
      <c r="B675" t="s">
        <v>1659</v>
      </c>
      <c r="C675" t="s">
        <v>1660</v>
      </c>
      <c r="D675" t="s">
        <v>18355</v>
      </c>
      <c r="E675" t="s">
        <v>18353</v>
      </c>
      <c r="F675" t="s">
        <v>18364</v>
      </c>
      <c r="G675" t="s">
        <v>19908</v>
      </c>
      <c r="H675">
        <v>15962</v>
      </c>
      <c r="I675">
        <v>0</v>
      </c>
      <c r="J675" t="s">
        <v>19909</v>
      </c>
      <c r="K675" t="s">
        <v>18358</v>
      </c>
      <c r="L675" t="s">
        <v>18353</v>
      </c>
      <c r="M675" s="1">
        <v>44076.872118055559</v>
      </c>
      <c r="O675" t="s">
        <v>18354</v>
      </c>
      <c r="P675" t="s">
        <v>18354</v>
      </c>
      <c r="Q675" t="s">
        <v>18358</v>
      </c>
    </row>
    <row r="676" spans="1:17" hidden="1" x14ac:dyDescent="0.25">
      <c r="A676" t="s">
        <v>9115</v>
      </c>
      <c r="B676" t="s">
        <v>9118</v>
      </c>
      <c r="C676" t="s">
        <v>9119</v>
      </c>
      <c r="D676" t="s">
        <v>18355</v>
      </c>
      <c r="E676" t="s">
        <v>18353</v>
      </c>
      <c r="F676" t="s">
        <v>18364</v>
      </c>
      <c r="G676" t="s">
        <v>19910</v>
      </c>
      <c r="H676">
        <v>7406</v>
      </c>
      <c r="I676">
        <v>8</v>
      </c>
      <c r="J676" t="s">
        <v>19911</v>
      </c>
      <c r="K676" t="s">
        <v>18358</v>
      </c>
      <c r="L676" t="s">
        <v>18353</v>
      </c>
      <c r="M676" s="1">
        <v>44089.836504629631</v>
      </c>
      <c r="O676" t="s">
        <v>18354</v>
      </c>
      <c r="P676" t="s">
        <v>18354</v>
      </c>
      <c r="Q676" t="s">
        <v>18358</v>
      </c>
    </row>
    <row r="677" spans="1:17" hidden="1" x14ac:dyDescent="0.25">
      <c r="A677" t="s">
        <v>19912</v>
      </c>
      <c r="B677" t="s">
        <v>19913</v>
      </c>
      <c r="C677" t="s">
        <v>19914</v>
      </c>
      <c r="D677" t="s">
        <v>18355</v>
      </c>
      <c r="E677" t="s">
        <v>18353</v>
      </c>
      <c r="F677" t="s">
        <v>18364</v>
      </c>
      <c r="G677" t="s">
        <v>19915</v>
      </c>
      <c r="H677">
        <v>1295</v>
      </c>
      <c r="I677">
        <v>56</v>
      </c>
      <c r="J677" t="s">
        <v>19916</v>
      </c>
      <c r="K677" t="s">
        <v>18358</v>
      </c>
      <c r="L677" t="s">
        <v>18353</v>
      </c>
      <c r="M677" s="1">
        <v>44086.861087962963</v>
      </c>
      <c r="O677" t="s">
        <v>18354</v>
      </c>
      <c r="P677" t="s">
        <v>18354</v>
      </c>
      <c r="Q677" t="s">
        <v>18358</v>
      </c>
    </row>
    <row r="678" spans="1:17" hidden="1" x14ac:dyDescent="0.25">
      <c r="A678" t="s">
        <v>2419</v>
      </c>
      <c r="B678" t="s">
        <v>2421</v>
      </c>
      <c r="C678" t="s">
        <v>2422</v>
      </c>
      <c r="D678" t="s">
        <v>18355</v>
      </c>
      <c r="E678" t="s">
        <v>18348</v>
      </c>
      <c r="F678" t="s">
        <v>18349</v>
      </c>
      <c r="G678" t="s">
        <v>19917</v>
      </c>
      <c r="H678">
        <v>10287</v>
      </c>
      <c r="I678">
        <v>1252</v>
      </c>
      <c r="J678" t="s">
        <v>19918</v>
      </c>
      <c r="K678" t="s">
        <v>18358</v>
      </c>
      <c r="L678" t="s">
        <v>18353</v>
      </c>
      <c r="M678" s="1">
        <v>44087.000381944446</v>
      </c>
      <c r="O678" t="s">
        <v>18354</v>
      </c>
      <c r="P678" t="s">
        <v>18354</v>
      </c>
      <c r="Q678" t="s">
        <v>18358</v>
      </c>
    </row>
    <row r="679" spans="1:17" x14ac:dyDescent="0.25">
      <c r="A679" t="s">
        <v>24811</v>
      </c>
      <c r="B679" t="s">
        <v>24812</v>
      </c>
      <c r="C679" t="s">
        <v>24813</v>
      </c>
      <c r="D679" t="s">
        <v>18355</v>
      </c>
      <c r="E679" t="s">
        <v>18348</v>
      </c>
      <c r="F679" t="s">
        <v>18349</v>
      </c>
      <c r="G679" t="s">
        <v>24814</v>
      </c>
      <c r="H679">
        <v>3098</v>
      </c>
      <c r="I679">
        <v>13</v>
      </c>
      <c r="J679" t="s">
        <v>24815</v>
      </c>
      <c r="K679" t="s">
        <v>18358</v>
      </c>
      <c r="L679" t="s">
        <v>18353</v>
      </c>
      <c r="M679" s="1">
        <v>43851.929768518516</v>
      </c>
      <c r="O679" t="s">
        <v>18354</v>
      </c>
      <c r="P679" t="s">
        <v>18354</v>
      </c>
      <c r="Q679" t="s">
        <v>18358</v>
      </c>
    </row>
    <row r="680" spans="1:17" hidden="1" x14ac:dyDescent="0.25">
      <c r="A680" t="s">
        <v>8115</v>
      </c>
      <c r="B680" t="s">
        <v>8118</v>
      </c>
      <c r="C680" t="s">
        <v>8119</v>
      </c>
      <c r="D680" t="s">
        <v>18347</v>
      </c>
      <c r="E680" t="s">
        <v>18353</v>
      </c>
      <c r="F680" t="s">
        <v>18364</v>
      </c>
      <c r="G680" t="s">
        <v>19924</v>
      </c>
      <c r="H680">
        <v>9867</v>
      </c>
      <c r="I680">
        <v>308</v>
      </c>
      <c r="J680" t="s">
        <v>19925</v>
      </c>
      <c r="K680" t="s">
        <v>18358</v>
      </c>
      <c r="L680" t="s">
        <v>18353</v>
      </c>
      <c r="M680" s="1">
        <v>44090.631678240738</v>
      </c>
      <c r="O680" t="s">
        <v>18354</v>
      </c>
      <c r="P680" t="s">
        <v>18354</v>
      </c>
      <c r="Q680" t="s">
        <v>18358</v>
      </c>
    </row>
    <row r="681" spans="1:17" hidden="1" x14ac:dyDescent="0.25">
      <c r="A681" t="s">
        <v>3443</v>
      </c>
      <c r="B681" t="s">
        <v>3446</v>
      </c>
      <c r="C681" t="s">
        <v>3447</v>
      </c>
      <c r="D681" t="s">
        <v>18347</v>
      </c>
      <c r="E681" t="s">
        <v>18348</v>
      </c>
      <c r="F681" t="s">
        <v>18349</v>
      </c>
      <c r="G681" t="s">
        <v>19926</v>
      </c>
      <c r="H681">
        <v>15972</v>
      </c>
      <c r="I681">
        <v>5588</v>
      </c>
      <c r="J681" t="s">
        <v>19927</v>
      </c>
      <c r="K681" t="s">
        <v>18352</v>
      </c>
      <c r="L681" t="s">
        <v>18353</v>
      </c>
      <c r="M681" s="1">
        <v>44090.631122685183</v>
      </c>
      <c r="O681" t="s">
        <v>18354</v>
      </c>
      <c r="P681" t="s">
        <v>18354</v>
      </c>
      <c r="Q681" t="s">
        <v>18352</v>
      </c>
    </row>
    <row r="682" spans="1:17" hidden="1" x14ac:dyDescent="0.25">
      <c r="A682" t="s">
        <v>1538</v>
      </c>
      <c r="B682" t="s">
        <v>1540</v>
      </c>
      <c r="C682" t="s">
        <v>1541</v>
      </c>
      <c r="D682" t="s">
        <v>18347</v>
      </c>
      <c r="E682" t="s">
        <v>18348</v>
      </c>
      <c r="F682" t="s">
        <v>18349</v>
      </c>
      <c r="G682" t="s">
        <v>19928</v>
      </c>
      <c r="H682">
        <v>14196</v>
      </c>
      <c r="I682">
        <v>1861</v>
      </c>
      <c r="J682" t="s">
        <v>19929</v>
      </c>
      <c r="K682" t="s">
        <v>18358</v>
      </c>
      <c r="L682" t="s">
        <v>18353</v>
      </c>
      <c r="M682" s="1">
        <v>44090.619305555556</v>
      </c>
      <c r="O682" t="s">
        <v>18354</v>
      </c>
      <c r="P682" t="s">
        <v>18354</v>
      </c>
      <c r="Q682" t="s">
        <v>18358</v>
      </c>
    </row>
    <row r="683" spans="1:17" hidden="1" x14ac:dyDescent="0.25">
      <c r="A683" t="s">
        <v>15828</v>
      </c>
      <c r="B683" t="s">
        <v>15830</v>
      </c>
      <c r="C683" t="s">
        <v>15831</v>
      </c>
      <c r="D683" t="s">
        <v>18347</v>
      </c>
      <c r="E683" t="s">
        <v>18348</v>
      </c>
      <c r="F683" t="s">
        <v>18349</v>
      </c>
      <c r="G683" t="s">
        <v>19930</v>
      </c>
      <c r="H683">
        <v>14051</v>
      </c>
      <c r="I683">
        <v>10317</v>
      </c>
      <c r="J683" t="s">
        <v>19931</v>
      </c>
      <c r="K683" t="s">
        <v>18352</v>
      </c>
      <c r="L683" t="s">
        <v>18353</v>
      </c>
      <c r="M683" s="1">
        <v>44090.029189814813</v>
      </c>
      <c r="O683" t="s">
        <v>18354</v>
      </c>
      <c r="P683" t="s">
        <v>18354</v>
      </c>
      <c r="Q683" t="s">
        <v>18352</v>
      </c>
    </row>
    <row r="684" spans="1:17" hidden="1" x14ac:dyDescent="0.25">
      <c r="A684" t="s">
        <v>2972</v>
      </c>
      <c r="B684" t="s">
        <v>2974</v>
      </c>
      <c r="C684" t="s">
        <v>2975</v>
      </c>
      <c r="D684" t="s">
        <v>18347</v>
      </c>
      <c r="E684" t="s">
        <v>18348</v>
      </c>
      <c r="F684" t="s">
        <v>18349</v>
      </c>
      <c r="G684" t="s">
        <v>19932</v>
      </c>
      <c r="H684">
        <v>31030</v>
      </c>
      <c r="I684">
        <v>26</v>
      </c>
      <c r="J684" t="s">
        <v>19933</v>
      </c>
      <c r="K684" t="s">
        <v>18358</v>
      </c>
      <c r="L684" t="s">
        <v>18353</v>
      </c>
      <c r="M684" s="1">
        <v>44041.162534722222</v>
      </c>
      <c r="O684" t="s">
        <v>18354</v>
      </c>
      <c r="P684" t="s">
        <v>18354</v>
      </c>
      <c r="Q684" t="s">
        <v>18358</v>
      </c>
    </row>
    <row r="685" spans="1:17" hidden="1" x14ac:dyDescent="0.25">
      <c r="A685" t="s">
        <v>2701</v>
      </c>
      <c r="B685" t="s">
        <v>2704</v>
      </c>
      <c r="C685" t="s">
        <v>2705</v>
      </c>
      <c r="D685" t="s">
        <v>18347</v>
      </c>
      <c r="E685" t="s">
        <v>18348</v>
      </c>
      <c r="F685" t="s">
        <v>18349</v>
      </c>
      <c r="G685" t="s">
        <v>19934</v>
      </c>
      <c r="H685">
        <v>38596</v>
      </c>
      <c r="I685">
        <v>3792</v>
      </c>
      <c r="J685" t="s">
        <v>19935</v>
      </c>
      <c r="K685" t="s">
        <v>18352</v>
      </c>
      <c r="L685" t="s">
        <v>18353</v>
      </c>
      <c r="M685" s="1">
        <v>44090.62908564815</v>
      </c>
      <c r="O685" t="s">
        <v>18354</v>
      </c>
      <c r="P685" t="s">
        <v>18354</v>
      </c>
      <c r="Q685" t="s">
        <v>18352</v>
      </c>
    </row>
    <row r="686" spans="1:17" hidden="1" x14ac:dyDescent="0.25">
      <c r="A686" t="s">
        <v>3763</v>
      </c>
      <c r="B686" t="s">
        <v>3766</v>
      </c>
      <c r="C686" t="s">
        <v>3767</v>
      </c>
      <c r="D686" t="s">
        <v>18355</v>
      </c>
      <c r="E686" t="s">
        <v>18353</v>
      </c>
      <c r="F686" t="s">
        <v>18364</v>
      </c>
      <c r="G686" t="s">
        <v>19936</v>
      </c>
      <c r="H686">
        <v>3963</v>
      </c>
      <c r="I686">
        <v>20</v>
      </c>
      <c r="J686" t="s">
        <v>19937</v>
      </c>
      <c r="K686" t="s">
        <v>18358</v>
      </c>
      <c r="L686" t="s">
        <v>18353</v>
      </c>
      <c r="M686" s="1">
        <v>44082.273958333331</v>
      </c>
      <c r="O686" t="s">
        <v>18354</v>
      </c>
      <c r="P686" t="s">
        <v>18354</v>
      </c>
      <c r="Q686" t="s">
        <v>18358</v>
      </c>
    </row>
    <row r="687" spans="1:17" hidden="1" x14ac:dyDescent="0.25">
      <c r="A687" t="s">
        <v>4194</v>
      </c>
      <c r="B687" t="s">
        <v>4197</v>
      </c>
      <c r="C687" t="s">
        <v>4198</v>
      </c>
      <c r="D687" t="s">
        <v>18355</v>
      </c>
      <c r="E687" t="s">
        <v>18353</v>
      </c>
      <c r="F687" t="s">
        <v>18364</v>
      </c>
      <c r="G687" t="s">
        <v>19938</v>
      </c>
      <c r="H687">
        <v>4123</v>
      </c>
      <c r="I687">
        <v>0</v>
      </c>
      <c r="J687" t="s">
        <v>19939</v>
      </c>
      <c r="K687" t="s">
        <v>18358</v>
      </c>
      <c r="L687" t="s">
        <v>18353</v>
      </c>
      <c r="M687" s="1">
        <v>44085.755231481482</v>
      </c>
      <c r="O687" t="s">
        <v>18354</v>
      </c>
      <c r="P687" t="s">
        <v>18354</v>
      </c>
      <c r="Q687" t="s">
        <v>18358</v>
      </c>
    </row>
    <row r="688" spans="1:17" x14ac:dyDescent="0.25">
      <c r="A688" t="s">
        <v>21240</v>
      </c>
      <c r="B688" t="s">
        <v>21241</v>
      </c>
      <c r="C688" t="s">
        <v>21242</v>
      </c>
      <c r="D688" t="s">
        <v>18355</v>
      </c>
      <c r="E688" t="s">
        <v>18348</v>
      </c>
      <c r="F688" t="s">
        <v>18349</v>
      </c>
      <c r="G688" t="s">
        <v>21243</v>
      </c>
      <c r="H688">
        <v>2513</v>
      </c>
      <c r="I688">
        <v>6</v>
      </c>
      <c r="J688" t="s">
        <v>21244</v>
      </c>
      <c r="K688" t="s">
        <v>18358</v>
      </c>
      <c r="L688" t="s">
        <v>18353</v>
      </c>
      <c r="M688" s="1">
        <v>43853.191736111112</v>
      </c>
      <c r="O688" t="s">
        <v>18354</v>
      </c>
      <c r="P688" t="s">
        <v>18354</v>
      </c>
      <c r="Q688" t="s">
        <v>18358</v>
      </c>
    </row>
    <row r="689" spans="1:17" hidden="1" x14ac:dyDescent="0.25">
      <c r="A689" t="s">
        <v>3677</v>
      </c>
      <c r="B689" t="s">
        <v>3679</v>
      </c>
      <c r="C689" t="s">
        <v>3680</v>
      </c>
      <c r="D689" t="s">
        <v>18347</v>
      </c>
      <c r="E689" t="s">
        <v>18353</v>
      </c>
      <c r="F689" t="s">
        <v>18364</v>
      </c>
      <c r="G689" t="s">
        <v>19945</v>
      </c>
      <c r="H689">
        <v>24379</v>
      </c>
      <c r="I689">
        <v>219</v>
      </c>
      <c r="J689" t="s">
        <v>19946</v>
      </c>
      <c r="K689" t="s">
        <v>18358</v>
      </c>
      <c r="L689" t="s">
        <v>18353</v>
      </c>
      <c r="M689" s="1">
        <v>44090.634016203701</v>
      </c>
      <c r="O689" t="s">
        <v>18354</v>
      </c>
      <c r="P689" t="s">
        <v>18354</v>
      </c>
      <c r="Q689" t="s">
        <v>18358</v>
      </c>
    </row>
    <row r="690" spans="1:17" hidden="1" x14ac:dyDescent="0.25">
      <c r="A690" t="s">
        <v>19947</v>
      </c>
      <c r="B690" t="s">
        <v>19948</v>
      </c>
      <c r="C690" t="s">
        <v>19949</v>
      </c>
      <c r="D690" t="s">
        <v>18355</v>
      </c>
      <c r="E690" t="s">
        <v>18353</v>
      </c>
      <c r="F690" t="s">
        <v>18364</v>
      </c>
      <c r="G690" t="s">
        <v>19950</v>
      </c>
      <c r="H690">
        <v>687</v>
      </c>
      <c r="I690">
        <v>0</v>
      </c>
      <c r="J690" t="s">
        <v>18382</v>
      </c>
      <c r="K690" t="s">
        <v>18358</v>
      </c>
      <c r="L690" t="s">
        <v>18353</v>
      </c>
      <c r="M690" s="1">
        <v>44086.217013888891</v>
      </c>
      <c r="O690" t="s">
        <v>18354</v>
      </c>
      <c r="P690" t="s">
        <v>18354</v>
      </c>
      <c r="Q690" t="s">
        <v>18358</v>
      </c>
    </row>
    <row r="691" spans="1:17" hidden="1" x14ac:dyDescent="0.25">
      <c r="A691" t="s">
        <v>18044</v>
      </c>
      <c r="B691" t="s">
        <v>18047</v>
      </c>
      <c r="C691" t="s">
        <v>18048</v>
      </c>
      <c r="D691" t="s">
        <v>18347</v>
      </c>
      <c r="E691" t="s">
        <v>18353</v>
      </c>
      <c r="F691" t="s">
        <v>18364</v>
      </c>
      <c r="G691" t="s">
        <v>19951</v>
      </c>
      <c r="H691">
        <v>204</v>
      </c>
      <c r="I691">
        <v>0</v>
      </c>
      <c r="J691" t="s">
        <v>18382</v>
      </c>
      <c r="K691" t="s">
        <v>18358</v>
      </c>
      <c r="L691" t="s">
        <v>18353</v>
      </c>
      <c r="M691" s="1">
        <v>44089.056111111109</v>
      </c>
      <c r="O691" t="s">
        <v>18354</v>
      </c>
      <c r="P691" t="s">
        <v>18354</v>
      </c>
      <c r="Q691" t="s">
        <v>18358</v>
      </c>
    </row>
    <row r="692" spans="1:17" hidden="1" x14ac:dyDescent="0.25">
      <c r="A692" t="s">
        <v>3389</v>
      </c>
      <c r="B692" t="s">
        <v>3392</v>
      </c>
      <c r="C692" t="s">
        <v>3393</v>
      </c>
      <c r="D692" t="s">
        <v>18355</v>
      </c>
      <c r="E692" t="s">
        <v>18353</v>
      </c>
      <c r="F692" t="s">
        <v>18364</v>
      </c>
      <c r="G692" t="s">
        <v>19952</v>
      </c>
      <c r="H692">
        <v>7120</v>
      </c>
      <c r="I692">
        <v>2</v>
      </c>
      <c r="J692" t="s">
        <v>19953</v>
      </c>
      <c r="K692" t="s">
        <v>18358</v>
      </c>
      <c r="L692" t="s">
        <v>18353</v>
      </c>
      <c r="M692" s="1">
        <v>44076.964212962965</v>
      </c>
      <c r="O692" t="s">
        <v>18354</v>
      </c>
      <c r="P692" t="s">
        <v>18354</v>
      </c>
      <c r="Q692" t="s">
        <v>18358</v>
      </c>
    </row>
    <row r="693" spans="1:17" x14ac:dyDescent="0.25">
      <c r="A693" t="s">
        <v>5884</v>
      </c>
      <c r="B693" t="s">
        <v>23816</v>
      </c>
      <c r="C693" t="s">
        <v>5888</v>
      </c>
      <c r="D693" t="s">
        <v>18355</v>
      </c>
      <c r="E693" t="s">
        <v>18353</v>
      </c>
      <c r="F693" t="s">
        <v>18364</v>
      </c>
      <c r="G693" t="s">
        <v>23817</v>
      </c>
      <c r="H693">
        <v>21</v>
      </c>
      <c r="I693">
        <v>0</v>
      </c>
      <c r="J693" t="s">
        <v>18382</v>
      </c>
      <c r="K693" t="s">
        <v>18358</v>
      </c>
      <c r="L693" t="s">
        <v>18353</v>
      </c>
      <c r="M693" s="1">
        <v>43865.303437499999</v>
      </c>
      <c r="O693" t="s">
        <v>18354</v>
      </c>
      <c r="P693" t="s">
        <v>18354</v>
      </c>
      <c r="Q693" t="s">
        <v>18358</v>
      </c>
    </row>
    <row r="694" spans="1:17" hidden="1" x14ac:dyDescent="0.25">
      <c r="A694" t="s">
        <v>1770</v>
      </c>
      <c r="B694" t="s">
        <v>1772</v>
      </c>
      <c r="C694" t="s">
        <v>1773</v>
      </c>
      <c r="D694" t="s">
        <v>18347</v>
      </c>
      <c r="E694" t="s">
        <v>18353</v>
      </c>
      <c r="F694" t="s">
        <v>18364</v>
      </c>
      <c r="G694" t="s">
        <v>19956</v>
      </c>
      <c r="H694">
        <v>654</v>
      </c>
      <c r="I694">
        <v>0</v>
      </c>
      <c r="J694" t="s">
        <v>18382</v>
      </c>
      <c r="K694" t="s">
        <v>18352</v>
      </c>
      <c r="L694" t="s">
        <v>18353</v>
      </c>
      <c r="M694" s="1">
        <v>44064.407060185185</v>
      </c>
      <c r="O694" t="s">
        <v>18354</v>
      </c>
      <c r="P694" t="s">
        <v>18354</v>
      </c>
      <c r="Q694" t="s">
        <v>18352</v>
      </c>
    </row>
    <row r="695" spans="1:17" hidden="1" x14ac:dyDescent="0.25">
      <c r="A695" t="s">
        <v>10904</v>
      </c>
      <c r="B695" t="s">
        <v>10906</v>
      </c>
      <c r="C695" t="s">
        <v>10907</v>
      </c>
      <c r="D695" t="s">
        <v>18347</v>
      </c>
      <c r="E695" t="s">
        <v>18353</v>
      </c>
      <c r="F695" t="s">
        <v>18364</v>
      </c>
      <c r="G695" t="s">
        <v>19957</v>
      </c>
      <c r="H695">
        <v>6517</v>
      </c>
      <c r="I695">
        <v>152</v>
      </c>
      <c r="J695" t="s">
        <v>19958</v>
      </c>
      <c r="K695" t="s">
        <v>18358</v>
      </c>
      <c r="L695" t="s">
        <v>18353</v>
      </c>
      <c r="M695" s="1">
        <v>44090.619201388887</v>
      </c>
      <c r="O695" t="s">
        <v>18354</v>
      </c>
      <c r="P695" t="s">
        <v>18354</v>
      </c>
      <c r="Q695" t="s">
        <v>18358</v>
      </c>
    </row>
    <row r="696" spans="1:17" x14ac:dyDescent="0.25">
      <c r="A696" t="s">
        <v>23022</v>
      </c>
      <c r="B696" t="s">
        <v>23023</v>
      </c>
      <c r="C696" t="s">
        <v>23024</v>
      </c>
      <c r="D696" t="s">
        <v>18347</v>
      </c>
      <c r="E696" t="s">
        <v>18348</v>
      </c>
      <c r="F696" t="s">
        <v>18349</v>
      </c>
      <c r="G696" t="s">
        <v>23025</v>
      </c>
      <c r="H696">
        <v>437</v>
      </c>
      <c r="I696">
        <v>0</v>
      </c>
      <c r="J696" t="s">
        <v>18382</v>
      </c>
      <c r="K696" t="s">
        <v>18352</v>
      </c>
      <c r="L696" t="s">
        <v>18353</v>
      </c>
      <c r="M696" s="1">
        <v>43870.750138888892</v>
      </c>
      <c r="O696" t="s">
        <v>18354</v>
      </c>
      <c r="P696" t="s">
        <v>18354</v>
      </c>
      <c r="Q696" t="s">
        <v>18352</v>
      </c>
    </row>
    <row r="697" spans="1:17" hidden="1" x14ac:dyDescent="0.25">
      <c r="A697" t="s">
        <v>7049</v>
      </c>
      <c r="B697" t="s">
        <v>7052</v>
      </c>
      <c r="C697" t="s">
        <v>7053</v>
      </c>
      <c r="D697" t="s">
        <v>18347</v>
      </c>
      <c r="E697" t="s">
        <v>18353</v>
      </c>
      <c r="F697" t="s">
        <v>18364</v>
      </c>
      <c r="G697" t="s">
        <v>19963</v>
      </c>
      <c r="H697">
        <v>5215</v>
      </c>
      <c r="I697">
        <v>36</v>
      </c>
      <c r="J697" t="s">
        <v>19964</v>
      </c>
      <c r="K697" t="s">
        <v>18358</v>
      </c>
      <c r="L697" t="s">
        <v>18353</v>
      </c>
      <c r="M697" s="1">
        <v>44083.752534722225</v>
      </c>
      <c r="O697" t="s">
        <v>18354</v>
      </c>
      <c r="P697" t="s">
        <v>18354</v>
      </c>
      <c r="Q697" t="s">
        <v>18358</v>
      </c>
    </row>
    <row r="698" spans="1:17" x14ac:dyDescent="0.25">
      <c r="A698" t="s">
        <v>24368</v>
      </c>
      <c r="B698" t="s">
        <v>24369</v>
      </c>
      <c r="C698" t="s">
        <v>24370</v>
      </c>
      <c r="D698" t="s">
        <v>18355</v>
      </c>
      <c r="E698" t="s">
        <v>18348</v>
      </c>
      <c r="F698" t="s">
        <v>18349</v>
      </c>
      <c r="G698" t="s">
        <v>24371</v>
      </c>
      <c r="H698">
        <v>2819</v>
      </c>
      <c r="I698">
        <v>4</v>
      </c>
      <c r="J698" t="s">
        <v>24372</v>
      </c>
      <c r="K698" t="s">
        <v>18358</v>
      </c>
      <c r="L698" t="s">
        <v>18353</v>
      </c>
      <c r="M698" s="1">
        <v>43871.78528935185</v>
      </c>
      <c r="O698" t="s">
        <v>18354</v>
      </c>
      <c r="P698" t="s">
        <v>18354</v>
      </c>
      <c r="Q698" t="s">
        <v>18358</v>
      </c>
    </row>
    <row r="699" spans="1:17" hidden="1" x14ac:dyDescent="0.25">
      <c r="A699" t="s">
        <v>11147</v>
      </c>
      <c r="B699" t="s">
        <v>11149</v>
      </c>
      <c r="C699" t="s">
        <v>11150</v>
      </c>
      <c r="D699" t="s">
        <v>18355</v>
      </c>
      <c r="E699" t="s">
        <v>18348</v>
      </c>
      <c r="F699" t="s">
        <v>18349</v>
      </c>
      <c r="G699" t="s">
        <v>19966</v>
      </c>
      <c r="H699">
        <v>14993</v>
      </c>
      <c r="I699">
        <v>731</v>
      </c>
      <c r="J699" t="s">
        <v>19967</v>
      </c>
      <c r="K699" t="s">
        <v>18358</v>
      </c>
      <c r="L699" t="s">
        <v>18353</v>
      </c>
      <c r="M699" s="1">
        <v>44090.155902777777</v>
      </c>
      <c r="O699" t="s">
        <v>18354</v>
      </c>
      <c r="P699" t="s">
        <v>18354</v>
      </c>
      <c r="Q699" t="s">
        <v>18358</v>
      </c>
    </row>
    <row r="700" spans="1:17" x14ac:dyDescent="0.25">
      <c r="A700" t="s">
        <v>15447</v>
      </c>
      <c r="B700" t="s">
        <v>15449</v>
      </c>
      <c r="C700" t="s">
        <v>15450</v>
      </c>
      <c r="D700" t="s">
        <v>18347</v>
      </c>
      <c r="E700" t="s">
        <v>18348</v>
      </c>
      <c r="F700" t="s">
        <v>18349</v>
      </c>
      <c r="G700" t="s">
        <v>22150</v>
      </c>
      <c r="H700">
        <v>53</v>
      </c>
      <c r="I700">
        <v>0</v>
      </c>
      <c r="J700" t="s">
        <v>18382</v>
      </c>
      <c r="K700" t="s">
        <v>18352</v>
      </c>
      <c r="L700" t="s">
        <v>18353</v>
      </c>
      <c r="M700" s="1">
        <v>43873.490057870367</v>
      </c>
      <c r="O700" t="s">
        <v>18354</v>
      </c>
      <c r="P700" t="s">
        <v>18354</v>
      </c>
      <c r="Q700" t="s">
        <v>18352</v>
      </c>
    </row>
    <row r="701" spans="1:17" hidden="1" x14ac:dyDescent="0.25">
      <c r="A701" t="s">
        <v>2953</v>
      </c>
      <c r="B701" t="s">
        <v>2956</v>
      </c>
      <c r="C701" t="s">
        <v>2957</v>
      </c>
      <c r="D701" t="s">
        <v>18347</v>
      </c>
      <c r="E701" t="s">
        <v>18353</v>
      </c>
      <c r="F701" t="s">
        <v>18364</v>
      </c>
      <c r="G701" t="s">
        <v>19969</v>
      </c>
      <c r="H701">
        <v>23217</v>
      </c>
      <c r="I701">
        <v>3541</v>
      </c>
      <c r="J701" t="s">
        <v>19970</v>
      </c>
      <c r="K701" t="s">
        <v>18352</v>
      </c>
      <c r="L701" t="s">
        <v>18353</v>
      </c>
      <c r="M701" s="1">
        <v>44090.636793981481</v>
      </c>
      <c r="O701" t="s">
        <v>18354</v>
      </c>
      <c r="P701" t="s">
        <v>18354</v>
      </c>
      <c r="Q701" t="s">
        <v>18352</v>
      </c>
    </row>
    <row r="702" spans="1:17" hidden="1" x14ac:dyDescent="0.25">
      <c r="A702" t="s">
        <v>13463</v>
      </c>
      <c r="B702" t="s">
        <v>13466</v>
      </c>
      <c r="C702" t="s">
        <v>13467</v>
      </c>
      <c r="D702" t="s">
        <v>18347</v>
      </c>
      <c r="E702" t="s">
        <v>18353</v>
      </c>
      <c r="F702" t="s">
        <v>18364</v>
      </c>
      <c r="G702" t="s">
        <v>19971</v>
      </c>
      <c r="H702">
        <v>227</v>
      </c>
      <c r="I702">
        <v>0</v>
      </c>
      <c r="J702" t="s">
        <v>18382</v>
      </c>
      <c r="K702" t="s">
        <v>18352</v>
      </c>
      <c r="L702" t="s">
        <v>18353</v>
      </c>
      <c r="M702" s="1">
        <v>44089.067465277774</v>
      </c>
      <c r="O702" t="s">
        <v>18354</v>
      </c>
      <c r="P702" t="s">
        <v>18354</v>
      </c>
      <c r="Q702" t="s">
        <v>18352</v>
      </c>
    </row>
    <row r="703" spans="1:17" hidden="1" x14ac:dyDescent="0.25">
      <c r="A703" t="s">
        <v>15397</v>
      </c>
      <c r="B703" t="s">
        <v>15399</v>
      </c>
      <c r="C703" t="s">
        <v>15400</v>
      </c>
      <c r="D703" t="s">
        <v>18355</v>
      </c>
      <c r="E703" t="s">
        <v>18348</v>
      </c>
      <c r="F703" t="s">
        <v>18349</v>
      </c>
      <c r="G703" t="s">
        <v>19972</v>
      </c>
      <c r="H703">
        <v>11271</v>
      </c>
      <c r="I703">
        <v>1232</v>
      </c>
      <c r="J703" t="s">
        <v>19973</v>
      </c>
      <c r="K703" t="s">
        <v>18358</v>
      </c>
      <c r="L703" t="s">
        <v>18353</v>
      </c>
      <c r="M703" s="1">
        <v>44089.943067129629</v>
      </c>
      <c r="O703" t="s">
        <v>18354</v>
      </c>
      <c r="P703" t="s">
        <v>18354</v>
      </c>
      <c r="Q703" t="s">
        <v>18358</v>
      </c>
    </row>
    <row r="704" spans="1:17" hidden="1" x14ac:dyDescent="0.25">
      <c r="A704" t="s">
        <v>7177</v>
      </c>
      <c r="B704" t="s">
        <v>7179</v>
      </c>
      <c r="C704" t="s">
        <v>7180</v>
      </c>
      <c r="D704" t="s">
        <v>18355</v>
      </c>
      <c r="E704" t="s">
        <v>18353</v>
      </c>
      <c r="F704" t="s">
        <v>18364</v>
      </c>
      <c r="G704" t="s">
        <v>19974</v>
      </c>
      <c r="H704">
        <v>3539</v>
      </c>
      <c r="I704">
        <v>0</v>
      </c>
      <c r="J704" t="s">
        <v>18382</v>
      </c>
      <c r="K704" t="s">
        <v>18358</v>
      </c>
      <c r="L704" t="s">
        <v>18353</v>
      </c>
      <c r="M704" s="1">
        <v>44082.926076388889</v>
      </c>
      <c r="O704" t="s">
        <v>18354</v>
      </c>
      <c r="P704" t="s">
        <v>18354</v>
      </c>
      <c r="Q704" t="s">
        <v>18358</v>
      </c>
    </row>
    <row r="705" spans="1:17" hidden="1" x14ac:dyDescent="0.25">
      <c r="A705" t="s">
        <v>2399</v>
      </c>
      <c r="B705" t="s">
        <v>2402</v>
      </c>
      <c r="C705" t="s">
        <v>2403</v>
      </c>
      <c r="D705" t="s">
        <v>18355</v>
      </c>
      <c r="E705" t="s">
        <v>18348</v>
      </c>
      <c r="F705" t="s">
        <v>18349</v>
      </c>
      <c r="G705" t="s">
        <v>19975</v>
      </c>
      <c r="H705">
        <v>21576</v>
      </c>
      <c r="I705">
        <v>670</v>
      </c>
      <c r="J705" t="s">
        <v>19976</v>
      </c>
      <c r="K705" t="s">
        <v>18358</v>
      </c>
      <c r="L705" t="s">
        <v>18353</v>
      </c>
      <c r="M705" s="1">
        <v>44090.08388888889</v>
      </c>
      <c r="O705" t="s">
        <v>18354</v>
      </c>
      <c r="P705" t="s">
        <v>18354</v>
      </c>
      <c r="Q705" t="s">
        <v>18358</v>
      </c>
    </row>
    <row r="706" spans="1:17" hidden="1" x14ac:dyDescent="0.25">
      <c r="A706" t="s">
        <v>5237</v>
      </c>
      <c r="B706" t="s">
        <v>5238</v>
      </c>
      <c r="C706" t="s">
        <v>5239</v>
      </c>
      <c r="D706" t="s">
        <v>18355</v>
      </c>
      <c r="E706" t="s">
        <v>18348</v>
      </c>
      <c r="F706" t="s">
        <v>18349</v>
      </c>
      <c r="G706" t="s">
        <v>19977</v>
      </c>
      <c r="H706">
        <v>10255</v>
      </c>
      <c r="I706">
        <v>644</v>
      </c>
      <c r="J706" t="s">
        <v>19978</v>
      </c>
      <c r="K706" t="s">
        <v>18358</v>
      </c>
      <c r="L706" t="s">
        <v>18353</v>
      </c>
      <c r="M706" s="1">
        <v>44088.966435185182</v>
      </c>
      <c r="O706" t="s">
        <v>18354</v>
      </c>
      <c r="P706" t="s">
        <v>18354</v>
      </c>
      <c r="Q706" t="s">
        <v>18358</v>
      </c>
    </row>
    <row r="707" spans="1:17" hidden="1" x14ac:dyDescent="0.25">
      <c r="A707" t="s">
        <v>2170</v>
      </c>
      <c r="B707" t="s">
        <v>2173</v>
      </c>
      <c r="C707" t="s">
        <v>2174</v>
      </c>
      <c r="D707" t="s">
        <v>18347</v>
      </c>
      <c r="E707" t="s">
        <v>18348</v>
      </c>
      <c r="F707" t="s">
        <v>18349</v>
      </c>
      <c r="G707" t="s">
        <v>19979</v>
      </c>
      <c r="H707">
        <v>50708</v>
      </c>
      <c r="I707">
        <v>5811</v>
      </c>
      <c r="J707" t="s">
        <v>19980</v>
      </c>
      <c r="K707" t="s">
        <v>18352</v>
      </c>
      <c r="L707" t="s">
        <v>18353</v>
      </c>
      <c r="M707" s="1">
        <v>44090.375879629632</v>
      </c>
      <c r="O707" t="s">
        <v>18354</v>
      </c>
      <c r="P707" t="s">
        <v>18354</v>
      </c>
      <c r="Q707" t="s">
        <v>18352</v>
      </c>
    </row>
    <row r="708" spans="1:17" hidden="1" x14ac:dyDescent="0.25">
      <c r="A708" t="s">
        <v>10255</v>
      </c>
      <c r="B708" t="s">
        <v>10258</v>
      </c>
      <c r="C708" t="s">
        <v>10259</v>
      </c>
      <c r="D708" t="s">
        <v>18355</v>
      </c>
      <c r="E708" t="s">
        <v>18353</v>
      </c>
      <c r="F708" t="s">
        <v>18364</v>
      </c>
      <c r="G708" t="s">
        <v>19981</v>
      </c>
      <c r="H708">
        <v>14747</v>
      </c>
      <c r="I708">
        <v>0</v>
      </c>
      <c r="J708" t="s">
        <v>19982</v>
      </c>
      <c r="K708" t="s">
        <v>18358</v>
      </c>
      <c r="L708" t="s">
        <v>18353</v>
      </c>
      <c r="M708" s="1">
        <v>44076.170682870368</v>
      </c>
      <c r="O708" t="s">
        <v>18354</v>
      </c>
      <c r="P708" t="s">
        <v>18354</v>
      </c>
      <c r="Q708" t="s">
        <v>18358</v>
      </c>
    </row>
    <row r="709" spans="1:17" hidden="1" x14ac:dyDescent="0.25">
      <c r="A709" t="s">
        <v>7387</v>
      </c>
      <c r="B709" t="s">
        <v>7389</v>
      </c>
      <c r="C709" t="s">
        <v>7390</v>
      </c>
      <c r="D709" t="s">
        <v>18355</v>
      </c>
      <c r="E709" t="s">
        <v>18348</v>
      </c>
      <c r="F709" t="s">
        <v>18349</v>
      </c>
      <c r="G709" t="s">
        <v>19983</v>
      </c>
      <c r="H709">
        <v>19010</v>
      </c>
      <c r="I709">
        <v>6444</v>
      </c>
      <c r="J709" t="s">
        <v>19984</v>
      </c>
      <c r="K709" t="s">
        <v>18358</v>
      </c>
      <c r="L709" t="s">
        <v>18353</v>
      </c>
      <c r="M709" s="1">
        <v>44089.789490740739</v>
      </c>
      <c r="O709" t="s">
        <v>18354</v>
      </c>
      <c r="P709" t="s">
        <v>18354</v>
      </c>
      <c r="Q709" t="s">
        <v>18358</v>
      </c>
    </row>
    <row r="710" spans="1:17" hidden="1" x14ac:dyDescent="0.25">
      <c r="A710" t="s">
        <v>12991</v>
      </c>
      <c r="B710" t="s">
        <v>12993</v>
      </c>
      <c r="C710" t="s">
        <v>12994</v>
      </c>
      <c r="D710" t="s">
        <v>18347</v>
      </c>
      <c r="E710" t="s">
        <v>18353</v>
      </c>
      <c r="F710" t="s">
        <v>18364</v>
      </c>
      <c r="G710" t="s">
        <v>19985</v>
      </c>
      <c r="H710">
        <v>2981</v>
      </c>
      <c r="I710">
        <v>18</v>
      </c>
      <c r="J710" t="s">
        <v>19986</v>
      </c>
      <c r="K710" t="s">
        <v>18358</v>
      </c>
      <c r="L710" t="s">
        <v>18353</v>
      </c>
      <c r="M710" s="1">
        <v>44089.309016203704</v>
      </c>
      <c r="O710" t="s">
        <v>18354</v>
      </c>
      <c r="P710" t="s">
        <v>18354</v>
      </c>
      <c r="Q710" t="s">
        <v>18358</v>
      </c>
    </row>
    <row r="711" spans="1:17" hidden="1" x14ac:dyDescent="0.25">
      <c r="A711" t="s">
        <v>1352</v>
      </c>
      <c r="B711" t="s">
        <v>1355</v>
      </c>
      <c r="C711" t="s">
        <v>1356</v>
      </c>
      <c r="D711" t="s">
        <v>18355</v>
      </c>
      <c r="E711" t="s">
        <v>18353</v>
      </c>
      <c r="F711" t="s">
        <v>18364</v>
      </c>
      <c r="G711" t="s">
        <v>19987</v>
      </c>
      <c r="H711">
        <v>17478</v>
      </c>
      <c r="I711">
        <v>0</v>
      </c>
      <c r="J711" t="s">
        <v>18382</v>
      </c>
      <c r="K711" t="s">
        <v>18358</v>
      </c>
      <c r="L711" t="s">
        <v>18353</v>
      </c>
      <c r="M711" s="1">
        <v>44078.34412037037</v>
      </c>
      <c r="O711" t="s">
        <v>18354</v>
      </c>
      <c r="P711" t="s">
        <v>18354</v>
      </c>
      <c r="Q711" t="s">
        <v>18358</v>
      </c>
    </row>
    <row r="712" spans="1:17" hidden="1" x14ac:dyDescent="0.25">
      <c r="A712" t="s">
        <v>1701</v>
      </c>
      <c r="B712" t="s">
        <v>1704</v>
      </c>
      <c r="C712" t="s">
        <v>1705</v>
      </c>
      <c r="D712" t="s">
        <v>18347</v>
      </c>
      <c r="E712" t="s">
        <v>18353</v>
      </c>
      <c r="F712" t="s">
        <v>18364</v>
      </c>
      <c r="G712" t="s">
        <v>19988</v>
      </c>
      <c r="H712">
        <v>2162</v>
      </c>
      <c r="I712">
        <v>447</v>
      </c>
      <c r="J712" t="s">
        <v>19989</v>
      </c>
      <c r="K712" t="s">
        <v>18358</v>
      </c>
      <c r="L712" t="s">
        <v>18353</v>
      </c>
      <c r="M712" s="1">
        <v>44090.422881944447</v>
      </c>
      <c r="O712" t="s">
        <v>18354</v>
      </c>
      <c r="P712" t="s">
        <v>18354</v>
      </c>
      <c r="Q712" t="s">
        <v>18358</v>
      </c>
    </row>
    <row r="713" spans="1:17" x14ac:dyDescent="0.25">
      <c r="A713" t="s">
        <v>18543</v>
      </c>
      <c r="B713" t="s">
        <v>18544</v>
      </c>
      <c r="C713" t="s">
        <v>18545</v>
      </c>
      <c r="D713" t="s">
        <v>18355</v>
      </c>
      <c r="E713" t="s">
        <v>18353</v>
      </c>
      <c r="F713" t="s">
        <v>18364</v>
      </c>
      <c r="G713" t="s">
        <v>18546</v>
      </c>
      <c r="H713">
        <v>13628</v>
      </c>
      <c r="I713">
        <v>0</v>
      </c>
      <c r="J713" t="s">
        <v>18382</v>
      </c>
      <c r="K713" t="s">
        <v>18358</v>
      </c>
      <c r="L713" t="s">
        <v>18353</v>
      </c>
      <c r="M713" s="1">
        <v>43875.272881944446</v>
      </c>
      <c r="O713" t="s">
        <v>18354</v>
      </c>
      <c r="P713" t="s">
        <v>18354</v>
      </c>
      <c r="Q713" t="s">
        <v>18352</v>
      </c>
    </row>
    <row r="714" spans="1:17" hidden="1" x14ac:dyDescent="0.25">
      <c r="A714" t="s">
        <v>12663</v>
      </c>
      <c r="B714" t="s">
        <v>12666</v>
      </c>
      <c r="C714" t="s">
        <v>12667</v>
      </c>
      <c r="D714" t="s">
        <v>18347</v>
      </c>
      <c r="E714" t="s">
        <v>18353</v>
      </c>
      <c r="F714" t="s">
        <v>18364</v>
      </c>
      <c r="G714" t="s">
        <v>19991</v>
      </c>
      <c r="H714">
        <v>1717</v>
      </c>
      <c r="I714">
        <v>55</v>
      </c>
      <c r="J714" t="s">
        <v>19992</v>
      </c>
      <c r="K714" t="s">
        <v>18352</v>
      </c>
      <c r="L714" t="s">
        <v>18353</v>
      </c>
      <c r="M714" s="1">
        <v>44090.619305555556</v>
      </c>
      <c r="O714" t="s">
        <v>18354</v>
      </c>
      <c r="P714" t="s">
        <v>18354</v>
      </c>
      <c r="Q714" t="s">
        <v>18352</v>
      </c>
    </row>
    <row r="715" spans="1:17" hidden="1" x14ac:dyDescent="0.25">
      <c r="A715" t="s">
        <v>693</v>
      </c>
      <c r="B715" t="s">
        <v>696</v>
      </c>
      <c r="C715" t="s">
        <v>697</v>
      </c>
      <c r="D715" t="s">
        <v>18347</v>
      </c>
      <c r="E715" t="s">
        <v>18353</v>
      </c>
      <c r="F715" t="s">
        <v>18364</v>
      </c>
      <c r="G715" t="s">
        <v>19993</v>
      </c>
      <c r="H715">
        <v>9915</v>
      </c>
      <c r="I715">
        <v>644</v>
      </c>
      <c r="J715" t="s">
        <v>19994</v>
      </c>
      <c r="K715" t="s">
        <v>18358</v>
      </c>
      <c r="L715" t="s">
        <v>18353</v>
      </c>
      <c r="M715" s="1">
        <v>44090.35497685185</v>
      </c>
      <c r="O715" t="s">
        <v>18354</v>
      </c>
      <c r="P715" t="s">
        <v>18354</v>
      </c>
      <c r="Q715" t="s">
        <v>18358</v>
      </c>
    </row>
    <row r="716" spans="1:17" hidden="1" x14ac:dyDescent="0.25">
      <c r="A716" t="s">
        <v>10010</v>
      </c>
      <c r="B716" t="s">
        <v>10012</v>
      </c>
      <c r="C716" t="s">
        <v>10013</v>
      </c>
      <c r="D716" t="s">
        <v>18347</v>
      </c>
      <c r="E716" t="s">
        <v>18353</v>
      </c>
      <c r="F716" t="s">
        <v>18364</v>
      </c>
      <c r="G716" t="s">
        <v>19995</v>
      </c>
      <c r="H716">
        <v>5334</v>
      </c>
      <c r="I716">
        <v>645</v>
      </c>
      <c r="J716" t="s">
        <v>19996</v>
      </c>
      <c r="K716" t="s">
        <v>18358</v>
      </c>
      <c r="L716" t="s">
        <v>18353</v>
      </c>
      <c r="M716" s="1">
        <v>44090.623194444444</v>
      </c>
      <c r="O716" t="s">
        <v>18354</v>
      </c>
      <c r="P716" t="s">
        <v>18354</v>
      </c>
      <c r="Q716" t="s">
        <v>18358</v>
      </c>
    </row>
    <row r="717" spans="1:17" hidden="1" x14ac:dyDescent="0.25">
      <c r="A717" t="s">
        <v>10236</v>
      </c>
      <c r="B717" t="s">
        <v>10239</v>
      </c>
      <c r="C717" t="s">
        <v>10240</v>
      </c>
      <c r="D717" t="s">
        <v>18355</v>
      </c>
      <c r="E717" t="s">
        <v>18353</v>
      </c>
      <c r="F717" t="s">
        <v>18364</v>
      </c>
      <c r="G717" t="s">
        <v>19997</v>
      </c>
      <c r="H717">
        <v>1913</v>
      </c>
      <c r="I717">
        <v>0</v>
      </c>
      <c r="J717" t="s">
        <v>18382</v>
      </c>
      <c r="K717" t="s">
        <v>18358</v>
      </c>
      <c r="L717" t="s">
        <v>18353</v>
      </c>
      <c r="M717" s="1">
        <v>44083.782013888886</v>
      </c>
      <c r="O717" t="s">
        <v>18354</v>
      </c>
      <c r="P717" t="s">
        <v>18354</v>
      </c>
      <c r="Q717" t="s">
        <v>18358</v>
      </c>
    </row>
    <row r="718" spans="1:17" hidden="1" x14ac:dyDescent="0.25">
      <c r="A718" t="s">
        <v>7182</v>
      </c>
      <c r="B718" t="s">
        <v>7183</v>
      </c>
      <c r="C718" t="s">
        <v>7184</v>
      </c>
      <c r="D718" t="s">
        <v>18347</v>
      </c>
      <c r="E718" t="s">
        <v>18353</v>
      </c>
      <c r="F718" t="s">
        <v>18364</v>
      </c>
      <c r="G718" t="s">
        <v>19998</v>
      </c>
      <c r="H718">
        <v>14066</v>
      </c>
      <c r="I718">
        <v>359</v>
      </c>
      <c r="J718" t="s">
        <v>19999</v>
      </c>
      <c r="K718" t="s">
        <v>18358</v>
      </c>
      <c r="L718" t="s">
        <v>18353</v>
      </c>
      <c r="M718" s="1">
        <v>44090.583935185183</v>
      </c>
      <c r="O718" t="s">
        <v>18354</v>
      </c>
      <c r="P718" t="s">
        <v>18354</v>
      </c>
      <c r="Q718" t="s">
        <v>18358</v>
      </c>
    </row>
    <row r="719" spans="1:17" hidden="1" x14ac:dyDescent="0.25">
      <c r="A719" t="s">
        <v>2432</v>
      </c>
      <c r="B719" t="s">
        <v>2434</v>
      </c>
      <c r="C719" t="s">
        <v>2435</v>
      </c>
      <c r="D719" t="s">
        <v>18355</v>
      </c>
      <c r="E719" t="s">
        <v>18353</v>
      </c>
      <c r="F719" t="s">
        <v>18364</v>
      </c>
      <c r="G719" t="s">
        <v>20000</v>
      </c>
      <c r="H719">
        <v>9802</v>
      </c>
      <c r="I719">
        <v>0</v>
      </c>
      <c r="J719" t="s">
        <v>18382</v>
      </c>
      <c r="K719" t="s">
        <v>18358</v>
      </c>
      <c r="L719" t="s">
        <v>18353</v>
      </c>
      <c r="M719" s="1">
        <v>44085.371886574074</v>
      </c>
      <c r="O719" t="s">
        <v>18354</v>
      </c>
      <c r="P719" t="s">
        <v>18354</v>
      </c>
      <c r="Q719" t="s">
        <v>18358</v>
      </c>
    </row>
    <row r="720" spans="1:17" hidden="1" x14ac:dyDescent="0.25">
      <c r="A720" t="s">
        <v>12680</v>
      </c>
      <c r="B720" t="s">
        <v>12683</v>
      </c>
      <c r="C720" t="s">
        <v>12684</v>
      </c>
      <c r="D720" t="s">
        <v>18347</v>
      </c>
      <c r="E720" t="s">
        <v>18353</v>
      </c>
      <c r="F720" t="s">
        <v>18364</v>
      </c>
      <c r="G720" t="s">
        <v>20001</v>
      </c>
      <c r="H720">
        <v>4617</v>
      </c>
      <c r="I720">
        <v>236</v>
      </c>
      <c r="J720" t="s">
        <v>20002</v>
      </c>
      <c r="K720" t="s">
        <v>18358</v>
      </c>
      <c r="L720" t="s">
        <v>18353</v>
      </c>
      <c r="M720" s="1">
        <v>44090.413124999999</v>
      </c>
      <c r="O720" t="s">
        <v>18354</v>
      </c>
      <c r="P720" t="s">
        <v>18354</v>
      </c>
      <c r="Q720" t="s">
        <v>18358</v>
      </c>
    </row>
    <row r="721" spans="1:17" hidden="1" x14ac:dyDescent="0.25">
      <c r="A721" t="s">
        <v>11200</v>
      </c>
      <c r="B721" t="s">
        <v>11201</v>
      </c>
      <c r="C721" t="s">
        <v>11202</v>
      </c>
      <c r="D721" t="s">
        <v>18355</v>
      </c>
      <c r="E721" t="s">
        <v>18353</v>
      </c>
      <c r="F721" t="s">
        <v>18364</v>
      </c>
      <c r="G721" t="s">
        <v>20003</v>
      </c>
      <c r="H721">
        <v>6884</v>
      </c>
      <c r="I721">
        <v>0</v>
      </c>
      <c r="J721" t="s">
        <v>18382</v>
      </c>
      <c r="K721" t="s">
        <v>18358</v>
      </c>
      <c r="L721" t="s">
        <v>18353</v>
      </c>
      <c r="M721" s="1">
        <v>44078.752685185187</v>
      </c>
      <c r="O721" t="s">
        <v>18354</v>
      </c>
      <c r="P721" t="s">
        <v>18354</v>
      </c>
      <c r="Q721" t="s">
        <v>18358</v>
      </c>
    </row>
    <row r="722" spans="1:17" hidden="1" x14ac:dyDescent="0.25">
      <c r="A722" t="s">
        <v>1613</v>
      </c>
      <c r="B722" t="s">
        <v>1615</v>
      </c>
      <c r="C722" t="s">
        <v>1616</v>
      </c>
      <c r="D722" t="s">
        <v>18347</v>
      </c>
      <c r="E722" t="s">
        <v>18348</v>
      </c>
      <c r="F722" t="s">
        <v>18349</v>
      </c>
      <c r="G722" t="s">
        <v>20004</v>
      </c>
      <c r="H722">
        <v>34474</v>
      </c>
      <c r="I722">
        <v>1181</v>
      </c>
      <c r="J722" t="s">
        <v>20005</v>
      </c>
      <c r="K722" t="s">
        <v>18358</v>
      </c>
      <c r="L722" t="s">
        <v>18353</v>
      </c>
      <c r="M722" s="1">
        <v>44089.923900462964</v>
      </c>
      <c r="O722" t="s">
        <v>18354</v>
      </c>
      <c r="P722" t="s">
        <v>18354</v>
      </c>
      <c r="Q722" t="s">
        <v>18358</v>
      </c>
    </row>
    <row r="723" spans="1:17" hidden="1" x14ac:dyDescent="0.25">
      <c r="A723" t="s">
        <v>3734</v>
      </c>
      <c r="B723" t="s">
        <v>3736</v>
      </c>
      <c r="C723" t="s">
        <v>3737</v>
      </c>
      <c r="D723" t="s">
        <v>18347</v>
      </c>
      <c r="E723" t="s">
        <v>18348</v>
      </c>
      <c r="F723" t="s">
        <v>18349</v>
      </c>
      <c r="G723" t="s">
        <v>20006</v>
      </c>
      <c r="H723">
        <v>11312</v>
      </c>
      <c r="I723">
        <v>14</v>
      </c>
      <c r="J723" t="s">
        <v>20007</v>
      </c>
      <c r="K723" t="s">
        <v>18358</v>
      </c>
      <c r="L723" t="s">
        <v>18353</v>
      </c>
      <c r="M723" s="1">
        <v>44088.750694444447</v>
      </c>
      <c r="O723" t="s">
        <v>18354</v>
      </c>
      <c r="P723" t="s">
        <v>18354</v>
      </c>
      <c r="Q723" t="s">
        <v>18358</v>
      </c>
    </row>
    <row r="724" spans="1:17" hidden="1" x14ac:dyDescent="0.25">
      <c r="A724" t="s">
        <v>1443</v>
      </c>
      <c r="B724" t="s">
        <v>1445</v>
      </c>
      <c r="C724" t="s">
        <v>1446</v>
      </c>
      <c r="D724" t="s">
        <v>18355</v>
      </c>
      <c r="E724" t="s">
        <v>18348</v>
      </c>
      <c r="F724" t="s">
        <v>18349</v>
      </c>
      <c r="G724" t="s">
        <v>20008</v>
      </c>
      <c r="H724">
        <v>58038</v>
      </c>
      <c r="I724">
        <v>3316</v>
      </c>
      <c r="J724" t="s">
        <v>20009</v>
      </c>
      <c r="K724" t="s">
        <v>18358</v>
      </c>
      <c r="L724" t="s">
        <v>18353</v>
      </c>
      <c r="M724" s="1">
        <v>44090.627789351849</v>
      </c>
      <c r="O724" t="s">
        <v>18354</v>
      </c>
      <c r="P724" t="s">
        <v>18354</v>
      </c>
      <c r="Q724" t="s">
        <v>18358</v>
      </c>
    </row>
    <row r="725" spans="1:17" hidden="1" x14ac:dyDescent="0.25">
      <c r="A725" t="s">
        <v>20010</v>
      </c>
      <c r="B725" t="s">
        <v>20011</v>
      </c>
      <c r="C725" t="s">
        <v>20012</v>
      </c>
      <c r="D725" t="s">
        <v>18355</v>
      </c>
      <c r="E725" t="s">
        <v>18353</v>
      </c>
      <c r="F725" t="s">
        <v>18364</v>
      </c>
      <c r="G725" t="s">
        <v>20013</v>
      </c>
      <c r="H725">
        <v>929</v>
      </c>
      <c r="I725">
        <v>0</v>
      </c>
      <c r="J725" t="s">
        <v>18382</v>
      </c>
      <c r="K725" t="s">
        <v>18358</v>
      </c>
      <c r="L725" t="s">
        <v>18353</v>
      </c>
      <c r="M725" s="1">
        <v>44090.283113425925</v>
      </c>
      <c r="O725" t="s">
        <v>18354</v>
      </c>
      <c r="P725" t="s">
        <v>18354</v>
      </c>
      <c r="Q725" t="s">
        <v>18358</v>
      </c>
    </row>
    <row r="726" spans="1:17" hidden="1" x14ac:dyDescent="0.25">
      <c r="A726" t="s">
        <v>7596</v>
      </c>
      <c r="B726" t="s">
        <v>7598</v>
      </c>
      <c r="C726" t="s">
        <v>7599</v>
      </c>
      <c r="D726" t="s">
        <v>18355</v>
      </c>
      <c r="E726" t="s">
        <v>18353</v>
      </c>
      <c r="F726" t="s">
        <v>18364</v>
      </c>
      <c r="G726" t="s">
        <v>20014</v>
      </c>
      <c r="H726">
        <v>15739</v>
      </c>
      <c r="I726">
        <v>0</v>
      </c>
      <c r="J726" t="s">
        <v>18382</v>
      </c>
      <c r="K726" t="s">
        <v>18358</v>
      </c>
      <c r="L726" t="s">
        <v>18353</v>
      </c>
      <c r="M726" s="1">
        <v>44086.800300925926</v>
      </c>
      <c r="O726" t="s">
        <v>18354</v>
      </c>
      <c r="P726" t="s">
        <v>18354</v>
      </c>
      <c r="Q726" t="s">
        <v>18358</v>
      </c>
    </row>
    <row r="727" spans="1:17" hidden="1" x14ac:dyDescent="0.25">
      <c r="A727" t="s">
        <v>11268</v>
      </c>
      <c r="B727" t="s">
        <v>11271</v>
      </c>
      <c r="C727" t="s">
        <v>11272</v>
      </c>
      <c r="D727" t="s">
        <v>18355</v>
      </c>
      <c r="E727" t="s">
        <v>18353</v>
      </c>
      <c r="F727" t="s">
        <v>18364</v>
      </c>
      <c r="G727" t="s">
        <v>20015</v>
      </c>
      <c r="H727">
        <v>17569</v>
      </c>
      <c r="I727">
        <v>0</v>
      </c>
      <c r="J727" t="s">
        <v>20016</v>
      </c>
      <c r="K727" t="s">
        <v>18358</v>
      </c>
      <c r="L727" t="s">
        <v>18353</v>
      </c>
      <c r="M727" s="1">
        <v>44089.028634259259</v>
      </c>
      <c r="O727" t="s">
        <v>18354</v>
      </c>
      <c r="P727" t="s">
        <v>18354</v>
      </c>
      <c r="Q727" t="s">
        <v>18358</v>
      </c>
    </row>
    <row r="728" spans="1:17" hidden="1" x14ac:dyDescent="0.25">
      <c r="A728" t="s">
        <v>20017</v>
      </c>
      <c r="B728" t="s">
        <v>20018</v>
      </c>
      <c r="C728" t="s">
        <v>20019</v>
      </c>
      <c r="D728" t="s">
        <v>18355</v>
      </c>
      <c r="E728" t="s">
        <v>18353</v>
      </c>
      <c r="F728" t="s">
        <v>18364</v>
      </c>
      <c r="G728" t="s">
        <v>20020</v>
      </c>
      <c r="H728">
        <v>9995</v>
      </c>
      <c r="I728">
        <v>0</v>
      </c>
      <c r="J728" t="s">
        <v>18382</v>
      </c>
      <c r="K728" t="s">
        <v>18358</v>
      </c>
      <c r="L728" t="s">
        <v>18353</v>
      </c>
      <c r="M728" s="1">
        <v>44090.229155092595</v>
      </c>
      <c r="O728" t="s">
        <v>18354</v>
      </c>
      <c r="P728" t="s">
        <v>18354</v>
      </c>
      <c r="Q728" t="s">
        <v>18358</v>
      </c>
    </row>
    <row r="729" spans="1:17" hidden="1" x14ac:dyDescent="0.25">
      <c r="A729" t="s">
        <v>3821</v>
      </c>
      <c r="B729" t="s">
        <v>3823</v>
      </c>
      <c r="C729" t="s">
        <v>3824</v>
      </c>
      <c r="D729" t="s">
        <v>18347</v>
      </c>
      <c r="E729" t="s">
        <v>18348</v>
      </c>
      <c r="F729" t="s">
        <v>18349</v>
      </c>
      <c r="G729" t="s">
        <v>20021</v>
      </c>
      <c r="H729">
        <v>7227</v>
      </c>
      <c r="I729">
        <v>658</v>
      </c>
      <c r="J729" t="s">
        <v>20022</v>
      </c>
      <c r="K729" t="s">
        <v>18352</v>
      </c>
      <c r="L729" t="s">
        <v>18353</v>
      </c>
      <c r="M729" s="1">
        <v>44090.392546296294</v>
      </c>
      <c r="O729" t="s">
        <v>18354</v>
      </c>
      <c r="P729" t="s">
        <v>18354</v>
      </c>
      <c r="Q729" t="s">
        <v>18352</v>
      </c>
    </row>
    <row r="730" spans="1:17" hidden="1" x14ac:dyDescent="0.25">
      <c r="A730" t="s">
        <v>17620</v>
      </c>
      <c r="B730" t="s">
        <v>17622</v>
      </c>
      <c r="C730" t="s">
        <v>17623</v>
      </c>
      <c r="D730" t="s">
        <v>18347</v>
      </c>
      <c r="E730" t="s">
        <v>18353</v>
      </c>
      <c r="F730" t="s">
        <v>18364</v>
      </c>
      <c r="G730" t="s">
        <v>20023</v>
      </c>
      <c r="H730">
        <v>2387</v>
      </c>
      <c r="I730">
        <v>5629</v>
      </c>
      <c r="J730" t="s">
        <v>20024</v>
      </c>
      <c r="K730" t="s">
        <v>18358</v>
      </c>
      <c r="L730" t="s">
        <v>18353</v>
      </c>
      <c r="M730" s="1">
        <v>44090.563877314817</v>
      </c>
      <c r="O730" t="s">
        <v>18354</v>
      </c>
      <c r="P730" t="s">
        <v>18354</v>
      </c>
      <c r="Q730" t="s">
        <v>18358</v>
      </c>
    </row>
    <row r="731" spans="1:17" hidden="1" x14ac:dyDescent="0.25">
      <c r="A731" t="s">
        <v>12165</v>
      </c>
      <c r="B731" t="s">
        <v>12167</v>
      </c>
      <c r="C731" t="s">
        <v>12168</v>
      </c>
      <c r="D731" t="s">
        <v>18347</v>
      </c>
      <c r="E731" t="s">
        <v>18353</v>
      </c>
      <c r="F731" t="s">
        <v>18364</v>
      </c>
      <c r="G731" t="s">
        <v>20025</v>
      </c>
      <c r="H731">
        <v>2332</v>
      </c>
      <c r="I731">
        <v>1381</v>
      </c>
      <c r="J731" t="s">
        <v>20026</v>
      </c>
      <c r="K731" t="s">
        <v>18358</v>
      </c>
      <c r="L731" t="s">
        <v>18353</v>
      </c>
      <c r="M731" s="1">
        <v>44090.625208333331</v>
      </c>
      <c r="O731" t="s">
        <v>18354</v>
      </c>
      <c r="P731" t="s">
        <v>18354</v>
      </c>
      <c r="Q731" t="s">
        <v>18358</v>
      </c>
    </row>
    <row r="732" spans="1:17" hidden="1" x14ac:dyDescent="0.25">
      <c r="A732" t="s">
        <v>1517</v>
      </c>
      <c r="B732" t="s">
        <v>1520</v>
      </c>
      <c r="C732" t="s">
        <v>1521</v>
      </c>
      <c r="D732" t="s">
        <v>18355</v>
      </c>
      <c r="E732" t="s">
        <v>18348</v>
      </c>
      <c r="F732" t="s">
        <v>18349</v>
      </c>
      <c r="G732" t="s">
        <v>20027</v>
      </c>
      <c r="H732">
        <v>3930</v>
      </c>
      <c r="I732">
        <v>123</v>
      </c>
      <c r="J732" t="s">
        <v>20028</v>
      </c>
      <c r="K732" t="s">
        <v>18358</v>
      </c>
      <c r="L732" t="s">
        <v>18353</v>
      </c>
      <c r="M732" s="1">
        <v>44083.796354166669</v>
      </c>
      <c r="O732" t="s">
        <v>18354</v>
      </c>
      <c r="P732" t="s">
        <v>18354</v>
      </c>
      <c r="Q732" t="s">
        <v>18358</v>
      </c>
    </row>
    <row r="733" spans="1:17" hidden="1" x14ac:dyDescent="0.25">
      <c r="A733" t="s">
        <v>7935</v>
      </c>
      <c r="B733" t="s">
        <v>7938</v>
      </c>
      <c r="C733" t="s">
        <v>7939</v>
      </c>
      <c r="D733" t="s">
        <v>18347</v>
      </c>
      <c r="E733" t="s">
        <v>18348</v>
      </c>
      <c r="F733" t="s">
        <v>18349</v>
      </c>
      <c r="G733" t="s">
        <v>20029</v>
      </c>
      <c r="H733">
        <v>59778</v>
      </c>
      <c r="I733">
        <v>80373</v>
      </c>
      <c r="J733" t="s">
        <v>20030</v>
      </c>
      <c r="K733" t="s">
        <v>18352</v>
      </c>
      <c r="L733" t="s">
        <v>18353</v>
      </c>
      <c r="M733" s="1">
        <v>44090.609386574077</v>
      </c>
      <c r="O733" t="s">
        <v>18354</v>
      </c>
      <c r="P733" t="s">
        <v>18354</v>
      </c>
      <c r="Q733" t="s">
        <v>18352</v>
      </c>
    </row>
    <row r="734" spans="1:17" hidden="1" x14ac:dyDescent="0.25">
      <c r="A734" t="s">
        <v>9502</v>
      </c>
      <c r="B734" t="s">
        <v>9505</v>
      </c>
      <c r="C734" t="s">
        <v>9506</v>
      </c>
      <c r="D734" t="s">
        <v>18347</v>
      </c>
      <c r="E734" t="s">
        <v>18353</v>
      </c>
      <c r="F734" t="s">
        <v>18364</v>
      </c>
      <c r="G734" t="s">
        <v>20031</v>
      </c>
      <c r="H734">
        <v>7873</v>
      </c>
      <c r="I734">
        <v>490</v>
      </c>
      <c r="J734" t="s">
        <v>20032</v>
      </c>
      <c r="K734" t="s">
        <v>18358</v>
      </c>
      <c r="L734" t="s">
        <v>18353</v>
      </c>
      <c r="M734" s="1">
        <v>44090.632592592592</v>
      </c>
      <c r="O734" t="s">
        <v>18354</v>
      </c>
      <c r="P734" t="s">
        <v>18354</v>
      </c>
      <c r="Q734" t="s">
        <v>18358</v>
      </c>
    </row>
    <row r="735" spans="1:17" hidden="1" x14ac:dyDescent="0.25">
      <c r="A735" t="s">
        <v>3160</v>
      </c>
      <c r="B735" t="s">
        <v>3162</v>
      </c>
      <c r="C735" t="s">
        <v>3163</v>
      </c>
      <c r="D735" t="s">
        <v>18347</v>
      </c>
      <c r="E735" t="s">
        <v>18348</v>
      </c>
      <c r="F735" t="s">
        <v>18349</v>
      </c>
      <c r="G735" t="s">
        <v>20033</v>
      </c>
      <c r="H735">
        <v>16458</v>
      </c>
      <c r="I735">
        <v>240</v>
      </c>
      <c r="J735" t="s">
        <v>20034</v>
      </c>
      <c r="K735" t="s">
        <v>18358</v>
      </c>
      <c r="L735" t="s">
        <v>18353</v>
      </c>
      <c r="M735" s="1">
        <v>44090.083958333336</v>
      </c>
      <c r="O735" t="s">
        <v>18354</v>
      </c>
      <c r="P735" t="s">
        <v>18354</v>
      </c>
      <c r="Q735" t="s">
        <v>18358</v>
      </c>
    </row>
    <row r="736" spans="1:17" x14ac:dyDescent="0.25">
      <c r="A736" t="s">
        <v>19940</v>
      </c>
      <c r="B736" t="s">
        <v>19941</v>
      </c>
      <c r="C736" t="s">
        <v>19942</v>
      </c>
      <c r="D736" t="s">
        <v>18355</v>
      </c>
      <c r="E736" t="s">
        <v>18348</v>
      </c>
      <c r="F736" t="s">
        <v>18349</v>
      </c>
      <c r="G736" t="s">
        <v>19943</v>
      </c>
      <c r="H736">
        <v>3509</v>
      </c>
      <c r="I736">
        <v>109</v>
      </c>
      <c r="J736" t="s">
        <v>19944</v>
      </c>
      <c r="K736" t="s">
        <v>18358</v>
      </c>
      <c r="L736" t="s">
        <v>18353</v>
      </c>
      <c r="M736" s="1">
        <v>43878.820983796293</v>
      </c>
      <c r="O736" t="s">
        <v>18354</v>
      </c>
      <c r="P736" t="s">
        <v>18354</v>
      </c>
      <c r="Q736" t="s">
        <v>18358</v>
      </c>
    </row>
    <row r="737" spans="1:17" hidden="1" x14ac:dyDescent="0.25">
      <c r="A737" t="s">
        <v>2734</v>
      </c>
      <c r="B737" t="s">
        <v>2737</v>
      </c>
      <c r="C737" t="s">
        <v>2738</v>
      </c>
      <c r="D737" t="s">
        <v>18347</v>
      </c>
      <c r="E737" t="s">
        <v>18348</v>
      </c>
      <c r="F737" t="s">
        <v>18349</v>
      </c>
      <c r="G737" t="s">
        <v>20040</v>
      </c>
      <c r="H737">
        <v>27367</v>
      </c>
      <c r="I737">
        <v>8764</v>
      </c>
      <c r="J737" t="s">
        <v>20041</v>
      </c>
      <c r="K737" t="s">
        <v>18352</v>
      </c>
      <c r="L737" t="s">
        <v>18353</v>
      </c>
      <c r="M737" s="1">
        <v>44090.635810185187</v>
      </c>
      <c r="O737" t="s">
        <v>18354</v>
      </c>
      <c r="P737" t="s">
        <v>18354</v>
      </c>
      <c r="Q737" t="s">
        <v>18352</v>
      </c>
    </row>
    <row r="738" spans="1:17" hidden="1" x14ac:dyDescent="0.25">
      <c r="A738" t="s">
        <v>11555</v>
      </c>
      <c r="B738" t="s">
        <v>11557</v>
      </c>
      <c r="C738" t="s">
        <v>11558</v>
      </c>
      <c r="D738" t="s">
        <v>18347</v>
      </c>
      <c r="E738" t="s">
        <v>18353</v>
      </c>
      <c r="F738" t="s">
        <v>18364</v>
      </c>
      <c r="G738" t="s">
        <v>20042</v>
      </c>
      <c r="H738">
        <v>12604</v>
      </c>
      <c r="I738">
        <v>0</v>
      </c>
      <c r="J738" t="s">
        <v>20043</v>
      </c>
      <c r="K738" t="s">
        <v>18358</v>
      </c>
      <c r="L738" t="s">
        <v>18353</v>
      </c>
      <c r="M738" s="1">
        <v>44085.656701388885</v>
      </c>
      <c r="O738" t="s">
        <v>18354</v>
      </c>
      <c r="P738" t="s">
        <v>18354</v>
      </c>
      <c r="Q738" t="s">
        <v>18358</v>
      </c>
    </row>
    <row r="739" spans="1:17" hidden="1" x14ac:dyDescent="0.25">
      <c r="A739" t="s">
        <v>15057</v>
      </c>
      <c r="B739" t="s">
        <v>15059</v>
      </c>
      <c r="C739" t="s">
        <v>15060</v>
      </c>
      <c r="D739" t="s">
        <v>18355</v>
      </c>
      <c r="E739" t="s">
        <v>18348</v>
      </c>
      <c r="F739" t="s">
        <v>18349</v>
      </c>
      <c r="G739" t="s">
        <v>20044</v>
      </c>
      <c r="H739">
        <v>4805</v>
      </c>
      <c r="I739">
        <v>315</v>
      </c>
      <c r="J739" t="s">
        <v>20045</v>
      </c>
      <c r="K739" t="s">
        <v>18358</v>
      </c>
      <c r="L739" t="s">
        <v>18353</v>
      </c>
      <c r="M739" s="1">
        <v>44085.990694444445</v>
      </c>
      <c r="O739" t="s">
        <v>18354</v>
      </c>
      <c r="P739" t="s">
        <v>18354</v>
      </c>
      <c r="Q739" t="s">
        <v>18358</v>
      </c>
    </row>
    <row r="740" spans="1:17" hidden="1" x14ac:dyDescent="0.25">
      <c r="A740" t="s">
        <v>2722</v>
      </c>
      <c r="B740" t="s">
        <v>2725</v>
      </c>
      <c r="C740" t="s">
        <v>2726</v>
      </c>
      <c r="D740" t="s">
        <v>18355</v>
      </c>
      <c r="E740" t="s">
        <v>18348</v>
      </c>
      <c r="F740" t="s">
        <v>18349</v>
      </c>
      <c r="G740" t="s">
        <v>20046</v>
      </c>
      <c r="H740">
        <v>1999</v>
      </c>
      <c r="I740">
        <v>1486</v>
      </c>
      <c r="J740" t="s">
        <v>20047</v>
      </c>
      <c r="K740" t="s">
        <v>18358</v>
      </c>
      <c r="L740" t="s">
        <v>18353</v>
      </c>
      <c r="M740" s="1">
        <v>44090.264131944445</v>
      </c>
      <c r="O740" t="s">
        <v>18354</v>
      </c>
      <c r="P740" t="s">
        <v>18354</v>
      </c>
      <c r="Q740" t="s">
        <v>18358</v>
      </c>
    </row>
    <row r="741" spans="1:17" hidden="1" x14ac:dyDescent="0.25">
      <c r="A741" t="s">
        <v>1820</v>
      </c>
      <c r="B741" t="s">
        <v>1822</v>
      </c>
      <c r="C741" t="s">
        <v>1823</v>
      </c>
      <c r="D741" t="s">
        <v>18347</v>
      </c>
      <c r="E741" t="s">
        <v>18348</v>
      </c>
      <c r="F741" t="s">
        <v>18349</v>
      </c>
      <c r="G741" t="s">
        <v>20048</v>
      </c>
      <c r="H741">
        <v>50215</v>
      </c>
      <c r="I741">
        <v>2464</v>
      </c>
      <c r="J741" t="s">
        <v>20049</v>
      </c>
      <c r="K741" t="s">
        <v>18352</v>
      </c>
      <c r="L741" t="s">
        <v>18353</v>
      </c>
      <c r="M741" s="1">
        <v>44089.841597222221</v>
      </c>
      <c r="O741" t="s">
        <v>18354</v>
      </c>
      <c r="P741" t="s">
        <v>18354</v>
      </c>
      <c r="Q741" t="s">
        <v>18358</v>
      </c>
    </row>
    <row r="742" spans="1:17" hidden="1" x14ac:dyDescent="0.25">
      <c r="A742" t="s">
        <v>20050</v>
      </c>
      <c r="B742" t="s">
        <v>20051</v>
      </c>
      <c r="C742" t="s">
        <v>20052</v>
      </c>
      <c r="D742" t="s">
        <v>18355</v>
      </c>
      <c r="E742" t="s">
        <v>18353</v>
      </c>
      <c r="F742" t="s">
        <v>18364</v>
      </c>
      <c r="G742" t="s">
        <v>20053</v>
      </c>
      <c r="H742">
        <v>1545</v>
      </c>
      <c r="I742">
        <v>0</v>
      </c>
      <c r="J742" t="s">
        <v>18382</v>
      </c>
      <c r="K742" t="s">
        <v>18358</v>
      </c>
      <c r="L742" t="s">
        <v>18353</v>
      </c>
      <c r="M742" s="1">
        <v>44005.750138888892</v>
      </c>
      <c r="O742" t="s">
        <v>18354</v>
      </c>
      <c r="P742" t="s">
        <v>18354</v>
      </c>
      <c r="Q742" t="s">
        <v>18358</v>
      </c>
    </row>
    <row r="743" spans="1:17" hidden="1" x14ac:dyDescent="0.25">
      <c r="A743" t="s">
        <v>1714</v>
      </c>
      <c r="B743" t="s">
        <v>1716</v>
      </c>
      <c r="C743" t="s">
        <v>1717</v>
      </c>
      <c r="D743" t="s">
        <v>18347</v>
      </c>
      <c r="E743" t="s">
        <v>18353</v>
      </c>
      <c r="F743" t="s">
        <v>18364</v>
      </c>
      <c r="G743" t="s">
        <v>20054</v>
      </c>
      <c r="H743">
        <v>3971</v>
      </c>
      <c r="I743">
        <v>106</v>
      </c>
      <c r="J743" t="s">
        <v>20055</v>
      </c>
      <c r="K743" t="s">
        <v>18358</v>
      </c>
      <c r="L743" t="s">
        <v>18353</v>
      </c>
      <c r="M743" s="1">
        <v>44090.339606481481</v>
      </c>
      <c r="O743" t="s">
        <v>18354</v>
      </c>
      <c r="P743" t="s">
        <v>18354</v>
      </c>
      <c r="Q743" t="s">
        <v>18358</v>
      </c>
    </row>
    <row r="744" spans="1:17" hidden="1" x14ac:dyDescent="0.25">
      <c r="A744" t="s">
        <v>1230</v>
      </c>
      <c r="B744" t="s">
        <v>1233</v>
      </c>
      <c r="C744" t="s">
        <v>1234</v>
      </c>
      <c r="D744" t="s">
        <v>18347</v>
      </c>
      <c r="E744" t="s">
        <v>18348</v>
      </c>
      <c r="F744" t="s">
        <v>18349</v>
      </c>
      <c r="G744" t="s">
        <v>20056</v>
      </c>
      <c r="H744">
        <v>6541</v>
      </c>
      <c r="I744">
        <v>561</v>
      </c>
      <c r="J744" t="s">
        <v>20057</v>
      </c>
      <c r="K744" t="s">
        <v>18352</v>
      </c>
      <c r="L744" t="s">
        <v>18353</v>
      </c>
      <c r="M744" s="1">
        <v>44090.552986111114</v>
      </c>
      <c r="O744" t="s">
        <v>18354</v>
      </c>
      <c r="P744" t="s">
        <v>18354</v>
      </c>
      <c r="Q744" t="s">
        <v>18352</v>
      </c>
    </row>
    <row r="745" spans="1:17" hidden="1" x14ac:dyDescent="0.25">
      <c r="A745" t="s">
        <v>2486</v>
      </c>
      <c r="B745" t="s">
        <v>2489</v>
      </c>
      <c r="C745" t="s">
        <v>2490</v>
      </c>
      <c r="D745" t="s">
        <v>18347</v>
      </c>
      <c r="E745" t="s">
        <v>18348</v>
      </c>
      <c r="F745" t="s">
        <v>18349</v>
      </c>
      <c r="G745" t="s">
        <v>20058</v>
      </c>
      <c r="H745">
        <v>137428</v>
      </c>
      <c r="I745">
        <v>36262</v>
      </c>
      <c r="J745" t="s">
        <v>20059</v>
      </c>
      <c r="K745" t="s">
        <v>18352</v>
      </c>
      <c r="L745" t="s">
        <v>18353</v>
      </c>
      <c r="M745" s="1">
        <v>44090.633923611109</v>
      </c>
      <c r="O745" t="s">
        <v>18354</v>
      </c>
      <c r="P745" t="s">
        <v>18354</v>
      </c>
      <c r="Q745" t="s">
        <v>18352</v>
      </c>
    </row>
    <row r="746" spans="1:17" hidden="1" x14ac:dyDescent="0.25">
      <c r="A746" t="s">
        <v>2025</v>
      </c>
      <c r="B746" t="s">
        <v>2028</v>
      </c>
      <c r="C746" t="s">
        <v>2029</v>
      </c>
      <c r="D746" t="s">
        <v>18347</v>
      </c>
      <c r="E746" t="s">
        <v>18348</v>
      </c>
      <c r="F746" t="s">
        <v>18349</v>
      </c>
      <c r="G746" t="s">
        <v>20060</v>
      </c>
      <c r="H746">
        <v>4231</v>
      </c>
      <c r="I746">
        <v>2147</v>
      </c>
      <c r="J746" t="s">
        <v>20061</v>
      </c>
      <c r="K746" t="s">
        <v>18352</v>
      </c>
      <c r="L746" t="s">
        <v>18353</v>
      </c>
      <c r="M746" s="1">
        <v>44090.634166666663</v>
      </c>
      <c r="O746" t="s">
        <v>18354</v>
      </c>
      <c r="P746" t="s">
        <v>18354</v>
      </c>
      <c r="Q746" t="s">
        <v>18352</v>
      </c>
    </row>
    <row r="747" spans="1:17" hidden="1" x14ac:dyDescent="0.25">
      <c r="A747" t="s">
        <v>20062</v>
      </c>
      <c r="B747" t="s">
        <v>20063</v>
      </c>
      <c r="C747" t="s">
        <v>20064</v>
      </c>
      <c r="D747" t="s">
        <v>18355</v>
      </c>
      <c r="E747" t="s">
        <v>18353</v>
      </c>
      <c r="F747" t="s">
        <v>18364</v>
      </c>
      <c r="G747" t="s">
        <v>20065</v>
      </c>
      <c r="H747">
        <v>1698</v>
      </c>
      <c r="I747">
        <v>0</v>
      </c>
      <c r="J747" t="s">
        <v>20066</v>
      </c>
      <c r="K747" t="s">
        <v>18358</v>
      </c>
      <c r="L747" t="s">
        <v>18353</v>
      </c>
      <c r="M747" s="1">
        <v>44088.923252314817</v>
      </c>
      <c r="O747" t="s">
        <v>18354</v>
      </c>
      <c r="P747" t="s">
        <v>18354</v>
      </c>
      <c r="Q747" t="s">
        <v>18358</v>
      </c>
    </row>
    <row r="748" spans="1:17" hidden="1" x14ac:dyDescent="0.25">
      <c r="A748" t="s">
        <v>14341</v>
      </c>
      <c r="B748" t="s">
        <v>14343</v>
      </c>
      <c r="C748" t="s">
        <v>14344</v>
      </c>
      <c r="D748" t="s">
        <v>18347</v>
      </c>
      <c r="E748" t="s">
        <v>18353</v>
      </c>
      <c r="F748" t="s">
        <v>18364</v>
      </c>
      <c r="G748" t="s">
        <v>20067</v>
      </c>
      <c r="H748">
        <v>228</v>
      </c>
      <c r="I748">
        <v>0</v>
      </c>
      <c r="J748" t="s">
        <v>18382</v>
      </c>
      <c r="K748" t="s">
        <v>18352</v>
      </c>
      <c r="L748" t="s">
        <v>18353</v>
      </c>
      <c r="M748" s="1">
        <v>44084.262071759258</v>
      </c>
      <c r="O748" t="s">
        <v>18354</v>
      </c>
      <c r="P748" t="s">
        <v>18354</v>
      </c>
      <c r="Q748" t="s">
        <v>18352</v>
      </c>
    </row>
    <row r="749" spans="1:17" hidden="1" x14ac:dyDescent="0.25">
      <c r="A749" t="s">
        <v>13112</v>
      </c>
      <c r="B749" t="s">
        <v>13114</v>
      </c>
      <c r="C749" t="s">
        <v>13115</v>
      </c>
      <c r="D749" t="s">
        <v>18355</v>
      </c>
      <c r="E749" t="s">
        <v>18353</v>
      </c>
      <c r="F749" t="s">
        <v>18364</v>
      </c>
      <c r="G749" t="s">
        <v>20068</v>
      </c>
      <c r="H749">
        <v>4762</v>
      </c>
      <c r="I749">
        <v>6</v>
      </c>
      <c r="J749" t="s">
        <v>20069</v>
      </c>
      <c r="K749" t="s">
        <v>18358</v>
      </c>
      <c r="L749" t="s">
        <v>18353</v>
      </c>
      <c r="M749" s="1">
        <v>44089.058368055557</v>
      </c>
      <c r="O749" t="s">
        <v>18354</v>
      </c>
      <c r="P749" t="s">
        <v>18354</v>
      </c>
      <c r="Q749" t="s">
        <v>18358</v>
      </c>
    </row>
    <row r="750" spans="1:17" hidden="1" x14ac:dyDescent="0.25">
      <c r="A750" t="s">
        <v>8884</v>
      </c>
      <c r="B750" t="s">
        <v>8887</v>
      </c>
      <c r="C750" t="s">
        <v>8888</v>
      </c>
      <c r="D750" t="s">
        <v>18347</v>
      </c>
      <c r="E750" t="s">
        <v>18353</v>
      </c>
      <c r="F750" t="s">
        <v>18364</v>
      </c>
      <c r="G750" t="s">
        <v>20070</v>
      </c>
      <c r="H750">
        <v>3453</v>
      </c>
      <c r="I750">
        <v>19</v>
      </c>
      <c r="J750" t="s">
        <v>20071</v>
      </c>
      <c r="K750" t="s">
        <v>18358</v>
      </c>
      <c r="L750" t="s">
        <v>18353</v>
      </c>
      <c r="M750" s="1">
        <v>44090.076770833337</v>
      </c>
      <c r="O750" t="s">
        <v>18354</v>
      </c>
      <c r="P750" t="s">
        <v>18354</v>
      </c>
      <c r="Q750" t="s">
        <v>18358</v>
      </c>
    </row>
    <row r="751" spans="1:17" hidden="1" x14ac:dyDescent="0.25">
      <c r="A751" t="s">
        <v>868</v>
      </c>
      <c r="B751" t="s">
        <v>871</v>
      </c>
      <c r="C751" t="s">
        <v>872</v>
      </c>
      <c r="D751" t="s">
        <v>18347</v>
      </c>
      <c r="E751" t="s">
        <v>18348</v>
      </c>
      <c r="F751" t="s">
        <v>18349</v>
      </c>
      <c r="G751" t="s">
        <v>20072</v>
      </c>
      <c r="H751">
        <v>33635</v>
      </c>
      <c r="I751">
        <v>7664</v>
      </c>
      <c r="J751" t="s">
        <v>20073</v>
      </c>
      <c r="K751" t="s">
        <v>18352</v>
      </c>
      <c r="L751" t="s">
        <v>18353</v>
      </c>
      <c r="M751" s="1">
        <v>44090.631504629629</v>
      </c>
      <c r="O751" t="s">
        <v>18354</v>
      </c>
      <c r="P751" t="s">
        <v>18354</v>
      </c>
      <c r="Q751" t="s">
        <v>18352</v>
      </c>
    </row>
    <row r="752" spans="1:17" hidden="1" x14ac:dyDescent="0.25">
      <c r="A752" t="s">
        <v>12807</v>
      </c>
      <c r="B752" t="s">
        <v>12808</v>
      </c>
      <c r="C752" t="s">
        <v>12809</v>
      </c>
      <c r="D752" t="s">
        <v>18355</v>
      </c>
      <c r="E752" t="s">
        <v>18353</v>
      </c>
      <c r="F752" t="s">
        <v>18364</v>
      </c>
      <c r="G752" t="s">
        <v>20074</v>
      </c>
      <c r="H752">
        <v>33296</v>
      </c>
      <c r="I752">
        <v>1</v>
      </c>
      <c r="J752" t="s">
        <v>20075</v>
      </c>
      <c r="K752" t="s">
        <v>18358</v>
      </c>
      <c r="L752" t="s">
        <v>18353</v>
      </c>
      <c r="M752" s="1">
        <v>44090.108159722222</v>
      </c>
      <c r="O752" t="s">
        <v>18354</v>
      </c>
      <c r="P752" t="s">
        <v>18354</v>
      </c>
      <c r="Q752" t="s">
        <v>18358</v>
      </c>
    </row>
    <row r="753" spans="1:17" hidden="1" x14ac:dyDescent="0.25">
      <c r="A753" t="s">
        <v>20076</v>
      </c>
      <c r="B753" t="s">
        <v>20077</v>
      </c>
      <c r="C753" t="s">
        <v>20078</v>
      </c>
      <c r="D753" t="s">
        <v>18355</v>
      </c>
      <c r="E753" t="s">
        <v>18353</v>
      </c>
      <c r="F753" t="s">
        <v>18364</v>
      </c>
      <c r="G753" t="s">
        <v>20079</v>
      </c>
      <c r="H753">
        <v>3320</v>
      </c>
      <c r="I753">
        <v>92</v>
      </c>
      <c r="J753" t="s">
        <v>20080</v>
      </c>
      <c r="K753" t="s">
        <v>18358</v>
      </c>
      <c r="L753" t="s">
        <v>18353</v>
      </c>
      <c r="M753" s="1">
        <v>44089.067499999997</v>
      </c>
      <c r="O753" t="s">
        <v>18354</v>
      </c>
      <c r="P753" t="s">
        <v>18354</v>
      </c>
      <c r="Q753" t="s">
        <v>18358</v>
      </c>
    </row>
    <row r="754" spans="1:17" hidden="1" x14ac:dyDescent="0.25">
      <c r="A754" t="s">
        <v>1142</v>
      </c>
      <c r="B754" t="s">
        <v>1144</v>
      </c>
      <c r="C754" t="s">
        <v>1145</v>
      </c>
      <c r="D754" t="s">
        <v>18347</v>
      </c>
      <c r="E754" t="s">
        <v>18348</v>
      </c>
      <c r="F754" t="s">
        <v>18349</v>
      </c>
      <c r="G754" t="s">
        <v>20081</v>
      </c>
      <c r="H754">
        <v>10387</v>
      </c>
      <c r="I754">
        <v>4377</v>
      </c>
      <c r="J754" t="s">
        <v>20082</v>
      </c>
      <c r="K754" t="s">
        <v>18352</v>
      </c>
      <c r="L754" t="s">
        <v>18353</v>
      </c>
      <c r="M754" s="1">
        <v>44090.628888888888</v>
      </c>
      <c r="O754" t="s">
        <v>18354</v>
      </c>
      <c r="P754" t="s">
        <v>18354</v>
      </c>
      <c r="Q754" t="s">
        <v>18352</v>
      </c>
    </row>
    <row r="755" spans="1:17" hidden="1" x14ac:dyDescent="0.25">
      <c r="A755" t="s">
        <v>5960</v>
      </c>
      <c r="B755" t="s">
        <v>5962</v>
      </c>
      <c r="C755" t="s">
        <v>5963</v>
      </c>
      <c r="D755" t="s">
        <v>18347</v>
      </c>
      <c r="E755" t="s">
        <v>18353</v>
      </c>
      <c r="F755" t="s">
        <v>18364</v>
      </c>
      <c r="G755" t="s">
        <v>20083</v>
      </c>
      <c r="H755">
        <v>6583</v>
      </c>
      <c r="I755">
        <v>1021</v>
      </c>
      <c r="J755" t="s">
        <v>20084</v>
      </c>
      <c r="K755" t="s">
        <v>18352</v>
      </c>
      <c r="L755" t="s">
        <v>18353</v>
      </c>
      <c r="M755" s="1">
        <v>44090.636574074073</v>
      </c>
      <c r="O755" t="s">
        <v>18354</v>
      </c>
      <c r="P755" t="s">
        <v>18354</v>
      </c>
      <c r="Q755" t="s">
        <v>18352</v>
      </c>
    </row>
    <row r="756" spans="1:17" hidden="1" x14ac:dyDescent="0.25">
      <c r="A756" t="s">
        <v>6681</v>
      </c>
      <c r="B756" t="s">
        <v>6683</v>
      </c>
      <c r="C756" t="s">
        <v>6684</v>
      </c>
      <c r="D756" t="s">
        <v>18355</v>
      </c>
      <c r="E756" t="s">
        <v>18348</v>
      </c>
      <c r="F756" t="s">
        <v>18349</v>
      </c>
      <c r="G756" t="s">
        <v>20085</v>
      </c>
      <c r="H756">
        <v>5467</v>
      </c>
      <c r="I756">
        <v>825</v>
      </c>
      <c r="J756" t="s">
        <v>20086</v>
      </c>
      <c r="K756" t="s">
        <v>18358</v>
      </c>
      <c r="L756" t="s">
        <v>18353</v>
      </c>
      <c r="M756" s="1">
        <v>44083.114386574074</v>
      </c>
      <c r="O756" t="s">
        <v>18354</v>
      </c>
      <c r="P756" t="s">
        <v>18354</v>
      </c>
      <c r="Q756" t="s">
        <v>18358</v>
      </c>
    </row>
    <row r="757" spans="1:17" hidden="1" x14ac:dyDescent="0.25">
      <c r="A757" t="s">
        <v>1650</v>
      </c>
      <c r="B757" t="s">
        <v>1653</v>
      </c>
      <c r="C757" t="s">
        <v>1654</v>
      </c>
      <c r="D757" t="s">
        <v>18347</v>
      </c>
      <c r="E757" t="s">
        <v>18348</v>
      </c>
      <c r="F757" t="s">
        <v>18349</v>
      </c>
      <c r="G757" t="s">
        <v>20087</v>
      </c>
      <c r="H757">
        <v>14380</v>
      </c>
      <c r="I757">
        <v>33</v>
      </c>
      <c r="J757" t="s">
        <v>20088</v>
      </c>
      <c r="K757" t="s">
        <v>18358</v>
      </c>
      <c r="L757" t="s">
        <v>18353</v>
      </c>
      <c r="M757" s="1">
        <v>44089.923796296294</v>
      </c>
      <c r="O757" t="s">
        <v>18354</v>
      </c>
      <c r="P757" t="s">
        <v>18354</v>
      </c>
      <c r="Q757" t="s">
        <v>18358</v>
      </c>
    </row>
    <row r="758" spans="1:17" hidden="1" x14ac:dyDescent="0.25">
      <c r="A758" t="s">
        <v>16495</v>
      </c>
      <c r="B758" t="s">
        <v>16497</v>
      </c>
      <c r="C758" t="s">
        <v>16498</v>
      </c>
      <c r="D758" t="s">
        <v>18347</v>
      </c>
      <c r="E758" t="s">
        <v>18348</v>
      </c>
      <c r="F758" t="s">
        <v>18349</v>
      </c>
      <c r="G758" t="s">
        <v>20089</v>
      </c>
      <c r="H758">
        <v>13426</v>
      </c>
      <c r="I758">
        <v>216</v>
      </c>
      <c r="J758" t="s">
        <v>20090</v>
      </c>
      <c r="K758" t="s">
        <v>18352</v>
      </c>
      <c r="L758" t="s">
        <v>18353</v>
      </c>
      <c r="M758" s="1">
        <v>43994.02925925926</v>
      </c>
      <c r="O758" t="s">
        <v>18354</v>
      </c>
      <c r="P758" t="s">
        <v>18354</v>
      </c>
      <c r="Q758" t="s">
        <v>18358</v>
      </c>
    </row>
    <row r="759" spans="1:17" hidden="1" x14ac:dyDescent="0.25">
      <c r="A759" t="s">
        <v>20091</v>
      </c>
      <c r="B759" t="s">
        <v>20092</v>
      </c>
      <c r="C759" t="s">
        <v>20093</v>
      </c>
      <c r="D759" t="s">
        <v>18355</v>
      </c>
      <c r="E759" t="s">
        <v>18353</v>
      </c>
      <c r="F759" t="s">
        <v>18364</v>
      </c>
      <c r="G759" t="s">
        <v>20094</v>
      </c>
      <c r="H759">
        <v>609</v>
      </c>
      <c r="I759">
        <v>0</v>
      </c>
      <c r="J759" t="s">
        <v>18382</v>
      </c>
      <c r="K759" t="s">
        <v>18358</v>
      </c>
      <c r="L759" t="s">
        <v>18353</v>
      </c>
      <c r="M759" s="1">
        <v>44076.989988425928</v>
      </c>
      <c r="O759" t="s">
        <v>18354</v>
      </c>
      <c r="P759" t="s">
        <v>18354</v>
      </c>
      <c r="Q759" t="s">
        <v>18358</v>
      </c>
    </row>
    <row r="760" spans="1:17" hidden="1" x14ac:dyDescent="0.25">
      <c r="A760" t="s">
        <v>18159</v>
      </c>
      <c r="B760" t="s">
        <v>18162</v>
      </c>
      <c r="C760" t="s">
        <v>18163</v>
      </c>
      <c r="D760" t="s">
        <v>18347</v>
      </c>
      <c r="E760" t="s">
        <v>18353</v>
      </c>
      <c r="F760" t="s">
        <v>18364</v>
      </c>
      <c r="G760" t="s">
        <v>20095</v>
      </c>
      <c r="H760">
        <v>1366</v>
      </c>
      <c r="I760">
        <v>158</v>
      </c>
      <c r="J760" t="s">
        <v>20096</v>
      </c>
      <c r="K760" t="s">
        <v>18358</v>
      </c>
      <c r="L760" t="s">
        <v>18353</v>
      </c>
      <c r="M760" s="1">
        <v>44090.128171296295</v>
      </c>
      <c r="O760" t="s">
        <v>18354</v>
      </c>
      <c r="P760" t="s">
        <v>18354</v>
      </c>
      <c r="Q760" t="s">
        <v>18358</v>
      </c>
    </row>
    <row r="761" spans="1:17" hidden="1" x14ac:dyDescent="0.25">
      <c r="A761" t="s">
        <v>7464</v>
      </c>
      <c r="B761" t="s">
        <v>7465</v>
      </c>
      <c r="C761" t="s">
        <v>7466</v>
      </c>
      <c r="D761" t="s">
        <v>18355</v>
      </c>
      <c r="E761" t="s">
        <v>18353</v>
      </c>
      <c r="F761" t="s">
        <v>18364</v>
      </c>
      <c r="G761" t="s">
        <v>20097</v>
      </c>
      <c r="H761">
        <v>2051</v>
      </c>
      <c r="I761">
        <v>0</v>
      </c>
      <c r="J761" t="s">
        <v>18382</v>
      </c>
      <c r="K761" t="s">
        <v>18358</v>
      </c>
      <c r="L761" t="s">
        <v>18353</v>
      </c>
      <c r="M761" s="1">
        <v>44078.75267361111</v>
      </c>
      <c r="O761" t="s">
        <v>18354</v>
      </c>
      <c r="P761" t="s">
        <v>18354</v>
      </c>
      <c r="Q761" t="s">
        <v>18358</v>
      </c>
    </row>
    <row r="762" spans="1:17" hidden="1" x14ac:dyDescent="0.25">
      <c r="A762" t="s">
        <v>11436</v>
      </c>
      <c r="B762" t="s">
        <v>11439</v>
      </c>
      <c r="C762" t="s">
        <v>11440</v>
      </c>
      <c r="D762" t="s">
        <v>18347</v>
      </c>
      <c r="E762" t="s">
        <v>18353</v>
      </c>
      <c r="F762" t="s">
        <v>18364</v>
      </c>
      <c r="G762" t="s">
        <v>20098</v>
      </c>
      <c r="H762">
        <v>4040</v>
      </c>
      <c r="I762">
        <v>108</v>
      </c>
      <c r="J762" t="s">
        <v>20099</v>
      </c>
      <c r="K762" t="s">
        <v>18358</v>
      </c>
      <c r="L762" t="s">
        <v>18353</v>
      </c>
      <c r="M762" s="1">
        <v>44090.407939814817</v>
      </c>
      <c r="O762" t="s">
        <v>18354</v>
      </c>
      <c r="P762" t="s">
        <v>18354</v>
      </c>
      <c r="Q762" t="s">
        <v>18358</v>
      </c>
    </row>
    <row r="763" spans="1:17" hidden="1" x14ac:dyDescent="0.25">
      <c r="A763" t="s">
        <v>20100</v>
      </c>
      <c r="B763" t="s">
        <v>20101</v>
      </c>
      <c r="C763" t="s">
        <v>20102</v>
      </c>
      <c r="D763" t="s">
        <v>18355</v>
      </c>
      <c r="E763" t="s">
        <v>18348</v>
      </c>
      <c r="F763" t="s">
        <v>18349</v>
      </c>
      <c r="G763" t="s">
        <v>20103</v>
      </c>
      <c r="H763">
        <v>11289</v>
      </c>
      <c r="I763">
        <v>55</v>
      </c>
      <c r="J763" t="s">
        <v>20104</v>
      </c>
      <c r="K763" t="s">
        <v>18358</v>
      </c>
      <c r="L763" t="s">
        <v>18353</v>
      </c>
      <c r="M763" s="1">
        <v>44068.759618055556</v>
      </c>
      <c r="O763" t="s">
        <v>18354</v>
      </c>
      <c r="P763" t="s">
        <v>18354</v>
      </c>
      <c r="Q763" t="s">
        <v>18358</v>
      </c>
    </row>
    <row r="764" spans="1:17" x14ac:dyDescent="0.25">
      <c r="A764" t="s">
        <v>19648</v>
      </c>
      <c r="B764" t="s">
        <v>19649</v>
      </c>
      <c r="C764" t="s">
        <v>19650</v>
      </c>
      <c r="D764" t="s">
        <v>18355</v>
      </c>
      <c r="E764" t="s">
        <v>18353</v>
      </c>
      <c r="F764" t="s">
        <v>18364</v>
      </c>
      <c r="G764" t="s">
        <v>19651</v>
      </c>
      <c r="H764">
        <v>18577</v>
      </c>
      <c r="I764">
        <v>0</v>
      </c>
      <c r="J764" t="s">
        <v>18382</v>
      </c>
      <c r="K764" t="s">
        <v>18358</v>
      </c>
      <c r="L764" t="s">
        <v>18353</v>
      </c>
      <c r="M764" s="1">
        <v>43878.971261574072</v>
      </c>
      <c r="O764" t="s">
        <v>18354</v>
      </c>
      <c r="P764" t="s">
        <v>18354</v>
      </c>
      <c r="Q764" t="s">
        <v>18358</v>
      </c>
    </row>
    <row r="765" spans="1:17" hidden="1" x14ac:dyDescent="0.25">
      <c r="A765" t="s">
        <v>17604</v>
      </c>
      <c r="B765" t="s">
        <v>17606</v>
      </c>
      <c r="C765" t="s">
        <v>17607</v>
      </c>
      <c r="D765" t="s">
        <v>18347</v>
      </c>
      <c r="E765" t="s">
        <v>18353</v>
      </c>
      <c r="F765" t="s">
        <v>18364</v>
      </c>
      <c r="G765" t="s">
        <v>20106</v>
      </c>
      <c r="H765">
        <v>2315</v>
      </c>
      <c r="I765">
        <v>0</v>
      </c>
      <c r="J765" t="s">
        <v>18382</v>
      </c>
      <c r="K765" t="s">
        <v>18358</v>
      </c>
      <c r="L765" t="s">
        <v>18353</v>
      </c>
      <c r="M765" s="1">
        <v>44087.216574074075</v>
      </c>
      <c r="O765" t="s">
        <v>18354</v>
      </c>
      <c r="P765" t="s">
        <v>18354</v>
      </c>
      <c r="Q765" t="s">
        <v>18358</v>
      </c>
    </row>
    <row r="766" spans="1:17" hidden="1" x14ac:dyDescent="0.25">
      <c r="A766" t="s">
        <v>13046</v>
      </c>
      <c r="B766" t="s">
        <v>13049</v>
      </c>
      <c r="C766" t="s">
        <v>13050</v>
      </c>
      <c r="D766" t="s">
        <v>18355</v>
      </c>
      <c r="E766" t="s">
        <v>18353</v>
      </c>
      <c r="F766" t="s">
        <v>18364</v>
      </c>
      <c r="G766" t="s">
        <v>20107</v>
      </c>
      <c r="H766">
        <v>30382</v>
      </c>
      <c r="I766">
        <v>58</v>
      </c>
      <c r="J766" t="s">
        <v>20108</v>
      </c>
      <c r="K766" t="s">
        <v>18358</v>
      </c>
      <c r="L766" t="s">
        <v>18353</v>
      </c>
      <c r="M766" s="1">
        <v>44090.631666666668</v>
      </c>
      <c r="O766" t="s">
        <v>18354</v>
      </c>
      <c r="P766" t="s">
        <v>18354</v>
      </c>
      <c r="Q766" t="s">
        <v>18358</v>
      </c>
    </row>
    <row r="767" spans="1:17" hidden="1" x14ac:dyDescent="0.25">
      <c r="A767" t="s">
        <v>20109</v>
      </c>
      <c r="B767" t="s">
        <v>20110</v>
      </c>
      <c r="C767" t="s">
        <v>20111</v>
      </c>
      <c r="D767" t="s">
        <v>18347</v>
      </c>
      <c r="E767" t="s">
        <v>18353</v>
      </c>
      <c r="F767" t="s">
        <v>18364</v>
      </c>
      <c r="G767" t="s">
        <v>20112</v>
      </c>
      <c r="H767">
        <v>1203</v>
      </c>
      <c r="I767">
        <v>0</v>
      </c>
      <c r="J767" t="s">
        <v>18382</v>
      </c>
      <c r="K767" t="s">
        <v>18352</v>
      </c>
      <c r="L767" t="s">
        <v>18353</v>
      </c>
      <c r="M767" s="1">
        <v>44075.751620370371</v>
      </c>
      <c r="O767" t="s">
        <v>18354</v>
      </c>
      <c r="P767" t="s">
        <v>18354</v>
      </c>
      <c r="Q767" t="s">
        <v>18352</v>
      </c>
    </row>
    <row r="768" spans="1:17" x14ac:dyDescent="0.25">
      <c r="A768" t="s">
        <v>23655</v>
      </c>
      <c r="B768" t="s">
        <v>23656</v>
      </c>
      <c r="C768" t="s">
        <v>23657</v>
      </c>
      <c r="D768" t="s">
        <v>18347</v>
      </c>
      <c r="E768" t="s">
        <v>18353</v>
      </c>
      <c r="F768" t="s">
        <v>18364</v>
      </c>
      <c r="G768" t="s">
        <v>23658</v>
      </c>
      <c r="H768">
        <v>554</v>
      </c>
      <c r="I768">
        <v>0</v>
      </c>
      <c r="J768" t="s">
        <v>18382</v>
      </c>
      <c r="K768" t="s">
        <v>18352</v>
      </c>
      <c r="L768" t="s">
        <v>18353</v>
      </c>
      <c r="M768" s="1">
        <v>43881.928217592591</v>
      </c>
      <c r="O768" t="s">
        <v>18354</v>
      </c>
      <c r="P768" t="s">
        <v>18354</v>
      </c>
      <c r="Q768" t="s">
        <v>18352</v>
      </c>
    </row>
    <row r="769" spans="1:17" hidden="1" x14ac:dyDescent="0.25">
      <c r="A769" t="s">
        <v>17987</v>
      </c>
      <c r="B769" t="s">
        <v>17989</v>
      </c>
      <c r="C769" t="s">
        <v>17990</v>
      </c>
      <c r="D769" t="s">
        <v>18347</v>
      </c>
      <c r="E769" t="s">
        <v>18353</v>
      </c>
      <c r="F769" t="s">
        <v>18364</v>
      </c>
      <c r="G769" t="s">
        <v>20115</v>
      </c>
      <c r="H769">
        <v>613</v>
      </c>
      <c r="I769">
        <v>0</v>
      </c>
      <c r="J769" t="s">
        <v>18382</v>
      </c>
      <c r="K769" t="s">
        <v>18358</v>
      </c>
      <c r="L769" t="s">
        <v>18353</v>
      </c>
      <c r="M769" s="1">
        <v>44085.158101851855</v>
      </c>
      <c r="O769" t="s">
        <v>18354</v>
      </c>
      <c r="P769" t="s">
        <v>18354</v>
      </c>
      <c r="Q769" t="s">
        <v>18358</v>
      </c>
    </row>
    <row r="770" spans="1:17" hidden="1" x14ac:dyDescent="0.25">
      <c r="A770" t="s">
        <v>20116</v>
      </c>
      <c r="B770" t="s">
        <v>20117</v>
      </c>
      <c r="C770" t="s">
        <v>20118</v>
      </c>
      <c r="D770" t="s">
        <v>18355</v>
      </c>
      <c r="E770" t="s">
        <v>18353</v>
      </c>
      <c r="F770" t="s">
        <v>18364</v>
      </c>
      <c r="G770" t="s">
        <v>20119</v>
      </c>
      <c r="H770">
        <v>2743</v>
      </c>
      <c r="I770">
        <v>0</v>
      </c>
      <c r="J770" t="s">
        <v>18382</v>
      </c>
      <c r="K770" t="s">
        <v>18358</v>
      </c>
      <c r="L770" t="s">
        <v>18353</v>
      </c>
      <c r="M770" s="1">
        <v>44088.789120370369</v>
      </c>
      <c r="O770" t="s">
        <v>18354</v>
      </c>
      <c r="P770" t="s">
        <v>18354</v>
      </c>
      <c r="Q770" t="s">
        <v>18358</v>
      </c>
    </row>
    <row r="771" spans="1:17" hidden="1" x14ac:dyDescent="0.25">
      <c r="A771" t="s">
        <v>13524</v>
      </c>
      <c r="B771" t="s">
        <v>13526</v>
      </c>
      <c r="C771" t="s">
        <v>13527</v>
      </c>
      <c r="D771" t="s">
        <v>18355</v>
      </c>
      <c r="E771" t="s">
        <v>18353</v>
      </c>
      <c r="F771" t="s">
        <v>18364</v>
      </c>
      <c r="G771" t="s">
        <v>20120</v>
      </c>
      <c r="H771">
        <v>334</v>
      </c>
      <c r="I771">
        <v>48</v>
      </c>
      <c r="J771" t="s">
        <v>20121</v>
      </c>
      <c r="K771" t="s">
        <v>18358</v>
      </c>
      <c r="L771" t="s">
        <v>18353</v>
      </c>
      <c r="M771" s="1">
        <v>44087.949745370373</v>
      </c>
      <c r="O771" t="s">
        <v>18354</v>
      </c>
      <c r="P771" t="s">
        <v>18354</v>
      </c>
      <c r="Q771" t="s">
        <v>18358</v>
      </c>
    </row>
    <row r="772" spans="1:17" hidden="1" x14ac:dyDescent="0.25">
      <c r="A772" t="s">
        <v>12250</v>
      </c>
      <c r="B772" t="s">
        <v>12253</v>
      </c>
      <c r="C772" t="s">
        <v>12254</v>
      </c>
      <c r="D772" t="s">
        <v>18347</v>
      </c>
      <c r="E772" t="s">
        <v>18353</v>
      </c>
      <c r="F772" t="s">
        <v>18364</v>
      </c>
      <c r="G772" t="s">
        <v>20122</v>
      </c>
      <c r="H772">
        <v>6629</v>
      </c>
      <c r="I772">
        <v>6153</v>
      </c>
      <c r="J772" t="s">
        <v>20123</v>
      </c>
      <c r="K772" t="s">
        <v>18358</v>
      </c>
      <c r="L772" t="s">
        <v>18353</v>
      </c>
      <c r="M772" s="1">
        <v>44090.619293981479</v>
      </c>
      <c r="O772" t="s">
        <v>18354</v>
      </c>
      <c r="P772" t="s">
        <v>18354</v>
      </c>
      <c r="Q772" t="s">
        <v>18358</v>
      </c>
    </row>
    <row r="773" spans="1:17" hidden="1" x14ac:dyDescent="0.25">
      <c r="A773" t="s">
        <v>3877</v>
      </c>
      <c r="B773" t="s">
        <v>3880</v>
      </c>
      <c r="C773" t="s">
        <v>3881</v>
      </c>
      <c r="D773" t="s">
        <v>18355</v>
      </c>
      <c r="E773" t="s">
        <v>18348</v>
      </c>
      <c r="F773" t="s">
        <v>18349</v>
      </c>
      <c r="G773" t="s">
        <v>20124</v>
      </c>
      <c r="H773">
        <v>16776</v>
      </c>
      <c r="I773">
        <v>3842</v>
      </c>
      <c r="J773" t="s">
        <v>20125</v>
      </c>
      <c r="K773" t="s">
        <v>18358</v>
      </c>
      <c r="L773" t="s">
        <v>18353</v>
      </c>
      <c r="M773" s="1">
        <v>44088.970277777778</v>
      </c>
      <c r="O773" t="s">
        <v>18354</v>
      </c>
      <c r="P773" t="s">
        <v>18354</v>
      </c>
      <c r="Q773" t="s">
        <v>18358</v>
      </c>
    </row>
    <row r="774" spans="1:17" hidden="1" x14ac:dyDescent="0.25">
      <c r="A774" t="s">
        <v>9491</v>
      </c>
      <c r="B774" t="s">
        <v>9494</v>
      </c>
      <c r="C774" t="s">
        <v>9495</v>
      </c>
      <c r="D774" t="s">
        <v>18355</v>
      </c>
      <c r="E774" t="s">
        <v>18348</v>
      </c>
      <c r="F774" t="s">
        <v>18349</v>
      </c>
      <c r="G774" t="s">
        <v>20126</v>
      </c>
      <c r="H774">
        <v>8380</v>
      </c>
      <c r="I774">
        <v>260</v>
      </c>
      <c r="J774" t="s">
        <v>20127</v>
      </c>
      <c r="K774" t="s">
        <v>18358</v>
      </c>
      <c r="L774" t="s">
        <v>18353</v>
      </c>
      <c r="M774" s="1">
        <v>44085.187291666669</v>
      </c>
      <c r="O774" t="s">
        <v>18354</v>
      </c>
      <c r="P774" t="s">
        <v>18354</v>
      </c>
      <c r="Q774" t="s">
        <v>18358</v>
      </c>
    </row>
    <row r="775" spans="1:17" hidden="1" x14ac:dyDescent="0.25">
      <c r="A775" t="s">
        <v>20128</v>
      </c>
      <c r="B775" t="s">
        <v>20129</v>
      </c>
      <c r="C775" t="s">
        <v>20130</v>
      </c>
      <c r="D775" t="s">
        <v>18355</v>
      </c>
      <c r="E775" t="s">
        <v>18353</v>
      </c>
      <c r="F775" t="s">
        <v>18364</v>
      </c>
      <c r="G775" t="s">
        <v>20131</v>
      </c>
      <c r="H775">
        <v>4178</v>
      </c>
      <c r="I775">
        <v>114</v>
      </c>
      <c r="J775" t="s">
        <v>20132</v>
      </c>
      <c r="K775" t="s">
        <v>18358</v>
      </c>
      <c r="L775" t="s">
        <v>18353</v>
      </c>
      <c r="M775" s="1">
        <v>44085.053495370368</v>
      </c>
      <c r="O775" t="s">
        <v>18354</v>
      </c>
      <c r="P775" t="s">
        <v>18354</v>
      </c>
      <c r="Q775" t="s">
        <v>18358</v>
      </c>
    </row>
    <row r="776" spans="1:17" hidden="1" x14ac:dyDescent="0.25">
      <c r="A776" t="s">
        <v>11382</v>
      </c>
      <c r="B776" t="s">
        <v>11385</v>
      </c>
      <c r="C776" t="s">
        <v>11386</v>
      </c>
      <c r="D776" t="s">
        <v>18347</v>
      </c>
      <c r="E776" t="s">
        <v>18353</v>
      </c>
      <c r="F776" t="s">
        <v>18364</v>
      </c>
      <c r="G776" t="s">
        <v>20133</v>
      </c>
      <c r="H776">
        <v>13905</v>
      </c>
      <c r="I776">
        <v>225</v>
      </c>
      <c r="J776" t="s">
        <v>20134</v>
      </c>
      <c r="K776" t="s">
        <v>18358</v>
      </c>
      <c r="L776" t="s">
        <v>18353</v>
      </c>
      <c r="M776" s="1">
        <v>44090.619212962964</v>
      </c>
      <c r="O776" t="s">
        <v>18354</v>
      </c>
      <c r="P776" t="s">
        <v>18354</v>
      </c>
      <c r="Q776" t="s">
        <v>18358</v>
      </c>
    </row>
    <row r="777" spans="1:17" hidden="1" x14ac:dyDescent="0.25">
      <c r="A777" t="s">
        <v>12900</v>
      </c>
      <c r="B777" t="s">
        <v>12901</v>
      </c>
      <c r="C777" t="s">
        <v>12902</v>
      </c>
      <c r="D777" t="s">
        <v>18355</v>
      </c>
      <c r="E777" t="s">
        <v>18353</v>
      </c>
      <c r="F777" t="s">
        <v>18364</v>
      </c>
      <c r="G777" t="s">
        <v>20135</v>
      </c>
      <c r="H777">
        <v>6436</v>
      </c>
      <c r="I777">
        <v>0</v>
      </c>
      <c r="J777" t="s">
        <v>18382</v>
      </c>
      <c r="K777" t="s">
        <v>18358</v>
      </c>
      <c r="L777" t="s">
        <v>18353</v>
      </c>
      <c r="M777" s="1">
        <v>44089.854594907411</v>
      </c>
      <c r="O777" t="s">
        <v>18354</v>
      </c>
      <c r="P777" t="s">
        <v>18354</v>
      </c>
      <c r="Q777" t="s">
        <v>18358</v>
      </c>
    </row>
    <row r="778" spans="1:17" hidden="1" x14ac:dyDescent="0.25">
      <c r="A778" t="s">
        <v>17798</v>
      </c>
      <c r="B778" t="s">
        <v>17800</v>
      </c>
      <c r="C778" t="s">
        <v>17801</v>
      </c>
      <c r="D778" t="s">
        <v>18347</v>
      </c>
      <c r="E778" t="s">
        <v>18353</v>
      </c>
      <c r="F778" t="s">
        <v>18364</v>
      </c>
      <c r="G778" t="s">
        <v>20136</v>
      </c>
      <c r="H778">
        <v>5254</v>
      </c>
      <c r="I778">
        <v>12</v>
      </c>
      <c r="J778" t="s">
        <v>20137</v>
      </c>
      <c r="K778" t="s">
        <v>18358</v>
      </c>
      <c r="L778" t="s">
        <v>18353</v>
      </c>
      <c r="M778" s="1">
        <v>44090.156736111108</v>
      </c>
      <c r="O778" t="s">
        <v>18354</v>
      </c>
      <c r="P778" t="s">
        <v>18354</v>
      </c>
      <c r="Q778" t="s">
        <v>18358</v>
      </c>
    </row>
    <row r="779" spans="1:17" hidden="1" x14ac:dyDescent="0.25">
      <c r="A779" t="s">
        <v>17843</v>
      </c>
      <c r="B779" t="s">
        <v>17845</v>
      </c>
      <c r="C779" t="s">
        <v>17846</v>
      </c>
      <c r="D779" t="s">
        <v>18347</v>
      </c>
      <c r="E779" t="s">
        <v>18353</v>
      </c>
      <c r="F779" t="s">
        <v>18364</v>
      </c>
      <c r="G779" t="s">
        <v>20138</v>
      </c>
      <c r="H779">
        <v>1925</v>
      </c>
      <c r="I779">
        <v>0</v>
      </c>
      <c r="J779" t="s">
        <v>18382</v>
      </c>
      <c r="K779" t="s">
        <v>18352</v>
      </c>
      <c r="L779" t="s">
        <v>18353</v>
      </c>
      <c r="M779" s="1">
        <v>44089.595219907409</v>
      </c>
      <c r="O779" t="s">
        <v>18354</v>
      </c>
      <c r="P779" t="s">
        <v>18354</v>
      </c>
      <c r="Q779" t="s">
        <v>18352</v>
      </c>
    </row>
    <row r="780" spans="1:17" hidden="1" x14ac:dyDescent="0.25">
      <c r="A780" t="s">
        <v>20139</v>
      </c>
      <c r="B780" t="s">
        <v>20140</v>
      </c>
      <c r="C780" t="s">
        <v>20141</v>
      </c>
      <c r="D780" t="s">
        <v>18355</v>
      </c>
      <c r="E780" t="s">
        <v>18353</v>
      </c>
      <c r="F780" t="s">
        <v>18364</v>
      </c>
      <c r="G780" t="s">
        <v>20142</v>
      </c>
      <c r="H780">
        <v>485</v>
      </c>
      <c r="I780">
        <v>0</v>
      </c>
      <c r="J780" t="s">
        <v>18382</v>
      </c>
      <c r="K780" t="s">
        <v>18358</v>
      </c>
      <c r="L780" t="s">
        <v>18353</v>
      </c>
      <c r="M780" s="1">
        <v>44085.883784722224</v>
      </c>
      <c r="O780" t="s">
        <v>18354</v>
      </c>
      <c r="P780" t="s">
        <v>18354</v>
      </c>
      <c r="Q780" t="s">
        <v>18358</v>
      </c>
    </row>
    <row r="781" spans="1:17" hidden="1" x14ac:dyDescent="0.25">
      <c r="A781" t="s">
        <v>165</v>
      </c>
      <c r="B781" t="s">
        <v>168</v>
      </c>
      <c r="C781" t="s">
        <v>169</v>
      </c>
      <c r="D781" t="s">
        <v>18355</v>
      </c>
      <c r="E781" t="s">
        <v>18348</v>
      </c>
      <c r="F781" t="s">
        <v>18349</v>
      </c>
      <c r="G781" t="s">
        <v>20143</v>
      </c>
      <c r="H781">
        <v>10097</v>
      </c>
      <c r="I781">
        <v>842</v>
      </c>
      <c r="J781" t="s">
        <v>20144</v>
      </c>
      <c r="K781" t="s">
        <v>18358</v>
      </c>
      <c r="L781" t="s">
        <v>18353</v>
      </c>
      <c r="M781" s="1">
        <v>44089.572256944448</v>
      </c>
      <c r="O781" t="s">
        <v>18354</v>
      </c>
      <c r="P781" t="s">
        <v>18354</v>
      </c>
      <c r="Q781" t="s">
        <v>18358</v>
      </c>
    </row>
    <row r="782" spans="1:17" hidden="1" x14ac:dyDescent="0.25">
      <c r="A782" t="s">
        <v>9654</v>
      </c>
      <c r="B782" t="s">
        <v>9656</v>
      </c>
      <c r="C782" t="s">
        <v>9657</v>
      </c>
      <c r="D782" t="s">
        <v>18355</v>
      </c>
      <c r="E782" t="s">
        <v>18353</v>
      </c>
      <c r="F782" t="s">
        <v>18364</v>
      </c>
      <c r="G782" t="s">
        <v>20145</v>
      </c>
      <c r="H782">
        <v>11304</v>
      </c>
      <c r="I782">
        <v>0</v>
      </c>
      <c r="J782" t="s">
        <v>20146</v>
      </c>
      <c r="K782" t="s">
        <v>18358</v>
      </c>
      <c r="L782" t="s">
        <v>18353</v>
      </c>
      <c r="M782" s="1">
        <v>44086.840081018519</v>
      </c>
      <c r="O782" t="s">
        <v>18354</v>
      </c>
      <c r="P782" t="s">
        <v>18354</v>
      </c>
      <c r="Q782" t="s">
        <v>18358</v>
      </c>
    </row>
    <row r="783" spans="1:17" x14ac:dyDescent="0.25">
      <c r="A783" t="s">
        <v>25453</v>
      </c>
      <c r="B783" t="s">
        <v>25454</v>
      </c>
      <c r="C783" t="s">
        <v>25455</v>
      </c>
      <c r="D783" t="s">
        <v>18355</v>
      </c>
      <c r="E783" t="s">
        <v>18348</v>
      </c>
      <c r="F783" t="s">
        <v>18349</v>
      </c>
      <c r="G783" t="s">
        <v>25456</v>
      </c>
      <c r="H783">
        <v>3491</v>
      </c>
      <c r="I783">
        <v>71</v>
      </c>
      <c r="J783" t="s">
        <v>25457</v>
      </c>
      <c r="K783" t="s">
        <v>18358</v>
      </c>
      <c r="L783" t="s">
        <v>18353</v>
      </c>
      <c r="M783" s="1">
        <v>43887.788634259261</v>
      </c>
      <c r="O783" t="s">
        <v>18354</v>
      </c>
      <c r="P783" t="s">
        <v>18354</v>
      </c>
      <c r="Q783" t="s">
        <v>18358</v>
      </c>
    </row>
    <row r="784" spans="1:17" hidden="1" x14ac:dyDescent="0.25">
      <c r="A784" t="s">
        <v>11317</v>
      </c>
      <c r="B784" t="s">
        <v>11319</v>
      </c>
      <c r="C784" t="s">
        <v>11320</v>
      </c>
      <c r="D784" t="s">
        <v>18347</v>
      </c>
      <c r="E784" t="s">
        <v>18353</v>
      </c>
      <c r="F784" t="s">
        <v>18364</v>
      </c>
      <c r="G784" t="s">
        <v>20148</v>
      </c>
      <c r="H784">
        <v>10934</v>
      </c>
      <c r="I784">
        <v>49</v>
      </c>
      <c r="J784" t="s">
        <v>20149</v>
      </c>
      <c r="K784" t="s">
        <v>18358</v>
      </c>
      <c r="L784" t="s">
        <v>18353</v>
      </c>
      <c r="M784" s="1">
        <v>44090.294710648152</v>
      </c>
      <c r="O784" t="s">
        <v>18354</v>
      </c>
      <c r="P784" t="s">
        <v>18354</v>
      </c>
      <c r="Q784" t="s">
        <v>18358</v>
      </c>
    </row>
    <row r="785" spans="1:17" hidden="1" x14ac:dyDescent="0.25">
      <c r="A785" t="s">
        <v>16232</v>
      </c>
      <c r="B785" t="s">
        <v>16235</v>
      </c>
      <c r="C785" t="s">
        <v>16236</v>
      </c>
      <c r="D785" t="s">
        <v>18347</v>
      </c>
      <c r="E785" t="s">
        <v>18348</v>
      </c>
      <c r="F785" t="s">
        <v>18349</v>
      </c>
      <c r="G785" t="s">
        <v>20150</v>
      </c>
      <c r="H785">
        <v>218246</v>
      </c>
      <c r="I785">
        <v>3455</v>
      </c>
      <c r="J785" t="s">
        <v>20151</v>
      </c>
      <c r="K785" t="s">
        <v>18352</v>
      </c>
      <c r="L785" t="s">
        <v>18353</v>
      </c>
      <c r="M785" s="1">
        <v>44090.627743055556</v>
      </c>
      <c r="O785" t="s">
        <v>18354</v>
      </c>
      <c r="P785" t="s">
        <v>18354</v>
      </c>
      <c r="Q785" t="s">
        <v>18352</v>
      </c>
    </row>
    <row r="786" spans="1:17" x14ac:dyDescent="0.25">
      <c r="A786" t="s">
        <v>4135</v>
      </c>
      <c r="B786" t="s">
        <v>4137</v>
      </c>
      <c r="C786" t="s">
        <v>4138</v>
      </c>
      <c r="D786" t="s">
        <v>18355</v>
      </c>
      <c r="E786" t="s">
        <v>18353</v>
      </c>
      <c r="F786" t="s">
        <v>18364</v>
      </c>
      <c r="G786" t="s">
        <v>24439</v>
      </c>
      <c r="H786">
        <v>1574</v>
      </c>
      <c r="I786">
        <v>0</v>
      </c>
      <c r="J786" t="s">
        <v>18382</v>
      </c>
      <c r="K786" t="s">
        <v>18358</v>
      </c>
      <c r="L786" t="s">
        <v>18353</v>
      </c>
      <c r="M786" s="1">
        <v>43892.383391203701</v>
      </c>
      <c r="O786" t="s">
        <v>18354</v>
      </c>
      <c r="P786" t="s">
        <v>18354</v>
      </c>
      <c r="Q786" t="s">
        <v>18358</v>
      </c>
    </row>
    <row r="787" spans="1:17" hidden="1" x14ac:dyDescent="0.25">
      <c r="A787" t="s">
        <v>16585</v>
      </c>
      <c r="B787" t="s">
        <v>16588</v>
      </c>
      <c r="C787" t="s">
        <v>16589</v>
      </c>
      <c r="D787" t="s">
        <v>18355</v>
      </c>
      <c r="E787" t="s">
        <v>18353</v>
      </c>
      <c r="F787" t="s">
        <v>18364</v>
      </c>
      <c r="G787" t="s">
        <v>20153</v>
      </c>
      <c r="H787">
        <v>812</v>
      </c>
      <c r="I787">
        <v>0</v>
      </c>
      <c r="J787" t="s">
        <v>18382</v>
      </c>
      <c r="K787" t="s">
        <v>18358</v>
      </c>
      <c r="L787" t="s">
        <v>18353</v>
      </c>
      <c r="M787" s="1">
        <v>44089.908101851855</v>
      </c>
      <c r="O787" t="s">
        <v>18354</v>
      </c>
      <c r="P787" t="s">
        <v>18354</v>
      </c>
      <c r="Q787" t="s">
        <v>18358</v>
      </c>
    </row>
    <row r="788" spans="1:17" hidden="1" x14ac:dyDescent="0.25">
      <c r="A788" t="s">
        <v>9015</v>
      </c>
      <c r="B788" t="s">
        <v>9018</v>
      </c>
      <c r="C788" t="s">
        <v>9019</v>
      </c>
      <c r="D788" t="s">
        <v>18347</v>
      </c>
      <c r="E788" t="s">
        <v>18353</v>
      </c>
      <c r="F788" t="s">
        <v>18364</v>
      </c>
      <c r="G788" t="s">
        <v>20154</v>
      </c>
      <c r="H788">
        <v>21843</v>
      </c>
      <c r="I788">
        <v>321</v>
      </c>
      <c r="J788" t="s">
        <v>20155</v>
      </c>
      <c r="K788" t="s">
        <v>18358</v>
      </c>
      <c r="L788" t="s">
        <v>18353</v>
      </c>
      <c r="M788" s="1">
        <v>44090.637256944443</v>
      </c>
      <c r="O788" t="s">
        <v>18354</v>
      </c>
      <c r="P788" t="s">
        <v>18354</v>
      </c>
      <c r="Q788" t="s">
        <v>18358</v>
      </c>
    </row>
    <row r="789" spans="1:17" hidden="1" x14ac:dyDescent="0.25">
      <c r="A789" t="s">
        <v>15468</v>
      </c>
      <c r="B789" t="s">
        <v>15470</v>
      </c>
      <c r="C789" t="s">
        <v>15471</v>
      </c>
      <c r="D789" t="s">
        <v>18355</v>
      </c>
      <c r="E789" t="s">
        <v>18353</v>
      </c>
      <c r="F789" t="s">
        <v>18364</v>
      </c>
      <c r="G789" t="s">
        <v>20156</v>
      </c>
      <c r="H789">
        <v>12336</v>
      </c>
      <c r="I789">
        <v>0</v>
      </c>
      <c r="J789" t="s">
        <v>18382</v>
      </c>
      <c r="K789" t="s">
        <v>18358</v>
      </c>
      <c r="L789" t="s">
        <v>18353</v>
      </c>
      <c r="M789" s="1">
        <v>44086.755567129629</v>
      </c>
      <c r="O789" t="s">
        <v>18354</v>
      </c>
      <c r="P789" t="s">
        <v>18354</v>
      </c>
      <c r="Q789" t="s">
        <v>18358</v>
      </c>
    </row>
    <row r="790" spans="1:17" hidden="1" x14ac:dyDescent="0.25">
      <c r="A790" t="s">
        <v>10230</v>
      </c>
      <c r="B790" t="s">
        <v>10232</v>
      </c>
      <c r="C790" t="s">
        <v>10233</v>
      </c>
      <c r="D790" t="s">
        <v>18347</v>
      </c>
      <c r="E790" t="s">
        <v>18353</v>
      </c>
      <c r="F790" t="s">
        <v>18364</v>
      </c>
      <c r="G790" t="s">
        <v>20157</v>
      </c>
      <c r="H790">
        <v>21021</v>
      </c>
      <c r="I790">
        <v>335</v>
      </c>
      <c r="J790" t="s">
        <v>20158</v>
      </c>
      <c r="K790" t="s">
        <v>18358</v>
      </c>
      <c r="L790" t="s">
        <v>18353</v>
      </c>
      <c r="M790" s="1">
        <v>44090.631678240738</v>
      </c>
      <c r="O790" t="s">
        <v>18354</v>
      </c>
      <c r="P790" t="s">
        <v>18354</v>
      </c>
      <c r="Q790" t="s">
        <v>18358</v>
      </c>
    </row>
    <row r="791" spans="1:17" hidden="1" x14ac:dyDescent="0.25">
      <c r="A791" t="s">
        <v>17536</v>
      </c>
      <c r="B791" t="s">
        <v>17538</v>
      </c>
      <c r="C791" t="s">
        <v>17539</v>
      </c>
      <c r="D791" t="s">
        <v>18347</v>
      </c>
      <c r="E791" t="s">
        <v>18353</v>
      </c>
      <c r="F791" t="s">
        <v>18364</v>
      </c>
      <c r="G791" t="s">
        <v>20159</v>
      </c>
      <c r="H791">
        <v>1293</v>
      </c>
      <c r="I791">
        <v>64</v>
      </c>
      <c r="J791" t="s">
        <v>20160</v>
      </c>
      <c r="K791" t="s">
        <v>18358</v>
      </c>
      <c r="L791" t="s">
        <v>18353</v>
      </c>
      <c r="M791" s="1">
        <v>44084.250567129631</v>
      </c>
      <c r="O791" t="s">
        <v>18354</v>
      </c>
      <c r="P791" t="s">
        <v>18354</v>
      </c>
      <c r="Q791" t="s">
        <v>18358</v>
      </c>
    </row>
    <row r="792" spans="1:17" hidden="1" x14ac:dyDescent="0.25">
      <c r="A792" t="s">
        <v>7903</v>
      </c>
      <c r="B792" t="s">
        <v>7905</v>
      </c>
      <c r="C792" t="s">
        <v>7906</v>
      </c>
      <c r="D792" t="s">
        <v>18347</v>
      </c>
      <c r="E792" t="s">
        <v>18353</v>
      </c>
      <c r="F792" t="s">
        <v>18364</v>
      </c>
      <c r="G792" t="s">
        <v>20161</v>
      </c>
      <c r="H792">
        <v>2390</v>
      </c>
      <c r="I792">
        <v>0</v>
      </c>
      <c r="J792" t="s">
        <v>18382</v>
      </c>
      <c r="K792" t="s">
        <v>18358</v>
      </c>
      <c r="L792" t="s">
        <v>18353</v>
      </c>
      <c r="M792" s="1">
        <v>44086.888032407405</v>
      </c>
      <c r="O792" t="s">
        <v>18354</v>
      </c>
      <c r="P792" t="s">
        <v>18354</v>
      </c>
      <c r="Q792" t="s">
        <v>18358</v>
      </c>
    </row>
    <row r="793" spans="1:17" x14ac:dyDescent="0.25">
      <c r="A793" t="s">
        <v>20386</v>
      </c>
      <c r="B793" t="s">
        <v>20387</v>
      </c>
      <c r="C793" t="s">
        <v>20388</v>
      </c>
      <c r="D793" t="s">
        <v>18355</v>
      </c>
      <c r="E793" t="s">
        <v>18353</v>
      </c>
      <c r="F793" t="s">
        <v>18364</v>
      </c>
      <c r="G793" t="s">
        <v>20389</v>
      </c>
      <c r="H793">
        <v>6850</v>
      </c>
      <c r="I793">
        <v>0</v>
      </c>
      <c r="J793" t="s">
        <v>18382</v>
      </c>
      <c r="K793" t="s">
        <v>18358</v>
      </c>
      <c r="L793" t="s">
        <v>18353</v>
      </c>
      <c r="M793" s="1">
        <v>43893.777280092596</v>
      </c>
      <c r="O793" t="s">
        <v>18354</v>
      </c>
      <c r="P793" t="s">
        <v>18354</v>
      </c>
      <c r="Q793" t="s">
        <v>18358</v>
      </c>
    </row>
    <row r="794" spans="1:17" hidden="1" x14ac:dyDescent="0.25">
      <c r="A794" t="s">
        <v>13058</v>
      </c>
      <c r="B794" t="s">
        <v>13060</v>
      </c>
      <c r="C794" t="s">
        <v>13061</v>
      </c>
      <c r="D794" t="s">
        <v>18355</v>
      </c>
      <c r="E794" t="s">
        <v>18353</v>
      </c>
      <c r="F794" t="s">
        <v>18364</v>
      </c>
      <c r="G794" t="s">
        <v>20163</v>
      </c>
      <c r="H794">
        <v>3671</v>
      </c>
      <c r="I794">
        <v>32</v>
      </c>
      <c r="J794" t="s">
        <v>20164</v>
      </c>
      <c r="K794" t="s">
        <v>18358</v>
      </c>
      <c r="L794" t="s">
        <v>18353</v>
      </c>
      <c r="M794" s="1">
        <v>44089.910601851851</v>
      </c>
      <c r="O794" t="s">
        <v>18354</v>
      </c>
      <c r="P794" t="s">
        <v>18354</v>
      </c>
      <c r="Q794" t="s">
        <v>18358</v>
      </c>
    </row>
    <row r="795" spans="1:17" hidden="1" x14ac:dyDescent="0.25">
      <c r="A795" t="s">
        <v>6562</v>
      </c>
      <c r="B795" t="s">
        <v>6564</v>
      </c>
      <c r="C795" t="s">
        <v>6565</v>
      </c>
      <c r="D795" t="s">
        <v>18347</v>
      </c>
      <c r="E795" t="s">
        <v>18348</v>
      </c>
      <c r="F795" t="s">
        <v>18349</v>
      </c>
      <c r="G795" t="s">
        <v>20165</v>
      </c>
      <c r="H795">
        <v>22434</v>
      </c>
      <c r="I795">
        <v>8336</v>
      </c>
      <c r="J795" t="s">
        <v>20166</v>
      </c>
      <c r="K795" t="s">
        <v>18352</v>
      </c>
      <c r="L795" t="s">
        <v>18353</v>
      </c>
      <c r="M795" s="1">
        <v>44090.63484953704</v>
      </c>
      <c r="O795" t="s">
        <v>18354</v>
      </c>
      <c r="P795" t="s">
        <v>18354</v>
      </c>
      <c r="Q795" t="s">
        <v>18352</v>
      </c>
    </row>
    <row r="796" spans="1:17" hidden="1" x14ac:dyDescent="0.25">
      <c r="A796" t="s">
        <v>8142</v>
      </c>
      <c r="B796" t="s">
        <v>8144</v>
      </c>
      <c r="C796" t="s">
        <v>8145</v>
      </c>
      <c r="D796" t="s">
        <v>18347</v>
      </c>
      <c r="E796" t="s">
        <v>18353</v>
      </c>
      <c r="F796" t="s">
        <v>18364</v>
      </c>
      <c r="G796" t="s">
        <v>20167</v>
      </c>
      <c r="H796">
        <v>7140</v>
      </c>
      <c r="I796">
        <v>69</v>
      </c>
      <c r="J796" t="s">
        <v>20168</v>
      </c>
      <c r="K796" t="s">
        <v>18358</v>
      </c>
      <c r="L796" t="s">
        <v>18353</v>
      </c>
      <c r="M796" s="1">
        <v>44090.137199074074</v>
      </c>
      <c r="O796" t="s">
        <v>18354</v>
      </c>
      <c r="P796" t="s">
        <v>18354</v>
      </c>
      <c r="Q796" t="s">
        <v>18358</v>
      </c>
    </row>
    <row r="797" spans="1:17" hidden="1" x14ac:dyDescent="0.25">
      <c r="A797" t="s">
        <v>15348</v>
      </c>
      <c r="B797" t="s">
        <v>15351</v>
      </c>
      <c r="C797" t="s">
        <v>15352</v>
      </c>
      <c r="D797" t="s">
        <v>18355</v>
      </c>
      <c r="E797" t="s">
        <v>18353</v>
      </c>
      <c r="F797" t="s">
        <v>18364</v>
      </c>
      <c r="G797" t="s">
        <v>20169</v>
      </c>
      <c r="H797">
        <v>7230</v>
      </c>
      <c r="I797">
        <v>0</v>
      </c>
      <c r="J797" t="s">
        <v>18382</v>
      </c>
      <c r="K797" t="s">
        <v>18358</v>
      </c>
      <c r="L797" t="s">
        <v>18353</v>
      </c>
      <c r="M797" s="1">
        <v>44086.8359375</v>
      </c>
      <c r="O797" t="s">
        <v>18354</v>
      </c>
      <c r="P797" t="s">
        <v>18354</v>
      </c>
      <c r="Q797" t="s">
        <v>18358</v>
      </c>
    </row>
    <row r="798" spans="1:17" hidden="1" x14ac:dyDescent="0.25">
      <c r="A798" t="s">
        <v>20170</v>
      </c>
      <c r="B798" t="s">
        <v>20171</v>
      </c>
      <c r="C798" t="s">
        <v>20172</v>
      </c>
      <c r="D798" t="s">
        <v>18347</v>
      </c>
      <c r="E798" t="s">
        <v>18353</v>
      </c>
      <c r="F798" t="s">
        <v>18364</v>
      </c>
      <c r="G798" t="s">
        <v>20173</v>
      </c>
      <c r="H798">
        <v>384</v>
      </c>
      <c r="I798">
        <v>0</v>
      </c>
      <c r="J798" t="s">
        <v>18382</v>
      </c>
      <c r="K798" t="s">
        <v>18352</v>
      </c>
      <c r="L798" t="s">
        <v>18353</v>
      </c>
      <c r="M798" s="1">
        <v>44088.909861111111</v>
      </c>
      <c r="O798" t="s">
        <v>18354</v>
      </c>
      <c r="P798" t="s">
        <v>18354</v>
      </c>
      <c r="Q798" t="s">
        <v>18352</v>
      </c>
    </row>
    <row r="799" spans="1:17" hidden="1" x14ac:dyDescent="0.25">
      <c r="A799" t="s">
        <v>11747</v>
      </c>
      <c r="B799" t="s">
        <v>11749</v>
      </c>
      <c r="C799" t="s">
        <v>11750</v>
      </c>
      <c r="D799" t="s">
        <v>18347</v>
      </c>
      <c r="E799" t="s">
        <v>18353</v>
      </c>
      <c r="F799" t="s">
        <v>18364</v>
      </c>
      <c r="G799" t="s">
        <v>20174</v>
      </c>
      <c r="H799">
        <v>6828</v>
      </c>
      <c r="I799">
        <v>3811</v>
      </c>
      <c r="J799" t="s">
        <v>20175</v>
      </c>
      <c r="K799" t="s">
        <v>18358</v>
      </c>
      <c r="L799" t="s">
        <v>18353</v>
      </c>
      <c r="M799" s="1">
        <v>44090.619270833333</v>
      </c>
      <c r="O799" t="s">
        <v>18354</v>
      </c>
      <c r="P799" t="s">
        <v>18354</v>
      </c>
      <c r="Q799" t="s">
        <v>18358</v>
      </c>
    </row>
    <row r="800" spans="1:17" hidden="1" x14ac:dyDescent="0.25">
      <c r="A800" t="s">
        <v>2455</v>
      </c>
      <c r="B800" t="s">
        <v>2458</v>
      </c>
      <c r="C800" t="s">
        <v>2459</v>
      </c>
      <c r="D800" t="s">
        <v>18347</v>
      </c>
      <c r="E800" t="s">
        <v>18353</v>
      </c>
      <c r="F800" t="s">
        <v>18364</v>
      </c>
      <c r="G800" t="s">
        <v>20176</v>
      </c>
      <c r="H800">
        <v>18157</v>
      </c>
      <c r="I800">
        <v>777</v>
      </c>
      <c r="J800" t="s">
        <v>20177</v>
      </c>
      <c r="K800" t="s">
        <v>18358</v>
      </c>
      <c r="L800" t="s">
        <v>18353</v>
      </c>
      <c r="M800" s="1">
        <v>44090.623148148145</v>
      </c>
      <c r="O800" t="s">
        <v>18354</v>
      </c>
      <c r="P800" t="s">
        <v>18354</v>
      </c>
      <c r="Q800" t="s">
        <v>18358</v>
      </c>
    </row>
    <row r="801" spans="1:17" hidden="1" x14ac:dyDescent="0.25">
      <c r="A801" t="s">
        <v>20178</v>
      </c>
      <c r="B801" t="s">
        <v>20179</v>
      </c>
      <c r="C801" t="s">
        <v>20180</v>
      </c>
      <c r="D801" t="s">
        <v>18355</v>
      </c>
      <c r="E801" t="s">
        <v>18353</v>
      </c>
      <c r="F801" t="s">
        <v>18364</v>
      </c>
      <c r="G801" t="s">
        <v>20181</v>
      </c>
      <c r="H801">
        <v>772</v>
      </c>
      <c r="I801">
        <v>0</v>
      </c>
      <c r="J801" t="s">
        <v>18382</v>
      </c>
      <c r="K801" t="s">
        <v>18358</v>
      </c>
      <c r="L801" t="s">
        <v>18353</v>
      </c>
      <c r="M801" s="1">
        <v>44078.132939814815</v>
      </c>
      <c r="O801" t="s">
        <v>18354</v>
      </c>
      <c r="P801" t="s">
        <v>18354</v>
      </c>
      <c r="Q801" t="s">
        <v>18358</v>
      </c>
    </row>
    <row r="802" spans="1:17" hidden="1" x14ac:dyDescent="0.25">
      <c r="A802" t="s">
        <v>11129</v>
      </c>
      <c r="B802" t="s">
        <v>11131</v>
      </c>
      <c r="C802" t="s">
        <v>11132</v>
      </c>
      <c r="D802" t="s">
        <v>18347</v>
      </c>
      <c r="E802" t="s">
        <v>18353</v>
      </c>
      <c r="F802" t="s">
        <v>18364</v>
      </c>
      <c r="G802" t="s">
        <v>20182</v>
      </c>
      <c r="H802">
        <v>4353</v>
      </c>
      <c r="I802">
        <v>136</v>
      </c>
      <c r="J802" t="s">
        <v>20183</v>
      </c>
      <c r="K802" t="s">
        <v>18358</v>
      </c>
      <c r="L802" t="s">
        <v>18353</v>
      </c>
      <c r="M802" s="1">
        <v>44090.591111111113</v>
      </c>
      <c r="O802" t="s">
        <v>18354</v>
      </c>
      <c r="P802" t="s">
        <v>18354</v>
      </c>
      <c r="Q802" t="s">
        <v>18358</v>
      </c>
    </row>
    <row r="803" spans="1:17" x14ac:dyDescent="0.25">
      <c r="A803" t="s">
        <v>13164</v>
      </c>
      <c r="B803" t="s">
        <v>13166</v>
      </c>
      <c r="C803" t="s">
        <v>13167</v>
      </c>
      <c r="D803" t="s">
        <v>18355</v>
      </c>
      <c r="E803" t="s">
        <v>18353</v>
      </c>
      <c r="F803" t="s">
        <v>18364</v>
      </c>
      <c r="G803" t="s">
        <v>25285</v>
      </c>
      <c r="H803">
        <v>21</v>
      </c>
      <c r="I803">
        <v>0</v>
      </c>
      <c r="J803" t="s">
        <v>18382</v>
      </c>
      <c r="K803" t="s">
        <v>18358</v>
      </c>
      <c r="L803" t="s">
        <v>18353</v>
      </c>
      <c r="M803" s="1">
        <v>43894.170324074075</v>
      </c>
      <c r="O803" t="s">
        <v>18354</v>
      </c>
      <c r="P803" t="s">
        <v>18354</v>
      </c>
      <c r="Q803" t="s">
        <v>18358</v>
      </c>
    </row>
    <row r="804" spans="1:17" hidden="1" x14ac:dyDescent="0.25">
      <c r="A804" t="s">
        <v>2799</v>
      </c>
      <c r="B804" t="s">
        <v>2801</v>
      </c>
      <c r="C804" t="s">
        <v>2802</v>
      </c>
      <c r="D804" t="s">
        <v>18347</v>
      </c>
      <c r="E804" t="s">
        <v>18353</v>
      </c>
      <c r="F804" t="s">
        <v>18364</v>
      </c>
      <c r="G804" t="s">
        <v>20189</v>
      </c>
      <c r="H804">
        <v>1531</v>
      </c>
      <c r="I804">
        <v>326</v>
      </c>
      <c r="J804" t="s">
        <v>20190</v>
      </c>
      <c r="K804" t="s">
        <v>18358</v>
      </c>
      <c r="L804" t="s">
        <v>18353</v>
      </c>
      <c r="M804" s="1">
        <v>44090.350706018522</v>
      </c>
      <c r="O804" t="s">
        <v>18354</v>
      </c>
      <c r="P804" t="s">
        <v>18354</v>
      </c>
      <c r="Q804" t="s">
        <v>18358</v>
      </c>
    </row>
    <row r="805" spans="1:17" hidden="1" x14ac:dyDescent="0.25">
      <c r="A805" t="s">
        <v>9350</v>
      </c>
      <c r="B805" t="s">
        <v>9352</v>
      </c>
      <c r="C805" t="s">
        <v>9353</v>
      </c>
      <c r="D805" t="s">
        <v>18355</v>
      </c>
      <c r="E805" t="s">
        <v>18353</v>
      </c>
      <c r="F805" t="s">
        <v>18364</v>
      </c>
      <c r="G805" t="s">
        <v>20191</v>
      </c>
      <c r="H805">
        <v>3270</v>
      </c>
      <c r="I805">
        <v>297</v>
      </c>
      <c r="J805" t="s">
        <v>20192</v>
      </c>
      <c r="K805" t="s">
        <v>18358</v>
      </c>
      <c r="L805" t="s">
        <v>18353</v>
      </c>
      <c r="M805" s="1">
        <v>44090.619201388887</v>
      </c>
      <c r="O805" t="s">
        <v>18354</v>
      </c>
      <c r="P805" t="s">
        <v>18354</v>
      </c>
      <c r="Q805" t="s">
        <v>18358</v>
      </c>
    </row>
    <row r="806" spans="1:17" hidden="1" x14ac:dyDescent="0.25">
      <c r="A806" t="s">
        <v>15972</v>
      </c>
      <c r="B806" t="s">
        <v>15975</v>
      </c>
      <c r="C806" t="s">
        <v>15976</v>
      </c>
      <c r="D806" t="s">
        <v>18347</v>
      </c>
      <c r="E806" t="s">
        <v>18348</v>
      </c>
      <c r="F806" t="s">
        <v>18349</v>
      </c>
      <c r="G806" t="s">
        <v>20193</v>
      </c>
      <c r="H806">
        <v>9825</v>
      </c>
      <c r="I806">
        <v>390</v>
      </c>
      <c r="J806" t="s">
        <v>20194</v>
      </c>
      <c r="K806" t="s">
        <v>18352</v>
      </c>
      <c r="L806" t="s">
        <v>18353</v>
      </c>
      <c r="M806" s="1">
        <v>44086.198298611111</v>
      </c>
      <c r="O806" t="s">
        <v>18354</v>
      </c>
      <c r="P806" t="s">
        <v>18354</v>
      </c>
      <c r="Q806" t="s">
        <v>18358</v>
      </c>
    </row>
    <row r="807" spans="1:17" hidden="1" x14ac:dyDescent="0.25">
      <c r="A807" t="s">
        <v>8998</v>
      </c>
      <c r="B807" t="s">
        <v>9000</v>
      </c>
      <c r="C807" t="s">
        <v>9001</v>
      </c>
      <c r="D807" t="s">
        <v>18347</v>
      </c>
      <c r="E807" t="s">
        <v>18353</v>
      </c>
      <c r="F807" t="s">
        <v>18364</v>
      </c>
      <c r="G807" t="s">
        <v>20195</v>
      </c>
      <c r="H807">
        <v>8632</v>
      </c>
      <c r="I807">
        <v>334</v>
      </c>
      <c r="J807" t="s">
        <v>20196</v>
      </c>
      <c r="K807" t="s">
        <v>18358</v>
      </c>
      <c r="L807" t="s">
        <v>18353</v>
      </c>
      <c r="M807" s="1">
        <v>44090.618668981479</v>
      </c>
      <c r="O807" t="s">
        <v>18354</v>
      </c>
      <c r="P807" t="s">
        <v>18354</v>
      </c>
      <c r="Q807" t="s">
        <v>18358</v>
      </c>
    </row>
    <row r="808" spans="1:17" hidden="1" x14ac:dyDescent="0.25">
      <c r="A808" t="s">
        <v>15798</v>
      </c>
      <c r="B808" t="s">
        <v>15800</v>
      </c>
      <c r="C808" t="s">
        <v>15801</v>
      </c>
      <c r="D808" t="s">
        <v>18347</v>
      </c>
      <c r="E808" t="s">
        <v>18353</v>
      </c>
      <c r="F808" t="s">
        <v>18364</v>
      </c>
      <c r="G808" t="s">
        <v>20197</v>
      </c>
      <c r="H808">
        <v>12576</v>
      </c>
      <c r="I808">
        <v>0</v>
      </c>
      <c r="J808" t="s">
        <v>18382</v>
      </c>
      <c r="K808" t="s">
        <v>18358</v>
      </c>
      <c r="L808" t="s">
        <v>18353</v>
      </c>
      <c r="M808" s="1">
        <v>44013.173020833332</v>
      </c>
      <c r="O808" t="s">
        <v>18354</v>
      </c>
      <c r="P808" t="s">
        <v>18354</v>
      </c>
      <c r="Q808" t="s">
        <v>18358</v>
      </c>
    </row>
    <row r="809" spans="1:17" hidden="1" x14ac:dyDescent="0.25">
      <c r="A809" t="s">
        <v>3797</v>
      </c>
      <c r="B809" t="s">
        <v>3799</v>
      </c>
      <c r="C809" t="s">
        <v>3800</v>
      </c>
      <c r="D809" t="s">
        <v>18347</v>
      </c>
      <c r="E809" t="s">
        <v>18353</v>
      </c>
      <c r="F809" t="s">
        <v>18364</v>
      </c>
      <c r="G809" t="s">
        <v>20198</v>
      </c>
      <c r="H809">
        <v>58881</v>
      </c>
      <c r="I809">
        <v>3673</v>
      </c>
      <c r="J809" t="s">
        <v>20199</v>
      </c>
      <c r="K809" t="s">
        <v>18358</v>
      </c>
      <c r="L809" t="s">
        <v>18353</v>
      </c>
      <c r="M809" s="1">
        <v>44090.554942129631</v>
      </c>
      <c r="O809" t="s">
        <v>18354</v>
      </c>
      <c r="P809" t="s">
        <v>18354</v>
      </c>
      <c r="Q809" t="s">
        <v>18358</v>
      </c>
    </row>
    <row r="810" spans="1:17" hidden="1" x14ac:dyDescent="0.25">
      <c r="A810" t="s">
        <v>20200</v>
      </c>
      <c r="B810" t="s">
        <v>20201</v>
      </c>
      <c r="C810" t="s">
        <v>20202</v>
      </c>
      <c r="D810" t="s">
        <v>18347</v>
      </c>
      <c r="E810" t="s">
        <v>18353</v>
      </c>
      <c r="F810" t="s">
        <v>18364</v>
      </c>
      <c r="G810" t="s">
        <v>20203</v>
      </c>
      <c r="H810">
        <v>362</v>
      </c>
      <c r="I810">
        <v>0</v>
      </c>
      <c r="J810" t="s">
        <v>18382</v>
      </c>
      <c r="K810" t="s">
        <v>18352</v>
      </c>
      <c r="L810" t="s">
        <v>18353</v>
      </c>
      <c r="M810" s="1">
        <v>44078.885092592594</v>
      </c>
      <c r="O810" t="s">
        <v>18354</v>
      </c>
      <c r="P810" t="s">
        <v>18354</v>
      </c>
      <c r="Q810" t="s">
        <v>18352</v>
      </c>
    </row>
    <row r="811" spans="1:17" hidden="1" x14ac:dyDescent="0.25">
      <c r="A811" t="s">
        <v>3431</v>
      </c>
      <c r="B811" t="s">
        <v>3433</v>
      </c>
      <c r="C811" t="s">
        <v>3434</v>
      </c>
      <c r="D811" t="s">
        <v>18347</v>
      </c>
      <c r="E811" t="s">
        <v>18353</v>
      </c>
      <c r="F811" t="s">
        <v>18364</v>
      </c>
      <c r="G811" t="s">
        <v>20204</v>
      </c>
      <c r="H811">
        <v>32956</v>
      </c>
      <c r="I811">
        <v>593</v>
      </c>
      <c r="J811" t="s">
        <v>20205</v>
      </c>
      <c r="K811" t="s">
        <v>18358</v>
      </c>
      <c r="L811" t="s">
        <v>18353</v>
      </c>
      <c r="M811" s="1">
        <v>44090.548819444448</v>
      </c>
      <c r="O811" t="s">
        <v>18354</v>
      </c>
      <c r="P811" t="s">
        <v>18354</v>
      </c>
      <c r="Q811" t="s">
        <v>18358</v>
      </c>
    </row>
    <row r="812" spans="1:17" hidden="1" x14ac:dyDescent="0.25">
      <c r="A812" t="s">
        <v>20206</v>
      </c>
      <c r="B812" t="s">
        <v>20207</v>
      </c>
      <c r="C812" t="s">
        <v>20208</v>
      </c>
      <c r="D812" t="s">
        <v>18355</v>
      </c>
      <c r="E812" t="s">
        <v>18353</v>
      </c>
      <c r="F812" t="s">
        <v>18364</v>
      </c>
      <c r="G812" t="s">
        <v>20209</v>
      </c>
      <c r="H812">
        <v>2782</v>
      </c>
      <c r="I812">
        <v>0</v>
      </c>
      <c r="J812" t="s">
        <v>18382</v>
      </c>
      <c r="K812" t="s">
        <v>18358</v>
      </c>
      <c r="L812" t="s">
        <v>18353</v>
      </c>
      <c r="M812" s="1">
        <v>44074.342523148145</v>
      </c>
      <c r="O812" t="s">
        <v>18354</v>
      </c>
      <c r="P812" t="s">
        <v>18354</v>
      </c>
      <c r="Q812" t="s">
        <v>18358</v>
      </c>
    </row>
    <row r="813" spans="1:17" hidden="1" x14ac:dyDescent="0.25">
      <c r="A813" t="s">
        <v>7187</v>
      </c>
      <c r="B813" t="s">
        <v>7189</v>
      </c>
      <c r="C813" t="s">
        <v>7190</v>
      </c>
      <c r="D813" t="s">
        <v>18355</v>
      </c>
      <c r="E813" t="s">
        <v>18353</v>
      </c>
      <c r="F813" t="s">
        <v>18364</v>
      </c>
      <c r="G813" t="s">
        <v>20210</v>
      </c>
      <c r="H813">
        <v>14307</v>
      </c>
      <c r="I813">
        <v>0</v>
      </c>
      <c r="J813" t="s">
        <v>20211</v>
      </c>
      <c r="K813" t="s">
        <v>18358</v>
      </c>
      <c r="L813" t="s">
        <v>18353</v>
      </c>
      <c r="M813" s="1">
        <v>44084.891030092593</v>
      </c>
      <c r="O813" t="s">
        <v>18354</v>
      </c>
      <c r="P813" t="s">
        <v>18354</v>
      </c>
      <c r="Q813" t="s">
        <v>18358</v>
      </c>
    </row>
    <row r="814" spans="1:17" x14ac:dyDescent="0.25">
      <c r="A814" t="s">
        <v>20613</v>
      </c>
      <c r="B814" t="s">
        <v>20614</v>
      </c>
      <c r="C814" t="s">
        <v>20615</v>
      </c>
      <c r="D814" t="s">
        <v>18355</v>
      </c>
      <c r="E814" t="s">
        <v>18353</v>
      </c>
      <c r="F814" t="s">
        <v>18364</v>
      </c>
      <c r="G814" t="s">
        <v>20616</v>
      </c>
      <c r="H814">
        <v>6225</v>
      </c>
      <c r="I814">
        <v>0</v>
      </c>
      <c r="J814" t="s">
        <v>18382</v>
      </c>
      <c r="K814" t="s">
        <v>18358</v>
      </c>
      <c r="L814" t="s">
        <v>18353</v>
      </c>
      <c r="M814" s="1">
        <v>43894.77784722222</v>
      </c>
      <c r="O814" t="s">
        <v>18354</v>
      </c>
      <c r="P814" t="s">
        <v>18354</v>
      </c>
      <c r="Q814" t="s">
        <v>18358</v>
      </c>
    </row>
    <row r="815" spans="1:17" hidden="1" x14ac:dyDescent="0.25">
      <c r="A815" t="s">
        <v>7736</v>
      </c>
      <c r="B815" t="s">
        <v>7738</v>
      </c>
      <c r="C815" t="s">
        <v>7739</v>
      </c>
      <c r="D815" t="s">
        <v>18347</v>
      </c>
      <c r="E815" t="s">
        <v>18353</v>
      </c>
      <c r="F815" t="s">
        <v>18364</v>
      </c>
      <c r="G815" t="s">
        <v>20213</v>
      </c>
      <c r="H815">
        <v>11227</v>
      </c>
      <c r="I815">
        <v>583</v>
      </c>
      <c r="J815" t="s">
        <v>20214</v>
      </c>
      <c r="K815" t="s">
        <v>18358</v>
      </c>
      <c r="L815" t="s">
        <v>18353</v>
      </c>
      <c r="M815" s="1">
        <v>44090.635787037034</v>
      </c>
      <c r="O815" t="s">
        <v>18354</v>
      </c>
      <c r="P815" t="s">
        <v>18354</v>
      </c>
      <c r="Q815" t="s">
        <v>18358</v>
      </c>
    </row>
    <row r="816" spans="1:17" hidden="1" x14ac:dyDescent="0.25">
      <c r="A816" t="s">
        <v>8673</v>
      </c>
      <c r="B816" t="s">
        <v>8676</v>
      </c>
      <c r="C816" t="s">
        <v>8677</v>
      </c>
      <c r="D816" t="s">
        <v>18347</v>
      </c>
      <c r="E816" t="s">
        <v>18353</v>
      </c>
      <c r="F816" t="s">
        <v>18364</v>
      </c>
      <c r="G816" t="s">
        <v>20215</v>
      </c>
      <c r="H816">
        <v>1308</v>
      </c>
      <c r="I816">
        <v>0</v>
      </c>
      <c r="J816" t="s">
        <v>18382</v>
      </c>
      <c r="K816" t="s">
        <v>18358</v>
      </c>
      <c r="L816" t="s">
        <v>18353</v>
      </c>
      <c r="M816" s="1">
        <v>44063.169259259259</v>
      </c>
      <c r="O816" t="s">
        <v>18354</v>
      </c>
      <c r="P816" t="s">
        <v>18354</v>
      </c>
      <c r="Q816" t="s">
        <v>18358</v>
      </c>
    </row>
    <row r="817" spans="1:17" x14ac:dyDescent="0.25">
      <c r="A817" t="s">
        <v>23693</v>
      </c>
      <c r="B817" t="s">
        <v>23694</v>
      </c>
      <c r="C817" t="s">
        <v>23695</v>
      </c>
      <c r="D817" t="s">
        <v>18355</v>
      </c>
      <c r="E817" t="s">
        <v>18353</v>
      </c>
      <c r="F817" t="s">
        <v>18364</v>
      </c>
      <c r="G817" t="s">
        <v>23696</v>
      </c>
      <c r="H817">
        <v>579</v>
      </c>
      <c r="I817">
        <v>0</v>
      </c>
      <c r="J817" t="s">
        <v>18382</v>
      </c>
      <c r="K817" t="s">
        <v>18358</v>
      </c>
      <c r="L817" t="s">
        <v>18353</v>
      </c>
      <c r="M817" s="1">
        <v>43896.34</v>
      </c>
      <c r="O817" t="s">
        <v>18354</v>
      </c>
      <c r="P817" t="s">
        <v>18354</v>
      </c>
      <c r="Q817" t="s">
        <v>18358</v>
      </c>
    </row>
    <row r="818" spans="1:17" hidden="1" x14ac:dyDescent="0.25">
      <c r="A818" t="s">
        <v>2819</v>
      </c>
      <c r="B818" t="s">
        <v>2822</v>
      </c>
      <c r="C818" t="s">
        <v>2823</v>
      </c>
      <c r="D818" t="s">
        <v>18347</v>
      </c>
      <c r="E818" t="s">
        <v>18348</v>
      </c>
      <c r="F818" t="s">
        <v>18349</v>
      </c>
      <c r="G818" t="s">
        <v>20217</v>
      </c>
      <c r="H818">
        <v>7036</v>
      </c>
      <c r="I818">
        <v>2466</v>
      </c>
      <c r="J818" t="s">
        <v>20218</v>
      </c>
      <c r="K818" t="s">
        <v>18358</v>
      </c>
      <c r="L818" t="s">
        <v>18353</v>
      </c>
      <c r="M818" s="1">
        <v>44090.632013888891</v>
      </c>
      <c r="O818" t="s">
        <v>18354</v>
      </c>
      <c r="P818" t="s">
        <v>18354</v>
      </c>
      <c r="Q818" t="s">
        <v>18358</v>
      </c>
    </row>
    <row r="819" spans="1:17" hidden="1" x14ac:dyDescent="0.25">
      <c r="A819" t="s">
        <v>458</v>
      </c>
      <c r="B819" t="s">
        <v>461</v>
      </c>
      <c r="C819" t="s">
        <v>462</v>
      </c>
      <c r="D819" t="s">
        <v>18347</v>
      </c>
      <c r="E819" t="s">
        <v>18348</v>
      </c>
      <c r="F819" t="s">
        <v>18349</v>
      </c>
      <c r="G819" t="s">
        <v>20219</v>
      </c>
      <c r="H819">
        <v>16382</v>
      </c>
      <c r="I819">
        <v>315</v>
      </c>
      <c r="J819" t="s">
        <v>20220</v>
      </c>
      <c r="K819" t="s">
        <v>18358</v>
      </c>
      <c r="L819" t="s">
        <v>18353</v>
      </c>
      <c r="M819" s="1">
        <v>44088.788240740738</v>
      </c>
      <c r="O819" t="s">
        <v>18354</v>
      </c>
      <c r="P819" t="s">
        <v>18354</v>
      </c>
      <c r="Q819" t="s">
        <v>18358</v>
      </c>
    </row>
    <row r="820" spans="1:17" hidden="1" x14ac:dyDescent="0.25">
      <c r="A820" t="s">
        <v>15583</v>
      </c>
      <c r="B820" t="s">
        <v>15585</v>
      </c>
      <c r="C820" t="s">
        <v>15586</v>
      </c>
      <c r="D820" t="s">
        <v>18355</v>
      </c>
      <c r="E820" t="s">
        <v>18353</v>
      </c>
      <c r="F820" t="s">
        <v>18364</v>
      </c>
      <c r="G820" t="s">
        <v>20221</v>
      </c>
      <c r="H820">
        <v>15671</v>
      </c>
      <c r="I820">
        <v>0</v>
      </c>
      <c r="J820" t="s">
        <v>18382</v>
      </c>
      <c r="K820" t="s">
        <v>18358</v>
      </c>
      <c r="L820" t="s">
        <v>18353</v>
      </c>
      <c r="M820" s="1">
        <v>44084.364618055559</v>
      </c>
      <c r="O820" t="s">
        <v>18354</v>
      </c>
      <c r="P820" t="s">
        <v>18354</v>
      </c>
      <c r="Q820" t="s">
        <v>18358</v>
      </c>
    </row>
    <row r="821" spans="1:17" hidden="1" x14ac:dyDescent="0.25">
      <c r="A821" t="s">
        <v>15145</v>
      </c>
      <c r="B821" t="s">
        <v>15148</v>
      </c>
      <c r="C821" t="s">
        <v>15149</v>
      </c>
      <c r="D821" t="s">
        <v>18347</v>
      </c>
      <c r="E821" t="s">
        <v>18348</v>
      </c>
      <c r="F821" t="s">
        <v>18349</v>
      </c>
      <c r="G821" t="s">
        <v>20222</v>
      </c>
      <c r="H821">
        <v>144810</v>
      </c>
      <c r="I821">
        <v>6368</v>
      </c>
      <c r="J821" t="s">
        <v>20223</v>
      </c>
      <c r="K821" t="s">
        <v>18352</v>
      </c>
      <c r="L821" t="s">
        <v>18353</v>
      </c>
      <c r="M821" s="1">
        <v>44090.630960648145</v>
      </c>
      <c r="O821" t="s">
        <v>18354</v>
      </c>
      <c r="P821" t="s">
        <v>18354</v>
      </c>
      <c r="Q821" t="s">
        <v>18352</v>
      </c>
    </row>
    <row r="822" spans="1:17" hidden="1" x14ac:dyDescent="0.25">
      <c r="A822" t="s">
        <v>6453</v>
      </c>
      <c r="B822" t="s">
        <v>6456</v>
      </c>
      <c r="C822" t="s">
        <v>6457</v>
      </c>
      <c r="D822" t="s">
        <v>18355</v>
      </c>
      <c r="E822" t="s">
        <v>18348</v>
      </c>
      <c r="F822" t="s">
        <v>18349</v>
      </c>
      <c r="G822" t="s">
        <v>20224</v>
      </c>
      <c r="H822">
        <v>17606</v>
      </c>
      <c r="I822">
        <v>2443</v>
      </c>
      <c r="J822" t="s">
        <v>20225</v>
      </c>
      <c r="K822" t="s">
        <v>18358</v>
      </c>
      <c r="L822" t="s">
        <v>18353</v>
      </c>
      <c r="M822" s="1">
        <v>44090.210775462961</v>
      </c>
      <c r="O822" t="s">
        <v>18354</v>
      </c>
      <c r="P822" t="s">
        <v>18354</v>
      </c>
      <c r="Q822" t="s">
        <v>18358</v>
      </c>
    </row>
    <row r="823" spans="1:17" hidden="1" x14ac:dyDescent="0.25">
      <c r="A823" t="s">
        <v>20226</v>
      </c>
      <c r="B823" t="s">
        <v>20227</v>
      </c>
      <c r="C823" t="s">
        <v>20228</v>
      </c>
      <c r="D823" t="s">
        <v>18355</v>
      </c>
      <c r="E823" t="s">
        <v>18353</v>
      </c>
      <c r="F823" t="s">
        <v>18364</v>
      </c>
      <c r="G823" t="s">
        <v>20229</v>
      </c>
      <c r="H823">
        <v>1810</v>
      </c>
      <c r="I823">
        <v>0</v>
      </c>
      <c r="J823" t="s">
        <v>18382</v>
      </c>
      <c r="K823" t="s">
        <v>18358</v>
      </c>
      <c r="L823" t="s">
        <v>18353</v>
      </c>
      <c r="M823" s="1">
        <v>44034.834201388891</v>
      </c>
      <c r="O823" t="s">
        <v>18354</v>
      </c>
      <c r="P823" t="s">
        <v>18354</v>
      </c>
      <c r="Q823" t="s">
        <v>18358</v>
      </c>
    </row>
    <row r="824" spans="1:17" hidden="1" x14ac:dyDescent="0.25">
      <c r="A824" t="s">
        <v>20230</v>
      </c>
      <c r="B824" t="s">
        <v>20231</v>
      </c>
      <c r="C824" t="s">
        <v>20232</v>
      </c>
      <c r="D824" t="s">
        <v>18347</v>
      </c>
      <c r="E824" t="s">
        <v>18353</v>
      </c>
      <c r="F824" t="s">
        <v>18364</v>
      </c>
      <c r="G824" t="s">
        <v>20233</v>
      </c>
      <c r="H824">
        <v>531</v>
      </c>
      <c r="I824">
        <v>0</v>
      </c>
      <c r="J824" t="s">
        <v>18382</v>
      </c>
      <c r="K824" t="s">
        <v>18352</v>
      </c>
      <c r="L824" t="s">
        <v>18353</v>
      </c>
      <c r="M824" s="1">
        <v>44082.861215277779</v>
      </c>
      <c r="O824" t="s">
        <v>18354</v>
      </c>
      <c r="P824" t="s">
        <v>18354</v>
      </c>
      <c r="Q824" t="s">
        <v>18352</v>
      </c>
    </row>
    <row r="825" spans="1:17" hidden="1" x14ac:dyDescent="0.25">
      <c r="A825" t="s">
        <v>7968</v>
      </c>
      <c r="B825" t="s">
        <v>7971</v>
      </c>
      <c r="C825" t="s">
        <v>7972</v>
      </c>
      <c r="D825" t="s">
        <v>18347</v>
      </c>
      <c r="E825" t="s">
        <v>18353</v>
      </c>
      <c r="F825" t="s">
        <v>18364</v>
      </c>
      <c r="G825" t="s">
        <v>20234</v>
      </c>
      <c r="H825">
        <v>4059</v>
      </c>
      <c r="I825">
        <v>134</v>
      </c>
      <c r="J825" t="s">
        <v>20235</v>
      </c>
      <c r="K825" t="s">
        <v>18358</v>
      </c>
      <c r="L825" t="s">
        <v>18353</v>
      </c>
      <c r="M825" s="1">
        <v>44090.283125000002</v>
      </c>
      <c r="O825" t="s">
        <v>18354</v>
      </c>
      <c r="P825" t="s">
        <v>18354</v>
      </c>
      <c r="Q825" t="s">
        <v>18358</v>
      </c>
    </row>
    <row r="826" spans="1:17" hidden="1" x14ac:dyDescent="0.25">
      <c r="A826" t="s">
        <v>10363</v>
      </c>
      <c r="B826" t="s">
        <v>10365</v>
      </c>
      <c r="C826" t="s">
        <v>10366</v>
      </c>
      <c r="D826" t="s">
        <v>18347</v>
      </c>
      <c r="E826" t="s">
        <v>18353</v>
      </c>
      <c r="F826" t="s">
        <v>18364</v>
      </c>
      <c r="G826" t="s">
        <v>20236</v>
      </c>
      <c r="H826">
        <v>31125</v>
      </c>
      <c r="I826">
        <v>511</v>
      </c>
      <c r="J826" t="s">
        <v>20237</v>
      </c>
      <c r="K826" t="s">
        <v>18358</v>
      </c>
      <c r="L826" t="s">
        <v>18353</v>
      </c>
      <c r="M826" s="1">
        <v>44090.634432870371</v>
      </c>
      <c r="O826" t="s">
        <v>18354</v>
      </c>
      <c r="P826" t="s">
        <v>18354</v>
      </c>
      <c r="Q826" t="s">
        <v>18358</v>
      </c>
    </row>
    <row r="827" spans="1:17" hidden="1" x14ac:dyDescent="0.25">
      <c r="A827" t="s">
        <v>8197</v>
      </c>
      <c r="B827" t="s">
        <v>8200</v>
      </c>
      <c r="C827" t="s">
        <v>8201</v>
      </c>
      <c r="D827" t="s">
        <v>18347</v>
      </c>
      <c r="E827" t="s">
        <v>18353</v>
      </c>
      <c r="F827" t="s">
        <v>18364</v>
      </c>
      <c r="G827" t="s">
        <v>20238</v>
      </c>
      <c r="H827">
        <v>25408</v>
      </c>
      <c r="I827">
        <v>211</v>
      </c>
      <c r="J827" t="s">
        <v>20239</v>
      </c>
      <c r="K827" t="s">
        <v>18358</v>
      </c>
      <c r="L827" t="s">
        <v>18353</v>
      </c>
      <c r="M827" s="1">
        <v>44090.298587962963</v>
      </c>
      <c r="O827" t="s">
        <v>18354</v>
      </c>
      <c r="P827" t="s">
        <v>18354</v>
      </c>
      <c r="Q827" t="s">
        <v>18358</v>
      </c>
    </row>
    <row r="828" spans="1:17" hidden="1" x14ac:dyDescent="0.25">
      <c r="A828" t="s">
        <v>11579</v>
      </c>
      <c r="B828" t="s">
        <v>11580</v>
      </c>
      <c r="C828" t="s">
        <v>11581</v>
      </c>
      <c r="D828" t="s">
        <v>18347</v>
      </c>
      <c r="E828" t="s">
        <v>18353</v>
      </c>
      <c r="F828" t="s">
        <v>18364</v>
      </c>
      <c r="G828" t="s">
        <v>20240</v>
      </c>
      <c r="H828">
        <v>3670</v>
      </c>
      <c r="I828">
        <v>760</v>
      </c>
      <c r="J828" t="s">
        <v>20241</v>
      </c>
      <c r="K828" t="s">
        <v>18358</v>
      </c>
      <c r="L828" t="s">
        <v>18353</v>
      </c>
      <c r="M828" s="1">
        <v>44084.742627314816</v>
      </c>
      <c r="O828" t="s">
        <v>18354</v>
      </c>
      <c r="P828" t="s">
        <v>18354</v>
      </c>
      <c r="Q828" t="s">
        <v>18358</v>
      </c>
    </row>
    <row r="829" spans="1:17" hidden="1" x14ac:dyDescent="0.25">
      <c r="A829" t="s">
        <v>4502</v>
      </c>
      <c r="B829" t="s">
        <v>4505</v>
      </c>
      <c r="C829" t="s">
        <v>4506</v>
      </c>
      <c r="D829" t="s">
        <v>18347</v>
      </c>
      <c r="E829" t="s">
        <v>18348</v>
      </c>
      <c r="F829" t="s">
        <v>18349</v>
      </c>
      <c r="G829" t="s">
        <v>20242</v>
      </c>
      <c r="H829">
        <v>4402</v>
      </c>
      <c r="I829">
        <v>10697</v>
      </c>
      <c r="J829" t="s">
        <v>20243</v>
      </c>
      <c r="K829" t="s">
        <v>18358</v>
      </c>
      <c r="L829" t="s">
        <v>18353</v>
      </c>
      <c r="M829" s="1">
        <v>44090.638067129628</v>
      </c>
      <c r="O829" t="s">
        <v>18354</v>
      </c>
      <c r="P829" t="s">
        <v>18354</v>
      </c>
      <c r="Q829" t="s">
        <v>18358</v>
      </c>
    </row>
    <row r="830" spans="1:17" hidden="1" x14ac:dyDescent="0.25">
      <c r="A830" t="s">
        <v>2728</v>
      </c>
      <c r="B830" t="s">
        <v>2731</v>
      </c>
      <c r="C830" t="s">
        <v>2732</v>
      </c>
      <c r="D830" t="s">
        <v>18347</v>
      </c>
      <c r="E830" t="s">
        <v>18353</v>
      </c>
      <c r="F830" t="s">
        <v>18364</v>
      </c>
      <c r="G830" t="s">
        <v>20244</v>
      </c>
      <c r="H830">
        <v>3253</v>
      </c>
      <c r="I830">
        <v>447</v>
      </c>
      <c r="J830" t="s">
        <v>20245</v>
      </c>
      <c r="K830" t="s">
        <v>18358</v>
      </c>
      <c r="L830" t="s">
        <v>18353</v>
      </c>
      <c r="M830" s="1">
        <v>44090.634108796294</v>
      </c>
      <c r="O830" t="s">
        <v>18354</v>
      </c>
      <c r="P830" t="s">
        <v>18354</v>
      </c>
      <c r="Q830" t="s">
        <v>18358</v>
      </c>
    </row>
    <row r="831" spans="1:17" hidden="1" x14ac:dyDescent="0.25">
      <c r="A831" t="s">
        <v>12617</v>
      </c>
      <c r="B831" t="s">
        <v>12619</v>
      </c>
      <c r="C831" t="s">
        <v>12620</v>
      </c>
      <c r="D831" t="s">
        <v>18347</v>
      </c>
      <c r="E831" t="s">
        <v>18353</v>
      </c>
      <c r="F831" t="s">
        <v>18364</v>
      </c>
      <c r="G831" t="s">
        <v>20246</v>
      </c>
      <c r="H831">
        <v>382</v>
      </c>
      <c r="I831">
        <v>0</v>
      </c>
      <c r="J831" t="s">
        <v>18382</v>
      </c>
      <c r="K831" t="s">
        <v>18358</v>
      </c>
      <c r="L831" t="s">
        <v>18353</v>
      </c>
      <c r="M831" s="1">
        <v>44090.387361111112</v>
      </c>
      <c r="O831" t="s">
        <v>18354</v>
      </c>
      <c r="P831" t="s">
        <v>18354</v>
      </c>
      <c r="Q831" t="s">
        <v>18358</v>
      </c>
    </row>
    <row r="832" spans="1:17" hidden="1" x14ac:dyDescent="0.25">
      <c r="A832" t="s">
        <v>506</v>
      </c>
      <c r="B832" t="s">
        <v>509</v>
      </c>
      <c r="C832" t="s">
        <v>510</v>
      </c>
      <c r="D832" t="s">
        <v>18347</v>
      </c>
      <c r="E832" t="s">
        <v>18348</v>
      </c>
      <c r="F832" t="s">
        <v>18349</v>
      </c>
      <c r="G832" t="s">
        <v>20247</v>
      </c>
      <c r="H832">
        <v>59644</v>
      </c>
      <c r="I832">
        <v>73491</v>
      </c>
      <c r="J832" t="s">
        <v>20248</v>
      </c>
      <c r="K832" t="s">
        <v>18352</v>
      </c>
      <c r="L832" t="s">
        <v>18353</v>
      </c>
      <c r="M832" s="1">
        <v>44090.632939814815</v>
      </c>
      <c r="O832" t="s">
        <v>18354</v>
      </c>
      <c r="P832" t="s">
        <v>18354</v>
      </c>
      <c r="Q832" t="s">
        <v>18352</v>
      </c>
    </row>
    <row r="833" spans="1:17" hidden="1" x14ac:dyDescent="0.25">
      <c r="A833" t="s">
        <v>10494</v>
      </c>
      <c r="B833" t="s">
        <v>10497</v>
      </c>
      <c r="C833" t="s">
        <v>10498</v>
      </c>
      <c r="D833" t="s">
        <v>18347</v>
      </c>
      <c r="E833" t="s">
        <v>18353</v>
      </c>
      <c r="F833" t="s">
        <v>18364</v>
      </c>
      <c r="G833" t="s">
        <v>20249</v>
      </c>
      <c r="H833">
        <v>3073</v>
      </c>
      <c r="I833">
        <v>149</v>
      </c>
      <c r="J833" t="s">
        <v>20250</v>
      </c>
      <c r="K833" t="s">
        <v>18352</v>
      </c>
      <c r="L833" t="s">
        <v>18353</v>
      </c>
      <c r="M833" s="1">
        <v>44090.619201388887</v>
      </c>
      <c r="O833" t="s">
        <v>18354</v>
      </c>
      <c r="P833" t="s">
        <v>18354</v>
      </c>
      <c r="Q833" t="s">
        <v>18352</v>
      </c>
    </row>
    <row r="834" spans="1:17" hidden="1" x14ac:dyDescent="0.25">
      <c r="A834" t="s">
        <v>11908</v>
      </c>
      <c r="B834" t="s">
        <v>11910</v>
      </c>
      <c r="C834" t="s">
        <v>11911</v>
      </c>
      <c r="D834" t="s">
        <v>18355</v>
      </c>
      <c r="E834" t="s">
        <v>18353</v>
      </c>
      <c r="F834" t="s">
        <v>18364</v>
      </c>
      <c r="G834" t="s">
        <v>20251</v>
      </c>
      <c r="H834">
        <v>1766</v>
      </c>
      <c r="I834">
        <v>0</v>
      </c>
      <c r="J834" t="s">
        <v>18382</v>
      </c>
      <c r="K834" t="s">
        <v>18358</v>
      </c>
      <c r="L834" t="s">
        <v>18353</v>
      </c>
      <c r="M834" s="1">
        <v>44042.675034722219</v>
      </c>
      <c r="O834" t="s">
        <v>18354</v>
      </c>
      <c r="P834" t="s">
        <v>18354</v>
      </c>
      <c r="Q834" t="s">
        <v>18358</v>
      </c>
    </row>
    <row r="835" spans="1:17" hidden="1" x14ac:dyDescent="0.25">
      <c r="A835" t="s">
        <v>9790</v>
      </c>
      <c r="B835" t="s">
        <v>9792</v>
      </c>
      <c r="C835" t="s">
        <v>9793</v>
      </c>
      <c r="D835" t="s">
        <v>18347</v>
      </c>
      <c r="E835" t="s">
        <v>18353</v>
      </c>
      <c r="F835" t="s">
        <v>18364</v>
      </c>
      <c r="G835" t="s">
        <v>20252</v>
      </c>
      <c r="H835">
        <v>10038</v>
      </c>
      <c r="I835">
        <v>395</v>
      </c>
      <c r="J835" t="s">
        <v>20253</v>
      </c>
      <c r="K835" t="s">
        <v>18358</v>
      </c>
      <c r="L835" t="s">
        <v>18353</v>
      </c>
      <c r="M835" s="1">
        <v>44090.59952546296</v>
      </c>
      <c r="O835" t="s">
        <v>18354</v>
      </c>
      <c r="P835" t="s">
        <v>18354</v>
      </c>
      <c r="Q835" t="s">
        <v>18358</v>
      </c>
    </row>
    <row r="836" spans="1:17" hidden="1" x14ac:dyDescent="0.25">
      <c r="A836" t="s">
        <v>10680</v>
      </c>
      <c r="B836" t="s">
        <v>10682</v>
      </c>
      <c r="C836" t="s">
        <v>10683</v>
      </c>
      <c r="D836" t="s">
        <v>18355</v>
      </c>
      <c r="E836" t="s">
        <v>18353</v>
      </c>
      <c r="F836" t="s">
        <v>18364</v>
      </c>
      <c r="G836" t="s">
        <v>20254</v>
      </c>
      <c r="H836">
        <v>23252</v>
      </c>
      <c r="I836">
        <v>0</v>
      </c>
      <c r="J836" t="s">
        <v>18382</v>
      </c>
      <c r="K836" t="s">
        <v>18358</v>
      </c>
      <c r="L836" t="s">
        <v>18353</v>
      </c>
      <c r="M836" s="1">
        <v>44077.167199074072</v>
      </c>
      <c r="O836" t="s">
        <v>18354</v>
      </c>
      <c r="P836" t="s">
        <v>18354</v>
      </c>
      <c r="Q836" t="s">
        <v>18358</v>
      </c>
    </row>
    <row r="837" spans="1:17" hidden="1" x14ac:dyDescent="0.25">
      <c r="A837" t="s">
        <v>18270</v>
      </c>
      <c r="B837" t="s">
        <v>18272</v>
      </c>
      <c r="C837" t="s">
        <v>18273</v>
      </c>
      <c r="D837" t="s">
        <v>18355</v>
      </c>
      <c r="E837" t="s">
        <v>18353</v>
      </c>
      <c r="F837" t="s">
        <v>18364</v>
      </c>
      <c r="G837" t="s">
        <v>20255</v>
      </c>
      <c r="H837">
        <v>3493</v>
      </c>
      <c r="I837">
        <v>0</v>
      </c>
      <c r="J837" t="s">
        <v>18382</v>
      </c>
      <c r="K837" t="s">
        <v>18358</v>
      </c>
      <c r="L837" t="s">
        <v>18353</v>
      </c>
      <c r="M837" s="1">
        <v>44085.883738425924</v>
      </c>
      <c r="O837" t="s">
        <v>18354</v>
      </c>
      <c r="P837" t="s">
        <v>18354</v>
      </c>
      <c r="Q837" t="s">
        <v>18358</v>
      </c>
    </row>
    <row r="838" spans="1:17" hidden="1" x14ac:dyDescent="0.25">
      <c r="A838" t="s">
        <v>10347</v>
      </c>
      <c r="B838" t="s">
        <v>10349</v>
      </c>
      <c r="C838" t="s">
        <v>10350</v>
      </c>
      <c r="D838" t="s">
        <v>18347</v>
      </c>
      <c r="E838" t="s">
        <v>18353</v>
      </c>
      <c r="F838" t="s">
        <v>18364</v>
      </c>
      <c r="G838" t="s">
        <v>20256</v>
      </c>
      <c r="H838">
        <v>5414</v>
      </c>
      <c r="I838">
        <v>2157</v>
      </c>
      <c r="J838" t="s">
        <v>20257</v>
      </c>
      <c r="K838" t="s">
        <v>18352</v>
      </c>
      <c r="L838" t="s">
        <v>18353</v>
      </c>
      <c r="M838" s="1">
        <v>44090.633969907409</v>
      </c>
      <c r="O838" t="s">
        <v>18354</v>
      </c>
      <c r="P838" t="s">
        <v>18354</v>
      </c>
      <c r="Q838" t="s">
        <v>18352</v>
      </c>
    </row>
    <row r="839" spans="1:17" x14ac:dyDescent="0.25">
      <c r="A839" t="s">
        <v>20315</v>
      </c>
      <c r="B839" t="s">
        <v>20316</v>
      </c>
      <c r="C839" t="s">
        <v>20317</v>
      </c>
      <c r="D839" t="s">
        <v>18355</v>
      </c>
      <c r="E839" t="s">
        <v>18353</v>
      </c>
      <c r="F839" t="s">
        <v>18364</v>
      </c>
      <c r="G839" t="s">
        <v>20318</v>
      </c>
      <c r="H839">
        <v>578</v>
      </c>
      <c r="I839">
        <v>0</v>
      </c>
      <c r="J839" t="s">
        <v>18382</v>
      </c>
      <c r="K839" t="s">
        <v>18358</v>
      </c>
      <c r="L839" t="s">
        <v>18353</v>
      </c>
      <c r="M839" s="1">
        <v>43899.831944444442</v>
      </c>
      <c r="O839" t="s">
        <v>18354</v>
      </c>
      <c r="P839" t="s">
        <v>18354</v>
      </c>
      <c r="Q839" t="s">
        <v>18358</v>
      </c>
    </row>
    <row r="840" spans="1:17" hidden="1" x14ac:dyDescent="0.25">
      <c r="A840" t="s">
        <v>4087</v>
      </c>
      <c r="B840" t="s">
        <v>4090</v>
      </c>
      <c r="C840" t="s">
        <v>4091</v>
      </c>
      <c r="D840" t="s">
        <v>18355</v>
      </c>
      <c r="E840" t="s">
        <v>18353</v>
      </c>
      <c r="F840" t="s">
        <v>18364</v>
      </c>
      <c r="G840" t="s">
        <v>20262</v>
      </c>
      <c r="H840">
        <v>6804</v>
      </c>
      <c r="I840">
        <v>0</v>
      </c>
      <c r="J840" t="s">
        <v>18382</v>
      </c>
      <c r="K840" t="s">
        <v>18358</v>
      </c>
      <c r="L840" t="s">
        <v>18353</v>
      </c>
      <c r="M840" s="1">
        <v>44086.159212962964</v>
      </c>
      <c r="O840" t="s">
        <v>18354</v>
      </c>
      <c r="P840" t="s">
        <v>18354</v>
      </c>
      <c r="Q840" t="s">
        <v>18358</v>
      </c>
    </row>
    <row r="841" spans="1:17" hidden="1" x14ac:dyDescent="0.25">
      <c r="A841" t="s">
        <v>8890</v>
      </c>
      <c r="B841" t="s">
        <v>8892</v>
      </c>
      <c r="C841" t="s">
        <v>8893</v>
      </c>
      <c r="D841" t="s">
        <v>18347</v>
      </c>
      <c r="E841" t="s">
        <v>18353</v>
      </c>
      <c r="F841" t="s">
        <v>18364</v>
      </c>
      <c r="G841" t="s">
        <v>20263</v>
      </c>
      <c r="H841">
        <v>4534</v>
      </c>
      <c r="I841">
        <v>95</v>
      </c>
      <c r="J841" t="s">
        <v>20264</v>
      </c>
      <c r="K841" t="s">
        <v>18358</v>
      </c>
      <c r="L841" t="s">
        <v>18353</v>
      </c>
      <c r="M841" s="1">
        <v>44090.619201388887</v>
      </c>
      <c r="O841" t="s">
        <v>18354</v>
      </c>
      <c r="P841" t="s">
        <v>18354</v>
      </c>
      <c r="Q841" t="s">
        <v>18358</v>
      </c>
    </row>
    <row r="842" spans="1:17" hidden="1" x14ac:dyDescent="0.25">
      <c r="A842" t="s">
        <v>9577</v>
      </c>
      <c r="B842" t="s">
        <v>9579</v>
      </c>
      <c r="C842" t="s">
        <v>9580</v>
      </c>
      <c r="D842" t="s">
        <v>18347</v>
      </c>
      <c r="E842" t="s">
        <v>18353</v>
      </c>
      <c r="F842" t="s">
        <v>18364</v>
      </c>
      <c r="G842" t="s">
        <v>20265</v>
      </c>
      <c r="H842">
        <v>7202</v>
      </c>
      <c r="I842">
        <v>173</v>
      </c>
      <c r="J842" t="s">
        <v>20266</v>
      </c>
      <c r="K842" t="s">
        <v>18358</v>
      </c>
      <c r="L842" t="s">
        <v>18353</v>
      </c>
      <c r="M842" s="1">
        <v>44090.61928240741</v>
      </c>
      <c r="O842" t="s">
        <v>18354</v>
      </c>
      <c r="P842" t="s">
        <v>18354</v>
      </c>
      <c r="Q842" t="s">
        <v>18358</v>
      </c>
    </row>
    <row r="843" spans="1:17" hidden="1" x14ac:dyDescent="0.25">
      <c r="A843" t="s">
        <v>7380</v>
      </c>
      <c r="B843" t="s">
        <v>7382</v>
      </c>
      <c r="C843" t="s">
        <v>7383</v>
      </c>
      <c r="D843" t="s">
        <v>18347</v>
      </c>
      <c r="E843" t="s">
        <v>18353</v>
      </c>
      <c r="F843" t="s">
        <v>18364</v>
      </c>
      <c r="G843" t="s">
        <v>20267</v>
      </c>
      <c r="H843">
        <v>5633</v>
      </c>
      <c r="I843">
        <v>1392</v>
      </c>
      <c r="J843" t="s">
        <v>20268</v>
      </c>
      <c r="K843" t="s">
        <v>18358</v>
      </c>
      <c r="L843" t="s">
        <v>18353</v>
      </c>
      <c r="M843" s="1">
        <v>44090.632534722223</v>
      </c>
      <c r="O843" t="s">
        <v>18354</v>
      </c>
      <c r="P843" t="s">
        <v>18354</v>
      </c>
      <c r="Q843" t="s">
        <v>18358</v>
      </c>
    </row>
    <row r="844" spans="1:17" hidden="1" x14ac:dyDescent="0.25">
      <c r="A844" t="s">
        <v>2189</v>
      </c>
      <c r="B844" t="s">
        <v>2191</v>
      </c>
      <c r="C844" t="s">
        <v>2192</v>
      </c>
      <c r="D844" t="s">
        <v>18347</v>
      </c>
      <c r="E844" t="s">
        <v>18348</v>
      </c>
      <c r="F844" t="s">
        <v>18349</v>
      </c>
      <c r="G844" t="s">
        <v>20269</v>
      </c>
      <c r="H844">
        <v>5410</v>
      </c>
      <c r="I844">
        <v>3741</v>
      </c>
      <c r="J844" t="s">
        <v>20270</v>
      </c>
      <c r="K844" t="s">
        <v>18358</v>
      </c>
      <c r="L844" t="s">
        <v>18353</v>
      </c>
      <c r="M844" s="1">
        <v>44083.820300925923</v>
      </c>
      <c r="O844" t="s">
        <v>18354</v>
      </c>
      <c r="P844" t="s">
        <v>18354</v>
      </c>
      <c r="Q844" t="s">
        <v>18358</v>
      </c>
    </row>
    <row r="845" spans="1:17" hidden="1" x14ac:dyDescent="0.25">
      <c r="A845" t="s">
        <v>17682</v>
      </c>
      <c r="B845" t="s">
        <v>17684</v>
      </c>
      <c r="C845" t="s">
        <v>17685</v>
      </c>
      <c r="D845" t="s">
        <v>18347</v>
      </c>
      <c r="E845" t="s">
        <v>18353</v>
      </c>
      <c r="F845" t="s">
        <v>18364</v>
      </c>
      <c r="G845" t="s">
        <v>20271</v>
      </c>
      <c r="H845">
        <v>3398</v>
      </c>
      <c r="I845">
        <v>0</v>
      </c>
      <c r="J845" t="s">
        <v>18382</v>
      </c>
      <c r="K845" t="s">
        <v>18352</v>
      </c>
      <c r="L845" t="s">
        <v>18353</v>
      </c>
      <c r="M845" s="1">
        <v>44079.757291666669</v>
      </c>
      <c r="O845" t="s">
        <v>18354</v>
      </c>
      <c r="P845" t="s">
        <v>18354</v>
      </c>
      <c r="Q845" t="s">
        <v>18352</v>
      </c>
    </row>
    <row r="846" spans="1:17" hidden="1" x14ac:dyDescent="0.25">
      <c r="A846" t="s">
        <v>3177</v>
      </c>
      <c r="B846" t="s">
        <v>3180</v>
      </c>
      <c r="C846" t="s">
        <v>3181</v>
      </c>
      <c r="D846" t="s">
        <v>18355</v>
      </c>
      <c r="E846" t="s">
        <v>18353</v>
      </c>
      <c r="F846" t="s">
        <v>18364</v>
      </c>
      <c r="G846" t="s">
        <v>20272</v>
      </c>
      <c r="H846">
        <v>15809</v>
      </c>
      <c r="I846">
        <v>2</v>
      </c>
      <c r="J846" t="s">
        <v>20273</v>
      </c>
      <c r="K846" t="s">
        <v>18358</v>
      </c>
      <c r="L846" t="s">
        <v>18353</v>
      </c>
      <c r="M846" s="1">
        <v>44089.823206018518</v>
      </c>
      <c r="O846" t="s">
        <v>18354</v>
      </c>
      <c r="P846" t="s">
        <v>18354</v>
      </c>
      <c r="Q846" t="s">
        <v>18358</v>
      </c>
    </row>
    <row r="847" spans="1:17" hidden="1" x14ac:dyDescent="0.25">
      <c r="A847" t="s">
        <v>2209</v>
      </c>
      <c r="B847" t="s">
        <v>2212</v>
      </c>
      <c r="C847" t="s">
        <v>2213</v>
      </c>
      <c r="D847" t="s">
        <v>18347</v>
      </c>
      <c r="E847" t="s">
        <v>18348</v>
      </c>
      <c r="F847" t="s">
        <v>18349</v>
      </c>
      <c r="G847" t="s">
        <v>20274</v>
      </c>
      <c r="H847">
        <v>7785</v>
      </c>
      <c r="I847">
        <v>463</v>
      </c>
      <c r="J847" t="s">
        <v>20275</v>
      </c>
      <c r="K847" t="s">
        <v>18358</v>
      </c>
      <c r="L847" t="s">
        <v>18353</v>
      </c>
      <c r="M847" s="1">
        <v>44083.030416666668</v>
      </c>
      <c r="O847" t="s">
        <v>18354</v>
      </c>
      <c r="P847" t="s">
        <v>18354</v>
      </c>
      <c r="Q847" t="s">
        <v>18358</v>
      </c>
    </row>
    <row r="848" spans="1:17" x14ac:dyDescent="0.25">
      <c r="A848" t="s">
        <v>24044</v>
      </c>
      <c r="B848" t="s">
        <v>24045</v>
      </c>
      <c r="C848" t="s">
        <v>24046</v>
      </c>
      <c r="D848" t="s">
        <v>18355</v>
      </c>
      <c r="E848" t="s">
        <v>18353</v>
      </c>
      <c r="F848" t="s">
        <v>18364</v>
      </c>
      <c r="G848" t="s">
        <v>24047</v>
      </c>
      <c r="H848">
        <v>4648</v>
      </c>
      <c r="I848">
        <v>0</v>
      </c>
      <c r="J848" t="s">
        <v>18382</v>
      </c>
      <c r="K848" t="s">
        <v>18358</v>
      </c>
      <c r="L848" t="s">
        <v>18353</v>
      </c>
      <c r="M848" s="1">
        <v>43900.774884259263</v>
      </c>
      <c r="O848" t="s">
        <v>18354</v>
      </c>
      <c r="P848" t="s">
        <v>18354</v>
      </c>
      <c r="Q848" t="s">
        <v>18358</v>
      </c>
    </row>
    <row r="849" spans="1:17" hidden="1" x14ac:dyDescent="0.25">
      <c r="A849" t="s">
        <v>17733</v>
      </c>
      <c r="B849" t="s">
        <v>17735</v>
      </c>
      <c r="C849" t="s">
        <v>17736</v>
      </c>
      <c r="D849" t="s">
        <v>18355</v>
      </c>
      <c r="E849" t="s">
        <v>18353</v>
      </c>
      <c r="F849" t="s">
        <v>18364</v>
      </c>
      <c r="G849" t="s">
        <v>20280</v>
      </c>
      <c r="H849">
        <v>3575</v>
      </c>
      <c r="I849">
        <v>0</v>
      </c>
      <c r="J849" t="s">
        <v>18382</v>
      </c>
      <c r="K849" t="s">
        <v>18358</v>
      </c>
      <c r="L849" t="s">
        <v>18353</v>
      </c>
      <c r="M849" s="1">
        <v>44083.780150462961</v>
      </c>
      <c r="O849" t="s">
        <v>18354</v>
      </c>
      <c r="P849" t="s">
        <v>18354</v>
      </c>
      <c r="Q849" t="s">
        <v>18358</v>
      </c>
    </row>
    <row r="850" spans="1:17" hidden="1" x14ac:dyDescent="0.25">
      <c r="A850" t="s">
        <v>5154</v>
      </c>
      <c r="B850" t="s">
        <v>5157</v>
      </c>
      <c r="C850" t="s">
        <v>5158</v>
      </c>
      <c r="D850" t="s">
        <v>18355</v>
      </c>
      <c r="E850" t="s">
        <v>18348</v>
      </c>
      <c r="F850" t="s">
        <v>18349</v>
      </c>
      <c r="G850" t="s">
        <v>20281</v>
      </c>
      <c r="H850">
        <v>2456</v>
      </c>
      <c r="I850">
        <v>167</v>
      </c>
      <c r="J850" t="s">
        <v>20282</v>
      </c>
      <c r="K850" t="s">
        <v>18358</v>
      </c>
      <c r="L850" t="s">
        <v>18353</v>
      </c>
      <c r="M850" s="1">
        <v>44077.135439814818</v>
      </c>
      <c r="O850" t="s">
        <v>18354</v>
      </c>
      <c r="P850" t="s">
        <v>18354</v>
      </c>
      <c r="Q850" t="s">
        <v>18358</v>
      </c>
    </row>
    <row r="851" spans="1:17" hidden="1" x14ac:dyDescent="0.25">
      <c r="A851" t="s">
        <v>260</v>
      </c>
      <c r="B851" t="s">
        <v>263</v>
      </c>
      <c r="C851" t="s">
        <v>264</v>
      </c>
      <c r="D851" t="s">
        <v>18347</v>
      </c>
      <c r="E851" t="s">
        <v>18348</v>
      </c>
      <c r="F851" t="s">
        <v>18349</v>
      </c>
      <c r="G851" t="s">
        <v>20283</v>
      </c>
      <c r="H851">
        <v>12251</v>
      </c>
      <c r="I851">
        <v>579</v>
      </c>
      <c r="J851" t="s">
        <v>20284</v>
      </c>
      <c r="K851" t="s">
        <v>18352</v>
      </c>
      <c r="L851" t="s">
        <v>18353</v>
      </c>
      <c r="M851" s="1">
        <v>44090.632233796299</v>
      </c>
      <c r="O851" t="s">
        <v>18354</v>
      </c>
      <c r="P851" t="s">
        <v>18354</v>
      </c>
      <c r="Q851" t="s">
        <v>18352</v>
      </c>
    </row>
    <row r="852" spans="1:17" hidden="1" x14ac:dyDescent="0.25">
      <c r="A852" t="s">
        <v>20285</v>
      </c>
      <c r="B852" t="s">
        <v>20286</v>
      </c>
      <c r="C852" t="s">
        <v>20287</v>
      </c>
      <c r="D852" t="s">
        <v>18347</v>
      </c>
      <c r="E852" t="s">
        <v>18353</v>
      </c>
      <c r="F852" t="s">
        <v>18364</v>
      </c>
      <c r="G852" t="s">
        <v>20288</v>
      </c>
      <c r="H852">
        <v>1204</v>
      </c>
      <c r="I852">
        <v>0</v>
      </c>
      <c r="J852" t="s">
        <v>18382</v>
      </c>
      <c r="K852" t="s">
        <v>18352</v>
      </c>
      <c r="L852" t="s">
        <v>18353</v>
      </c>
      <c r="M852" s="1">
        <v>44048.754131944443</v>
      </c>
      <c r="O852" t="s">
        <v>18354</v>
      </c>
      <c r="P852" t="s">
        <v>18354</v>
      </c>
      <c r="Q852" t="s">
        <v>18352</v>
      </c>
    </row>
    <row r="853" spans="1:17" hidden="1" x14ac:dyDescent="0.25">
      <c r="A853" t="s">
        <v>2321</v>
      </c>
      <c r="B853" t="s">
        <v>2324</v>
      </c>
      <c r="C853" t="s">
        <v>2325</v>
      </c>
      <c r="D853" t="s">
        <v>18355</v>
      </c>
      <c r="E853" t="s">
        <v>18348</v>
      </c>
      <c r="F853" t="s">
        <v>18349</v>
      </c>
      <c r="G853" t="s">
        <v>20289</v>
      </c>
      <c r="H853">
        <v>7305</v>
      </c>
      <c r="I853">
        <v>9</v>
      </c>
      <c r="J853" t="s">
        <v>20290</v>
      </c>
      <c r="K853" t="s">
        <v>18358</v>
      </c>
      <c r="L853" t="s">
        <v>18353</v>
      </c>
      <c r="M853" s="1">
        <v>44080.753530092596</v>
      </c>
      <c r="O853" t="s">
        <v>18354</v>
      </c>
      <c r="P853" t="s">
        <v>18354</v>
      </c>
      <c r="Q853" t="s">
        <v>18358</v>
      </c>
    </row>
    <row r="854" spans="1:17" hidden="1" x14ac:dyDescent="0.25">
      <c r="A854" t="s">
        <v>8806</v>
      </c>
      <c r="B854" t="s">
        <v>8809</v>
      </c>
      <c r="C854" t="s">
        <v>8810</v>
      </c>
      <c r="D854" t="s">
        <v>18355</v>
      </c>
      <c r="E854" t="s">
        <v>18353</v>
      </c>
      <c r="F854" t="s">
        <v>18364</v>
      </c>
      <c r="G854" t="s">
        <v>20291</v>
      </c>
      <c r="H854">
        <v>4130</v>
      </c>
      <c r="I854">
        <v>0</v>
      </c>
      <c r="J854" t="s">
        <v>18382</v>
      </c>
      <c r="K854" t="s">
        <v>18358</v>
      </c>
      <c r="L854" t="s">
        <v>18353</v>
      </c>
      <c r="M854" s="1">
        <v>44077.764953703707</v>
      </c>
      <c r="O854" t="s">
        <v>18354</v>
      </c>
      <c r="P854" t="s">
        <v>18354</v>
      </c>
      <c r="Q854" t="s">
        <v>18358</v>
      </c>
    </row>
    <row r="855" spans="1:17" hidden="1" x14ac:dyDescent="0.25">
      <c r="A855" t="s">
        <v>7410</v>
      </c>
      <c r="B855" t="s">
        <v>7412</v>
      </c>
      <c r="C855" t="s">
        <v>7413</v>
      </c>
      <c r="D855" t="s">
        <v>18355</v>
      </c>
      <c r="E855" t="s">
        <v>18353</v>
      </c>
      <c r="F855" t="s">
        <v>18364</v>
      </c>
      <c r="G855" t="s">
        <v>20292</v>
      </c>
      <c r="H855">
        <v>9778</v>
      </c>
      <c r="I855">
        <v>0</v>
      </c>
      <c r="J855" t="s">
        <v>18382</v>
      </c>
      <c r="K855" t="s">
        <v>18358</v>
      </c>
      <c r="L855" t="s">
        <v>18353</v>
      </c>
      <c r="M855" s="1">
        <v>44089.235752314817</v>
      </c>
      <c r="O855" t="s">
        <v>18354</v>
      </c>
      <c r="P855" t="s">
        <v>18354</v>
      </c>
      <c r="Q855" t="s">
        <v>18358</v>
      </c>
    </row>
    <row r="856" spans="1:17" hidden="1" x14ac:dyDescent="0.25">
      <c r="A856" t="s">
        <v>4313</v>
      </c>
      <c r="B856" t="s">
        <v>4315</v>
      </c>
      <c r="C856" t="s">
        <v>4316</v>
      </c>
      <c r="D856" t="s">
        <v>18347</v>
      </c>
      <c r="E856" t="s">
        <v>18353</v>
      </c>
      <c r="F856" t="s">
        <v>18364</v>
      </c>
      <c r="G856" t="s">
        <v>20293</v>
      </c>
      <c r="H856">
        <v>59675</v>
      </c>
      <c r="I856">
        <v>832</v>
      </c>
      <c r="J856" t="s">
        <v>20294</v>
      </c>
      <c r="K856" t="s">
        <v>18352</v>
      </c>
      <c r="L856" t="s">
        <v>18353</v>
      </c>
      <c r="M856" s="1">
        <v>44090.636863425927</v>
      </c>
      <c r="O856" t="s">
        <v>18354</v>
      </c>
      <c r="P856" t="s">
        <v>18354</v>
      </c>
      <c r="Q856" t="s">
        <v>18352</v>
      </c>
    </row>
    <row r="857" spans="1:17" hidden="1" x14ac:dyDescent="0.25">
      <c r="A857" t="s">
        <v>20295</v>
      </c>
      <c r="B857" t="s">
        <v>20296</v>
      </c>
      <c r="C857" t="s">
        <v>20297</v>
      </c>
      <c r="D857" t="s">
        <v>18565</v>
      </c>
      <c r="E857" t="s">
        <v>18353</v>
      </c>
      <c r="F857" t="s">
        <v>18364</v>
      </c>
      <c r="G857" t="s">
        <v>20298</v>
      </c>
      <c r="H857">
        <v>697</v>
      </c>
      <c r="I857">
        <v>0</v>
      </c>
      <c r="J857" t="s">
        <v>18382</v>
      </c>
      <c r="K857" t="s">
        <v>18358</v>
      </c>
      <c r="L857" t="s">
        <v>18353</v>
      </c>
      <c r="M857" s="1">
        <v>44090.583124999997</v>
      </c>
      <c r="O857" t="s">
        <v>18354</v>
      </c>
      <c r="P857" t="s">
        <v>18354</v>
      </c>
      <c r="Q857" t="s">
        <v>18358</v>
      </c>
    </row>
    <row r="858" spans="1:17" hidden="1" x14ac:dyDescent="0.25">
      <c r="A858" t="s">
        <v>9775</v>
      </c>
      <c r="B858" t="s">
        <v>9777</v>
      </c>
      <c r="C858" t="s">
        <v>9778</v>
      </c>
      <c r="D858" t="s">
        <v>18355</v>
      </c>
      <c r="E858" t="s">
        <v>18353</v>
      </c>
      <c r="F858" t="s">
        <v>18364</v>
      </c>
      <c r="G858" t="s">
        <v>20299</v>
      </c>
      <c r="H858">
        <v>3230</v>
      </c>
      <c r="I858">
        <v>0</v>
      </c>
      <c r="J858" t="s">
        <v>18382</v>
      </c>
      <c r="K858" t="s">
        <v>18358</v>
      </c>
      <c r="L858" t="s">
        <v>18353</v>
      </c>
      <c r="M858" s="1">
        <v>44083.77789351852</v>
      </c>
      <c r="O858" t="s">
        <v>18354</v>
      </c>
      <c r="P858" t="s">
        <v>18354</v>
      </c>
      <c r="Q858" t="s">
        <v>18358</v>
      </c>
    </row>
    <row r="859" spans="1:17" hidden="1" x14ac:dyDescent="0.25">
      <c r="A859" t="s">
        <v>20300</v>
      </c>
      <c r="B859" t="s">
        <v>20301</v>
      </c>
      <c r="C859" t="s">
        <v>20302</v>
      </c>
      <c r="D859" t="s">
        <v>18355</v>
      </c>
      <c r="E859" t="s">
        <v>18353</v>
      </c>
      <c r="F859" t="s">
        <v>18364</v>
      </c>
      <c r="G859" t="s">
        <v>20303</v>
      </c>
      <c r="H859">
        <v>800</v>
      </c>
      <c r="I859">
        <v>0</v>
      </c>
      <c r="J859" t="s">
        <v>18382</v>
      </c>
      <c r="K859" t="s">
        <v>18358</v>
      </c>
      <c r="L859" t="s">
        <v>18353</v>
      </c>
      <c r="M859" s="1">
        <v>44080.972175925926</v>
      </c>
      <c r="O859" t="s">
        <v>18354</v>
      </c>
      <c r="P859" t="s">
        <v>18354</v>
      </c>
      <c r="Q859" t="s">
        <v>18358</v>
      </c>
    </row>
    <row r="860" spans="1:17" hidden="1" x14ac:dyDescent="0.25">
      <c r="A860" t="s">
        <v>9108</v>
      </c>
      <c r="B860" t="s">
        <v>9111</v>
      </c>
      <c r="C860" t="s">
        <v>9112</v>
      </c>
      <c r="D860" t="s">
        <v>18347</v>
      </c>
      <c r="E860" t="s">
        <v>18353</v>
      </c>
      <c r="F860" t="s">
        <v>18364</v>
      </c>
      <c r="G860" t="s">
        <v>20304</v>
      </c>
      <c r="H860">
        <v>18325</v>
      </c>
      <c r="I860">
        <v>179</v>
      </c>
      <c r="J860" t="s">
        <v>20305</v>
      </c>
      <c r="K860" t="s">
        <v>18358</v>
      </c>
      <c r="L860" t="s">
        <v>18353</v>
      </c>
      <c r="M860" s="1">
        <v>44090.629652777781</v>
      </c>
      <c r="O860" t="s">
        <v>18354</v>
      </c>
      <c r="P860" t="s">
        <v>18354</v>
      </c>
      <c r="Q860" t="s">
        <v>18358</v>
      </c>
    </row>
    <row r="861" spans="1:17" hidden="1" x14ac:dyDescent="0.25">
      <c r="A861" t="s">
        <v>11068</v>
      </c>
      <c r="B861" t="s">
        <v>11070</v>
      </c>
      <c r="C861" t="s">
        <v>11071</v>
      </c>
      <c r="D861" t="s">
        <v>18347</v>
      </c>
      <c r="E861" t="s">
        <v>18353</v>
      </c>
      <c r="F861" t="s">
        <v>18364</v>
      </c>
      <c r="G861" t="s">
        <v>20306</v>
      </c>
      <c r="H861">
        <v>2758</v>
      </c>
      <c r="I861">
        <v>0</v>
      </c>
      <c r="J861" t="s">
        <v>18382</v>
      </c>
      <c r="K861" t="s">
        <v>18352</v>
      </c>
      <c r="L861" t="s">
        <v>18353</v>
      </c>
      <c r="M861" s="1">
        <v>44085.845324074071</v>
      </c>
      <c r="O861" t="s">
        <v>18354</v>
      </c>
      <c r="P861" t="s">
        <v>18354</v>
      </c>
      <c r="Q861" t="s">
        <v>18358</v>
      </c>
    </row>
    <row r="862" spans="1:17" hidden="1" x14ac:dyDescent="0.25">
      <c r="A862" t="s">
        <v>11531</v>
      </c>
      <c r="B862" t="s">
        <v>11533</v>
      </c>
      <c r="C862" t="s">
        <v>11534</v>
      </c>
      <c r="D862" t="s">
        <v>18347</v>
      </c>
      <c r="E862" t="s">
        <v>18353</v>
      </c>
      <c r="F862" t="s">
        <v>18364</v>
      </c>
      <c r="G862" t="s">
        <v>20307</v>
      </c>
      <c r="H862">
        <v>2779</v>
      </c>
      <c r="I862">
        <v>227</v>
      </c>
      <c r="J862" t="s">
        <v>20308</v>
      </c>
      <c r="K862" t="s">
        <v>18358</v>
      </c>
      <c r="L862" t="s">
        <v>18353</v>
      </c>
      <c r="M862" s="1">
        <v>44090.61928240741</v>
      </c>
      <c r="O862" t="s">
        <v>18354</v>
      </c>
      <c r="P862" t="s">
        <v>18354</v>
      </c>
      <c r="Q862" t="s">
        <v>18358</v>
      </c>
    </row>
    <row r="863" spans="1:17" hidden="1" x14ac:dyDescent="0.25">
      <c r="A863" t="s">
        <v>20309</v>
      </c>
      <c r="B863" t="s">
        <v>20310</v>
      </c>
      <c r="C863" t="s">
        <v>20311</v>
      </c>
      <c r="D863" t="s">
        <v>18347</v>
      </c>
      <c r="E863" t="s">
        <v>18353</v>
      </c>
      <c r="F863" t="s">
        <v>18364</v>
      </c>
      <c r="G863" t="s">
        <v>20312</v>
      </c>
      <c r="H863">
        <v>453</v>
      </c>
      <c r="I863">
        <v>0</v>
      </c>
      <c r="J863" t="s">
        <v>18382</v>
      </c>
      <c r="K863" t="s">
        <v>18358</v>
      </c>
      <c r="L863" t="s">
        <v>18353</v>
      </c>
      <c r="M863" s="1">
        <v>44060.467372685183</v>
      </c>
      <c r="O863" t="s">
        <v>18354</v>
      </c>
      <c r="P863" t="s">
        <v>18354</v>
      </c>
      <c r="Q863" t="s">
        <v>18358</v>
      </c>
    </row>
    <row r="864" spans="1:17" hidden="1" x14ac:dyDescent="0.25">
      <c r="A864" t="s">
        <v>12088</v>
      </c>
      <c r="B864" t="s">
        <v>12090</v>
      </c>
      <c r="C864" t="s">
        <v>12091</v>
      </c>
      <c r="D864" t="s">
        <v>18347</v>
      </c>
      <c r="E864" t="s">
        <v>18353</v>
      </c>
      <c r="F864" t="s">
        <v>18364</v>
      </c>
      <c r="G864" t="s">
        <v>20313</v>
      </c>
      <c r="H864">
        <v>21661</v>
      </c>
      <c r="I864">
        <v>7552</v>
      </c>
      <c r="J864" t="s">
        <v>20314</v>
      </c>
      <c r="K864" t="s">
        <v>18358</v>
      </c>
      <c r="L864" t="s">
        <v>18353</v>
      </c>
      <c r="M864" s="1">
        <v>44090.627546296295</v>
      </c>
      <c r="O864" t="s">
        <v>18354</v>
      </c>
      <c r="P864" t="s">
        <v>18354</v>
      </c>
      <c r="Q864" t="s">
        <v>18358</v>
      </c>
    </row>
    <row r="865" spans="1:17" x14ac:dyDescent="0.25">
      <c r="A865" t="s">
        <v>19758</v>
      </c>
      <c r="B865" t="s">
        <v>19759</v>
      </c>
      <c r="C865" t="s">
        <v>19760</v>
      </c>
      <c r="D865" t="s">
        <v>18355</v>
      </c>
      <c r="E865" t="s">
        <v>18353</v>
      </c>
      <c r="F865" t="s">
        <v>18364</v>
      </c>
      <c r="G865" t="s">
        <v>19761</v>
      </c>
      <c r="H865">
        <v>8474</v>
      </c>
      <c r="I865">
        <v>0</v>
      </c>
      <c r="J865" t="s">
        <v>18382</v>
      </c>
      <c r="K865" t="s">
        <v>18358</v>
      </c>
      <c r="L865" t="s">
        <v>18353</v>
      </c>
      <c r="M865" s="1">
        <v>43900.935300925928</v>
      </c>
      <c r="O865" t="s">
        <v>18354</v>
      </c>
      <c r="P865" t="s">
        <v>18354</v>
      </c>
      <c r="Q865" t="s">
        <v>18358</v>
      </c>
    </row>
    <row r="866" spans="1:17" hidden="1" x14ac:dyDescent="0.25">
      <c r="A866" t="s">
        <v>14590</v>
      </c>
      <c r="B866" t="s">
        <v>14593</v>
      </c>
      <c r="C866" t="s">
        <v>14594</v>
      </c>
      <c r="D866" t="s">
        <v>18347</v>
      </c>
      <c r="E866" t="s">
        <v>18353</v>
      </c>
      <c r="F866" t="s">
        <v>18364</v>
      </c>
      <c r="G866" t="s">
        <v>20319</v>
      </c>
      <c r="H866">
        <v>787</v>
      </c>
      <c r="I866">
        <v>122</v>
      </c>
      <c r="J866" t="s">
        <v>20320</v>
      </c>
      <c r="K866" t="s">
        <v>18358</v>
      </c>
      <c r="L866" t="s">
        <v>18353</v>
      </c>
      <c r="M866" s="1">
        <v>44090.509722222225</v>
      </c>
      <c r="O866" t="s">
        <v>18354</v>
      </c>
      <c r="P866" t="s">
        <v>18354</v>
      </c>
      <c r="Q866" t="s">
        <v>18358</v>
      </c>
    </row>
    <row r="867" spans="1:17" hidden="1" x14ac:dyDescent="0.25">
      <c r="A867" t="s">
        <v>5732</v>
      </c>
      <c r="B867" t="s">
        <v>5735</v>
      </c>
      <c r="C867" t="s">
        <v>5736</v>
      </c>
      <c r="D867" t="s">
        <v>18355</v>
      </c>
      <c r="E867" t="s">
        <v>18353</v>
      </c>
      <c r="F867" t="s">
        <v>18364</v>
      </c>
      <c r="G867" t="s">
        <v>20321</v>
      </c>
      <c r="H867">
        <v>3293</v>
      </c>
      <c r="I867">
        <v>0</v>
      </c>
      <c r="J867" t="s">
        <v>20322</v>
      </c>
      <c r="K867" t="s">
        <v>18358</v>
      </c>
      <c r="L867" t="s">
        <v>18353</v>
      </c>
      <c r="M867" s="1">
        <v>44085.354039351849</v>
      </c>
      <c r="O867" t="s">
        <v>18354</v>
      </c>
      <c r="P867" t="s">
        <v>18354</v>
      </c>
      <c r="Q867" t="s">
        <v>18358</v>
      </c>
    </row>
    <row r="868" spans="1:17" hidden="1" x14ac:dyDescent="0.25">
      <c r="A868" t="s">
        <v>5434</v>
      </c>
      <c r="B868" t="s">
        <v>5436</v>
      </c>
      <c r="C868" t="s">
        <v>5437</v>
      </c>
      <c r="D868" t="s">
        <v>18355</v>
      </c>
      <c r="E868" t="s">
        <v>18353</v>
      </c>
      <c r="F868" t="s">
        <v>18364</v>
      </c>
      <c r="G868" t="s">
        <v>20323</v>
      </c>
      <c r="H868">
        <v>4424</v>
      </c>
      <c r="I868">
        <v>0</v>
      </c>
      <c r="J868" t="s">
        <v>18382</v>
      </c>
      <c r="K868" t="s">
        <v>18358</v>
      </c>
      <c r="L868" t="s">
        <v>18353</v>
      </c>
      <c r="M868" s="1">
        <v>44062.951956018522</v>
      </c>
      <c r="O868" t="s">
        <v>18354</v>
      </c>
      <c r="P868" t="s">
        <v>18354</v>
      </c>
      <c r="Q868" t="s">
        <v>18358</v>
      </c>
    </row>
    <row r="869" spans="1:17" hidden="1" x14ac:dyDescent="0.25">
      <c r="A869" t="s">
        <v>3417</v>
      </c>
      <c r="B869" t="s">
        <v>3420</v>
      </c>
      <c r="C869" t="s">
        <v>3421</v>
      </c>
      <c r="D869" t="s">
        <v>18355</v>
      </c>
      <c r="E869" t="s">
        <v>18348</v>
      </c>
      <c r="F869" t="s">
        <v>18349</v>
      </c>
      <c r="G869" t="s">
        <v>20324</v>
      </c>
      <c r="H869">
        <v>13972</v>
      </c>
      <c r="I869">
        <v>3765</v>
      </c>
      <c r="J869" t="s">
        <v>20325</v>
      </c>
      <c r="K869" t="s">
        <v>18358</v>
      </c>
      <c r="L869" t="s">
        <v>18353</v>
      </c>
      <c r="M869" s="1">
        <v>44089.17628472222</v>
      </c>
      <c r="O869" t="s">
        <v>18354</v>
      </c>
      <c r="P869" t="s">
        <v>18354</v>
      </c>
      <c r="Q869" t="s">
        <v>18358</v>
      </c>
    </row>
    <row r="870" spans="1:17" hidden="1" x14ac:dyDescent="0.25">
      <c r="A870" t="s">
        <v>10967</v>
      </c>
      <c r="B870" t="s">
        <v>10970</v>
      </c>
      <c r="C870" t="s">
        <v>10971</v>
      </c>
      <c r="D870" t="s">
        <v>18347</v>
      </c>
      <c r="E870" t="s">
        <v>18353</v>
      </c>
      <c r="F870" t="s">
        <v>18364</v>
      </c>
      <c r="G870" t="s">
        <v>20326</v>
      </c>
      <c r="H870">
        <v>1179</v>
      </c>
      <c r="I870">
        <v>1385</v>
      </c>
      <c r="J870" t="s">
        <v>20327</v>
      </c>
      <c r="K870" t="s">
        <v>18358</v>
      </c>
      <c r="L870" t="s">
        <v>18353</v>
      </c>
      <c r="M870" s="1">
        <v>44090.619201388887</v>
      </c>
      <c r="O870" t="s">
        <v>18354</v>
      </c>
      <c r="P870" t="s">
        <v>18354</v>
      </c>
      <c r="Q870" t="s">
        <v>18358</v>
      </c>
    </row>
    <row r="871" spans="1:17" hidden="1" x14ac:dyDescent="0.25">
      <c r="A871" t="s">
        <v>13507</v>
      </c>
      <c r="B871" t="s">
        <v>13509</v>
      </c>
      <c r="C871" t="s">
        <v>13510</v>
      </c>
      <c r="D871" t="s">
        <v>18355</v>
      </c>
      <c r="E871" t="s">
        <v>18353</v>
      </c>
      <c r="F871" t="s">
        <v>18364</v>
      </c>
      <c r="G871" t="s">
        <v>20328</v>
      </c>
      <c r="H871">
        <v>409</v>
      </c>
      <c r="I871">
        <v>106</v>
      </c>
      <c r="J871" t="s">
        <v>20329</v>
      </c>
      <c r="K871" t="s">
        <v>18358</v>
      </c>
      <c r="L871" t="s">
        <v>18353</v>
      </c>
      <c r="M871" s="1">
        <v>44089.979930555557</v>
      </c>
      <c r="O871" t="s">
        <v>18354</v>
      </c>
      <c r="P871" t="s">
        <v>18354</v>
      </c>
      <c r="Q871" t="s">
        <v>18358</v>
      </c>
    </row>
    <row r="872" spans="1:17" hidden="1" x14ac:dyDescent="0.25">
      <c r="A872" t="s">
        <v>20330</v>
      </c>
      <c r="B872" t="s">
        <v>20331</v>
      </c>
      <c r="C872" t="s">
        <v>20332</v>
      </c>
      <c r="D872" t="s">
        <v>18355</v>
      </c>
      <c r="E872" t="s">
        <v>18353</v>
      </c>
      <c r="F872" t="s">
        <v>18364</v>
      </c>
      <c r="G872" t="s">
        <v>20333</v>
      </c>
      <c r="H872">
        <v>61256</v>
      </c>
      <c r="I872">
        <v>1665</v>
      </c>
      <c r="J872" t="s">
        <v>20334</v>
      </c>
      <c r="K872" t="s">
        <v>18358</v>
      </c>
      <c r="L872" t="s">
        <v>18353</v>
      </c>
      <c r="M872" s="1">
        <v>44084.105543981481</v>
      </c>
      <c r="O872" t="s">
        <v>18354</v>
      </c>
      <c r="P872" t="s">
        <v>18354</v>
      </c>
      <c r="Q872" t="s">
        <v>18358</v>
      </c>
    </row>
    <row r="873" spans="1:17" hidden="1" x14ac:dyDescent="0.25">
      <c r="A873" t="s">
        <v>20335</v>
      </c>
      <c r="B873" t="s">
        <v>20336</v>
      </c>
      <c r="C873" t="s">
        <v>20337</v>
      </c>
      <c r="D873" t="s">
        <v>18355</v>
      </c>
      <c r="E873" t="s">
        <v>18353</v>
      </c>
      <c r="F873" t="s">
        <v>18364</v>
      </c>
      <c r="G873" t="s">
        <v>20338</v>
      </c>
      <c r="H873">
        <v>39775</v>
      </c>
      <c r="I873">
        <v>0</v>
      </c>
      <c r="J873" t="s">
        <v>20339</v>
      </c>
      <c r="K873" t="s">
        <v>18358</v>
      </c>
      <c r="L873" t="s">
        <v>18353</v>
      </c>
      <c r="M873" s="1">
        <v>44090.155925925923</v>
      </c>
      <c r="O873" t="s">
        <v>18354</v>
      </c>
      <c r="P873" t="s">
        <v>18354</v>
      </c>
      <c r="Q873" t="s">
        <v>18358</v>
      </c>
    </row>
    <row r="874" spans="1:17" hidden="1" x14ac:dyDescent="0.25">
      <c r="A874" t="s">
        <v>2461</v>
      </c>
      <c r="B874" t="s">
        <v>2463</v>
      </c>
      <c r="C874" t="s">
        <v>2464</v>
      </c>
      <c r="D874" t="s">
        <v>18347</v>
      </c>
      <c r="E874" t="s">
        <v>18348</v>
      </c>
      <c r="F874" t="s">
        <v>18349</v>
      </c>
      <c r="G874" t="s">
        <v>20340</v>
      </c>
      <c r="H874">
        <v>7775</v>
      </c>
      <c r="I874">
        <v>4392</v>
      </c>
      <c r="J874" t="s">
        <v>20341</v>
      </c>
      <c r="K874" t="s">
        <v>18352</v>
      </c>
      <c r="L874" t="s">
        <v>18353</v>
      </c>
      <c r="M874" s="1">
        <v>44089.957488425927</v>
      </c>
      <c r="O874" t="s">
        <v>18354</v>
      </c>
      <c r="P874" t="s">
        <v>18354</v>
      </c>
      <c r="Q874" t="s">
        <v>18352</v>
      </c>
    </row>
    <row r="875" spans="1:17" hidden="1" x14ac:dyDescent="0.25">
      <c r="A875" t="s">
        <v>13035</v>
      </c>
      <c r="B875" t="s">
        <v>13037</v>
      </c>
      <c r="C875" t="s">
        <v>13038</v>
      </c>
      <c r="D875" t="s">
        <v>18347</v>
      </c>
      <c r="E875" t="s">
        <v>18353</v>
      </c>
      <c r="F875" t="s">
        <v>18364</v>
      </c>
      <c r="G875" t="s">
        <v>20342</v>
      </c>
      <c r="H875">
        <v>2872</v>
      </c>
      <c r="I875">
        <v>27</v>
      </c>
      <c r="J875" t="s">
        <v>20343</v>
      </c>
      <c r="K875" t="s">
        <v>18358</v>
      </c>
      <c r="L875" t="s">
        <v>18353</v>
      </c>
      <c r="M875" s="1">
        <v>44086.756331018521</v>
      </c>
      <c r="O875" t="s">
        <v>18354</v>
      </c>
      <c r="P875" t="s">
        <v>18354</v>
      </c>
      <c r="Q875" t="s">
        <v>18358</v>
      </c>
    </row>
    <row r="876" spans="1:17" hidden="1" x14ac:dyDescent="0.25">
      <c r="A876" t="s">
        <v>15287</v>
      </c>
      <c r="B876" t="s">
        <v>15290</v>
      </c>
      <c r="C876" t="s">
        <v>15291</v>
      </c>
      <c r="D876" t="s">
        <v>18355</v>
      </c>
      <c r="E876" t="s">
        <v>18353</v>
      </c>
      <c r="F876" t="s">
        <v>18364</v>
      </c>
      <c r="G876" t="s">
        <v>20344</v>
      </c>
      <c r="H876">
        <v>10477</v>
      </c>
      <c r="I876">
        <v>0</v>
      </c>
      <c r="J876" t="s">
        <v>20345</v>
      </c>
      <c r="K876" t="s">
        <v>18358</v>
      </c>
      <c r="L876" t="s">
        <v>18353</v>
      </c>
      <c r="M876" s="1">
        <v>44070.769108796296</v>
      </c>
      <c r="O876" t="s">
        <v>18354</v>
      </c>
      <c r="P876" t="s">
        <v>18354</v>
      </c>
      <c r="Q876" t="s">
        <v>18358</v>
      </c>
    </row>
    <row r="877" spans="1:17" hidden="1" x14ac:dyDescent="0.25">
      <c r="A877" t="s">
        <v>1008</v>
      </c>
      <c r="B877" t="s">
        <v>1011</v>
      </c>
      <c r="C877" t="s">
        <v>1012</v>
      </c>
      <c r="D877" t="s">
        <v>18355</v>
      </c>
      <c r="E877" t="s">
        <v>18353</v>
      </c>
      <c r="F877" t="s">
        <v>18364</v>
      </c>
      <c r="G877" t="s">
        <v>20346</v>
      </c>
      <c r="H877">
        <v>8112</v>
      </c>
      <c r="I877">
        <v>0</v>
      </c>
      <c r="J877" t="s">
        <v>18382</v>
      </c>
      <c r="K877" t="s">
        <v>18358</v>
      </c>
      <c r="L877" t="s">
        <v>18353</v>
      </c>
      <c r="M877" s="1">
        <v>44090.084004629629</v>
      </c>
      <c r="O877" t="s">
        <v>18354</v>
      </c>
      <c r="P877" t="s">
        <v>18354</v>
      </c>
      <c r="Q877" t="s">
        <v>18358</v>
      </c>
    </row>
    <row r="878" spans="1:17" x14ac:dyDescent="0.25">
      <c r="A878" t="s">
        <v>20975</v>
      </c>
      <c r="B878" t="s">
        <v>20976</v>
      </c>
      <c r="C878" t="s">
        <v>20977</v>
      </c>
      <c r="D878" t="s">
        <v>18355</v>
      </c>
      <c r="E878" t="s">
        <v>18353</v>
      </c>
      <c r="F878" t="s">
        <v>18364</v>
      </c>
      <c r="G878" t="s">
        <v>20978</v>
      </c>
      <c r="H878">
        <v>4944</v>
      </c>
      <c r="I878">
        <v>0</v>
      </c>
      <c r="J878" t="s">
        <v>18382</v>
      </c>
      <c r="K878" t="s">
        <v>18358</v>
      </c>
      <c r="L878" t="s">
        <v>18353</v>
      </c>
      <c r="M878" s="1">
        <v>43910.779537037037</v>
      </c>
      <c r="O878" t="s">
        <v>18354</v>
      </c>
      <c r="P878" t="s">
        <v>18354</v>
      </c>
      <c r="Q878" t="s">
        <v>18358</v>
      </c>
    </row>
    <row r="879" spans="1:17" hidden="1" x14ac:dyDescent="0.25">
      <c r="A879" t="s">
        <v>13098</v>
      </c>
      <c r="B879" t="s">
        <v>20348</v>
      </c>
      <c r="C879" t="s">
        <v>13102</v>
      </c>
      <c r="D879" t="s">
        <v>18347</v>
      </c>
      <c r="E879" t="s">
        <v>18353</v>
      </c>
      <c r="F879" t="s">
        <v>18364</v>
      </c>
      <c r="G879" t="s">
        <v>20349</v>
      </c>
      <c r="H879">
        <v>14755</v>
      </c>
      <c r="I879">
        <v>7603</v>
      </c>
      <c r="J879" t="s">
        <v>20350</v>
      </c>
      <c r="K879" t="s">
        <v>18352</v>
      </c>
      <c r="L879" t="s">
        <v>18353</v>
      </c>
      <c r="M879" s="1">
        <v>44090.636944444443</v>
      </c>
      <c r="O879" t="s">
        <v>18354</v>
      </c>
      <c r="P879" t="s">
        <v>18354</v>
      </c>
      <c r="Q879" t="s">
        <v>18352</v>
      </c>
    </row>
    <row r="880" spans="1:17" hidden="1" x14ac:dyDescent="0.25">
      <c r="A880" t="s">
        <v>7837</v>
      </c>
      <c r="B880" t="s">
        <v>7839</v>
      </c>
      <c r="C880" t="s">
        <v>7840</v>
      </c>
      <c r="D880" t="s">
        <v>18347</v>
      </c>
      <c r="E880" t="s">
        <v>18353</v>
      </c>
      <c r="F880" t="s">
        <v>18364</v>
      </c>
      <c r="G880" t="s">
        <v>20351</v>
      </c>
      <c r="H880">
        <v>5043</v>
      </c>
      <c r="I880">
        <v>367</v>
      </c>
      <c r="J880" t="s">
        <v>20352</v>
      </c>
      <c r="K880" t="s">
        <v>18358</v>
      </c>
      <c r="L880" t="s">
        <v>18353</v>
      </c>
      <c r="M880" s="1">
        <v>44090.634942129633</v>
      </c>
      <c r="O880" t="s">
        <v>18354</v>
      </c>
      <c r="P880" t="s">
        <v>18354</v>
      </c>
      <c r="Q880" t="s">
        <v>18358</v>
      </c>
    </row>
    <row r="881" spans="1:17" hidden="1" x14ac:dyDescent="0.25">
      <c r="A881" t="s">
        <v>16837</v>
      </c>
      <c r="B881" t="s">
        <v>16839</v>
      </c>
      <c r="C881" t="s">
        <v>16840</v>
      </c>
      <c r="D881" t="s">
        <v>18347</v>
      </c>
      <c r="E881" t="s">
        <v>18353</v>
      </c>
      <c r="F881" t="s">
        <v>18364</v>
      </c>
      <c r="G881" t="s">
        <v>20353</v>
      </c>
      <c r="H881">
        <v>4582</v>
      </c>
      <c r="I881">
        <v>31</v>
      </c>
      <c r="J881" t="s">
        <v>20354</v>
      </c>
      <c r="K881" t="s">
        <v>18358</v>
      </c>
      <c r="L881" t="s">
        <v>18353</v>
      </c>
      <c r="M881" s="1">
        <v>44083.820925925924</v>
      </c>
      <c r="O881" t="s">
        <v>18354</v>
      </c>
      <c r="P881" t="s">
        <v>18354</v>
      </c>
      <c r="Q881" t="s">
        <v>18358</v>
      </c>
    </row>
    <row r="882" spans="1:17" hidden="1" x14ac:dyDescent="0.25">
      <c r="A882" t="s">
        <v>20355</v>
      </c>
      <c r="B882" t="s">
        <v>20356</v>
      </c>
      <c r="C882" t="s">
        <v>20357</v>
      </c>
      <c r="D882" t="s">
        <v>18355</v>
      </c>
      <c r="E882" t="s">
        <v>18353</v>
      </c>
      <c r="F882" t="s">
        <v>18364</v>
      </c>
      <c r="G882" t="s">
        <v>20358</v>
      </c>
      <c r="H882">
        <v>11546</v>
      </c>
      <c r="I882">
        <v>0</v>
      </c>
      <c r="J882" t="s">
        <v>18382</v>
      </c>
      <c r="K882" t="s">
        <v>18358</v>
      </c>
      <c r="L882" t="s">
        <v>18353</v>
      </c>
      <c r="M882" s="1">
        <v>44077.204907407409</v>
      </c>
      <c r="O882" t="s">
        <v>18354</v>
      </c>
      <c r="P882" t="s">
        <v>18354</v>
      </c>
      <c r="Q882" t="s">
        <v>18358</v>
      </c>
    </row>
    <row r="883" spans="1:17" hidden="1" x14ac:dyDescent="0.25">
      <c r="A883" t="s">
        <v>20359</v>
      </c>
      <c r="B883" t="s">
        <v>20360</v>
      </c>
      <c r="C883" t="s">
        <v>20361</v>
      </c>
      <c r="D883" t="s">
        <v>18355</v>
      </c>
      <c r="E883" t="s">
        <v>18353</v>
      </c>
      <c r="F883" t="s">
        <v>18364</v>
      </c>
      <c r="G883" t="s">
        <v>20362</v>
      </c>
      <c r="H883">
        <v>1286</v>
      </c>
      <c r="I883">
        <v>40</v>
      </c>
      <c r="J883" t="s">
        <v>20363</v>
      </c>
      <c r="K883" t="s">
        <v>18358</v>
      </c>
      <c r="L883" t="s">
        <v>18353</v>
      </c>
      <c r="M883" s="1">
        <v>44089.235810185186</v>
      </c>
      <c r="O883" t="s">
        <v>18354</v>
      </c>
      <c r="P883" t="s">
        <v>18354</v>
      </c>
      <c r="Q883" t="s">
        <v>18358</v>
      </c>
    </row>
    <row r="884" spans="1:17" hidden="1" x14ac:dyDescent="0.25">
      <c r="A884" t="s">
        <v>10343</v>
      </c>
      <c r="B884" t="s">
        <v>10344</v>
      </c>
      <c r="C884" t="s">
        <v>10345</v>
      </c>
      <c r="D884" t="s">
        <v>18355</v>
      </c>
      <c r="E884" t="s">
        <v>18353</v>
      </c>
      <c r="F884" t="s">
        <v>18364</v>
      </c>
      <c r="G884" t="s">
        <v>20364</v>
      </c>
      <c r="H884">
        <v>37212</v>
      </c>
      <c r="I884">
        <v>0</v>
      </c>
      <c r="J884" t="s">
        <v>20365</v>
      </c>
      <c r="K884" t="s">
        <v>18358</v>
      </c>
      <c r="L884" t="s">
        <v>18353</v>
      </c>
      <c r="M884" s="1">
        <v>44087.814282407409</v>
      </c>
      <c r="O884" t="s">
        <v>18354</v>
      </c>
      <c r="P884" t="s">
        <v>18354</v>
      </c>
      <c r="Q884" t="s">
        <v>18358</v>
      </c>
    </row>
    <row r="885" spans="1:17" hidden="1" x14ac:dyDescent="0.25">
      <c r="A885" t="s">
        <v>20366</v>
      </c>
      <c r="B885" t="s">
        <v>20367</v>
      </c>
      <c r="C885" t="s">
        <v>20368</v>
      </c>
      <c r="D885" t="s">
        <v>18355</v>
      </c>
      <c r="E885" t="s">
        <v>18353</v>
      </c>
      <c r="F885" t="s">
        <v>18364</v>
      </c>
      <c r="G885" t="s">
        <v>20369</v>
      </c>
      <c r="H885">
        <v>461</v>
      </c>
      <c r="I885">
        <v>0</v>
      </c>
      <c r="J885" t="s">
        <v>18382</v>
      </c>
      <c r="K885" t="s">
        <v>18358</v>
      </c>
      <c r="L885" t="s">
        <v>18353</v>
      </c>
      <c r="M885" s="1">
        <v>44089.979884259257</v>
      </c>
      <c r="O885" t="s">
        <v>18354</v>
      </c>
      <c r="P885" t="s">
        <v>18354</v>
      </c>
      <c r="Q885" t="s">
        <v>18358</v>
      </c>
    </row>
    <row r="886" spans="1:17" hidden="1" x14ac:dyDescent="0.25">
      <c r="A886" t="s">
        <v>9059</v>
      </c>
      <c r="B886" t="s">
        <v>9062</v>
      </c>
      <c r="C886" t="s">
        <v>9063</v>
      </c>
      <c r="D886" t="s">
        <v>18347</v>
      </c>
      <c r="E886" t="s">
        <v>18353</v>
      </c>
      <c r="F886" t="s">
        <v>18364</v>
      </c>
      <c r="G886" t="s">
        <v>20370</v>
      </c>
      <c r="H886">
        <v>26257</v>
      </c>
      <c r="I886">
        <v>912</v>
      </c>
      <c r="J886" t="s">
        <v>20371</v>
      </c>
      <c r="K886" t="s">
        <v>18358</v>
      </c>
      <c r="L886" t="s">
        <v>18353</v>
      </c>
      <c r="M886" s="1">
        <v>44090.3278587963</v>
      </c>
      <c r="O886" t="s">
        <v>18354</v>
      </c>
      <c r="P886" t="s">
        <v>18354</v>
      </c>
      <c r="Q886" t="s">
        <v>18358</v>
      </c>
    </row>
    <row r="887" spans="1:17" hidden="1" x14ac:dyDescent="0.25">
      <c r="A887" t="s">
        <v>7852</v>
      </c>
      <c r="B887" t="s">
        <v>7855</v>
      </c>
      <c r="C887" t="s">
        <v>7856</v>
      </c>
      <c r="D887" t="s">
        <v>18355</v>
      </c>
      <c r="E887" t="s">
        <v>18353</v>
      </c>
      <c r="F887" t="s">
        <v>18364</v>
      </c>
      <c r="G887" t="s">
        <v>20372</v>
      </c>
      <c r="H887">
        <v>11620</v>
      </c>
      <c r="I887">
        <v>0</v>
      </c>
      <c r="J887" t="s">
        <v>18382</v>
      </c>
      <c r="K887" t="s">
        <v>18358</v>
      </c>
      <c r="L887" t="s">
        <v>18353</v>
      </c>
      <c r="M887" s="1">
        <v>44086.849606481483</v>
      </c>
      <c r="O887" t="s">
        <v>18354</v>
      </c>
      <c r="P887" t="s">
        <v>18354</v>
      </c>
      <c r="Q887" t="s">
        <v>18358</v>
      </c>
    </row>
    <row r="888" spans="1:17" hidden="1" x14ac:dyDescent="0.25">
      <c r="A888" t="s">
        <v>20373</v>
      </c>
      <c r="B888" t="s">
        <v>20374</v>
      </c>
      <c r="C888" t="s">
        <v>20375</v>
      </c>
      <c r="D888" t="s">
        <v>18355</v>
      </c>
      <c r="E888" t="s">
        <v>18353</v>
      </c>
      <c r="F888" t="s">
        <v>18364</v>
      </c>
      <c r="G888" t="s">
        <v>20376</v>
      </c>
      <c r="H888">
        <v>549</v>
      </c>
      <c r="I888">
        <v>0</v>
      </c>
      <c r="J888" t="s">
        <v>18382</v>
      </c>
      <c r="K888" t="s">
        <v>18358</v>
      </c>
      <c r="L888" t="s">
        <v>18353</v>
      </c>
      <c r="M888" s="1">
        <v>44070.852361111109</v>
      </c>
      <c r="O888" t="s">
        <v>18354</v>
      </c>
      <c r="P888" t="s">
        <v>18354</v>
      </c>
      <c r="Q888" t="s">
        <v>18358</v>
      </c>
    </row>
    <row r="889" spans="1:17" x14ac:dyDescent="0.25">
      <c r="A889" t="s">
        <v>13775</v>
      </c>
      <c r="B889" t="s">
        <v>13777</v>
      </c>
      <c r="C889" t="s">
        <v>13778</v>
      </c>
      <c r="D889" t="s">
        <v>18355</v>
      </c>
      <c r="E889" t="s">
        <v>18353</v>
      </c>
      <c r="F889" t="s">
        <v>18364</v>
      </c>
      <c r="G889" t="s">
        <v>25247</v>
      </c>
      <c r="H889">
        <v>528</v>
      </c>
      <c r="I889">
        <v>0</v>
      </c>
      <c r="J889" t="s">
        <v>18382</v>
      </c>
      <c r="K889" t="s">
        <v>18358</v>
      </c>
      <c r="L889" t="s">
        <v>18353</v>
      </c>
      <c r="M889" s="1">
        <v>43912.471990740742</v>
      </c>
      <c r="O889" t="s">
        <v>18354</v>
      </c>
      <c r="P889" t="s">
        <v>18354</v>
      </c>
      <c r="Q889" t="s">
        <v>18358</v>
      </c>
    </row>
    <row r="890" spans="1:17" hidden="1" x14ac:dyDescent="0.25">
      <c r="A890" t="s">
        <v>15853</v>
      </c>
      <c r="B890" t="s">
        <v>15855</v>
      </c>
      <c r="C890" t="s">
        <v>15856</v>
      </c>
      <c r="D890" t="s">
        <v>18347</v>
      </c>
      <c r="E890" t="s">
        <v>18353</v>
      </c>
      <c r="F890" t="s">
        <v>18364</v>
      </c>
      <c r="G890" t="s">
        <v>20381</v>
      </c>
      <c r="H890">
        <v>2515</v>
      </c>
      <c r="I890">
        <v>18</v>
      </c>
      <c r="J890" t="s">
        <v>20382</v>
      </c>
      <c r="K890" t="s">
        <v>18358</v>
      </c>
      <c r="L890" t="s">
        <v>18353</v>
      </c>
      <c r="M890" s="1">
        <v>44088.923252314817</v>
      </c>
      <c r="O890" t="s">
        <v>18354</v>
      </c>
      <c r="P890" t="s">
        <v>18354</v>
      </c>
      <c r="Q890" t="s">
        <v>18358</v>
      </c>
    </row>
    <row r="891" spans="1:17" hidden="1" x14ac:dyDescent="0.25">
      <c r="A891" t="s">
        <v>12905</v>
      </c>
      <c r="B891" t="s">
        <v>12908</v>
      </c>
      <c r="C891" t="s">
        <v>12909</v>
      </c>
      <c r="D891" t="s">
        <v>18355</v>
      </c>
      <c r="E891" t="s">
        <v>18353</v>
      </c>
      <c r="F891" t="s">
        <v>18364</v>
      </c>
      <c r="G891" t="s">
        <v>20383</v>
      </c>
      <c r="H891">
        <v>1427</v>
      </c>
      <c r="I891">
        <v>0</v>
      </c>
      <c r="J891" t="s">
        <v>18382</v>
      </c>
      <c r="K891" t="s">
        <v>18358</v>
      </c>
      <c r="L891" t="s">
        <v>18353</v>
      </c>
      <c r="M891" s="1">
        <v>44042.931377314817</v>
      </c>
      <c r="O891" t="s">
        <v>18354</v>
      </c>
      <c r="P891" t="s">
        <v>18354</v>
      </c>
      <c r="Q891" t="s">
        <v>18358</v>
      </c>
    </row>
    <row r="892" spans="1:17" hidden="1" x14ac:dyDescent="0.25">
      <c r="A892" t="s">
        <v>16745</v>
      </c>
      <c r="B892" t="s">
        <v>16747</v>
      </c>
      <c r="C892" t="s">
        <v>16748</v>
      </c>
      <c r="D892" t="s">
        <v>18347</v>
      </c>
      <c r="E892" t="s">
        <v>18353</v>
      </c>
      <c r="F892" t="s">
        <v>18364</v>
      </c>
      <c r="G892" t="s">
        <v>20384</v>
      </c>
      <c r="H892">
        <v>186020</v>
      </c>
      <c r="I892">
        <v>38</v>
      </c>
      <c r="J892" t="s">
        <v>20385</v>
      </c>
      <c r="K892" t="s">
        <v>18358</v>
      </c>
      <c r="L892" t="s">
        <v>18353</v>
      </c>
      <c r="M892" s="1">
        <v>44090.17150462963</v>
      </c>
      <c r="O892" t="s">
        <v>18354</v>
      </c>
      <c r="P892" t="s">
        <v>18354</v>
      </c>
      <c r="Q892" t="s">
        <v>18358</v>
      </c>
    </row>
    <row r="893" spans="1:17" x14ac:dyDescent="0.25">
      <c r="A893" t="s">
        <v>20467</v>
      </c>
      <c r="B893" t="s">
        <v>20468</v>
      </c>
      <c r="C893" t="s">
        <v>20469</v>
      </c>
      <c r="D893" t="s">
        <v>18355</v>
      </c>
      <c r="E893" t="s">
        <v>18353</v>
      </c>
      <c r="F893" t="s">
        <v>18364</v>
      </c>
      <c r="G893" t="s">
        <v>20470</v>
      </c>
      <c r="H893">
        <v>8467</v>
      </c>
      <c r="I893">
        <v>0</v>
      </c>
      <c r="J893" t="s">
        <v>18382</v>
      </c>
      <c r="K893" t="s">
        <v>18358</v>
      </c>
      <c r="L893" t="s">
        <v>18353</v>
      </c>
      <c r="M893" s="1">
        <v>43913.750196759262</v>
      </c>
      <c r="O893" t="s">
        <v>18354</v>
      </c>
      <c r="P893" t="s">
        <v>18354</v>
      </c>
      <c r="Q893" t="s">
        <v>18358</v>
      </c>
    </row>
    <row r="894" spans="1:17" hidden="1" x14ac:dyDescent="0.25">
      <c r="A894" t="s">
        <v>20390</v>
      </c>
      <c r="B894" t="s">
        <v>20391</v>
      </c>
      <c r="C894" t="s">
        <v>20392</v>
      </c>
      <c r="D894" t="s">
        <v>18355</v>
      </c>
      <c r="E894" t="s">
        <v>18353</v>
      </c>
      <c r="F894" t="s">
        <v>18364</v>
      </c>
      <c r="G894" t="s">
        <v>20393</v>
      </c>
      <c r="H894">
        <v>1942</v>
      </c>
      <c r="I894">
        <v>148</v>
      </c>
      <c r="J894" t="s">
        <v>20394</v>
      </c>
      <c r="K894" t="s">
        <v>18358</v>
      </c>
      <c r="L894" t="s">
        <v>18353</v>
      </c>
      <c r="M894" s="1">
        <v>44086.198229166665</v>
      </c>
      <c r="O894" t="s">
        <v>18354</v>
      </c>
      <c r="P894" t="s">
        <v>18354</v>
      </c>
      <c r="Q894" t="s">
        <v>18358</v>
      </c>
    </row>
    <row r="895" spans="1:17" hidden="1" x14ac:dyDescent="0.25">
      <c r="A895" t="s">
        <v>11046</v>
      </c>
      <c r="B895" t="s">
        <v>11048</v>
      </c>
      <c r="C895" t="s">
        <v>11049</v>
      </c>
      <c r="D895" t="s">
        <v>18347</v>
      </c>
      <c r="E895" t="s">
        <v>18353</v>
      </c>
      <c r="F895" t="s">
        <v>18364</v>
      </c>
      <c r="G895" t="s">
        <v>20395</v>
      </c>
      <c r="H895">
        <v>1360</v>
      </c>
      <c r="I895">
        <v>18</v>
      </c>
      <c r="J895" t="s">
        <v>20396</v>
      </c>
      <c r="K895" t="s">
        <v>18352</v>
      </c>
      <c r="L895" t="s">
        <v>18353</v>
      </c>
      <c r="M895" s="1">
        <v>44089.449606481481</v>
      </c>
      <c r="O895" t="s">
        <v>18354</v>
      </c>
      <c r="P895" t="s">
        <v>18354</v>
      </c>
      <c r="Q895" t="s">
        <v>18352</v>
      </c>
    </row>
    <row r="896" spans="1:17" hidden="1" x14ac:dyDescent="0.25">
      <c r="A896" t="s">
        <v>9182</v>
      </c>
      <c r="B896" t="s">
        <v>9184</v>
      </c>
      <c r="C896" t="s">
        <v>9185</v>
      </c>
      <c r="D896" t="s">
        <v>18347</v>
      </c>
      <c r="E896" t="s">
        <v>18348</v>
      </c>
      <c r="F896" t="s">
        <v>18349</v>
      </c>
      <c r="G896" t="s">
        <v>20397</v>
      </c>
      <c r="H896">
        <v>8403</v>
      </c>
      <c r="I896">
        <v>1273</v>
      </c>
      <c r="J896" t="s">
        <v>20398</v>
      </c>
      <c r="K896" t="s">
        <v>18352</v>
      </c>
      <c r="L896" t="s">
        <v>18353</v>
      </c>
      <c r="M896" s="1">
        <v>44090.631712962961</v>
      </c>
      <c r="O896" t="s">
        <v>18354</v>
      </c>
      <c r="P896" t="s">
        <v>18354</v>
      </c>
      <c r="Q896" t="s">
        <v>18352</v>
      </c>
    </row>
    <row r="897" spans="1:17" hidden="1" x14ac:dyDescent="0.25">
      <c r="A897" t="s">
        <v>15882</v>
      </c>
      <c r="B897" t="s">
        <v>15884</v>
      </c>
      <c r="C897" t="s">
        <v>15885</v>
      </c>
      <c r="D897" t="s">
        <v>18355</v>
      </c>
      <c r="E897" t="s">
        <v>18353</v>
      </c>
      <c r="F897" t="s">
        <v>18364</v>
      </c>
      <c r="G897" t="s">
        <v>20399</v>
      </c>
      <c r="H897">
        <v>1165</v>
      </c>
      <c r="I897">
        <v>2</v>
      </c>
      <c r="J897" t="s">
        <v>20400</v>
      </c>
      <c r="K897" t="s">
        <v>18358</v>
      </c>
      <c r="L897" t="s">
        <v>18353</v>
      </c>
      <c r="M897" s="1">
        <v>44087.752199074072</v>
      </c>
      <c r="O897" t="s">
        <v>18354</v>
      </c>
      <c r="P897" t="s">
        <v>18354</v>
      </c>
      <c r="Q897" t="s">
        <v>18358</v>
      </c>
    </row>
    <row r="898" spans="1:17" hidden="1" x14ac:dyDescent="0.25">
      <c r="A898" t="s">
        <v>7416</v>
      </c>
      <c r="B898" t="s">
        <v>7418</v>
      </c>
      <c r="C898" t="s">
        <v>7419</v>
      </c>
      <c r="D898" t="s">
        <v>18347</v>
      </c>
      <c r="E898" t="s">
        <v>18353</v>
      </c>
      <c r="F898" t="s">
        <v>18364</v>
      </c>
      <c r="G898" t="s">
        <v>20401</v>
      </c>
      <c r="H898">
        <v>769</v>
      </c>
      <c r="I898">
        <v>22</v>
      </c>
      <c r="J898" t="s">
        <v>20402</v>
      </c>
      <c r="K898" t="s">
        <v>18358</v>
      </c>
      <c r="L898" t="s">
        <v>18353</v>
      </c>
      <c r="M898" s="1">
        <v>44087.313113425924</v>
      </c>
      <c r="O898" t="s">
        <v>18354</v>
      </c>
      <c r="P898" t="s">
        <v>18354</v>
      </c>
      <c r="Q898" t="s">
        <v>18358</v>
      </c>
    </row>
    <row r="899" spans="1:17" hidden="1" x14ac:dyDescent="0.25">
      <c r="A899" t="s">
        <v>17849</v>
      </c>
      <c r="B899" t="s">
        <v>17851</v>
      </c>
      <c r="C899" t="s">
        <v>17852</v>
      </c>
      <c r="D899" t="s">
        <v>18347</v>
      </c>
      <c r="E899" t="s">
        <v>18353</v>
      </c>
      <c r="F899" t="s">
        <v>18364</v>
      </c>
      <c r="G899" t="s">
        <v>20403</v>
      </c>
      <c r="H899">
        <v>2960</v>
      </c>
      <c r="I899">
        <v>13</v>
      </c>
      <c r="J899" t="s">
        <v>20404</v>
      </c>
      <c r="K899" t="s">
        <v>18358</v>
      </c>
      <c r="L899" t="s">
        <v>18353</v>
      </c>
      <c r="M899" s="1">
        <v>44090.592638888891</v>
      </c>
      <c r="O899" t="s">
        <v>18354</v>
      </c>
      <c r="P899" t="s">
        <v>18354</v>
      </c>
      <c r="Q899" t="s">
        <v>18358</v>
      </c>
    </row>
    <row r="900" spans="1:17" x14ac:dyDescent="0.25">
      <c r="A900" t="s">
        <v>24296</v>
      </c>
      <c r="B900" t="s">
        <v>24297</v>
      </c>
      <c r="C900" t="s">
        <v>24298</v>
      </c>
      <c r="D900" t="s">
        <v>18355</v>
      </c>
      <c r="E900" t="s">
        <v>18353</v>
      </c>
      <c r="F900" t="s">
        <v>18364</v>
      </c>
      <c r="G900" t="s">
        <v>24299</v>
      </c>
      <c r="H900">
        <v>27746</v>
      </c>
      <c r="I900">
        <v>0</v>
      </c>
      <c r="J900" t="s">
        <v>24300</v>
      </c>
      <c r="K900" t="s">
        <v>18358</v>
      </c>
      <c r="L900" t="s">
        <v>18353</v>
      </c>
      <c r="M900" s="1">
        <v>43921.296064814815</v>
      </c>
      <c r="O900" t="s">
        <v>18354</v>
      </c>
      <c r="P900" t="s">
        <v>18354</v>
      </c>
      <c r="Q900" t="s">
        <v>18358</v>
      </c>
    </row>
    <row r="901" spans="1:17" hidden="1" x14ac:dyDescent="0.25">
      <c r="A901" t="s">
        <v>3482</v>
      </c>
      <c r="B901" t="s">
        <v>3485</v>
      </c>
      <c r="C901" t="s">
        <v>3486</v>
      </c>
      <c r="D901" t="s">
        <v>18347</v>
      </c>
      <c r="E901" t="s">
        <v>18353</v>
      </c>
      <c r="F901" t="s">
        <v>18364</v>
      </c>
      <c r="G901" t="s">
        <v>20406</v>
      </c>
      <c r="H901">
        <v>11513</v>
      </c>
      <c r="I901">
        <v>269</v>
      </c>
      <c r="J901" t="s">
        <v>20407</v>
      </c>
      <c r="K901" t="s">
        <v>18358</v>
      </c>
      <c r="L901" t="s">
        <v>18353</v>
      </c>
      <c r="M901" s="1">
        <v>44090.60533564815</v>
      </c>
      <c r="O901" t="s">
        <v>18354</v>
      </c>
      <c r="P901" t="s">
        <v>18354</v>
      </c>
      <c r="Q901" t="s">
        <v>18358</v>
      </c>
    </row>
    <row r="902" spans="1:17" hidden="1" x14ac:dyDescent="0.25">
      <c r="A902" t="s">
        <v>20408</v>
      </c>
      <c r="B902" t="s">
        <v>20409</v>
      </c>
      <c r="C902" t="s">
        <v>20410</v>
      </c>
      <c r="D902" t="s">
        <v>18355</v>
      </c>
      <c r="E902" t="s">
        <v>18353</v>
      </c>
      <c r="F902" t="s">
        <v>18364</v>
      </c>
      <c r="G902" t="s">
        <v>20411</v>
      </c>
      <c r="H902">
        <v>2695</v>
      </c>
      <c r="I902">
        <v>0</v>
      </c>
      <c r="J902" t="s">
        <v>18382</v>
      </c>
      <c r="K902" t="s">
        <v>18358</v>
      </c>
      <c r="L902" t="s">
        <v>18353</v>
      </c>
      <c r="M902" s="1">
        <v>44086.83425925926</v>
      </c>
      <c r="O902" t="s">
        <v>18354</v>
      </c>
      <c r="P902" t="s">
        <v>18354</v>
      </c>
      <c r="Q902" t="s">
        <v>18358</v>
      </c>
    </row>
    <row r="903" spans="1:17" hidden="1" x14ac:dyDescent="0.25">
      <c r="A903" t="s">
        <v>6532</v>
      </c>
      <c r="B903" t="s">
        <v>6534</v>
      </c>
      <c r="C903" t="s">
        <v>6535</v>
      </c>
      <c r="D903" t="s">
        <v>18347</v>
      </c>
      <c r="E903" t="s">
        <v>18353</v>
      </c>
      <c r="F903" t="s">
        <v>18364</v>
      </c>
      <c r="G903" t="s">
        <v>20412</v>
      </c>
      <c r="H903">
        <v>10817</v>
      </c>
      <c r="I903">
        <v>1385</v>
      </c>
      <c r="J903" t="s">
        <v>20413</v>
      </c>
      <c r="K903" t="s">
        <v>18352</v>
      </c>
      <c r="L903" t="s">
        <v>18353</v>
      </c>
      <c r="M903" s="1">
        <v>44090.638564814813</v>
      </c>
      <c r="O903" t="s">
        <v>18354</v>
      </c>
      <c r="P903" t="s">
        <v>18354</v>
      </c>
      <c r="Q903" t="s">
        <v>18352</v>
      </c>
    </row>
    <row r="904" spans="1:17" hidden="1" x14ac:dyDescent="0.25">
      <c r="A904" t="s">
        <v>12111</v>
      </c>
      <c r="B904" t="s">
        <v>12113</v>
      </c>
      <c r="C904" t="s">
        <v>12114</v>
      </c>
      <c r="D904" t="s">
        <v>18355</v>
      </c>
      <c r="E904" t="s">
        <v>18353</v>
      </c>
      <c r="F904" t="s">
        <v>18364</v>
      </c>
      <c r="G904" t="s">
        <v>20414</v>
      </c>
      <c r="H904">
        <v>19327</v>
      </c>
      <c r="I904">
        <v>0</v>
      </c>
      <c r="J904" t="s">
        <v>20415</v>
      </c>
      <c r="K904" t="s">
        <v>18358</v>
      </c>
      <c r="L904" t="s">
        <v>18353</v>
      </c>
      <c r="M904" s="1">
        <v>44088.750740740739</v>
      </c>
      <c r="O904" t="s">
        <v>18354</v>
      </c>
      <c r="P904" t="s">
        <v>18354</v>
      </c>
      <c r="Q904" t="s">
        <v>18358</v>
      </c>
    </row>
    <row r="905" spans="1:17" hidden="1" x14ac:dyDescent="0.25">
      <c r="A905" t="s">
        <v>20416</v>
      </c>
      <c r="B905" t="s">
        <v>20417</v>
      </c>
      <c r="C905" t="s">
        <v>20418</v>
      </c>
      <c r="D905" t="s">
        <v>18355</v>
      </c>
      <c r="E905" t="s">
        <v>18353</v>
      </c>
      <c r="F905" t="s">
        <v>18364</v>
      </c>
      <c r="G905" t="s">
        <v>20419</v>
      </c>
      <c r="H905">
        <v>3011</v>
      </c>
      <c r="I905">
        <v>30</v>
      </c>
      <c r="J905" t="s">
        <v>20420</v>
      </c>
      <c r="K905" t="s">
        <v>18358</v>
      </c>
      <c r="L905" t="s">
        <v>18353</v>
      </c>
      <c r="M905" s="1">
        <v>44089.235729166663</v>
      </c>
      <c r="O905" t="s">
        <v>18354</v>
      </c>
      <c r="P905" t="s">
        <v>18354</v>
      </c>
      <c r="Q905" t="s">
        <v>18358</v>
      </c>
    </row>
    <row r="906" spans="1:17" hidden="1" x14ac:dyDescent="0.25">
      <c r="A906" t="s">
        <v>7793</v>
      </c>
      <c r="B906" t="s">
        <v>7796</v>
      </c>
      <c r="C906" t="s">
        <v>7797</v>
      </c>
      <c r="D906" t="s">
        <v>18355</v>
      </c>
      <c r="E906" t="s">
        <v>18353</v>
      </c>
      <c r="F906" t="s">
        <v>18364</v>
      </c>
      <c r="G906" t="s">
        <v>20421</v>
      </c>
      <c r="H906">
        <v>2959</v>
      </c>
      <c r="I906">
        <v>160</v>
      </c>
      <c r="J906" t="s">
        <v>20422</v>
      </c>
      <c r="K906" t="s">
        <v>18358</v>
      </c>
      <c r="L906" t="s">
        <v>18353</v>
      </c>
      <c r="M906" s="1">
        <v>44090.311203703706</v>
      </c>
      <c r="O906" t="s">
        <v>18354</v>
      </c>
      <c r="P906" t="s">
        <v>18354</v>
      </c>
      <c r="Q906" t="s">
        <v>18358</v>
      </c>
    </row>
    <row r="907" spans="1:17" hidden="1" x14ac:dyDescent="0.25">
      <c r="A907" t="s">
        <v>7714</v>
      </c>
      <c r="B907" t="s">
        <v>7715</v>
      </c>
      <c r="C907" t="s">
        <v>7716</v>
      </c>
      <c r="D907" t="s">
        <v>18347</v>
      </c>
      <c r="E907" t="s">
        <v>18353</v>
      </c>
      <c r="F907" t="s">
        <v>18364</v>
      </c>
      <c r="G907" t="s">
        <v>20423</v>
      </c>
      <c r="H907">
        <v>6388</v>
      </c>
      <c r="I907">
        <v>430</v>
      </c>
      <c r="J907" t="s">
        <v>20424</v>
      </c>
      <c r="K907" t="s">
        <v>18358</v>
      </c>
      <c r="L907" t="s">
        <v>18353</v>
      </c>
      <c r="M907" s="1">
        <v>44090.618414351855</v>
      </c>
      <c r="O907" t="s">
        <v>18354</v>
      </c>
      <c r="P907" t="s">
        <v>18354</v>
      </c>
      <c r="Q907" t="s">
        <v>18358</v>
      </c>
    </row>
    <row r="908" spans="1:17" hidden="1" x14ac:dyDescent="0.25">
      <c r="A908" t="s">
        <v>20425</v>
      </c>
      <c r="B908" t="s">
        <v>20426</v>
      </c>
      <c r="C908" t="s">
        <v>20427</v>
      </c>
      <c r="D908" t="s">
        <v>18355</v>
      </c>
      <c r="E908" t="s">
        <v>18353</v>
      </c>
      <c r="F908" t="s">
        <v>18364</v>
      </c>
      <c r="G908" t="s">
        <v>20428</v>
      </c>
      <c r="H908">
        <v>4982</v>
      </c>
      <c r="I908">
        <v>0</v>
      </c>
      <c r="J908" t="s">
        <v>18382</v>
      </c>
      <c r="K908" t="s">
        <v>18358</v>
      </c>
      <c r="L908" t="s">
        <v>18353</v>
      </c>
      <c r="M908" s="1">
        <v>44000.253298611111</v>
      </c>
      <c r="O908" t="s">
        <v>18354</v>
      </c>
      <c r="P908" t="s">
        <v>18354</v>
      </c>
      <c r="Q908" t="s">
        <v>18358</v>
      </c>
    </row>
    <row r="909" spans="1:17" hidden="1" x14ac:dyDescent="0.25">
      <c r="A909" t="s">
        <v>20429</v>
      </c>
      <c r="B909" t="s">
        <v>20430</v>
      </c>
      <c r="C909" t="s">
        <v>20431</v>
      </c>
      <c r="D909" t="s">
        <v>18355</v>
      </c>
      <c r="E909" t="s">
        <v>18353</v>
      </c>
      <c r="F909" t="s">
        <v>18364</v>
      </c>
      <c r="G909" t="s">
        <v>20432</v>
      </c>
      <c r="H909">
        <v>1399</v>
      </c>
      <c r="I909">
        <v>0</v>
      </c>
      <c r="J909" t="s">
        <v>18382</v>
      </c>
      <c r="K909" t="s">
        <v>18358</v>
      </c>
      <c r="L909" t="s">
        <v>18353</v>
      </c>
      <c r="M909" s="1">
        <v>44085.068252314813</v>
      </c>
      <c r="O909" t="s">
        <v>18354</v>
      </c>
      <c r="P909" t="s">
        <v>18354</v>
      </c>
      <c r="Q909" t="s">
        <v>18358</v>
      </c>
    </row>
    <row r="910" spans="1:17" hidden="1" x14ac:dyDescent="0.25">
      <c r="A910" t="s">
        <v>11803</v>
      </c>
      <c r="B910" t="s">
        <v>11804</v>
      </c>
      <c r="C910" t="s">
        <v>11805</v>
      </c>
      <c r="D910" t="s">
        <v>18347</v>
      </c>
      <c r="E910" t="s">
        <v>18348</v>
      </c>
      <c r="F910" t="s">
        <v>18349</v>
      </c>
      <c r="G910" t="s">
        <v>20433</v>
      </c>
      <c r="H910">
        <v>145119</v>
      </c>
      <c r="I910">
        <v>28250</v>
      </c>
      <c r="J910" t="s">
        <v>20434</v>
      </c>
      <c r="K910" t="s">
        <v>18352</v>
      </c>
      <c r="L910" t="s">
        <v>18353</v>
      </c>
      <c r="M910" s="1">
        <v>44090.634189814817</v>
      </c>
      <c r="O910" t="s">
        <v>18354</v>
      </c>
      <c r="P910" t="s">
        <v>18354</v>
      </c>
      <c r="Q910" t="s">
        <v>18352</v>
      </c>
    </row>
    <row r="911" spans="1:17" hidden="1" x14ac:dyDescent="0.25">
      <c r="A911" t="s">
        <v>13175</v>
      </c>
      <c r="B911" t="s">
        <v>13178</v>
      </c>
      <c r="C911" t="s">
        <v>13179</v>
      </c>
      <c r="D911" t="s">
        <v>18347</v>
      </c>
      <c r="E911" t="s">
        <v>18353</v>
      </c>
      <c r="F911" t="s">
        <v>18364</v>
      </c>
      <c r="G911" t="s">
        <v>20435</v>
      </c>
      <c r="H911">
        <v>222</v>
      </c>
      <c r="I911">
        <v>0</v>
      </c>
      <c r="J911" t="s">
        <v>18382</v>
      </c>
      <c r="K911" t="s">
        <v>18352</v>
      </c>
      <c r="L911" t="s">
        <v>18353</v>
      </c>
      <c r="M911" s="1">
        <v>44086.835763888892</v>
      </c>
      <c r="O911" t="s">
        <v>18354</v>
      </c>
      <c r="P911" t="s">
        <v>18354</v>
      </c>
      <c r="Q911" t="s">
        <v>18352</v>
      </c>
    </row>
    <row r="912" spans="1:17" hidden="1" x14ac:dyDescent="0.25">
      <c r="A912" t="s">
        <v>9950</v>
      </c>
      <c r="B912" t="s">
        <v>9952</v>
      </c>
      <c r="C912" t="s">
        <v>9953</v>
      </c>
      <c r="D912" t="s">
        <v>18355</v>
      </c>
      <c r="E912" t="s">
        <v>18353</v>
      </c>
      <c r="F912" t="s">
        <v>18364</v>
      </c>
      <c r="G912" t="s">
        <v>20436</v>
      </c>
      <c r="H912">
        <v>2941</v>
      </c>
      <c r="I912">
        <v>0</v>
      </c>
      <c r="J912" t="s">
        <v>18382</v>
      </c>
      <c r="K912" t="s">
        <v>18358</v>
      </c>
      <c r="L912" t="s">
        <v>18353</v>
      </c>
      <c r="M912" s="1">
        <v>44076.982037037036</v>
      </c>
      <c r="O912" t="s">
        <v>18354</v>
      </c>
      <c r="P912" t="s">
        <v>18354</v>
      </c>
      <c r="Q912" t="s">
        <v>18358</v>
      </c>
    </row>
    <row r="913" spans="1:17" hidden="1" x14ac:dyDescent="0.25">
      <c r="A913" t="s">
        <v>20437</v>
      </c>
      <c r="B913" t="s">
        <v>20438</v>
      </c>
      <c r="C913" t="s">
        <v>20439</v>
      </c>
      <c r="D913" t="s">
        <v>18355</v>
      </c>
      <c r="E913" t="s">
        <v>18353</v>
      </c>
      <c r="F913" t="s">
        <v>18364</v>
      </c>
      <c r="G913" t="s">
        <v>20440</v>
      </c>
      <c r="H913">
        <v>3553</v>
      </c>
      <c r="I913">
        <v>0</v>
      </c>
      <c r="J913" t="s">
        <v>18382</v>
      </c>
      <c r="K913" t="s">
        <v>18358</v>
      </c>
      <c r="L913" t="s">
        <v>18353</v>
      </c>
      <c r="M913" s="1">
        <v>44089.846493055556</v>
      </c>
      <c r="O913" t="s">
        <v>18354</v>
      </c>
      <c r="P913" t="s">
        <v>18354</v>
      </c>
      <c r="Q913" t="s">
        <v>18358</v>
      </c>
    </row>
    <row r="914" spans="1:17" hidden="1" x14ac:dyDescent="0.25">
      <c r="A914" t="s">
        <v>13391</v>
      </c>
      <c r="B914" t="s">
        <v>13393</v>
      </c>
      <c r="C914" t="s">
        <v>13394</v>
      </c>
      <c r="D914" t="s">
        <v>18347</v>
      </c>
      <c r="E914" t="s">
        <v>18353</v>
      </c>
      <c r="F914" t="s">
        <v>18364</v>
      </c>
      <c r="G914" t="s">
        <v>20441</v>
      </c>
      <c r="H914">
        <v>142</v>
      </c>
      <c r="I914">
        <v>0</v>
      </c>
      <c r="J914" t="s">
        <v>18382</v>
      </c>
      <c r="K914" t="s">
        <v>18352</v>
      </c>
      <c r="L914" t="s">
        <v>18353</v>
      </c>
      <c r="M914" s="1">
        <v>44089.968310185184</v>
      </c>
      <c r="O914" t="s">
        <v>18354</v>
      </c>
      <c r="P914" t="s">
        <v>18354</v>
      </c>
      <c r="Q914" t="s">
        <v>18352</v>
      </c>
    </row>
    <row r="915" spans="1:17" hidden="1" x14ac:dyDescent="0.25">
      <c r="A915" t="s">
        <v>18050</v>
      </c>
      <c r="B915" t="s">
        <v>18052</v>
      </c>
      <c r="C915" t="s">
        <v>18053</v>
      </c>
      <c r="D915" t="s">
        <v>18347</v>
      </c>
      <c r="E915" t="s">
        <v>18353</v>
      </c>
      <c r="F915" t="s">
        <v>18364</v>
      </c>
      <c r="G915" t="s">
        <v>20442</v>
      </c>
      <c r="H915">
        <v>204</v>
      </c>
      <c r="I915">
        <v>0</v>
      </c>
      <c r="J915" t="s">
        <v>18382</v>
      </c>
      <c r="K915" t="s">
        <v>18358</v>
      </c>
      <c r="L915" t="s">
        <v>18353</v>
      </c>
      <c r="M915" s="1">
        <v>44090.333460648151</v>
      </c>
      <c r="O915" t="s">
        <v>18354</v>
      </c>
      <c r="P915" t="s">
        <v>18354</v>
      </c>
      <c r="Q915" t="s">
        <v>18358</v>
      </c>
    </row>
    <row r="916" spans="1:17" hidden="1" x14ac:dyDescent="0.25">
      <c r="A916" t="s">
        <v>20443</v>
      </c>
      <c r="B916" t="s">
        <v>20444</v>
      </c>
      <c r="C916" t="s">
        <v>20445</v>
      </c>
      <c r="D916" t="s">
        <v>18355</v>
      </c>
      <c r="E916" t="s">
        <v>18353</v>
      </c>
      <c r="F916" t="s">
        <v>18364</v>
      </c>
      <c r="G916" t="s">
        <v>20446</v>
      </c>
      <c r="H916">
        <v>2642</v>
      </c>
      <c r="I916">
        <v>0</v>
      </c>
      <c r="J916" t="s">
        <v>18382</v>
      </c>
      <c r="K916" t="s">
        <v>18358</v>
      </c>
      <c r="L916" t="s">
        <v>18353</v>
      </c>
      <c r="M916" s="1">
        <v>44086.786724537036</v>
      </c>
      <c r="O916" t="s">
        <v>18354</v>
      </c>
      <c r="P916" t="s">
        <v>18354</v>
      </c>
      <c r="Q916" t="s">
        <v>18358</v>
      </c>
    </row>
    <row r="917" spans="1:17" hidden="1" x14ac:dyDescent="0.25">
      <c r="A917" t="s">
        <v>11280</v>
      </c>
      <c r="B917" t="s">
        <v>11282</v>
      </c>
      <c r="C917" t="s">
        <v>11283</v>
      </c>
      <c r="D917" t="s">
        <v>18347</v>
      </c>
      <c r="E917" t="s">
        <v>18353</v>
      </c>
      <c r="F917" t="s">
        <v>18364</v>
      </c>
      <c r="G917" t="s">
        <v>20447</v>
      </c>
      <c r="H917">
        <v>12850</v>
      </c>
      <c r="I917">
        <v>455</v>
      </c>
      <c r="J917" t="s">
        <v>20448</v>
      </c>
      <c r="K917" t="s">
        <v>18358</v>
      </c>
      <c r="L917" t="s">
        <v>18353</v>
      </c>
      <c r="M917" s="1">
        <v>44090.634062500001</v>
      </c>
      <c r="O917" t="s">
        <v>18354</v>
      </c>
      <c r="P917" t="s">
        <v>18354</v>
      </c>
      <c r="Q917" t="s">
        <v>18358</v>
      </c>
    </row>
    <row r="918" spans="1:17" x14ac:dyDescent="0.25">
      <c r="A918" t="s">
        <v>5853</v>
      </c>
      <c r="B918" t="s">
        <v>5855</v>
      </c>
      <c r="C918" t="s">
        <v>5856</v>
      </c>
      <c r="D918" t="s">
        <v>18355</v>
      </c>
      <c r="E918" t="s">
        <v>18353</v>
      </c>
      <c r="F918" t="s">
        <v>18364</v>
      </c>
      <c r="G918" t="s">
        <v>21961</v>
      </c>
      <c r="H918">
        <v>84</v>
      </c>
      <c r="I918">
        <v>0</v>
      </c>
      <c r="J918" t="s">
        <v>18382</v>
      </c>
      <c r="K918" t="s">
        <v>18358</v>
      </c>
      <c r="L918" t="s">
        <v>18353</v>
      </c>
      <c r="M918" s="1">
        <v>43921.658576388887</v>
      </c>
      <c r="O918" t="s">
        <v>18354</v>
      </c>
      <c r="P918" t="s">
        <v>18354</v>
      </c>
      <c r="Q918" t="s">
        <v>18358</v>
      </c>
    </row>
    <row r="919" spans="1:17" hidden="1" x14ac:dyDescent="0.25">
      <c r="A919" t="s">
        <v>9459</v>
      </c>
      <c r="B919" t="s">
        <v>9460</v>
      </c>
      <c r="C919" t="s">
        <v>9461</v>
      </c>
      <c r="D919" t="s">
        <v>18347</v>
      </c>
      <c r="E919" t="s">
        <v>18353</v>
      </c>
      <c r="F919" t="s">
        <v>18364</v>
      </c>
      <c r="G919" t="s">
        <v>20453</v>
      </c>
      <c r="H919">
        <v>26869</v>
      </c>
      <c r="I919">
        <v>1245</v>
      </c>
      <c r="J919" t="s">
        <v>20454</v>
      </c>
      <c r="K919" t="s">
        <v>18358</v>
      </c>
      <c r="L919" t="s">
        <v>18353</v>
      </c>
      <c r="M919" s="1">
        <v>44090.583703703705</v>
      </c>
      <c r="O919" t="s">
        <v>18354</v>
      </c>
      <c r="P919" t="s">
        <v>18354</v>
      </c>
      <c r="Q919" t="s">
        <v>18358</v>
      </c>
    </row>
    <row r="920" spans="1:17" hidden="1" x14ac:dyDescent="0.25">
      <c r="A920" t="s">
        <v>20455</v>
      </c>
      <c r="B920" t="s">
        <v>20456</v>
      </c>
      <c r="C920" t="s">
        <v>20457</v>
      </c>
      <c r="D920" t="s">
        <v>18347</v>
      </c>
      <c r="E920" t="s">
        <v>18353</v>
      </c>
      <c r="F920" t="s">
        <v>18364</v>
      </c>
      <c r="G920" t="s">
        <v>20458</v>
      </c>
      <c r="H920">
        <v>580</v>
      </c>
      <c r="I920">
        <v>0</v>
      </c>
      <c r="J920" t="s">
        <v>18382</v>
      </c>
      <c r="K920" t="s">
        <v>18352</v>
      </c>
      <c r="L920" t="s">
        <v>18353</v>
      </c>
      <c r="M920" s="1">
        <v>44089.910694444443</v>
      </c>
      <c r="O920" t="s">
        <v>18354</v>
      </c>
      <c r="P920" t="s">
        <v>18354</v>
      </c>
      <c r="Q920" t="s">
        <v>18352</v>
      </c>
    </row>
    <row r="921" spans="1:17" hidden="1" x14ac:dyDescent="0.25">
      <c r="A921" t="s">
        <v>15729</v>
      </c>
      <c r="B921" t="s">
        <v>15732</v>
      </c>
      <c r="C921" t="s">
        <v>15733</v>
      </c>
      <c r="D921" t="s">
        <v>18347</v>
      </c>
      <c r="E921" t="s">
        <v>18353</v>
      </c>
      <c r="F921" t="s">
        <v>18364</v>
      </c>
      <c r="G921" t="s">
        <v>20459</v>
      </c>
      <c r="H921">
        <v>2933</v>
      </c>
      <c r="I921">
        <v>22</v>
      </c>
      <c r="J921" t="s">
        <v>20460</v>
      </c>
      <c r="K921" t="s">
        <v>18352</v>
      </c>
      <c r="L921" t="s">
        <v>18353</v>
      </c>
      <c r="M921" s="1">
        <v>44089.309016203704</v>
      </c>
      <c r="O921" t="s">
        <v>18354</v>
      </c>
      <c r="P921" t="s">
        <v>18354</v>
      </c>
      <c r="Q921" t="s">
        <v>18352</v>
      </c>
    </row>
    <row r="922" spans="1:17" hidden="1" x14ac:dyDescent="0.25">
      <c r="A922" t="s">
        <v>6655</v>
      </c>
      <c r="B922" t="s">
        <v>6657</v>
      </c>
      <c r="C922" t="s">
        <v>6658</v>
      </c>
      <c r="D922" t="s">
        <v>18347</v>
      </c>
      <c r="E922" t="s">
        <v>18353</v>
      </c>
      <c r="F922" t="s">
        <v>18364</v>
      </c>
      <c r="G922" t="s">
        <v>20461</v>
      </c>
      <c r="H922">
        <v>10280</v>
      </c>
      <c r="I922">
        <v>4808</v>
      </c>
      <c r="J922" t="s">
        <v>20462</v>
      </c>
      <c r="K922" t="s">
        <v>18352</v>
      </c>
      <c r="L922" t="s">
        <v>18353</v>
      </c>
      <c r="M922" s="1">
        <v>44090.639224537037</v>
      </c>
      <c r="O922" t="s">
        <v>18354</v>
      </c>
      <c r="P922" t="s">
        <v>18354</v>
      </c>
      <c r="Q922" t="s">
        <v>18352</v>
      </c>
    </row>
    <row r="923" spans="1:17" hidden="1" x14ac:dyDescent="0.25">
      <c r="A923" t="s">
        <v>20463</v>
      </c>
      <c r="B923" t="s">
        <v>20464</v>
      </c>
      <c r="C923" t="s">
        <v>20465</v>
      </c>
      <c r="D923" t="s">
        <v>18355</v>
      </c>
      <c r="E923" t="s">
        <v>18353</v>
      </c>
      <c r="F923" t="s">
        <v>18364</v>
      </c>
      <c r="G923" t="s">
        <v>20466</v>
      </c>
      <c r="H923">
        <v>2749</v>
      </c>
      <c r="I923">
        <v>0</v>
      </c>
      <c r="J923" t="s">
        <v>18382</v>
      </c>
      <c r="K923" t="s">
        <v>18358</v>
      </c>
      <c r="L923" t="s">
        <v>18353</v>
      </c>
      <c r="M923" s="1">
        <v>44074.342662037037</v>
      </c>
      <c r="O923" t="s">
        <v>18354</v>
      </c>
      <c r="P923" t="s">
        <v>18354</v>
      </c>
      <c r="Q923" t="s">
        <v>18358</v>
      </c>
    </row>
    <row r="924" spans="1:17" x14ac:dyDescent="0.25">
      <c r="A924" t="s">
        <v>14739</v>
      </c>
      <c r="B924" t="s">
        <v>14741</v>
      </c>
      <c r="C924" t="s">
        <v>14742</v>
      </c>
      <c r="D924" t="s">
        <v>18355</v>
      </c>
      <c r="E924" t="s">
        <v>18353</v>
      </c>
      <c r="F924" t="s">
        <v>18364</v>
      </c>
      <c r="G924" t="s">
        <v>21486</v>
      </c>
      <c r="H924">
        <v>250</v>
      </c>
      <c r="I924">
        <v>0</v>
      </c>
      <c r="J924" t="s">
        <v>18382</v>
      </c>
      <c r="K924" t="s">
        <v>18358</v>
      </c>
      <c r="L924" t="s">
        <v>18353</v>
      </c>
      <c r="M924" s="1">
        <v>43921.658587962964</v>
      </c>
      <c r="O924" t="s">
        <v>18354</v>
      </c>
      <c r="P924" t="s">
        <v>18354</v>
      </c>
      <c r="Q924" t="s">
        <v>18358</v>
      </c>
    </row>
    <row r="925" spans="1:17" hidden="1" x14ac:dyDescent="0.25">
      <c r="A925" t="s">
        <v>2492</v>
      </c>
      <c r="B925" t="s">
        <v>2495</v>
      </c>
      <c r="C925" t="s">
        <v>2496</v>
      </c>
      <c r="D925" t="s">
        <v>18355</v>
      </c>
      <c r="E925" t="s">
        <v>18353</v>
      </c>
      <c r="F925" t="s">
        <v>18364</v>
      </c>
      <c r="G925" t="s">
        <v>20471</v>
      </c>
      <c r="H925">
        <v>1409</v>
      </c>
      <c r="I925">
        <v>0</v>
      </c>
      <c r="J925" t="s">
        <v>18382</v>
      </c>
      <c r="K925" t="s">
        <v>18358</v>
      </c>
      <c r="L925" t="s">
        <v>18353</v>
      </c>
      <c r="M925" s="1">
        <v>44034.808692129627</v>
      </c>
      <c r="O925" t="s">
        <v>18354</v>
      </c>
      <c r="P925" t="s">
        <v>18354</v>
      </c>
      <c r="Q925" t="s">
        <v>18358</v>
      </c>
    </row>
    <row r="926" spans="1:17" x14ac:dyDescent="0.25">
      <c r="A926" t="s">
        <v>15277</v>
      </c>
      <c r="B926" t="s">
        <v>15279</v>
      </c>
      <c r="C926" t="s">
        <v>15280</v>
      </c>
      <c r="D926" t="s">
        <v>18355</v>
      </c>
      <c r="E926" t="s">
        <v>18353</v>
      </c>
      <c r="F926" t="s">
        <v>18364</v>
      </c>
      <c r="G926" t="s">
        <v>24180</v>
      </c>
      <c r="H926">
        <v>510</v>
      </c>
      <c r="I926">
        <v>0</v>
      </c>
      <c r="J926" t="s">
        <v>18382</v>
      </c>
      <c r="K926" t="s">
        <v>18358</v>
      </c>
      <c r="L926" t="s">
        <v>18353</v>
      </c>
      <c r="M926" s="1">
        <v>43921.658587962964</v>
      </c>
      <c r="O926" t="s">
        <v>18354</v>
      </c>
      <c r="P926" t="s">
        <v>18354</v>
      </c>
      <c r="Q926" t="s">
        <v>18358</v>
      </c>
    </row>
    <row r="927" spans="1:17" hidden="1" x14ac:dyDescent="0.25">
      <c r="A927" t="s">
        <v>12763</v>
      </c>
      <c r="B927" t="s">
        <v>12765</v>
      </c>
      <c r="C927" t="s">
        <v>12766</v>
      </c>
      <c r="D927" t="s">
        <v>18347</v>
      </c>
      <c r="E927" t="s">
        <v>18353</v>
      </c>
      <c r="F927" t="s">
        <v>18364</v>
      </c>
      <c r="G927" t="s">
        <v>20474</v>
      </c>
      <c r="H927">
        <v>19336</v>
      </c>
      <c r="I927">
        <v>1137</v>
      </c>
      <c r="J927" t="s">
        <v>20475</v>
      </c>
      <c r="K927" t="s">
        <v>18352</v>
      </c>
      <c r="L927" t="s">
        <v>18353</v>
      </c>
      <c r="M927" s="1">
        <v>44090.63821759259</v>
      </c>
      <c r="O927" t="s">
        <v>18354</v>
      </c>
      <c r="P927" t="s">
        <v>18354</v>
      </c>
      <c r="Q927" t="s">
        <v>18352</v>
      </c>
    </row>
    <row r="928" spans="1:17" hidden="1" x14ac:dyDescent="0.25">
      <c r="A928" t="s">
        <v>2833</v>
      </c>
      <c r="B928" t="s">
        <v>2836</v>
      </c>
      <c r="C928" t="s">
        <v>2837</v>
      </c>
      <c r="D928" t="s">
        <v>18355</v>
      </c>
      <c r="E928" t="s">
        <v>18353</v>
      </c>
      <c r="F928" t="s">
        <v>18364</v>
      </c>
      <c r="G928" t="s">
        <v>20476</v>
      </c>
      <c r="H928">
        <v>10959</v>
      </c>
      <c r="I928">
        <v>0</v>
      </c>
      <c r="J928" t="s">
        <v>20477</v>
      </c>
      <c r="K928" t="s">
        <v>18358</v>
      </c>
      <c r="L928" t="s">
        <v>18353</v>
      </c>
      <c r="M928" s="1">
        <v>44083.872766203705</v>
      </c>
      <c r="O928" t="s">
        <v>18354</v>
      </c>
      <c r="P928" t="s">
        <v>18354</v>
      </c>
      <c r="Q928" t="s">
        <v>18358</v>
      </c>
    </row>
    <row r="929" spans="1:17" hidden="1" x14ac:dyDescent="0.25">
      <c r="A929" t="s">
        <v>14448</v>
      </c>
      <c r="B929" t="s">
        <v>14451</v>
      </c>
      <c r="C929" t="s">
        <v>14452</v>
      </c>
      <c r="D929" t="s">
        <v>18347</v>
      </c>
      <c r="E929" t="s">
        <v>18353</v>
      </c>
      <c r="F929" t="s">
        <v>18364</v>
      </c>
      <c r="G929" t="s">
        <v>20478</v>
      </c>
      <c r="H929">
        <v>228</v>
      </c>
      <c r="I929">
        <v>0</v>
      </c>
      <c r="J929" t="s">
        <v>18382</v>
      </c>
      <c r="K929" t="s">
        <v>18352</v>
      </c>
      <c r="L929" t="s">
        <v>18353</v>
      </c>
      <c r="M929" s="1">
        <v>44084.262083333335</v>
      </c>
      <c r="O929" t="s">
        <v>18354</v>
      </c>
      <c r="P929" t="s">
        <v>18354</v>
      </c>
      <c r="Q929" t="s">
        <v>18352</v>
      </c>
    </row>
    <row r="930" spans="1:17" hidden="1" x14ac:dyDescent="0.25">
      <c r="A930" t="s">
        <v>11205</v>
      </c>
      <c r="B930" t="s">
        <v>11208</v>
      </c>
      <c r="C930" t="s">
        <v>11209</v>
      </c>
      <c r="D930" t="s">
        <v>18355</v>
      </c>
      <c r="E930" t="s">
        <v>18353</v>
      </c>
      <c r="F930" t="s">
        <v>18364</v>
      </c>
      <c r="G930" t="s">
        <v>20479</v>
      </c>
      <c r="H930">
        <v>4961</v>
      </c>
      <c r="I930">
        <v>0</v>
      </c>
      <c r="J930" t="s">
        <v>18382</v>
      </c>
      <c r="K930" t="s">
        <v>18358</v>
      </c>
      <c r="L930" t="s">
        <v>18353</v>
      </c>
      <c r="M930" s="1">
        <v>44086.849641203706</v>
      </c>
      <c r="O930" t="s">
        <v>18354</v>
      </c>
      <c r="P930" t="s">
        <v>18354</v>
      </c>
      <c r="Q930" t="s">
        <v>18358</v>
      </c>
    </row>
    <row r="931" spans="1:17" hidden="1" x14ac:dyDescent="0.25">
      <c r="A931" t="s">
        <v>4161</v>
      </c>
      <c r="B931" t="s">
        <v>4163</v>
      </c>
      <c r="C931" t="s">
        <v>4164</v>
      </c>
      <c r="D931" t="s">
        <v>18355</v>
      </c>
      <c r="E931" t="s">
        <v>18353</v>
      </c>
      <c r="F931" t="s">
        <v>18364</v>
      </c>
      <c r="G931" t="s">
        <v>20480</v>
      </c>
      <c r="H931">
        <v>3594</v>
      </c>
      <c r="I931">
        <v>0</v>
      </c>
      <c r="J931" t="s">
        <v>18382</v>
      </c>
      <c r="K931" t="s">
        <v>18358</v>
      </c>
      <c r="L931" t="s">
        <v>18353</v>
      </c>
      <c r="M931" s="1">
        <v>44062.76153935185</v>
      </c>
      <c r="O931" t="s">
        <v>18354</v>
      </c>
      <c r="P931" t="s">
        <v>18354</v>
      </c>
      <c r="Q931" t="s">
        <v>18358</v>
      </c>
    </row>
    <row r="932" spans="1:17" hidden="1" x14ac:dyDescent="0.25">
      <c r="A932" t="s">
        <v>9207</v>
      </c>
      <c r="B932" t="s">
        <v>9209</v>
      </c>
      <c r="C932" t="s">
        <v>9210</v>
      </c>
      <c r="D932" t="s">
        <v>18355</v>
      </c>
      <c r="E932" t="s">
        <v>18353</v>
      </c>
      <c r="F932" t="s">
        <v>18364</v>
      </c>
      <c r="G932" t="s">
        <v>20481</v>
      </c>
      <c r="H932">
        <v>1912</v>
      </c>
      <c r="I932">
        <v>30</v>
      </c>
      <c r="J932" t="s">
        <v>20482</v>
      </c>
      <c r="K932" t="s">
        <v>18358</v>
      </c>
      <c r="L932" t="s">
        <v>18353</v>
      </c>
      <c r="M932" s="1">
        <v>44089.244039351855</v>
      </c>
      <c r="O932" t="s">
        <v>18354</v>
      </c>
      <c r="P932" t="s">
        <v>18354</v>
      </c>
      <c r="Q932" t="s">
        <v>18358</v>
      </c>
    </row>
    <row r="933" spans="1:17" hidden="1" x14ac:dyDescent="0.25">
      <c r="A933" t="s">
        <v>14673</v>
      </c>
      <c r="B933" t="s">
        <v>14675</v>
      </c>
      <c r="C933" t="s">
        <v>14676</v>
      </c>
      <c r="D933" t="s">
        <v>18347</v>
      </c>
      <c r="E933" t="s">
        <v>18353</v>
      </c>
      <c r="F933" t="s">
        <v>18364</v>
      </c>
      <c r="G933" t="s">
        <v>20483</v>
      </c>
      <c r="H933">
        <v>796</v>
      </c>
      <c r="I933">
        <v>10</v>
      </c>
      <c r="J933" t="s">
        <v>20484</v>
      </c>
      <c r="K933" t="s">
        <v>18358</v>
      </c>
      <c r="L933" t="s">
        <v>18353</v>
      </c>
      <c r="M933" s="1">
        <v>44090.057326388887</v>
      </c>
      <c r="O933" t="s">
        <v>18354</v>
      </c>
      <c r="P933" t="s">
        <v>18354</v>
      </c>
      <c r="Q933" t="s">
        <v>18358</v>
      </c>
    </row>
    <row r="934" spans="1:17" hidden="1" x14ac:dyDescent="0.25">
      <c r="A934" t="s">
        <v>18087</v>
      </c>
      <c r="B934" t="s">
        <v>18090</v>
      </c>
      <c r="C934" t="s">
        <v>18091</v>
      </c>
      <c r="D934" t="s">
        <v>18347</v>
      </c>
      <c r="E934" t="s">
        <v>18353</v>
      </c>
      <c r="F934" t="s">
        <v>18364</v>
      </c>
      <c r="G934" t="s">
        <v>20485</v>
      </c>
      <c r="H934">
        <v>84</v>
      </c>
      <c r="I934">
        <v>0</v>
      </c>
      <c r="J934" t="s">
        <v>18382</v>
      </c>
      <c r="K934" t="s">
        <v>18352</v>
      </c>
      <c r="L934" t="s">
        <v>18353</v>
      </c>
      <c r="M934" s="1">
        <v>44087.286585648151</v>
      </c>
      <c r="O934" t="s">
        <v>18354</v>
      </c>
      <c r="P934" t="s">
        <v>18354</v>
      </c>
      <c r="Q934" t="s">
        <v>18352</v>
      </c>
    </row>
    <row r="935" spans="1:17" hidden="1" x14ac:dyDescent="0.25">
      <c r="A935" t="s">
        <v>6194</v>
      </c>
      <c r="B935" t="s">
        <v>6197</v>
      </c>
      <c r="C935" t="s">
        <v>6198</v>
      </c>
      <c r="D935" t="s">
        <v>18347</v>
      </c>
      <c r="E935" t="s">
        <v>18353</v>
      </c>
      <c r="F935" t="s">
        <v>18364</v>
      </c>
      <c r="G935" t="s">
        <v>20486</v>
      </c>
      <c r="H935">
        <v>835</v>
      </c>
      <c r="I935">
        <v>25</v>
      </c>
      <c r="J935" t="s">
        <v>20487</v>
      </c>
      <c r="K935" t="s">
        <v>18358</v>
      </c>
      <c r="L935" t="s">
        <v>18353</v>
      </c>
      <c r="M935" s="1">
        <v>44089.309189814812</v>
      </c>
      <c r="O935" t="s">
        <v>18354</v>
      </c>
      <c r="P935" t="s">
        <v>18354</v>
      </c>
      <c r="Q935" t="s">
        <v>18358</v>
      </c>
    </row>
    <row r="936" spans="1:17" hidden="1" x14ac:dyDescent="0.25">
      <c r="A936" t="s">
        <v>20488</v>
      </c>
      <c r="B936" t="s">
        <v>20489</v>
      </c>
      <c r="C936" t="s">
        <v>20490</v>
      </c>
      <c r="D936" t="s">
        <v>18355</v>
      </c>
      <c r="E936" t="s">
        <v>18353</v>
      </c>
      <c r="F936" t="s">
        <v>18364</v>
      </c>
      <c r="G936" t="s">
        <v>20491</v>
      </c>
      <c r="H936">
        <v>433</v>
      </c>
      <c r="I936">
        <v>0</v>
      </c>
      <c r="J936" t="s">
        <v>18382</v>
      </c>
      <c r="K936" t="s">
        <v>18358</v>
      </c>
      <c r="L936" t="s">
        <v>18353</v>
      </c>
      <c r="M936" s="1">
        <v>44089.067523148151</v>
      </c>
      <c r="O936" t="s">
        <v>18354</v>
      </c>
      <c r="P936" t="s">
        <v>18354</v>
      </c>
      <c r="Q936" t="s">
        <v>18358</v>
      </c>
    </row>
    <row r="937" spans="1:17" hidden="1" x14ac:dyDescent="0.25">
      <c r="A937" t="s">
        <v>3792</v>
      </c>
      <c r="B937" t="s">
        <v>3794</v>
      </c>
      <c r="C937" t="s">
        <v>3795</v>
      </c>
      <c r="D937" t="s">
        <v>18347</v>
      </c>
      <c r="E937" t="s">
        <v>18353</v>
      </c>
      <c r="F937" t="s">
        <v>18364</v>
      </c>
      <c r="G937" t="s">
        <v>20492</v>
      </c>
      <c r="H937">
        <v>3217</v>
      </c>
      <c r="I937">
        <v>21</v>
      </c>
      <c r="J937" t="s">
        <v>20493</v>
      </c>
      <c r="K937" t="s">
        <v>18358</v>
      </c>
      <c r="L937" t="s">
        <v>18353</v>
      </c>
      <c r="M937" s="1">
        <v>44089.342488425929</v>
      </c>
      <c r="O937" t="s">
        <v>18354</v>
      </c>
      <c r="P937" t="s">
        <v>18354</v>
      </c>
      <c r="Q937" t="s">
        <v>18358</v>
      </c>
    </row>
    <row r="938" spans="1:17" hidden="1" x14ac:dyDescent="0.25">
      <c r="A938" t="s">
        <v>7726</v>
      </c>
      <c r="B938" t="s">
        <v>7728</v>
      </c>
      <c r="C938" t="s">
        <v>7729</v>
      </c>
      <c r="D938" t="s">
        <v>18355</v>
      </c>
      <c r="E938" t="s">
        <v>18353</v>
      </c>
      <c r="F938" t="s">
        <v>18364</v>
      </c>
      <c r="G938" t="s">
        <v>20494</v>
      </c>
      <c r="H938">
        <v>5339</v>
      </c>
      <c r="I938">
        <v>0</v>
      </c>
      <c r="J938" t="s">
        <v>18382</v>
      </c>
      <c r="K938" t="s">
        <v>18358</v>
      </c>
      <c r="L938" t="s">
        <v>18353</v>
      </c>
      <c r="M938" s="1">
        <v>44079.157060185185</v>
      </c>
      <c r="O938" t="s">
        <v>18354</v>
      </c>
      <c r="P938" t="s">
        <v>18354</v>
      </c>
      <c r="Q938" t="s">
        <v>18358</v>
      </c>
    </row>
    <row r="939" spans="1:17" hidden="1" x14ac:dyDescent="0.25">
      <c r="A939" t="s">
        <v>680</v>
      </c>
      <c r="B939" t="s">
        <v>683</v>
      </c>
      <c r="C939" t="s">
        <v>684</v>
      </c>
      <c r="D939" t="s">
        <v>18347</v>
      </c>
      <c r="E939" t="s">
        <v>18353</v>
      </c>
      <c r="F939" t="s">
        <v>18364</v>
      </c>
      <c r="G939" t="s">
        <v>20495</v>
      </c>
      <c r="H939">
        <v>2492</v>
      </c>
      <c r="I939">
        <v>18</v>
      </c>
      <c r="J939" t="s">
        <v>20496</v>
      </c>
      <c r="K939" t="s">
        <v>18352</v>
      </c>
      <c r="L939" t="s">
        <v>18353</v>
      </c>
      <c r="M939" s="1">
        <v>44076.91715277778</v>
      </c>
      <c r="O939" t="s">
        <v>18354</v>
      </c>
      <c r="P939" t="s">
        <v>18354</v>
      </c>
      <c r="Q939" t="s">
        <v>18352</v>
      </c>
    </row>
    <row r="940" spans="1:17" hidden="1" x14ac:dyDescent="0.25">
      <c r="A940" t="s">
        <v>17384</v>
      </c>
      <c r="B940" t="s">
        <v>17386</v>
      </c>
      <c r="C940" t="s">
        <v>17387</v>
      </c>
      <c r="D940" t="s">
        <v>18347</v>
      </c>
      <c r="E940" t="s">
        <v>18353</v>
      </c>
      <c r="F940" t="s">
        <v>18364</v>
      </c>
      <c r="G940" t="s">
        <v>20497</v>
      </c>
      <c r="H940">
        <v>1227</v>
      </c>
      <c r="I940">
        <v>0</v>
      </c>
      <c r="J940" t="s">
        <v>18382</v>
      </c>
      <c r="K940" t="s">
        <v>18352</v>
      </c>
      <c r="L940" t="s">
        <v>18353</v>
      </c>
      <c r="M940" s="1">
        <v>44082.242662037039</v>
      </c>
      <c r="O940" t="s">
        <v>18354</v>
      </c>
      <c r="P940" t="s">
        <v>18354</v>
      </c>
      <c r="Q940" t="s">
        <v>18352</v>
      </c>
    </row>
    <row r="941" spans="1:17" hidden="1" x14ac:dyDescent="0.25">
      <c r="A941" t="s">
        <v>6330</v>
      </c>
      <c r="B941" t="s">
        <v>6332</v>
      </c>
      <c r="C941" t="s">
        <v>6333</v>
      </c>
      <c r="D941" t="s">
        <v>18347</v>
      </c>
      <c r="E941" t="s">
        <v>18353</v>
      </c>
      <c r="F941" t="s">
        <v>18364</v>
      </c>
      <c r="G941" t="s">
        <v>20498</v>
      </c>
      <c r="H941">
        <v>2421</v>
      </c>
      <c r="I941">
        <v>375</v>
      </c>
      <c r="J941" t="s">
        <v>20499</v>
      </c>
      <c r="K941" t="s">
        <v>18352</v>
      </c>
      <c r="L941" t="s">
        <v>18353</v>
      </c>
      <c r="M941" s="1">
        <v>44090.619340277779</v>
      </c>
      <c r="O941" t="s">
        <v>18354</v>
      </c>
      <c r="P941" t="s">
        <v>18354</v>
      </c>
      <c r="Q941" t="s">
        <v>18352</v>
      </c>
    </row>
    <row r="942" spans="1:17" hidden="1" x14ac:dyDescent="0.25">
      <c r="A942" t="s">
        <v>7880</v>
      </c>
      <c r="B942" t="s">
        <v>7882</v>
      </c>
      <c r="C942" t="s">
        <v>7883</v>
      </c>
      <c r="D942" t="s">
        <v>18347</v>
      </c>
      <c r="E942" t="s">
        <v>18353</v>
      </c>
      <c r="F942" t="s">
        <v>18364</v>
      </c>
      <c r="G942" t="s">
        <v>20500</v>
      </c>
      <c r="H942">
        <v>6835</v>
      </c>
      <c r="I942">
        <v>327</v>
      </c>
      <c r="J942" t="s">
        <v>20501</v>
      </c>
      <c r="K942" t="s">
        <v>18358</v>
      </c>
      <c r="L942" t="s">
        <v>18353</v>
      </c>
      <c r="M942" s="1">
        <v>44090.631157407406</v>
      </c>
      <c r="O942" t="s">
        <v>18354</v>
      </c>
      <c r="P942" t="s">
        <v>18354</v>
      </c>
      <c r="Q942" t="s">
        <v>18358</v>
      </c>
    </row>
    <row r="943" spans="1:17" hidden="1" x14ac:dyDescent="0.25">
      <c r="A943" t="s">
        <v>12031</v>
      </c>
      <c r="B943" t="s">
        <v>12033</v>
      </c>
      <c r="C943" t="s">
        <v>12034</v>
      </c>
      <c r="D943" t="s">
        <v>18355</v>
      </c>
      <c r="E943" t="s">
        <v>18353</v>
      </c>
      <c r="F943" t="s">
        <v>18364</v>
      </c>
      <c r="G943" t="s">
        <v>20502</v>
      </c>
      <c r="H943">
        <v>4623</v>
      </c>
      <c r="I943">
        <v>0</v>
      </c>
      <c r="J943" t="s">
        <v>18382</v>
      </c>
      <c r="K943" t="s">
        <v>18358</v>
      </c>
      <c r="L943" t="s">
        <v>18353</v>
      </c>
      <c r="M943" s="1">
        <v>44086.877800925926</v>
      </c>
      <c r="O943" t="s">
        <v>18354</v>
      </c>
      <c r="P943" t="s">
        <v>18354</v>
      </c>
      <c r="Q943" t="s">
        <v>18358</v>
      </c>
    </row>
    <row r="944" spans="1:17" hidden="1" x14ac:dyDescent="0.25">
      <c r="A944" t="s">
        <v>10039</v>
      </c>
      <c r="B944" t="s">
        <v>10041</v>
      </c>
      <c r="C944" t="s">
        <v>10042</v>
      </c>
      <c r="D944" t="s">
        <v>18355</v>
      </c>
      <c r="E944" t="s">
        <v>18353</v>
      </c>
      <c r="F944" t="s">
        <v>18364</v>
      </c>
      <c r="G944" t="s">
        <v>20503</v>
      </c>
      <c r="H944">
        <v>14952</v>
      </c>
      <c r="I944">
        <v>0</v>
      </c>
      <c r="J944" t="s">
        <v>20504</v>
      </c>
      <c r="K944" t="s">
        <v>18358</v>
      </c>
      <c r="L944" t="s">
        <v>18353</v>
      </c>
      <c r="M944" s="1">
        <v>44086.372210648151</v>
      </c>
      <c r="O944" t="s">
        <v>18354</v>
      </c>
      <c r="P944" t="s">
        <v>18354</v>
      </c>
      <c r="Q944" t="s">
        <v>18358</v>
      </c>
    </row>
    <row r="945" spans="1:17" hidden="1" x14ac:dyDescent="0.25">
      <c r="A945" t="s">
        <v>9280</v>
      </c>
      <c r="B945" t="s">
        <v>9282</v>
      </c>
      <c r="C945" t="s">
        <v>9283</v>
      </c>
      <c r="D945" t="s">
        <v>18347</v>
      </c>
      <c r="E945" t="s">
        <v>18353</v>
      </c>
      <c r="F945" t="s">
        <v>18364</v>
      </c>
      <c r="G945" t="s">
        <v>20505</v>
      </c>
      <c r="H945">
        <v>62081</v>
      </c>
      <c r="I945">
        <v>787</v>
      </c>
      <c r="J945" t="s">
        <v>20506</v>
      </c>
      <c r="K945" t="s">
        <v>18358</v>
      </c>
      <c r="L945" t="s">
        <v>18353</v>
      </c>
      <c r="M945" s="1">
        <v>44090.639085648145</v>
      </c>
      <c r="O945" t="s">
        <v>18354</v>
      </c>
      <c r="P945" t="s">
        <v>18354</v>
      </c>
      <c r="Q945" t="s">
        <v>18358</v>
      </c>
    </row>
    <row r="946" spans="1:17" hidden="1" x14ac:dyDescent="0.25">
      <c r="A946" t="s">
        <v>1695</v>
      </c>
      <c r="B946" t="s">
        <v>1698</v>
      </c>
      <c r="C946" t="s">
        <v>1699</v>
      </c>
      <c r="D946" t="s">
        <v>18347</v>
      </c>
      <c r="E946" t="s">
        <v>18353</v>
      </c>
      <c r="F946" t="s">
        <v>18364</v>
      </c>
      <c r="G946" t="s">
        <v>20507</v>
      </c>
      <c r="H946">
        <v>4229</v>
      </c>
      <c r="I946">
        <v>7</v>
      </c>
      <c r="J946" t="s">
        <v>20508</v>
      </c>
      <c r="K946" t="s">
        <v>18358</v>
      </c>
      <c r="L946" t="s">
        <v>18353</v>
      </c>
      <c r="M946" s="1">
        <v>44090.609525462962</v>
      </c>
      <c r="O946" t="s">
        <v>18354</v>
      </c>
      <c r="P946" t="s">
        <v>18354</v>
      </c>
      <c r="Q946" t="s">
        <v>18358</v>
      </c>
    </row>
    <row r="947" spans="1:17" hidden="1" x14ac:dyDescent="0.25">
      <c r="A947" t="s">
        <v>1963</v>
      </c>
      <c r="B947" t="s">
        <v>1965</v>
      </c>
      <c r="C947" t="s">
        <v>1966</v>
      </c>
      <c r="D947" t="s">
        <v>18355</v>
      </c>
      <c r="E947" t="s">
        <v>18353</v>
      </c>
      <c r="F947" t="s">
        <v>18364</v>
      </c>
      <c r="G947" t="s">
        <v>20509</v>
      </c>
      <c r="H947">
        <v>1144</v>
      </c>
      <c r="I947">
        <v>0</v>
      </c>
      <c r="J947" t="s">
        <v>18382</v>
      </c>
      <c r="K947" t="s">
        <v>18358</v>
      </c>
      <c r="L947" t="s">
        <v>18353</v>
      </c>
      <c r="M947" s="1">
        <v>44048.768796296295</v>
      </c>
      <c r="O947" t="s">
        <v>18354</v>
      </c>
      <c r="P947" t="s">
        <v>18354</v>
      </c>
      <c r="Q947" t="s">
        <v>18358</v>
      </c>
    </row>
    <row r="948" spans="1:17" hidden="1" x14ac:dyDescent="0.25">
      <c r="A948" t="s">
        <v>20510</v>
      </c>
      <c r="B948" t="s">
        <v>20511</v>
      </c>
      <c r="C948" t="s">
        <v>20512</v>
      </c>
      <c r="D948" t="s">
        <v>18355</v>
      </c>
      <c r="E948" t="s">
        <v>18353</v>
      </c>
      <c r="F948" t="s">
        <v>18364</v>
      </c>
      <c r="G948" t="s">
        <v>20513</v>
      </c>
      <c r="H948">
        <v>707</v>
      </c>
      <c r="I948">
        <v>12</v>
      </c>
      <c r="J948" t="s">
        <v>20514</v>
      </c>
      <c r="K948" t="s">
        <v>18358</v>
      </c>
      <c r="L948" t="s">
        <v>18353</v>
      </c>
      <c r="M948" s="1">
        <v>44088.789085648146</v>
      </c>
      <c r="O948" t="s">
        <v>18354</v>
      </c>
      <c r="P948" t="s">
        <v>18354</v>
      </c>
      <c r="Q948" t="s">
        <v>18358</v>
      </c>
    </row>
    <row r="949" spans="1:17" hidden="1" x14ac:dyDescent="0.25">
      <c r="A949" t="s">
        <v>10285</v>
      </c>
      <c r="B949" t="s">
        <v>20515</v>
      </c>
      <c r="C949" t="s">
        <v>10288</v>
      </c>
      <c r="D949" t="s">
        <v>18347</v>
      </c>
      <c r="E949" t="s">
        <v>18353</v>
      </c>
      <c r="F949" t="s">
        <v>18364</v>
      </c>
      <c r="G949" t="s">
        <v>20516</v>
      </c>
      <c r="H949">
        <v>20561</v>
      </c>
      <c r="I949">
        <v>4424</v>
      </c>
      <c r="J949" t="s">
        <v>20517</v>
      </c>
      <c r="K949" t="s">
        <v>18352</v>
      </c>
      <c r="L949" t="s">
        <v>18353</v>
      </c>
      <c r="M949" s="1">
        <v>44090.326493055552</v>
      </c>
      <c r="O949" t="s">
        <v>18354</v>
      </c>
      <c r="P949" t="s">
        <v>18354</v>
      </c>
      <c r="Q949" t="s">
        <v>18352</v>
      </c>
    </row>
    <row r="950" spans="1:17" hidden="1" x14ac:dyDescent="0.25">
      <c r="A950" t="s">
        <v>9130</v>
      </c>
      <c r="B950" t="s">
        <v>9132</v>
      </c>
      <c r="C950" t="s">
        <v>9133</v>
      </c>
      <c r="D950" t="s">
        <v>18347</v>
      </c>
      <c r="E950" t="s">
        <v>18353</v>
      </c>
      <c r="F950" t="s">
        <v>18364</v>
      </c>
      <c r="G950" t="s">
        <v>20518</v>
      </c>
      <c r="H950">
        <v>2607</v>
      </c>
      <c r="I950">
        <v>1</v>
      </c>
      <c r="J950" t="s">
        <v>20519</v>
      </c>
      <c r="K950" t="s">
        <v>18352</v>
      </c>
      <c r="L950" t="s">
        <v>18353</v>
      </c>
      <c r="M950" s="1">
        <v>44074.360462962963</v>
      </c>
      <c r="O950" t="s">
        <v>18354</v>
      </c>
      <c r="P950" t="s">
        <v>18354</v>
      </c>
      <c r="Q950" t="s">
        <v>18352</v>
      </c>
    </row>
    <row r="951" spans="1:17" hidden="1" x14ac:dyDescent="0.25">
      <c r="A951" t="s">
        <v>3203</v>
      </c>
      <c r="B951" t="s">
        <v>3206</v>
      </c>
      <c r="C951" t="s">
        <v>3207</v>
      </c>
      <c r="D951" t="s">
        <v>18355</v>
      </c>
      <c r="E951" t="s">
        <v>18353</v>
      </c>
      <c r="F951" t="s">
        <v>18364</v>
      </c>
      <c r="G951" t="s">
        <v>20520</v>
      </c>
      <c r="H951">
        <v>1840</v>
      </c>
      <c r="I951">
        <v>86</v>
      </c>
      <c r="J951" t="s">
        <v>20521</v>
      </c>
      <c r="K951" t="s">
        <v>18358</v>
      </c>
      <c r="L951" t="s">
        <v>18353</v>
      </c>
      <c r="M951" s="1">
        <v>44089.3440162037</v>
      </c>
      <c r="O951" t="s">
        <v>18354</v>
      </c>
      <c r="P951" t="s">
        <v>18354</v>
      </c>
      <c r="Q951" t="s">
        <v>18358</v>
      </c>
    </row>
    <row r="952" spans="1:17" hidden="1" x14ac:dyDescent="0.25">
      <c r="A952" t="s">
        <v>14639</v>
      </c>
      <c r="B952" t="s">
        <v>14641</v>
      </c>
      <c r="C952" t="s">
        <v>14642</v>
      </c>
      <c r="D952" t="s">
        <v>18355</v>
      </c>
      <c r="E952" t="s">
        <v>18353</v>
      </c>
      <c r="F952" t="s">
        <v>18364</v>
      </c>
      <c r="G952" t="s">
        <v>20522</v>
      </c>
      <c r="H952">
        <v>1152</v>
      </c>
      <c r="I952">
        <v>0</v>
      </c>
      <c r="J952" t="s">
        <v>18382</v>
      </c>
      <c r="K952" t="s">
        <v>18358</v>
      </c>
      <c r="L952" t="s">
        <v>18353</v>
      </c>
      <c r="M952" s="1">
        <v>44074.936793981484</v>
      </c>
      <c r="O952" t="s">
        <v>18354</v>
      </c>
      <c r="P952" t="s">
        <v>18354</v>
      </c>
      <c r="Q952" t="s">
        <v>18358</v>
      </c>
    </row>
    <row r="953" spans="1:17" hidden="1" x14ac:dyDescent="0.25">
      <c r="A953" t="s">
        <v>12864</v>
      </c>
      <c r="B953" t="s">
        <v>12866</v>
      </c>
      <c r="C953" t="s">
        <v>12867</v>
      </c>
      <c r="D953" t="s">
        <v>18347</v>
      </c>
      <c r="E953" t="s">
        <v>18353</v>
      </c>
      <c r="F953" t="s">
        <v>18364</v>
      </c>
      <c r="G953" t="s">
        <v>20523</v>
      </c>
      <c r="H953">
        <v>3852</v>
      </c>
      <c r="I953">
        <v>251</v>
      </c>
      <c r="J953" t="s">
        <v>20524</v>
      </c>
      <c r="K953" t="s">
        <v>18358</v>
      </c>
      <c r="L953" t="s">
        <v>18353</v>
      </c>
      <c r="M953" s="1">
        <v>44090.632094907407</v>
      </c>
      <c r="O953" t="s">
        <v>18354</v>
      </c>
      <c r="P953" t="s">
        <v>18354</v>
      </c>
      <c r="Q953" t="s">
        <v>18358</v>
      </c>
    </row>
    <row r="954" spans="1:17" x14ac:dyDescent="0.25">
      <c r="A954" t="s">
        <v>5823</v>
      </c>
      <c r="B954" t="s">
        <v>5825</v>
      </c>
      <c r="C954" t="s">
        <v>5826</v>
      </c>
      <c r="D954" t="s">
        <v>18355</v>
      </c>
      <c r="E954" t="s">
        <v>18353</v>
      </c>
      <c r="F954" t="s">
        <v>18364</v>
      </c>
      <c r="G954" t="s">
        <v>25418</v>
      </c>
      <c r="H954">
        <v>125</v>
      </c>
      <c r="I954">
        <v>0</v>
      </c>
      <c r="J954" t="s">
        <v>18382</v>
      </c>
      <c r="K954" t="s">
        <v>18358</v>
      </c>
      <c r="L954" t="s">
        <v>18353</v>
      </c>
      <c r="M954" s="1">
        <v>43921.658587962964</v>
      </c>
      <c r="O954" t="s">
        <v>18354</v>
      </c>
      <c r="P954" t="s">
        <v>18354</v>
      </c>
      <c r="Q954" t="s">
        <v>18358</v>
      </c>
    </row>
    <row r="955" spans="1:17" hidden="1" x14ac:dyDescent="0.25">
      <c r="A955" t="s">
        <v>20526</v>
      </c>
      <c r="B955" t="s">
        <v>20527</v>
      </c>
      <c r="C955" t="s">
        <v>20528</v>
      </c>
      <c r="D955" t="s">
        <v>18347</v>
      </c>
      <c r="E955" t="s">
        <v>18353</v>
      </c>
      <c r="F955" t="s">
        <v>18364</v>
      </c>
      <c r="G955" t="s">
        <v>20529</v>
      </c>
      <c r="H955">
        <v>1179</v>
      </c>
      <c r="I955">
        <v>0</v>
      </c>
      <c r="J955" t="s">
        <v>18382</v>
      </c>
      <c r="K955" t="s">
        <v>18352</v>
      </c>
      <c r="L955" t="s">
        <v>18353</v>
      </c>
      <c r="M955" s="1">
        <v>44047.764004629629</v>
      </c>
      <c r="O955" t="s">
        <v>18354</v>
      </c>
      <c r="P955" t="s">
        <v>18354</v>
      </c>
      <c r="Q955" t="s">
        <v>18352</v>
      </c>
    </row>
    <row r="956" spans="1:17" hidden="1" x14ac:dyDescent="0.25">
      <c r="A956" t="s">
        <v>5817</v>
      </c>
      <c r="B956" t="s">
        <v>5819</v>
      </c>
      <c r="C956" t="s">
        <v>5820</v>
      </c>
      <c r="D956" t="s">
        <v>18347</v>
      </c>
      <c r="E956" t="s">
        <v>18353</v>
      </c>
      <c r="F956" t="s">
        <v>18364</v>
      </c>
      <c r="G956" t="s">
        <v>20530</v>
      </c>
      <c r="H956">
        <v>31586</v>
      </c>
      <c r="I956">
        <v>1611</v>
      </c>
      <c r="J956" t="s">
        <v>20531</v>
      </c>
      <c r="K956" t="s">
        <v>18352</v>
      </c>
      <c r="L956" t="s">
        <v>18353</v>
      </c>
      <c r="M956" s="1">
        <v>44090.63857638889</v>
      </c>
      <c r="O956" t="s">
        <v>18354</v>
      </c>
      <c r="P956" t="s">
        <v>18354</v>
      </c>
      <c r="Q956" t="s">
        <v>18352</v>
      </c>
    </row>
    <row r="957" spans="1:17" hidden="1" x14ac:dyDescent="0.25">
      <c r="A957" t="s">
        <v>9412</v>
      </c>
      <c r="B957" t="s">
        <v>9413</v>
      </c>
      <c r="C957" t="s">
        <v>9414</v>
      </c>
      <c r="D957" t="s">
        <v>18355</v>
      </c>
      <c r="E957" t="s">
        <v>18353</v>
      </c>
      <c r="F957" t="s">
        <v>18364</v>
      </c>
      <c r="G957" t="s">
        <v>20532</v>
      </c>
      <c r="H957">
        <v>2690</v>
      </c>
      <c r="I957">
        <v>0</v>
      </c>
      <c r="J957" t="s">
        <v>18382</v>
      </c>
      <c r="K957" t="s">
        <v>18358</v>
      </c>
      <c r="L957" t="s">
        <v>18353</v>
      </c>
      <c r="M957" s="1">
        <v>44059.926307870373</v>
      </c>
      <c r="O957" t="s">
        <v>18354</v>
      </c>
      <c r="P957" t="s">
        <v>18354</v>
      </c>
      <c r="Q957" t="s">
        <v>18358</v>
      </c>
    </row>
    <row r="958" spans="1:17" hidden="1" x14ac:dyDescent="0.25">
      <c r="A958" t="s">
        <v>20533</v>
      </c>
      <c r="B958" t="s">
        <v>20534</v>
      </c>
      <c r="C958" t="s">
        <v>20535</v>
      </c>
      <c r="D958" t="s">
        <v>18355</v>
      </c>
      <c r="E958" t="s">
        <v>18353</v>
      </c>
      <c r="F958" t="s">
        <v>18364</v>
      </c>
      <c r="G958" t="s">
        <v>20536</v>
      </c>
      <c r="H958">
        <v>3677</v>
      </c>
      <c r="I958">
        <v>0</v>
      </c>
      <c r="J958" t="s">
        <v>18382</v>
      </c>
      <c r="K958" t="s">
        <v>18358</v>
      </c>
      <c r="L958" t="s">
        <v>18353</v>
      </c>
      <c r="M958" s="1">
        <v>44088.781261574077</v>
      </c>
      <c r="O958" t="s">
        <v>18354</v>
      </c>
      <c r="P958" t="s">
        <v>18354</v>
      </c>
      <c r="Q958" t="s">
        <v>18358</v>
      </c>
    </row>
    <row r="959" spans="1:17" hidden="1" x14ac:dyDescent="0.25">
      <c r="A959" t="s">
        <v>10124</v>
      </c>
      <c r="B959" t="s">
        <v>10127</v>
      </c>
      <c r="C959" t="s">
        <v>10128</v>
      </c>
      <c r="D959" t="s">
        <v>18355</v>
      </c>
      <c r="E959" t="s">
        <v>18353</v>
      </c>
      <c r="F959" t="s">
        <v>18364</v>
      </c>
      <c r="G959" t="s">
        <v>20537</v>
      </c>
      <c r="H959">
        <v>2724</v>
      </c>
      <c r="I959">
        <v>2</v>
      </c>
      <c r="J959" t="s">
        <v>20538</v>
      </c>
      <c r="K959" t="s">
        <v>18358</v>
      </c>
      <c r="L959" t="s">
        <v>18353</v>
      </c>
      <c r="M959" s="1">
        <v>44083.76353009259</v>
      </c>
      <c r="O959" t="s">
        <v>18354</v>
      </c>
      <c r="P959" t="s">
        <v>18354</v>
      </c>
      <c r="Q959" t="s">
        <v>18358</v>
      </c>
    </row>
    <row r="960" spans="1:17" hidden="1" x14ac:dyDescent="0.25">
      <c r="A960" t="s">
        <v>5980</v>
      </c>
      <c r="B960" t="s">
        <v>5983</v>
      </c>
      <c r="C960" t="s">
        <v>5984</v>
      </c>
      <c r="D960" t="s">
        <v>18347</v>
      </c>
      <c r="E960" t="s">
        <v>18353</v>
      </c>
      <c r="F960" t="s">
        <v>18364</v>
      </c>
      <c r="G960" t="s">
        <v>20539</v>
      </c>
      <c r="H960">
        <v>12386</v>
      </c>
      <c r="I960">
        <v>3126</v>
      </c>
      <c r="J960" t="s">
        <v>20540</v>
      </c>
      <c r="K960" t="s">
        <v>18352</v>
      </c>
      <c r="L960" t="s">
        <v>18353</v>
      </c>
      <c r="M960" s="1">
        <v>44090.619340277779</v>
      </c>
      <c r="O960" t="s">
        <v>18354</v>
      </c>
      <c r="P960" t="s">
        <v>18354</v>
      </c>
      <c r="Q960" t="s">
        <v>18352</v>
      </c>
    </row>
    <row r="961" spans="1:17" hidden="1" x14ac:dyDescent="0.25">
      <c r="A961" t="s">
        <v>9367</v>
      </c>
      <c r="B961" t="s">
        <v>9369</v>
      </c>
      <c r="C961" t="s">
        <v>9370</v>
      </c>
      <c r="D961" t="s">
        <v>18355</v>
      </c>
      <c r="E961" t="s">
        <v>18353</v>
      </c>
      <c r="F961" t="s">
        <v>18364</v>
      </c>
      <c r="G961" t="s">
        <v>20541</v>
      </c>
      <c r="H961">
        <v>18561</v>
      </c>
      <c r="I961">
        <v>3</v>
      </c>
      <c r="J961" t="s">
        <v>20542</v>
      </c>
      <c r="K961" t="s">
        <v>18358</v>
      </c>
      <c r="L961" t="s">
        <v>18353</v>
      </c>
      <c r="M961" s="1">
        <v>44089.051134259258</v>
      </c>
      <c r="O961" t="s">
        <v>18354</v>
      </c>
      <c r="P961" t="s">
        <v>18354</v>
      </c>
      <c r="Q961" t="s">
        <v>18358</v>
      </c>
    </row>
    <row r="962" spans="1:17" hidden="1" x14ac:dyDescent="0.25">
      <c r="A962" t="s">
        <v>8532</v>
      </c>
      <c r="B962" t="s">
        <v>8535</v>
      </c>
      <c r="C962" t="s">
        <v>8536</v>
      </c>
      <c r="D962" t="s">
        <v>18347</v>
      </c>
      <c r="E962" t="s">
        <v>18353</v>
      </c>
      <c r="F962" t="s">
        <v>18364</v>
      </c>
      <c r="G962" t="s">
        <v>20543</v>
      </c>
      <c r="H962">
        <v>1042</v>
      </c>
      <c r="I962">
        <v>58</v>
      </c>
      <c r="J962" t="s">
        <v>20544</v>
      </c>
      <c r="K962" t="s">
        <v>18358</v>
      </c>
      <c r="L962" t="s">
        <v>18353</v>
      </c>
      <c r="M962" s="1">
        <v>44090.340613425928</v>
      </c>
      <c r="O962" t="s">
        <v>18354</v>
      </c>
      <c r="P962" t="s">
        <v>18354</v>
      </c>
      <c r="Q962" t="s">
        <v>18358</v>
      </c>
    </row>
    <row r="963" spans="1:17" hidden="1" x14ac:dyDescent="0.25">
      <c r="A963" t="s">
        <v>4844</v>
      </c>
      <c r="B963" t="s">
        <v>4846</v>
      </c>
      <c r="C963" t="s">
        <v>4847</v>
      </c>
      <c r="D963" t="s">
        <v>18355</v>
      </c>
      <c r="E963" t="s">
        <v>18353</v>
      </c>
      <c r="F963" t="s">
        <v>18364</v>
      </c>
      <c r="G963" t="s">
        <v>20545</v>
      </c>
      <c r="H963">
        <v>17937</v>
      </c>
      <c r="I963">
        <v>0</v>
      </c>
      <c r="J963" t="s">
        <v>20546</v>
      </c>
      <c r="K963" t="s">
        <v>18358</v>
      </c>
      <c r="L963" t="s">
        <v>18353</v>
      </c>
      <c r="M963" s="1">
        <v>44086.947777777779</v>
      </c>
      <c r="O963" t="s">
        <v>18354</v>
      </c>
      <c r="P963" t="s">
        <v>18354</v>
      </c>
      <c r="Q963" t="s">
        <v>18358</v>
      </c>
    </row>
    <row r="964" spans="1:17" hidden="1" x14ac:dyDescent="0.25">
      <c r="A964" t="s">
        <v>10131</v>
      </c>
      <c r="B964" t="s">
        <v>10134</v>
      </c>
      <c r="C964" t="s">
        <v>10135</v>
      </c>
      <c r="D964" t="s">
        <v>18355</v>
      </c>
      <c r="E964" t="s">
        <v>18353</v>
      </c>
      <c r="F964" t="s">
        <v>18364</v>
      </c>
      <c r="G964" t="s">
        <v>20547</v>
      </c>
      <c r="H964">
        <v>3830</v>
      </c>
      <c r="I964">
        <v>0</v>
      </c>
      <c r="J964" t="s">
        <v>18382</v>
      </c>
      <c r="K964" t="s">
        <v>18358</v>
      </c>
      <c r="L964" t="s">
        <v>18353</v>
      </c>
      <c r="M964" s="1">
        <v>44086.834247685183</v>
      </c>
      <c r="O964" t="s">
        <v>18354</v>
      </c>
      <c r="P964" t="s">
        <v>18354</v>
      </c>
      <c r="Q964" t="s">
        <v>18358</v>
      </c>
    </row>
    <row r="965" spans="1:17" hidden="1" x14ac:dyDescent="0.25">
      <c r="A965" t="s">
        <v>15678</v>
      </c>
      <c r="B965" t="s">
        <v>15680</v>
      </c>
      <c r="C965" t="s">
        <v>15681</v>
      </c>
      <c r="D965" t="s">
        <v>18347</v>
      </c>
      <c r="E965" t="s">
        <v>18353</v>
      </c>
      <c r="F965" t="s">
        <v>18364</v>
      </c>
      <c r="G965" t="s">
        <v>20548</v>
      </c>
      <c r="H965">
        <v>1485</v>
      </c>
      <c r="I965">
        <v>0</v>
      </c>
      <c r="J965" t="s">
        <v>18382</v>
      </c>
      <c r="K965" t="s">
        <v>18352</v>
      </c>
      <c r="L965" t="s">
        <v>18353</v>
      </c>
      <c r="M965" s="1">
        <v>44074.795277777775</v>
      </c>
      <c r="O965" t="s">
        <v>18354</v>
      </c>
      <c r="P965" t="s">
        <v>18354</v>
      </c>
      <c r="Q965" t="s">
        <v>18352</v>
      </c>
    </row>
    <row r="966" spans="1:17" hidden="1" x14ac:dyDescent="0.25">
      <c r="A966" t="s">
        <v>7701</v>
      </c>
      <c r="B966" t="s">
        <v>7704</v>
      </c>
      <c r="C966" t="s">
        <v>7705</v>
      </c>
      <c r="D966" t="s">
        <v>18347</v>
      </c>
      <c r="E966" t="s">
        <v>18353</v>
      </c>
      <c r="F966" t="s">
        <v>18364</v>
      </c>
      <c r="G966" t="s">
        <v>20549</v>
      </c>
      <c r="H966">
        <v>708</v>
      </c>
      <c r="I966">
        <v>0</v>
      </c>
      <c r="J966" t="s">
        <v>18382</v>
      </c>
      <c r="K966" t="s">
        <v>18352</v>
      </c>
      <c r="L966" t="s">
        <v>18353</v>
      </c>
      <c r="M966" s="1">
        <v>44090.004756944443</v>
      </c>
      <c r="O966" t="s">
        <v>18354</v>
      </c>
      <c r="P966" t="s">
        <v>18354</v>
      </c>
      <c r="Q966" t="s">
        <v>18352</v>
      </c>
    </row>
    <row r="967" spans="1:17" hidden="1" x14ac:dyDescent="0.25">
      <c r="A967" t="s">
        <v>20550</v>
      </c>
      <c r="B967" t="s">
        <v>20551</v>
      </c>
      <c r="C967" t="s">
        <v>20552</v>
      </c>
      <c r="D967" t="s">
        <v>18355</v>
      </c>
      <c r="E967" t="s">
        <v>18353</v>
      </c>
      <c r="F967" t="s">
        <v>18364</v>
      </c>
      <c r="G967" t="s">
        <v>20553</v>
      </c>
      <c r="H967">
        <v>2725</v>
      </c>
      <c r="I967">
        <v>0</v>
      </c>
      <c r="J967" t="s">
        <v>18382</v>
      </c>
      <c r="K967" t="s">
        <v>18358</v>
      </c>
      <c r="L967" t="s">
        <v>18353</v>
      </c>
      <c r="M967" s="1">
        <v>44077.211504629631</v>
      </c>
      <c r="O967" t="s">
        <v>18354</v>
      </c>
      <c r="P967" t="s">
        <v>18354</v>
      </c>
      <c r="Q967" t="s">
        <v>18358</v>
      </c>
    </row>
    <row r="968" spans="1:17" hidden="1" x14ac:dyDescent="0.25">
      <c r="A968" t="s">
        <v>20554</v>
      </c>
      <c r="B968" t="s">
        <v>20555</v>
      </c>
      <c r="C968" t="s">
        <v>20556</v>
      </c>
      <c r="D968" t="s">
        <v>18347</v>
      </c>
      <c r="E968" t="s">
        <v>18353</v>
      </c>
      <c r="F968" t="s">
        <v>18364</v>
      </c>
      <c r="G968" t="s">
        <v>20557</v>
      </c>
      <c r="H968">
        <v>1190</v>
      </c>
      <c r="I968">
        <v>0</v>
      </c>
      <c r="J968" t="s">
        <v>18382</v>
      </c>
      <c r="K968" t="s">
        <v>18352</v>
      </c>
      <c r="L968" t="s">
        <v>18353</v>
      </c>
      <c r="M968" s="1">
        <v>44081.784351851849</v>
      </c>
      <c r="O968" t="s">
        <v>18354</v>
      </c>
      <c r="P968" t="s">
        <v>18354</v>
      </c>
      <c r="Q968" t="s">
        <v>18352</v>
      </c>
    </row>
    <row r="969" spans="1:17" hidden="1" x14ac:dyDescent="0.25">
      <c r="A969" t="s">
        <v>10242</v>
      </c>
      <c r="B969" t="s">
        <v>10245</v>
      </c>
      <c r="C969" t="s">
        <v>10246</v>
      </c>
      <c r="D969" t="s">
        <v>18347</v>
      </c>
      <c r="E969" t="s">
        <v>18353</v>
      </c>
      <c r="F969" t="s">
        <v>18364</v>
      </c>
      <c r="G969" t="s">
        <v>20558</v>
      </c>
      <c r="H969">
        <v>2845</v>
      </c>
      <c r="I969">
        <v>125</v>
      </c>
      <c r="J969" t="s">
        <v>20559</v>
      </c>
      <c r="K969" t="s">
        <v>18352</v>
      </c>
      <c r="L969" t="s">
        <v>18353</v>
      </c>
      <c r="M969" s="1">
        <v>44090.619201388887</v>
      </c>
      <c r="O969" t="s">
        <v>18354</v>
      </c>
      <c r="P969" t="s">
        <v>18354</v>
      </c>
      <c r="Q969" t="s">
        <v>18352</v>
      </c>
    </row>
    <row r="970" spans="1:17" x14ac:dyDescent="0.25">
      <c r="A970" t="s">
        <v>14163</v>
      </c>
      <c r="B970" t="s">
        <v>14166</v>
      </c>
      <c r="C970" t="s">
        <v>14167</v>
      </c>
      <c r="D970" t="s">
        <v>18355</v>
      </c>
      <c r="E970" t="s">
        <v>18348</v>
      </c>
      <c r="F970" t="s">
        <v>18349</v>
      </c>
      <c r="G970" t="s">
        <v>25060</v>
      </c>
      <c r="H970">
        <v>885</v>
      </c>
      <c r="I970">
        <v>294</v>
      </c>
      <c r="J970" t="s">
        <v>25061</v>
      </c>
      <c r="K970" t="s">
        <v>18358</v>
      </c>
      <c r="L970" t="s">
        <v>18353</v>
      </c>
      <c r="M970" s="1">
        <v>43921.672083333331</v>
      </c>
      <c r="O970" t="s">
        <v>18354</v>
      </c>
      <c r="P970" t="s">
        <v>18354</v>
      </c>
      <c r="Q970" t="s">
        <v>18358</v>
      </c>
    </row>
    <row r="971" spans="1:17" hidden="1" x14ac:dyDescent="0.25">
      <c r="A971" t="s">
        <v>17211</v>
      </c>
      <c r="B971" t="s">
        <v>17213</v>
      </c>
      <c r="C971" t="s">
        <v>17214</v>
      </c>
      <c r="D971" t="s">
        <v>18347</v>
      </c>
      <c r="E971" t="s">
        <v>18353</v>
      </c>
      <c r="F971" t="s">
        <v>18364</v>
      </c>
      <c r="G971" t="s">
        <v>20561</v>
      </c>
      <c r="H971">
        <v>1203</v>
      </c>
      <c r="I971">
        <v>0</v>
      </c>
      <c r="J971" t="s">
        <v>18382</v>
      </c>
      <c r="K971" t="s">
        <v>18352</v>
      </c>
      <c r="L971" t="s">
        <v>18353</v>
      </c>
      <c r="M971" s="1">
        <v>44083.824999999997</v>
      </c>
      <c r="O971" t="s">
        <v>18354</v>
      </c>
      <c r="P971" t="s">
        <v>18354</v>
      </c>
      <c r="Q971" t="s">
        <v>18352</v>
      </c>
    </row>
    <row r="972" spans="1:17" hidden="1" x14ac:dyDescent="0.25">
      <c r="A972" t="s">
        <v>17373</v>
      </c>
      <c r="B972" t="s">
        <v>17376</v>
      </c>
      <c r="C972" t="s">
        <v>17377</v>
      </c>
      <c r="D972" t="s">
        <v>18347</v>
      </c>
      <c r="E972" t="s">
        <v>18353</v>
      </c>
      <c r="F972" t="s">
        <v>18364</v>
      </c>
      <c r="G972" t="s">
        <v>20562</v>
      </c>
      <c r="H972">
        <v>1082</v>
      </c>
      <c r="I972">
        <v>0</v>
      </c>
      <c r="J972" t="s">
        <v>18382</v>
      </c>
      <c r="K972" t="s">
        <v>18352</v>
      </c>
      <c r="L972" t="s">
        <v>18353</v>
      </c>
      <c r="M972" s="1">
        <v>44089.661469907405</v>
      </c>
      <c r="O972" t="s">
        <v>18354</v>
      </c>
      <c r="P972" t="s">
        <v>18354</v>
      </c>
      <c r="Q972" t="s">
        <v>18352</v>
      </c>
    </row>
    <row r="973" spans="1:17" hidden="1" x14ac:dyDescent="0.25">
      <c r="A973" t="s">
        <v>13501</v>
      </c>
      <c r="B973" t="s">
        <v>13503</v>
      </c>
      <c r="C973" t="s">
        <v>13504</v>
      </c>
      <c r="D973" t="s">
        <v>18347</v>
      </c>
      <c r="E973" t="s">
        <v>18353</v>
      </c>
      <c r="F973" t="s">
        <v>18364</v>
      </c>
      <c r="G973" t="s">
        <v>20563</v>
      </c>
      <c r="H973">
        <v>227</v>
      </c>
      <c r="I973">
        <v>0</v>
      </c>
      <c r="J973" t="s">
        <v>18382</v>
      </c>
      <c r="K973" t="s">
        <v>18352</v>
      </c>
      <c r="L973" t="s">
        <v>18353</v>
      </c>
      <c r="M973" s="1">
        <v>44085.771168981482</v>
      </c>
      <c r="O973" t="s">
        <v>18354</v>
      </c>
      <c r="P973" t="s">
        <v>18354</v>
      </c>
      <c r="Q973" t="s">
        <v>18352</v>
      </c>
    </row>
    <row r="974" spans="1:17" hidden="1" x14ac:dyDescent="0.25">
      <c r="A974" t="s">
        <v>15428</v>
      </c>
      <c r="B974" t="s">
        <v>15430</v>
      </c>
      <c r="C974" t="s">
        <v>15431</v>
      </c>
      <c r="D974" t="s">
        <v>18347</v>
      </c>
      <c r="E974" t="s">
        <v>18353</v>
      </c>
      <c r="F974" t="s">
        <v>18364</v>
      </c>
      <c r="G974" t="s">
        <v>20564</v>
      </c>
      <c r="H974">
        <v>1524</v>
      </c>
      <c r="I974">
        <v>0</v>
      </c>
      <c r="J974" t="s">
        <v>18382</v>
      </c>
      <c r="K974" t="s">
        <v>18352</v>
      </c>
      <c r="L974" t="s">
        <v>18353</v>
      </c>
      <c r="M974" s="1">
        <v>44074.919062499997</v>
      </c>
      <c r="O974" t="s">
        <v>18354</v>
      </c>
      <c r="P974" t="s">
        <v>18354</v>
      </c>
      <c r="Q974" t="s">
        <v>18352</v>
      </c>
    </row>
    <row r="975" spans="1:17" hidden="1" x14ac:dyDescent="0.25">
      <c r="A975" t="s">
        <v>16975</v>
      </c>
      <c r="B975" t="s">
        <v>16977</v>
      </c>
      <c r="C975" t="s">
        <v>16978</v>
      </c>
      <c r="D975" t="s">
        <v>18347</v>
      </c>
      <c r="E975" t="s">
        <v>18353</v>
      </c>
      <c r="F975" t="s">
        <v>18364</v>
      </c>
      <c r="G975" t="s">
        <v>20565</v>
      </c>
      <c r="H975">
        <v>463</v>
      </c>
      <c r="I975">
        <v>62</v>
      </c>
      <c r="J975" t="s">
        <v>20566</v>
      </c>
      <c r="K975" t="s">
        <v>18358</v>
      </c>
      <c r="L975" t="s">
        <v>18353</v>
      </c>
      <c r="M975" s="1">
        <v>44090.017523148148</v>
      </c>
      <c r="O975" t="s">
        <v>18354</v>
      </c>
      <c r="P975" t="s">
        <v>18354</v>
      </c>
      <c r="Q975" t="s">
        <v>18358</v>
      </c>
    </row>
    <row r="976" spans="1:17" hidden="1" x14ac:dyDescent="0.25">
      <c r="A976" t="s">
        <v>14543</v>
      </c>
      <c r="B976" t="s">
        <v>20567</v>
      </c>
      <c r="C976" t="s">
        <v>14546</v>
      </c>
      <c r="D976" t="s">
        <v>18347</v>
      </c>
      <c r="E976" t="s">
        <v>18353</v>
      </c>
      <c r="F976" t="s">
        <v>18364</v>
      </c>
      <c r="G976" t="s">
        <v>20568</v>
      </c>
      <c r="H976">
        <v>4370</v>
      </c>
      <c r="I976">
        <v>2005</v>
      </c>
      <c r="J976" t="s">
        <v>20569</v>
      </c>
      <c r="K976" t="s">
        <v>18352</v>
      </c>
      <c r="L976" t="s">
        <v>18353</v>
      </c>
      <c r="M976" s="1">
        <v>44090.639166666668</v>
      </c>
      <c r="O976" t="s">
        <v>18354</v>
      </c>
      <c r="P976" t="s">
        <v>18354</v>
      </c>
      <c r="Q976" t="s">
        <v>18352</v>
      </c>
    </row>
    <row r="977" spans="1:17" hidden="1" x14ac:dyDescent="0.25">
      <c r="A977" t="s">
        <v>3437</v>
      </c>
      <c r="B977" t="s">
        <v>3439</v>
      </c>
      <c r="C977" t="s">
        <v>3440</v>
      </c>
      <c r="D977" t="s">
        <v>18355</v>
      </c>
      <c r="E977" t="s">
        <v>18348</v>
      </c>
      <c r="F977" t="s">
        <v>18533</v>
      </c>
      <c r="G977" t="s">
        <v>20570</v>
      </c>
      <c r="H977">
        <v>16586</v>
      </c>
      <c r="I977">
        <v>2520</v>
      </c>
      <c r="J977" t="s">
        <v>20571</v>
      </c>
      <c r="K977" t="s">
        <v>18358</v>
      </c>
      <c r="L977" t="s">
        <v>18353</v>
      </c>
      <c r="M977" s="1">
        <v>44090.468287037038</v>
      </c>
      <c r="O977" t="s">
        <v>18354</v>
      </c>
      <c r="P977" t="s">
        <v>18354</v>
      </c>
      <c r="Q977" t="s">
        <v>18358</v>
      </c>
    </row>
    <row r="978" spans="1:17" hidden="1" x14ac:dyDescent="0.25">
      <c r="A978" t="s">
        <v>762</v>
      </c>
      <c r="B978" t="s">
        <v>765</v>
      </c>
      <c r="C978" t="s">
        <v>766</v>
      </c>
      <c r="D978" t="s">
        <v>18355</v>
      </c>
      <c r="E978" t="s">
        <v>18353</v>
      </c>
      <c r="F978" t="s">
        <v>18364</v>
      </c>
      <c r="G978" t="s">
        <v>20572</v>
      </c>
      <c r="H978">
        <v>19111</v>
      </c>
      <c r="I978">
        <v>14</v>
      </c>
      <c r="J978" t="s">
        <v>20573</v>
      </c>
      <c r="K978" t="s">
        <v>18358</v>
      </c>
      <c r="L978" t="s">
        <v>18353</v>
      </c>
      <c r="M978" s="1">
        <v>44034.853854166664</v>
      </c>
      <c r="O978" t="s">
        <v>18354</v>
      </c>
      <c r="P978" t="s">
        <v>18354</v>
      </c>
      <c r="Q978" t="s">
        <v>18358</v>
      </c>
    </row>
    <row r="979" spans="1:17" hidden="1" x14ac:dyDescent="0.25">
      <c r="A979" t="s">
        <v>10800</v>
      </c>
      <c r="B979" t="s">
        <v>10802</v>
      </c>
      <c r="C979" t="s">
        <v>10803</v>
      </c>
      <c r="D979" t="s">
        <v>18347</v>
      </c>
      <c r="E979" t="s">
        <v>18353</v>
      </c>
      <c r="F979" t="s">
        <v>18364</v>
      </c>
      <c r="G979" t="s">
        <v>20574</v>
      </c>
      <c r="H979">
        <v>34378</v>
      </c>
      <c r="I979">
        <v>22</v>
      </c>
      <c r="J979" t="s">
        <v>20575</v>
      </c>
      <c r="K979" t="s">
        <v>18358</v>
      </c>
      <c r="L979" t="s">
        <v>18353</v>
      </c>
      <c r="M979" s="1">
        <v>44089.352592592593</v>
      </c>
      <c r="O979" t="s">
        <v>18354</v>
      </c>
      <c r="P979" t="s">
        <v>18354</v>
      </c>
      <c r="Q979" t="s">
        <v>18358</v>
      </c>
    </row>
    <row r="980" spans="1:17" hidden="1" x14ac:dyDescent="0.25">
      <c r="A980" t="s">
        <v>2997</v>
      </c>
      <c r="B980" t="s">
        <v>2999</v>
      </c>
      <c r="C980" t="s">
        <v>3000</v>
      </c>
      <c r="D980" t="s">
        <v>18355</v>
      </c>
      <c r="E980" t="s">
        <v>18353</v>
      </c>
      <c r="F980" t="s">
        <v>18364</v>
      </c>
      <c r="G980" t="s">
        <v>20576</v>
      </c>
      <c r="H980">
        <v>3146</v>
      </c>
      <c r="I980">
        <v>0</v>
      </c>
      <c r="J980" t="s">
        <v>18382</v>
      </c>
      <c r="K980" t="s">
        <v>18358</v>
      </c>
      <c r="L980" t="s">
        <v>18353</v>
      </c>
      <c r="M980" s="1">
        <v>44085.251388888886</v>
      </c>
      <c r="O980" t="s">
        <v>18354</v>
      </c>
      <c r="P980" t="s">
        <v>18354</v>
      </c>
      <c r="Q980" t="s">
        <v>18358</v>
      </c>
    </row>
    <row r="981" spans="1:17" x14ac:dyDescent="0.25">
      <c r="A981" t="s">
        <v>13821</v>
      </c>
      <c r="B981" t="s">
        <v>13823</v>
      </c>
      <c r="C981" t="s">
        <v>13824</v>
      </c>
      <c r="D981" t="s">
        <v>18355</v>
      </c>
      <c r="E981" t="s">
        <v>18353</v>
      </c>
      <c r="F981" t="s">
        <v>18364</v>
      </c>
      <c r="G981" t="s">
        <v>25318</v>
      </c>
      <c r="H981">
        <v>133</v>
      </c>
      <c r="I981">
        <v>0</v>
      </c>
      <c r="J981" t="s">
        <v>18382</v>
      </c>
      <c r="K981" t="s">
        <v>18358</v>
      </c>
      <c r="L981" t="s">
        <v>18353</v>
      </c>
      <c r="M981" s="1">
        <v>43922.352453703701</v>
      </c>
      <c r="O981" t="s">
        <v>18354</v>
      </c>
      <c r="P981" t="s">
        <v>18354</v>
      </c>
      <c r="Q981" t="s">
        <v>18358</v>
      </c>
    </row>
    <row r="982" spans="1:17" hidden="1" x14ac:dyDescent="0.25">
      <c r="A982" t="s">
        <v>10871</v>
      </c>
      <c r="B982" t="s">
        <v>10874</v>
      </c>
      <c r="C982" t="s">
        <v>10875</v>
      </c>
      <c r="D982" t="s">
        <v>18347</v>
      </c>
      <c r="E982" t="s">
        <v>18353</v>
      </c>
      <c r="F982" t="s">
        <v>18364</v>
      </c>
      <c r="G982" t="s">
        <v>20578</v>
      </c>
      <c r="H982">
        <v>10027</v>
      </c>
      <c r="I982">
        <v>3187</v>
      </c>
      <c r="J982" t="s">
        <v>20579</v>
      </c>
      <c r="K982" t="s">
        <v>18352</v>
      </c>
      <c r="L982" t="s">
        <v>18353</v>
      </c>
      <c r="M982" s="1">
        <v>44090.638865740744</v>
      </c>
      <c r="O982" t="s">
        <v>18354</v>
      </c>
      <c r="P982" t="s">
        <v>18354</v>
      </c>
      <c r="Q982" t="s">
        <v>18352</v>
      </c>
    </row>
    <row r="983" spans="1:17" hidden="1" x14ac:dyDescent="0.25">
      <c r="A983" t="s">
        <v>12171</v>
      </c>
      <c r="B983" t="s">
        <v>12173</v>
      </c>
      <c r="C983" t="s">
        <v>12174</v>
      </c>
      <c r="D983" t="s">
        <v>18355</v>
      </c>
      <c r="E983" t="s">
        <v>18353</v>
      </c>
      <c r="F983" t="s">
        <v>18364</v>
      </c>
      <c r="G983" t="s">
        <v>20580</v>
      </c>
      <c r="H983">
        <v>4251</v>
      </c>
      <c r="I983">
        <v>0</v>
      </c>
      <c r="J983" t="s">
        <v>18382</v>
      </c>
      <c r="K983" t="s">
        <v>18358</v>
      </c>
      <c r="L983" t="s">
        <v>18353</v>
      </c>
      <c r="M983" s="1">
        <v>44074.084085648145</v>
      </c>
      <c r="O983" t="s">
        <v>18354</v>
      </c>
      <c r="P983" t="s">
        <v>18354</v>
      </c>
      <c r="Q983" t="s">
        <v>18358</v>
      </c>
    </row>
    <row r="984" spans="1:17" hidden="1" x14ac:dyDescent="0.25">
      <c r="A984" t="s">
        <v>20581</v>
      </c>
      <c r="B984" t="s">
        <v>20582</v>
      </c>
      <c r="C984" t="s">
        <v>20583</v>
      </c>
      <c r="D984" t="s">
        <v>18355</v>
      </c>
      <c r="E984" t="s">
        <v>18353</v>
      </c>
      <c r="F984" t="s">
        <v>18364</v>
      </c>
      <c r="G984" t="s">
        <v>20584</v>
      </c>
      <c r="H984">
        <v>797</v>
      </c>
      <c r="I984">
        <v>0</v>
      </c>
      <c r="J984" t="s">
        <v>18382</v>
      </c>
      <c r="K984" t="s">
        <v>18358</v>
      </c>
      <c r="L984" t="s">
        <v>18353</v>
      </c>
      <c r="M984" s="1">
        <v>44085.941041666665</v>
      </c>
      <c r="O984" t="s">
        <v>18354</v>
      </c>
      <c r="P984" t="s">
        <v>18354</v>
      </c>
      <c r="Q984" t="s">
        <v>18358</v>
      </c>
    </row>
    <row r="985" spans="1:17" hidden="1" x14ac:dyDescent="0.25">
      <c r="A985" t="s">
        <v>10866</v>
      </c>
      <c r="B985" t="s">
        <v>10868</v>
      </c>
      <c r="C985" t="s">
        <v>10869</v>
      </c>
      <c r="D985" t="s">
        <v>18355</v>
      </c>
      <c r="E985" t="s">
        <v>18353</v>
      </c>
      <c r="F985" t="s">
        <v>18364</v>
      </c>
      <c r="G985" t="s">
        <v>20585</v>
      </c>
      <c r="H985">
        <v>1500</v>
      </c>
      <c r="I985">
        <v>0</v>
      </c>
      <c r="J985" t="s">
        <v>18382</v>
      </c>
      <c r="K985" t="s">
        <v>18358</v>
      </c>
      <c r="L985" t="s">
        <v>18353</v>
      </c>
      <c r="M985" s="1">
        <v>44084.789849537039</v>
      </c>
      <c r="O985" t="s">
        <v>18354</v>
      </c>
      <c r="P985" t="s">
        <v>18354</v>
      </c>
      <c r="Q985" t="s">
        <v>18358</v>
      </c>
    </row>
    <row r="986" spans="1:17" hidden="1" x14ac:dyDescent="0.25">
      <c r="A986" t="s">
        <v>20586</v>
      </c>
      <c r="B986" t="s">
        <v>20587</v>
      </c>
      <c r="C986" t="s">
        <v>20588</v>
      </c>
      <c r="D986" t="s">
        <v>18347</v>
      </c>
      <c r="E986" t="s">
        <v>18353</v>
      </c>
      <c r="F986" t="s">
        <v>18364</v>
      </c>
      <c r="G986" t="s">
        <v>20589</v>
      </c>
      <c r="H986">
        <v>1209</v>
      </c>
      <c r="I986">
        <v>0</v>
      </c>
      <c r="J986" t="s">
        <v>18382</v>
      </c>
      <c r="K986" t="s">
        <v>18352</v>
      </c>
      <c r="L986" t="s">
        <v>18353</v>
      </c>
      <c r="M986" s="1">
        <v>44083.773541666669</v>
      </c>
      <c r="O986" t="s">
        <v>18354</v>
      </c>
      <c r="P986" t="s">
        <v>18354</v>
      </c>
      <c r="Q986" t="s">
        <v>18352</v>
      </c>
    </row>
    <row r="987" spans="1:17" hidden="1" x14ac:dyDescent="0.25">
      <c r="A987" t="s">
        <v>1193</v>
      </c>
      <c r="B987" t="s">
        <v>1195</v>
      </c>
      <c r="C987" t="s">
        <v>1196</v>
      </c>
      <c r="D987" t="s">
        <v>18347</v>
      </c>
      <c r="E987" t="s">
        <v>18353</v>
      </c>
      <c r="F987" t="s">
        <v>18364</v>
      </c>
      <c r="G987" t="s">
        <v>20590</v>
      </c>
      <c r="H987">
        <v>8783</v>
      </c>
      <c r="I987">
        <v>48</v>
      </c>
      <c r="J987" t="s">
        <v>20591</v>
      </c>
      <c r="K987" t="s">
        <v>18358</v>
      </c>
      <c r="L987" t="s">
        <v>18353</v>
      </c>
      <c r="M987" s="1">
        <v>44090.630578703705</v>
      </c>
      <c r="O987" t="s">
        <v>18354</v>
      </c>
      <c r="P987" t="s">
        <v>18354</v>
      </c>
      <c r="Q987" t="s">
        <v>18358</v>
      </c>
    </row>
    <row r="988" spans="1:17" hidden="1" x14ac:dyDescent="0.25">
      <c r="A988" t="s">
        <v>11876</v>
      </c>
      <c r="B988" t="s">
        <v>11878</v>
      </c>
      <c r="C988" t="s">
        <v>11879</v>
      </c>
      <c r="D988" t="s">
        <v>18347</v>
      </c>
      <c r="E988" t="s">
        <v>18353</v>
      </c>
      <c r="F988" t="s">
        <v>18364</v>
      </c>
      <c r="G988" t="s">
        <v>20592</v>
      </c>
      <c r="H988">
        <v>2658</v>
      </c>
      <c r="I988">
        <v>51</v>
      </c>
      <c r="J988" t="s">
        <v>20593</v>
      </c>
      <c r="K988" t="s">
        <v>18358</v>
      </c>
      <c r="L988" t="s">
        <v>18353</v>
      </c>
      <c r="M988" s="1">
        <v>44090.616388888891</v>
      </c>
      <c r="O988" t="s">
        <v>18354</v>
      </c>
      <c r="P988" t="s">
        <v>18354</v>
      </c>
      <c r="Q988" t="s">
        <v>18358</v>
      </c>
    </row>
    <row r="989" spans="1:17" hidden="1" x14ac:dyDescent="0.25">
      <c r="A989" t="s">
        <v>5559</v>
      </c>
      <c r="B989" t="s">
        <v>5561</v>
      </c>
      <c r="C989" t="s">
        <v>5562</v>
      </c>
      <c r="D989" t="s">
        <v>18355</v>
      </c>
      <c r="E989" t="s">
        <v>18353</v>
      </c>
      <c r="F989" t="s">
        <v>18364</v>
      </c>
      <c r="G989" t="s">
        <v>20594</v>
      </c>
      <c r="H989">
        <v>2434</v>
      </c>
      <c r="I989">
        <v>16</v>
      </c>
      <c r="J989" t="s">
        <v>20595</v>
      </c>
      <c r="K989" t="s">
        <v>18358</v>
      </c>
      <c r="L989" t="s">
        <v>18353</v>
      </c>
      <c r="M989" s="1">
        <v>44076.960949074077</v>
      </c>
      <c r="O989" t="s">
        <v>18354</v>
      </c>
      <c r="P989" t="s">
        <v>18354</v>
      </c>
      <c r="Q989" t="s">
        <v>18358</v>
      </c>
    </row>
    <row r="990" spans="1:17" hidden="1" x14ac:dyDescent="0.25">
      <c r="A990" t="s">
        <v>12505</v>
      </c>
      <c r="B990" t="s">
        <v>12508</v>
      </c>
      <c r="C990" t="s">
        <v>12509</v>
      </c>
      <c r="D990" t="s">
        <v>18347</v>
      </c>
      <c r="E990" t="s">
        <v>18353</v>
      </c>
      <c r="F990" t="s">
        <v>18364</v>
      </c>
      <c r="G990" t="s">
        <v>20596</v>
      </c>
      <c r="H990">
        <v>2776</v>
      </c>
      <c r="I990">
        <v>74</v>
      </c>
      <c r="J990" t="s">
        <v>20597</v>
      </c>
      <c r="K990" t="s">
        <v>18352</v>
      </c>
      <c r="L990" t="s">
        <v>18353</v>
      </c>
      <c r="M990" s="1">
        <v>44090.619293981479</v>
      </c>
      <c r="O990" t="s">
        <v>18354</v>
      </c>
      <c r="P990" t="s">
        <v>18354</v>
      </c>
      <c r="Q990" t="s">
        <v>18352</v>
      </c>
    </row>
    <row r="991" spans="1:17" hidden="1" x14ac:dyDescent="0.25">
      <c r="A991" t="s">
        <v>15657</v>
      </c>
      <c r="B991" t="s">
        <v>15659</v>
      </c>
      <c r="C991" t="s">
        <v>15660</v>
      </c>
      <c r="D991" t="s">
        <v>18355</v>
      </c>
      <c r="E991" t="s">
        <v>18353</v>
      </c>
      <c r="F991" t="s">
        <v>18364</v>
      </c>
      <c r="G991" t="s">
        <v>20598</v>
      </c>
      <c r="H991">
        <v>10346</v>
      </c>
      <c r="I991">
        <v>0</v>
      </c>
      <c r="J991" t="s">
        <v>18382</v>
      </c>
      <c r="K991" t="s">
        <v>18358</v>
      </c>
      <c r="L991" t="s">
        <v>18353</v>
      </c>
      <c r="M991" s="1">
        <v>44065.756168981483</v>
      </c>
      <c r="O991" t="s">
        <v>18354</v>
      </c>
      <c r="P991" t="s">
        <v>18354</v>
      </c>
      <c r="Q991" t="s">
        <v>18358</v>
      </c>
    </row>
    <row r="992" spans="1:17" hidden="1" x14ac:dyDescent="0.25">
      <c r="A992" t="s">
        <v>6600</v>
      </c>
      <c r="B992" t="s">
        <v>6602</v>
      </c>
      <c r="C992" t="s">
        <v>6603</v>
      </c>
      <c r="D992" t="s">
        <v>18355</v>
      </c>
      <c r="E992" t="s">
        <v>18353</v>
      </c>
      <c r="F992" t="s">
        <v>18364</v>
      </c>
      <c r="G992" t="s">
        <v>20599</v>
      </c>
      <c r="H992">
        <v>323</v>
      </c>
      <c r="I992">
        <v>0</v>
      </c>
      <c r="J992" t="s">
        <v>18382</v>
      </c>
      <c r="K992" t="s">
        <v>18358</v>
      </c>
      <c r="L992" t="s">
        <v>18353</v>
      </c>
      <c r="M992" s="1">
        <v>44084.945439814815</v>
      </c>
      <c r="O992" t="s">
        <v>18354</v>
      </c>
      <c r="P992" t="s">
        <v>18354</v>
      </c>
      <c r="Q992" t="s">
        <v>18358</v>
      </c>
    </row>
    <row r="993" spans="1:17" hidden="1" x14ac:dyDescent="0.25">
      <c r="A993" t="s">
        <v>20600</v>
      </c>
      <c r="B993" t="s">
        <v>20601</v>
      </c>
      <c r="C993" t="s">
        <v>20602</v>
      </c>
      <c r="D993" t="s">
        <v>18347</v>
      </c>
      <c r="E993" t="s">
        <v>18353</v>
      </c>
      <c r="F993" t="s">
        <v>18364</v>
      </c>
      <c r="G993" t="s">
        <v>20603</v>
      </c>
      <c r="H993">
        <v>302</v>
      </c>
      <c r="I993">
        <v>0</v>
      </c>
      <c r="J993" t="s">
        <v>18382</v>
      </c>
      <c r="K993" t="s">
        <v>18352</v>
      </c>
      <c r="L993" t="s">
        <v>18353</v>
      </c>
      <c r="M993" s="1">
        <v>44084.250520833331</v>
      </c>
      <c r="O993" t="s">
        <v>18354</v>
      </c>
      <c r="P993" t="s">
        <v>18354</v>
      </c>
      <c r="Q993" t="s">
        <v>18352</v>
      </c>
    </row>
    <row r="994" spans="1:17" hidden="1" x14ac:dyDescent="0.25">
      <c r="A994" t="s">
        <v>708</v>
      </c>
      <c r="B994" t="s">
        <v>710</v>
      </c>
      <c r="C994" t="s">
        <v>711</v>
      </c>
      <c r="D994" t="s">
        <v>18347</v>
      </c>
      <c r="E994" t="s">
        <v>18353</v>
      </c>
      <c r="F994" t="s">
        <v>18364</v>
      </c>
      <c r="G994" t="s">
        <v>20604</v>
      </c>
      <c r="H994">
        <v>4335</v>
      </c>
      <c r="I994">
        <v>500</v>
      </c>
      <c r="J994" t="s">
        <v>20605</v>
      </c>
      <c r="K994" t="s">
        <v>18352</v>
      </c>
      <c r="L994" t="s">
        <v>18353</v>
      </c>
      <c r="M994" s="1">
        <v>44090.619305555556</v>
      </c>
      <c r="O994" t="s">
        <v>18354</v>
      </c>
      <c r="P994" t="s">
        <v>18354</v>
      </c>
      <c r="Q994" t="s">
        <v>18352</v>
      </c>
    </row>
    <row r="995" spans="1:17" hidden="1" x14ac:dyDescent="0.25">
      <c r="A995" t="s">
        <v>3165</v>
      </c>
      <c r="B995" t="s">
        <v>3167</v>
      </c>
      <c r="C995" t="s">
        <v>3168</v>
      </c>
      <c r="D995" t="s">
        <v>18347</v>
      </c>
      <c r="E995" t="s">
        <v>18353</v>
      </c>
      <c r="F995" t="s">
        <v>18364</v>
      </c>
      <c r="G995" t="s">
        <v>20606</v>
      </c>
      <c r="H995">
        <v>9614</v>
      </c>
      <c r="I995">
        <v>2469</v>
      </c>
      <c r="J995" t="s">
        <v>20607</v>
      </c>
      <c r="K995" t="s">
        <v>18358</v>
      </c>
      <c r="L995" t="s">
        <v>18353</v>
      </c>
      <c r="M995" s="1">
        <v>44090.636180555557</v>
      </c>
      <c r="O995" t="s">
        <v>18354</v>
      </c>
      <c r="P995" t="s">
        <v>18354</v>
      </c>
      <c r="Q995" t="s">
        <v>18358</v>
      </c>
    </row>
    <row r="996" spans="1:17" hidden="1" x14ac:dyDescent="0.25">
      <c r="A996" t="s">
        <v>13330</v>
      </c>
      <c r="B996" t="s">
        <v>13332</v>
      </c>
      <c r="C996" t="s">
        <v>13333</v>
      </c>
      <c r="D996" t="s">
        <v>18355</v>
      </c>
      <c r="E996" t="s">
        <v>18353</v>
      </c>
      <c r="F996" t="s">
        <v>18364</v>
      </c>
      <c r="G996" t="s">
        <v>20608</v>
      </c>
      <c r="H996">
        <v>468</v>
      </c>
      <c r="I996">
        <v>0</v>
      </c>
      <c r="J996" t="s">
        <v>18382</v>
      </c>
      <c r="K996" t="s">
        <v>18358</v>
      </c>
      <c r="L996" t="s">
        <v>18353</v>
      </c>
      <c r="M996" s="1">
        <v>44083.775497685187</v>
      </c>
      <c r="O996" t="s">
        <v>18354</v>
      </c>
      <c r="P996" t="s">
        <v>18354</v>
      </c>
      <c r="Q996" t="s">
        <v>18358</v>
      </c>
    </row>
    <row r="997" spans="1:17" hidden="1" x14ac:dyDescent="0.25">
      <c r="A997" t="s">
        <v>20609</v>
      </c>
      <c r="B997" t="s">
        <v>20610</v>
      </c>
      <c r="C997" t="s">
        <v>20611</v>
      </c>
      <c r="D997" t="s">
        <v>18347</v>
      </c>
      <c r="E997" t="s">
        <v>18353</v>
      </c>
      <c r="F997" t="s">
        <v>18364</v>
      </c>
      <c r="G997" t="s">
        <v>20612</v>
      </c>
      <c r="H997">
        <v>1210</v>
      </c>
      <c r="I997">
        <v>0</v>
      </c>
      <c r="J997" t="s">
        <v>18382</v>
      </c>
      <c r="K997" t="s">
        <v>18352</v>
      </c>
      <c r="L997" t="s">
        <v>18353</v>
      </c>
      <c r="M997" s="1">
        <v>44077.820219907408</v>
      </c>
      <c r="O997" t="s">
        <v>18354</v>
      </c>
      <c r="P997" t="s">
        <v>18354</v>
      </c>
      <c r="Q997" t="s">
        <v>18352</v>
      </c>
    </row>
    <row r="998" spans="1:17" x14ac:dyDescent="0.25">
      <c r="A998" t="s">
        <v>13826</v>
      </c>
      <c r="B998" t="s">
        <v>13828</v>
      </c>
      <c r="C998" t="s">
        <v>13829</v>
      </c>
      <c r="D998" t="s">
        <v>18355</v>
      </c>
      <c r="E998" t="s">
        <v>18353</v>
      </c>
      <c r="F998" t="s">
        <v>18364</v>
      </c>
      <c r="G998" t="s">
        <v>25120</v>
      </c>
      <c r="H998">
        <v>223</v>
      </c>
      <c r="I998">
        <v>0</v>
      </c>
      <c r="J998" t="s">
        <v>18382</v>
      </c>
      <c r="K998" t="s">
        <v>18358</v>
      </c>
      <c r="L998" t="s">
        <v>18353</v>
      </c>
      <c r="M998" s="1">
        <v>43922.353229166663</v>
      </c>
      <c r="O998" t="s">
        <v>18354</v>
      </c>
      <c r="P998" t="s">
        <v>18354</v>
      </c>
      <c r="Q998" t="s">
        <v>18358</v>
      </c>
    </row>
    <row r="999" spans="1:17" hidden="1" x14ac:dyDescent="0.25">
      <c r="A999" t="s">
        <v>20617</v>
      </c>
      <c r="B999" t="s">
        <v>20618</v>
      </c>
      <c r="C999" t="s">
        <v>20619</v>
      </c>
      <c r="D999" t="s">
        <v>18355</v>
      </c>
      <c r="E999" t="s">
        <v>18353</v>
      </c>
      <c r="F999" t="s">
        <v>18364</v>
      </c>
      <c r="G999" t="s">
        <v>20620</v>
      </c>
      <c r="H999">
        <v>169</v>
      </c>
      <c r="I999">
        <v>0</v>
      </c>
      <c r="J999" t="s">
        <v>18382</v>
      </c>
      <c r="K999" t="s">
        <v>18358</v>
      </c>
      <c r="L999" t="s">
        <v>18353</v>
      </c>
      <c r="M999" s="1">
        <v>44077.868391203701</v>
      </c>
      <c r="O999" t="s">
        <v>18354</v>
      </c>
      <c r="P999" t="s">
        <v>18354</v>
      </c>
      <c r="Q999" t="s">
        <v>18358</v>
      </c>
    </row>
    <row r="1000" spans="1:17" hidden="1" x14ac:dyDescent="0.25">
      <c r="A1000" t="s">
        <v>3995</v>
      </c>
      <c r="B1000" t="s">
        <v>3998</v>
      </c>
      <c r="C1000" t="s">
        <v>3999</v>
      </c>
      <c r="D1000" t="s">
        <v>18347</v>
      </c>
      <c r="E1000" t="s">
        <v>18353</v>
      </c>
      <c r="F1000" t="s">
        <v>18364</v>
      </c>
      <c r="G1000" t="s">
        <v>20621</v>
      </c>
      <c r="H1000">
        <v>25290</v>
      </c>
      <c r="I1000">
        <v>5909</v>
      </c>
      <c r="J1000" t="s">
        <v>20622</v>
      </c>
      <c r="K1000" t="s">
        <v>18352</v>
      </c>
      <c r="L1000" t="s">
        <v>18353</v>
      </c>
      <c r="M1000" s="1">
        <v>44090.628796296296</v>
      </c>
      <c r="O1000" t="s">
        <v>18354</v>
      </c>
      <c r="P1000" t="s">
        <v>18354</v>
      </c>
      <c r="Q1000" t="s">
        <v>18352</v>
      </c>
    </row>
    <row r="1001" spans="1:17" hidden="1" x14ac:dyDescent="0.25">
      <c r="A1001" t="s">
        <v>3554</v>
      </c>
      <c r="B1001" t="s">
        <v>3556</v>
      </c>
      <c r="C1001" t="s">
        <v>3557</v>
      </c>
      <c r="D1001" t="s">
        <v>18355</v>
      </c>
      <c r="E1001" t="s">
        <v>18353</v>
      </c>
      <c r="F1001" t="s">
        <v>18364</v>
      </c>
      <c r="G1001" t="s">
        <v>20623</v>
      </c>
      <c r="H1001">
        <v>1836</v>
      </c>
      <c r="I1001">
        <v>14</v>
      </c>
      <c r="J1001" t="s">
        <v>20624</v>
      </c>
      <c r="K1001" t="s">
        <v>18358</v>
      </c>
      <c r="L1001" t="s">
        <v>18353</v>
      </c>
      <c r="M1001" s="1">
        <v>44085.725439814814</v>
      </c>
      <c r="O1001" t="s">
        <v>18354</v>
      </c>
      <c r="P1001" t="s">
        <v>18354</v>
      </c>
      <c r="Q1001" t="s">
        <v>18358</v>
      </c>
    </row>
    <row r="1002" spans="1:17" x14ac:dyDescent="0.25">
      <c r="A1002" t="s">
        <v>14352</v>
      </c>
      <c r="B1002" t="s">
        <v>14354</v>
      </c>
      <c r="C1002" t="s">
        <v>14355</v>
      </c>
      <c r="D1002" t="s">
        <v>18355</v>
      </c>
      <c r="E1002" t="s">
        <v>18348</v>
      </c>
      <c r="F1002" t="s">
        <v>18349</v>
      </c>
      <c r="G1002" t="s">
        <v>21692</v>
      </c>
      <c r="H1002">
        <v>1761</v>
      </c>
      <c r="I1002">
        <v>436</v>
      </c>
      <c r="J1002" t="s">
        <v>21693</v>
      </c>
      <c r="K1002" t="s">
        <v>18358</v>
      </c>
      <c r="L1002" t="s">
        <v>18353</v>
      </c>
      <c r="M1002" s="1">
        <v>43922.360995370371</v>
      </c>
      <c r="O1002" t="s">
        <v>18354</v>
      </c>
      <c r="P1002" t="s">
        <v>18354</v>
      </c>
      <c r="Q1002" t="s">
        <v>18358</v>
      </c>
    </row>
    <row r="1003" spans="1:17" hidden="1" x14ac:dyDescent="0.25">
      <c r="A1003" t="s">
        <v>4743</v>
      </c>
      <c r="B1003" t="s">
        <v>4745</v>
      </c>
      <c r="C1003" t="s">
        <v>4746</v>
      </c>
      <c r="D1003" t="s">
        <v>18355</v>
      </c>
      <c r="E1003" t="s">
        <v>18353</v>
      </c>
      <c r="F1003" t="s">
        <v>18364</v>
      </c>
      <c r="G1003" t="s">
        <v>20626</v>
      </c>
      <c r="H1003">
        <v>4549</v>
      </c>
      <c r="I1003">
        <v>0</v>
      </c>
      <c r="J1003" t="s">
        <v>18382</v>
      </c>
      <c r="K1003" t="s">
        <v>18358</v>
      </c>
      <c r="L1003" t="s">
        <v>18353</v>
      </c>
      <c r="M1003" s="1">
        <v>44083.754942129628</v>
      </c>
      <c r="O1003" t="s">
        <v>18354</v>
      </c>
      <c r="P1003" t="s">
        <v>18354</v>
      </c>
      <c r="Q1003" t="s">
        <v>18358</v>
      </c>
    </row>
    <row r="1004" spans="1:17" hidden="1" x14ac:dyDescent="0.25">
      <c r="A1004" t="s">
        <v>10381</v>
      </c>
      <c r="B1004" t="s">
        <v>10384</v>
      </c>
      <c r="C1004" t="s">
        <v>10385</v>
      </c>
      <c r="D1004" t="s">
        <v>18355</v>
      </c>
      <c r="E1004" t="s">
        <v>18353</v>
      </c>
      <c r="F1004" t="s">
        <v>18364</v>
      </c>
      <c r="G1004" t="s">
        <v>20627</v>
      </c>
      <c r="H1004">
        <v>1346</v>
      </c>
      <c r="I1004">
        <v>0</v>
      </c>
      <c r="J1004" t="s">
        <v>18382</v>
      </c>
      <c r="K1004" t="s">
        <v>18358</v>
      </c>
      <c r="L1004" t="s">
        <v>18353</v>
      </c>
      <c r="M1004" s="1">
        <v>44083.773090277777</v>
      </c>
      <c r="O1004" t="s">
        <v>18354</v>
      </c>
      <c r="P1004" t="s">
        <v>18354</v>
      </c>
      <c r="Q1004" t="s">
        <v>18358</v>
      </c>
    </row>
    <row r="1005" spans="1:17" hidden="1" x14ac:dyDescent="0.25">
      <c r="A1005" t="s">
        <v>4200</v>
      </c>
      <c r="B1005" t="s">
        <v>4203</v>
      </c>
      <c r="C1005" t="s">
        <v>4204</v>
      </c>
      <c r="D1005" t="s">
        <v>18355</v>
      </c>
      <c r="E1005" t="s">
        <v>18353</v>
      </c>
      <c r="F1005" t="s">
        <v>18364</v>
      </c>
      <c r="G1005" t="s">
        <v>20628</v>
      </c>
      <c r="H1005">
        <v>34735</v>
      </c>
      <c r="I1005">
        <v>2</v>
      </c>
      <c r="J1005" t="s">
        <v>20629</v>
      </c>
      <c r="K1005" t="s">
        <v>18358</v>
      </c>
      <c r="L1005" t="s">
        <v>18353</v>
      </c>
      <c r="M1005" s="1">
        <v>44089.000509259262</v>
      </c>
      <c r="O1005" t="s">
        <v>18354</v>
      </c>
      <c r="P1005" t="s">
        <v>18354</v>
      </c>
      <c r="Q1005" t="s">
        <v>18358</v>
      </c>
    </row>
    <row r="1006" spans="1:17" hidden="1" x14ac:dyDescent="0.25">
      <c r="A1006" t="s">
        <v>4859</v>
      </c>
      <c r="B1006" t="s">
        <v>4861</v>
      </c>
      <c r="C1006" t="s">
        <v>4862</v>
      </c>
      <c r="D1006" t="s">
        <v>18347</v>
      </c>
      <c r="E1006" t="s">
        <v>18353</v>
      </c>
      <c r="F1006" t="s">
        <v>18364</v>
      </c>
      <c r="G1006" t="s">
        <v>20630</v>
      </c>
      <c r="H1006">
        <v>1677</v>
      </c>
      <c r="I1006">
        <v>212</v>
      </c>
      <c r="J1006" t="s">
        <v>20631</v>
      </c>
      <c r="K1006" t="s">
        <v>18358</v>
      </c>
      <c r="L1006" t="s">
        <v>18353</v>
      </c>
      <c r="M1006" s="1">
        <v>44090.598495370374</v>
      </c>
      <c r="O1006" t="s">
        <v>18354</v>
      </c>
      <c r="P1006" t="s">
        <v>18354</v>
      </c>
      <c r="Q1006" t="s">
        <v>18358</v>
      </c>
    </row>
    <row r="1007" spans="1:17" hidden="1" x14ac:dyDescent="0.25">
      <c r="A1007" t="s">
        <v>14409</v>
      </c>
      <c r="B1007" t="s">
        <v>14412</v>
      </c>
      <c r="C1007" t="s">
        <v>14413</v>
      </c>
      <c r="D1007" t="s">
        <v>18347</v>
      </c>
      <c r="E1007" t="s">
        <v>18353</v>
      </c>
      <c r="F1007" t="s">
        <v>18364</v>
      </c>
      <c r="G1007" t="s">
        <v>20632</v>
      </c>
      <c r="H1007">
        <v>220</v>
      </c>
      <c r="I1007">
        <v>0</v>
      </c>
      <c r="J1007" t="s">
        <v>18382</v>
      </c>
      <c r="K1007" t="s">
        <v>18352</v>
      </c>
      <c r="L1007" t="s">
        <v>18353</v>
      </c>
      <c r="M1007" s="1">
        <v>44084.262083333335</v>
      </c>
      <c r="O1007" t="s">
        <v>18354</v>
      </c>
      <c r="P1007" t="s">
        <v>18354</v>
      </c>
      <c r="Q1007" t="s">
        <v>18352</v>
      </c>
    </row>
    <row r="1008" spans="1:17" hidden="1" x14ac:dyDescent="0.25">
      <c r="A1008" t="s">
        <v>13732</v>
      </c>
      <c r="B1008" t="s">
        <v>13735</v>
      </c>
      <c r="C1008" t="s">
        <v>13736</v>
      </c>
      <c r="D1008" t="s">
        <v>18347</v>
      </c>
      <c r="E1008" t="s">
        <v>18353</v>
      </c>
      <c r="F1008" t="s">
        <v>18364</v>
      </c>
      <c r="G1008" t="s">
        <v>20633</v>
      </c>
      <c r="H1008">
        <v>8616</v>
      </c>
      <c r="I1008">
        <v>1003</v>
      </c>
      <c r="J1008" t="s">
        <v>20634</v>
      </c>
      <c r="K1008" t="s">
        <v>18358</v>
      </c>
      <c r="L1008" t="s">
        <v>18353</v>
      </c>
      <c r="M1008" s="1">
        <v>44090.638356481482</v>
      </c>
      <c r="O1008" t="s">
        <v>18354</v>
      </c>
      <c r="P1008" t="s">
        <v>18354</v>
      </c>
      <c r="Q1008" t="s">
        <v>18358</v>
      </c>
    </row>
    <row r="1009" spans="1:17" hidden="1" x14ac:dyDescent="0.25">
      <c r="A1009" t="s">
        <v>6799</v>
      </c>
      <c r="B1009" t="s">
        <v>6802</v>
      </c>
      <c r="C1009" t="s">
        <v>6803</v>
      </c>
      <c r="D1009" t="s">
        <v>18347</v>
      </c>
      <c r="E1009" t="s">
        <v>18353</v>
      </c>
      <c r="F1009" t="s">
        <v>18364</v>
      </c>
      <c r="G1009" t="s">
        <v>20635</v>
      </c>
      <c r="H1009">
        <v>2199</v>
      </c>
      <c r="I1009">
        <v>9</v>
      </c>
      <c r="J1009" t="s">
        <v>20636</v>
      </c>
      <c r="K1009" t="s">
        <v>18358</v>
      </c>
      <c r="L1009" t="s">
        <v>18353</v>
      </c>
      <c r="M1009" s="1">
        <v>44077.871041666665</v>
      </c>
      <c r="O1009" t="s">
        <v>18354</v>
      </c>
      <c r="P1009" t="s">
        <v>18354</v>
      </c>
      <c r="Q1009" t="s">
        <v>18358</v>
      </c>
    </row>
    <row r="1010" spans="1:17" x14ac:dyDescent="0.25">
      <c r="A1010" t="s">
        <v>16165</v>
      </c>
      <c r="B1010" t="s">
        <v>16166</v>
      </c>
      <c r="C1010" t="s">
        <v>16168</v>
      </c>
      <c r="D1010" t="s">
        <v>18347</v>
      </c>
      <c r="E1010" t="s">
        <v>18348</v>
      </c>
      <c r="F1010" t="s">
        <v>18349</v>
      </c>
      <c r="G1010" t="s">
        <v>22334</v>
      </c>
      <c r="H1010">
        <v>1632</v>
      </c>
      <c r="I1010">
        <v>20</v>
      </c>
      <c r="J1010" t="s">
        <v>22335</v>
      </c>
      <c r="K1010" t="s">
        <v>18352</v>
      </c>
      <c r="L1010" t="s">
        <v>18353</v>
      </c>
      <c r="M1010" s="1">
        <v>43922.493379629632</v>
      </c>
      <c r="O1010" t="s">
        <v>18354</v>
      </c>
      <c r="P1010" t="s">
        <v>18354</v>
      </c>
      <c r="Q1010" t="s">
        <v>18352</v>
      </c>
    </row>
    <row r="1011" spans="1:17" x14ac:dyDescent="0.25">
      <c r="A1011" t="s">
        <v>7831</v>
      </c>
      <c r="B1011" t="s">
        <v>7833</v>
      </c>
      <c r="C1011" t="s">
        <v>7834</v>
      </c>
      <c r="D1011" t="s">
        <v>18347</v>
      </c>
      <c r="E1011" t="s">
        <v>18353</v>
      </c>
      <c r="F1011" t="s">
        <v>18364</v>
      </c>
      <c r="G1011" t="s">
        <v>20801</v>
      </c>
      <c r="H1011">
        <v>13496</v>
      </c>
      <c r="I1011">
        <v>0</v>
      </c>
      <c r="J1011" t="s">
        <v>18382</v>
      </c>
      <c r="K1011" t="s">
        <v>18358</v>
      </c>
      <c r="L1011" t="s">
        <v>18353</v>
      </c>
      <c r="M1011" s="1">
        <v>43922.751226851855</v>
      </c>
      <c r="O1011" t="s">
        <v>18354</v>
      </c>
      <c r="P1011" t="s">
        <v>18354</v>
      </c>
      <c r="Q1011" t="s">
        <v>18358</v>
      </c>
    </row>
    <row r="1012" spans="1:17" hidden="1" x14ac:dyDescent="0.25">
      <c r="A1012" t="s">
        <v>13442</v>
      </c>
      <c r="B1012" t="s">
        <v>13444</v>
      </c>
      <c r="C1012" t="s">
        <v>13445</v>
      </c>
      <c r="D1012" t="s">
        <v>18355</v>
      </c>
      <c r="E1012" t="s">
        <v>18353</v>
      </c>
      <c r="F1012" t="s">
        <v>18364</v>
      </c>
      <c r="G1012" t="s">
        <v>20640</v>
      </c>
      <c r="H1012">
        <v>323</v>
      </c>
      <c r="I1012">
        <v>2</v>
      </c>
      <c r="J1012" t="s">
        <v>20641</v>
      </c>
      <c r="K1012" t="s">
        <v>18358</v>
      </c>
      <c r="L1012" t="s">
        <v>18353</v>
      </c>
      <c r="M1012" s="1">
        <v>44090.340578703705</v>
      </c>
      <c r="O1012" t="s">
        <v>18354</v>
      </c>
      <c r="P1012" t="s">
        <v>18354</v>
      </c>
      <c r="Q1012" t="s">
        <v>18358</v>
      </c>
    </row>
    <row r="1013" spans="1:17" hidden="1" x14ac:dyDescent="0.25">
      <c r="A1013" t="s">
        <v>14238</v>
      </c>
      <c r="B1013" t="s">
        <v>14240</v>
      </c>
      <c r="C1013" t="s">
        <v>14241</v>
      </c>
      <c r="D1013" t="s">
        <v>18347</v>
      </c>
      <c r="E1013" t="s">
        <v>18353</v>
      </c>
      <c r="F1013" t="s">
        <v>18364</v>
      </c>
      <c r="G1013" t="s">
        <v>20642</v>
      </c>
      <c r="H1013">
        <v>226</v>
      </c>
      <c r="I1013">
        <v>0</v>
      </c>
      <c r="J1013" t="s">
        <v>18382</v>
      </c>
      <c r="K1013" t="s">
        <v>18352</v>
      </c>
      <c r="L1013" t="s">
        <v>18353</v>
      </c>
      <c r="M1013" s="1">
        <v>44090.337337962963</v>
      </c>
      <c r="O1013" t="s">
        <v>18354</v>
      </c>
      <c r="P1013" t="s">
        <v>18354</v>
      </c>
      <c r="Q1013" t="s">
        <v>18352</v>
      </c>
    </row>
    <row r="1014" spans="1:17" hidden="1" x14ac:dyDescent="0.25">
      <c r="A1014" t="s">
        <v>18055</v>
      </c>
      <c r="B1014" t="s">
        <v>18057</v>
      </c>
      <c r="C1014" t="s">
        <v>18058</v>
      </c>
      <c r="D1014" t="s">
        <v>18347</v>
      </c>
      <c r="E1014" t="s">
        <v>18353</v>
      </c>
      <c r="F1014" t="s">
        <v>18364</v>
      </c>
      <c r="G1014" t="s">
        <v>20643</v>
      </c>
      <c r="H1014">
        <v>203</v>
      </c>
      <c r="I1014">
        <v>0</v>
      </c>
      <c r="J1014" t="s">
        <v>18382</v>
      </c>
      <c r="K1014" t="s">
        <v>18358</v>
      </c>
      <c r="L1014" t="s">
        <v>18353</v>
      </c>
      <c r="M1014" s="1">
        <v>44090.333460648151</v>
      </c>
      <c r="O1014" t="s">
        <v>18354</v>
      </c>
      <c r="P1014" t="s">
        <v>18354</v>
      </c>
      <c r="Q1014" t="s">
        <v>18358</v>
      </c>
    </row>
    <row r="1015" spans="1:17" hidden="1" x14ac:dyDescent="0.25">
      <c r="A1015" t="s">
        <v>10352</v>
      </c>
      <c r="B1015" t="s">
        <v>10354</v>
      </c>
      <c r="C1015" t="s">
        <v>10355</v>
      </c>
      <c r="D1015" t="s">
        <v>18347</v>
      </c>
      <c r="E1015" t="s">
        <v>18353</v>
      </c>
      <c r="F1015" t="s">
        <v>18364</v>
      </c>
      <c r="G1015" t="s">
        <v>20644</v>
      </c>
      <c r="H1015">
        <v>3175</v>
      </c>
      <c r="I1015">
        <v>135</v>
      </c>
      <c r="J1015" t="s">
        <v>20645</v>
      </c>
      <c r="K1015" t="s">
        <v>18358</v>
      </c>
      <c r="L1015" t="s">
        <v>18353</v>
      </c>
      <c r="M1015" s="1">
        <v>44090.61922453704</v>
      </c>
      <c r="O1015" t="s">
        <v>18354</v>
      </c>
      <c r="P1015" t="s">
        <v>18354</v>
      </c>
      <c r="Q1015" t="s">
        <v>18358</v>
      </c>
    </row>
    <row r="1016" spans="1:17" hidden="1" x14ac:dyDescent="0.25">
      <c r="A1016" t="s">
        <v>6588</v>
      </c>
      <c r="B1016" t="s">
        <v>6590</v>
      </c>
      <c r="C1016" t="s">
        <v>6591</v>
      </c>
      <c r="D1016" t="s">
        <v>18355</v>
      </c>
      <c r="E1016" t="s">
        <v>18353</v>
      </c>
      <c r="F1016" t="s">
        <v>18364</v>
      </c>
      <c r="G1016" t="s">
        <v>20646</v>
      </c>
      <c r="H1016">
        <v>328</v>
      </c>
      <c r="I1016">
        <v>0</v>
      </c>
      <c r="J1016" t="s">
        <v>18382</v>
      </c>
      <c r="K1016" t="s">
        <v>18358</v>
      </c>
      <c r="L1016" t="s">
        <v>18353</v>
      </c>
      <c r="M1016" s="1">
        <v>44085.30673611111</v>
      </c>
      <c r="O1016" t="s">
        <v>18354</v>
      </c>
      <c r="P1016" t="s">
        <v>18354</v>
      </c>
      <c r="Q1016" t="s">
        <v>18358</v>
      </c>
    </row>
    <row r="1017" spans="1:17" hidden="1" x14ac:dyDescent="0.25">
      <c r="A1017" t="s">
        <v>13908</v>
      </c>
      <c r="B1017" t="s">
        <v>13910</v>
      </c>
      <c r="C1017" t="s">
        <v>13911</v>
      </c>
      <c r="D1017" t="s">
        <v>18347</v>
      </c>
      <c r="E1017" t="s">
        <v>18353</v>
      </c>
      <c r="F1017" t="s">
        <v>18364</v>
      </c>
      <c r="G1017" t="s">
        <v>20647</v>
      </c>
      <c r="H1017">
        <v>224</v>
      </c>
      <c r="I1017">
        <v>0</v>
      </c>
      <c r="J1017" t="s">
        <v>18382</v>
      </c>
      <c r="K1017" t="s">
        <v>18352</v>
      </c>
      <c r="L1017" t="s">
        <v>18353</v>
      </c>
      <c r="M1017" s="1">
        <v>44090.33730324074</v>
      </c>
      <c r="O1017" t="s">
        <v>18354</v>
      </c>
      <c r="P1017" t="s">
        <v>18354</v>
      </c>
      <c r="Q1017" t="s">
        <v>18352</v>
      </c>
    </row>
    <row r="1018" spans="1:17" hidden="1" x14ac:dyDescent="0.25">
      <c r="A1018" t="s">
        <v>13306</v>
      </c>
      <c r="B1018" t="s">
        <v>13308</v>
      </c>
      <c r="C1018" t="s">
        <v>13309</v>
      </c>
      <c r="D1018" t="s">
        <v>18347</v>
      </c>
      <c r="E1018" t="s">
        <v>18353</v>
      </c>
      <c r="F1018" t="s">
        <v>18364</v>
      </c>
      <c r="G1018" t="s">
        <v>20648</v>
      </c>
      <c r="H1018">
        <v>516</v>
      </c>
      <c r="I1018">
        <v>0</v>
      </c>
      <c r="J1018" t="s">
        <v>18382</v>
      </c>
      <c r="K1018" t="s">
        <v>18358</v>
      </c>
      <c r="L1018" t="s">
        <v>18353</v>
      </c>
      <c r="M1018" s="1">
        <v>44087.752222222225</v>
      </c>
      <c r="O1018" t="s">
        <v>18354</v>
      </c>
      <c r="P1018" t="s">
        <v>18354</v>
      </c>
      <c r="Q1018" t="s">
        <v>18358</v>
      </c>
    </row>
    <row r="1019" spans="1:17" hidden="1" x14ac:dyDescent="0.25">
      <c r="A1019" t="s">
        <v>14456</v>
      </c>
      <c r="B1019" t="s">
        <v>14459</v>
      </c>
      <c r="C1019" t="s">
        <v>14460</v>
      </c>
      <c r="D1019" t="s">
        <v>18347</v>
      </c>
      <c r="E1019" t="s">
        <v>18353</v>
      </c>
      <c r="F1019" t="s">
        <v>18364</v>
      </c>
      <c r="G1019" t="s">
        <v>20649</v>
      </c>
      <c r="H1019">
        <v>226</v>
      </c>
      <c r="I1019">
        <v>0</v>
      </c>
      <c r="J1019" t="s">
        <v>18382</v>
      </c>
      <c r="K1019" t="s">
        <v>18352</v>
      </c>
      <c r="L1019" t="s">
        <v>18353</v>
      </c>
      <c r="M1019" s="1">
        <v>44084.262094907404</v>
      </c>
      <c r="O1019" t="s">
        <v>18354</v>
      </c>
      <c r="P1019" t="s">
        <v>18354</v>
      </c>
      <c r="Q1019" t="s">
        <v>18352</v>
      </c>
    </row>
    <row r="1020" spans="1:17" hidden="1" x14ac:dyDescent="0.25">
      <c r="A1020" t="s">
        <v>13378</v>
      </c>
      <c r="B1020" t="s">
        <v>13380</v>
      </c>
      <c r="C1020" t="s">
        <v>13381</v>
      </c>
      <c r="D1020" t="s">
        <v>18347</v>
      </c>
      <c r="E1020" t="s">
        <v>18353</v>
      </c>
      <c r="F1020" t="s">
        <v>18364</v>
      </c>
      <c r="G1020" t="s">
        <v>20650</v>
      </c>
      <c r="H1020">
        <v>131</v>
      </c>
      <c r="I1020">
        <v>0</v>
      </c>
      <c r="J1020" t="s">
        <v>18382</v>
      </c>
      <c r="K1020" t="s">
        <v>18352</v>
      </c>
      <c r="L1020" t="s">
        <v>18353</v>
      </c>
      <c r="M1020" s="1">
        <v>44089.30740740741</v>
      </c>
      <c r="O1020" t="s">
        <v>18354</v>
      </c>
      <c r="P1020" t="s">
        <v>18354</v>
      </c>
      <c r="Q1020" t="s">
        <v>18352</v>
      </c>
    </row>
    <row r="1021" spans="1:17" hidden="1" x14ac:dyDescent="0.25">
      <c r="A1021" t="s">
        <v>13458</v>
      </c>
      <c r="B1021" t="s">
        <v>20651</v>
      </c>
      <c r="C1021" t="s">
        <v>13461</v>
      </c>
      <c r="D1021" t="s">
        <v>18355</v>
      </c>
      <c r="E1021" t="s">
        <v>18353</v>
      </c>
      <c r="F1021" t="s">
        <v>18364</v>
      </c>
      <c r="G1021" t="s">
        <v>20652</v>
      </c>
      <c r="H1021">
        <v>953</v>
      </c>
      <c r="I1021">
        <v>0</v>
      </c>
      <c r="J1021" t="s">
        <v>18382</v>
      </c>
      <c r="K1021" t="s">
        <v>18358</v>
      </c>
      <c r="L1021" t="s">
        <v>18353</v>
      </c>
      <c r="M1021" s="1">
        <v>44042.750347222223</v>
      </c>
      <c r="O1021" t="s">
        <v>18354</v>
      </c>
      <c r="P1021" t="s">
        <v>18354</v>
      </c>
      <c r="Q1021" t="s">
        <v>18358</v>
      </c>
    </row>
    <row r="1022" spans="1:17" hidden="1" x14ac:dyDescent="0.25">
      <c r="A1022" t="s">
        <v>16966</v>
      </c>
      <c r="B1022" t="s">
        <v>16968</v>
      </c>
      <c r="C1022" t="s">
        <v>16969</v>
      </c>
      <c r="D1022" t="s">
        <v>18347</v>
      </c>
      <c r="E1022" t="s">
        <v>18353</v>
      </c>
      <c r="F1022" t="s">
        <v>18364</v>
      </c>
      <c r="G1022" t="s">
        <v>20653</v>
      </c>
      <c r="H1022">
        <v>661</v>
      </c>
      <c r="I1022">
        <v>117</v>
      </c>
      <c r="J1022" t="s">
        <v>20654</v>
      </c>
      <c r="K1022" t="s">
        <v>18358</v>
      </c>
      <c r="L1022" t="s">
        <v>18353</v>
      </c>
      <c r="M1022" s="1">
        <v>44090.000405092593</v>
      </c>
      <c r="O1022" t="s">
        <v>18354</v>
      </c>
      <c r="P1022" t="s">
        <v>18354</v>
      </c>
      <c r="Q1022" t="s">
        <v>18358</v>
      </c>
    </row>
    <row r="1023" spans="1:17" hidden="1" x14ac:dyDescent="0.25">
      <c r="A1023" t="s">
        <v>13628</v>
      </c>
      <c r="B1023" t="s">
        <v>13630</v>
      </c>
      <c r="C1023" t="s">
        <v>13631</v>
      </c>
      <c r="D1023" t="s">
        <v>18355</v>
      </c>
      <c r="E1023" t="s">
        <v>18353</v>
      </c>
      <c r="F1023" t="s">
        <v>18364</v>
      </c>
      <c r="G1023" t="s">
        <v>20655</v>
      </c>
      <c r="H1023">
        <v>325</v>
      </c>
      <c r="I1023">
        <v>50</v>
      </c>
      <c r="J1023" t="s">
        <v>20656</v>
      </c>
      <c r="K1023" t="s">
        <v>18358</v>
      </c>
      <c r="L1023" t="s">
        <v>18353</v>
      </c>
      <c r="M1023" s="1">
        <v>44087.236076388886</v>
      </c>
      <c r="O1023" t="s">
        <v>18354</v>
      </c>
      <c r="P1023" t="s">
        <v>18354</v>
      </c>
      <c r="Q1023" t="s">
        <v>18358</v>
      </c>
    </row>
    <row r="1024" spans="1:17" x14ac:dyDescent="0.25">
      <c r="A1024" t="s">
        <v>11375</v>
      </c>
      <c r="B1024" t="s">
        <v>11378</v>
      </c>
      <c r="C1024" t="s">
        <v>11379</v>
      </c>
      <c r="D1024" t="s">
        <v>18355</v>
      </c>
      <c r="E1024" t="s">
        <v>18348</v>
      </c>
      <c r="F1024" t="s">
        <v>18349</v>
      </c>
      <c r="G1024" t="s">
        <v>21662</v>
      </c>
      <c r="H1024">
        <v>3090</v>
      </c>
      <c r="I1024">
        <v>475</v>
      </c>
      <c r="J1024" t="s">
        <v>21663</v>
      </c>
      <c r="K1024" t="s">
        <v>18358</v>
      </c>
      <c r="L1024" t="s">
        <v>18353</v>
      </c>
      <c r="M1024" s="1">
        <v>43922.875798611109</v>
      </c>
      <c r="O1024" t="s">
        <v>18354</v>
      </c>
      <c r="P1024" t="s">
        <v>18354</v>
      </c>
      <c r="Q1024" t="s">
        <v>18358</v>
      </c>
    </row>
    <row r="1025" spans="1:17" hidden="1" x14ac:dyDescent="0.25">
      <c r="A1025" t="s">
        <v>14123</v>
      </c>
      <c r="B1025" t="s">
        <v>14125</v>
      </c>
      <c r="C1025" t="s">
        <v>14126</v>
      </c>
      <c r="D1025" t="s">
        <v>18347</v>
      </c>
      <c r="E1025" t="s">
        <v>18353</v>
      </c>
      <c r="F1025" t="s">
        <v>18364</v>
      </c>
      <c r="G1025" t="s">
        <v>20658</v>
      </c>
      <c r="H1025">
        <v>221</v>
      </c>
      <c r="I1025">
        <v>0</v>
      </c>
      <c r="J1025" t="s">
        <v>18382</v>
      </c>
      <c r="K1025" t="s">
        <v>18352</v>
      </c>
      <c r="L1025" t="s">
        <v>18353</v>
      </c>
      <c r="M1025" s="1">
        <v>44090.337326388886</v>
      </c>
      <c r="O1025" t="s">
        <v>18354</v>
      </c>
      <c r="P1025" t="s">
        <v>18354</v>
      </c>
      <c r="Q1025" t="s">
        <v>18352</v>
      </c>
    </row>
    <row r="1026" spans="1:17" hidden="1" x14ac:dyDescent="0.25">
      <c r="A1026" t="s">
        <v>14133</v>
      </c>
      <c r="B1026" t="s">
        <v>14134</v>
      </c>
      <c r="C1026" t="s">
        <v>14135</v>
      </c>
      <c r="D1026" t="s">
        <v>18347</v>
      </c>
      <c r="E1026" t="s">
        <v>18353</v>
      </c>
      <c r="F1026" t="s">
        <v>18364</v>
      </c>
      <c r="G1026" t="s">
        <v>20659</v>
      </c>
      <c r="H1026">
        <v>228</v>
      </c>
      <c r="I1026">
        <v>0</v>
      </c>
      <c r="J1026" t="s">
        <v>18382</v>
      </c>
      <c r="K1026" t="s">
        <v>18352</v>
      </c>
      <c r="L1026" t="s">
        <v>18353</v>
      </c>
      <c r="M1026" s="1">
        <v>44089.907349537039</v>
      </c>
      <c r="O1026" t="s">
        <v>18354</v>
      </c>
      <c r="P1026" t="s">
        <v>18354</v>
      </c>
      <c r="Q1026" t="s">
        <v>18352</v>
      </c>
    </row>
    <row r="1027" spans="1:17" hidden="1" x14ac:dyDescent="0.25">
      <c r="A1027" t="s">
        <v>13602</v>
      </c>
      <c r="B1027" t="s">
        <v>13605</v>
      </c>
      <c r="C1027" t="s">
        <v>13606</v>
      </c>
      <c r="D1027" t="s">
        <v>18347</v>
      </c>
      <c r="E1027" t="s">
        <v>18353</v>
      </c>
      <c r="F1027" t="s">
        <v>18364</v>
      </c>
      <c r="G1027" t="s">
        <v>20660</v>
      </c>
      <c r="H1027">
        <v>153</v>
      </c>
      <c r="I1027">
        <v>0</v>
      </c>
      <c r="J1027" t="s">
        <v>18382</v>
      </c>
      <c r="K1027" t="s">
        <v>18352</v>
      </c>
      <c r="L1027" t="s">
        <v>18353</v>
      </c>
      <c r="M1027" s="1">
        <v>44089.91065972222</v>
      </c>
      <c r="O1027" t="s">
        <v>18354</v>
      </c>
      <c r="P1027" t="s">
        <v>18354</v>
      </c>
      <c r="Q1027" t="s">
        <v>18352</v>
      </c>
    </row>
    <row r="1028" spans="1:17" hidden="1" x14ac:dyDescent="0.25">
      <c r="A1028" t="s">
        <v>6207</v>
      </c>
      <c r="B1028" t="s">
        <v>6209</v>
      </c>
      <c r="C1028" t="s">
        <v>6210</v>
      </c>
      <c r="D1028" t="s">
        <v>18355</v>
      </c>
      <c r="E1028" t="s">
        <v>18353</v>
      </c>
      <c r="F1028" t="s">
        <v>18364</v>
      </c>
      <c r="G1028" t="s">
        <v>20661</v>
      </c>
      <c r="H1028">
        <v>723</v>
      </c>
      <c r="I1028">
        <v>0</v>
      </c>
      <c r="J1028" t="s">
        <v>18382</v>
      </c>
      <c r="K1028" t="s">
        <v>18358</v>
      </c>
      <c r="L1028" t="s">
        <v>18353</v>
      </c>
      <c r="M1028" s="1">
        <v>44077.820208333331</v>
      </c>
      <c r="O1028" t="s">
        <v>18354</v>
      </c>
      <c r="P1028" t="s">
        <v>18354</v>
      </c>
      <c r="Q1028" t="s">
        <v>18358</v>
      </c>
    </row>
    <row r="1029" spans="1:17" hidden="1" x14ac:dyDescent="0.25">
      <c r="A1029" t="s">
        <v>13936</v>
      </c>
      <c r="B1029" t="s">
        <v>20662</v>
      </c>
      <c r="C1029" t="s">
        <v>13939</v>
      </c>
      <c r="D1029" t="s">
        <v>18347</v>
      </c>
      <c r="E1029" t="s">
        <v>18353</v>
      </c>
      <c r="F1029" t="s">
        <v>18364</v>
      </c>
      <c r="G1029" t="s">
        <v>20663</v>
      </c>
      <c r="H1029">
        <v>223</v>
      </c>
      <c r="I1029">
        <v>0</v>
      </c>
      <c r="J1029" t="s">
        <v>18382</v>
      </c>
      <c r="K1029" t="s">
        <v>18352</v>
      </c>
      <c r="L1029" t="s">
        <v>18353</v>
      </c>
      <c r="M1029" s="1">
        <v>44089.907314814816</v>
      </c>
      <c r="O1029" t="s">
        <v>18354</v>
      </c>
      <c r="P1029" t="s">
        <v>18354</v>
      </c>
      <c r="Q1029" t="s">
        <v>18352</v>
      </c>
    </row>
    <row r="1030" spans="1:17" hidden="1" x14ac:dyDescent="0.25">
      <c r="A1030" t="s">
        <v>16732</v>
      </c>
      <c r="B1030" t="s">
        <v>16735</v>
      </c>
      <c r="C1030" t="s">
        <v>16736</v>
      </c>
      <c r="D1030" t="s">
        <v>18347</v>
      </c>
      <c r="E1030" t="s">
        <v>18353</v>
      </c>
      <c r="F1030" t="s">
        <v>18364</v>
      </c>
      <c r="G1030" t="s">
        <v>20664</v>
      </c>
      <c r="H1030">
        <v>495</v>
      </c>
      <c r="I1030">
        <v>0</v>
      </c>
      <c r="J1030" t="s">
        <v>18382</v>
      </c>
      <c r="K1030" t="s">
        <v>18352</v>
      </c>
      <c r="L1030" t="s">
        <v>18353</v>
      </c>
      <c r="M1030" s="1">
        <v>44067.801689814813</v>
      </c>
      <c r="O1030" t="s">
        <v>18354</v>
      </c>
      <c r="P1030" t="s">
        <v>18354</v>
      </c>
      <c r="Q1030" t="s">
        <v>18352</v>
      </c>
    </row>
    <row r="1031" spans="1:17" hidden="1" x14ac:dyDescent="0.25">
      <c r="A1031" t="s">
        <v>17580</v>
      </c>
      <c r="B1031" t="s">
        <v>17582</v>
      </c>
      <c r="C1031" t="s">
        <v>17583</v>
      </c>
      <c r="D1031" t="s">
        <v>18347</v>
      </c>
      <c r="E1031" t="s">
        <v>18353</v>
      </c>
      <c r="F1031" t="s">
        <v>18364</v>
      </c>
      <c r="G1031" t="s">
        <v>20665</v>
      </c>
      <c r="H1031">
        <v>32</v>
      </c>
      <c r="I1031">
        <v>0</v>
      </c>
      <c r="J1031" t="s">
        <v>18382</v>
      </c>
      <c r="K1031" t="s">
        <v>18352</v>
      </c>
      <c r="L1031" t="s">
        <v>18353</v>
      </c>
      <c r="M1031" s="1">
        <v>44088.031284722223</v>
      </c>
      <c r="O1031" t="s">
        <v>18354</v>
      </c>
      <c r="P1031" t="s">
        <v>18354</v>
      </c>
      <c r="Q1031" t="s">
        <v>18352</v>
      </c>
    </row>
    <row r="1032" spans="1:17" hidden="1" x14ac:dyDescent="0.25">
      <c r="A1032" t="s">
        <v>14393</v>
      </c>
      <c r="B1032" t="s">
        <v>14395</v>
      </c>
      <c r="C1032" t="s">
        <v>14396</v>
      </c>
      <c r="D1032" t="s">
        <v>18347</v>
      </c>
      <c r="E1032" t="s">
        <v>18353</v>
      </c>
      <c r="F1032" t="s">
        <v>18364</v>
      </c>
      <c r="G1032" t="s">
        <v>20666</v>
      </c>
      <c r="H1032">
        <v>221</v>
      </c>
      <c r="I1032">
        <v>0</v>
      </c>
      <c r="J1032" t="s">
        <v>18382</v>
      </c>
      <c r="K1032" t="s">
        <v>18352</v>
      </c>
      <c r="L1032" t="s">
        <v>18353</v>
      </c>
      <c r="M1032" s="1">
        <v>44084.262083333335</v>
      </c>
      <c r="O1032" t="s">
        <v>18354</v>
      </c>
      <c r="P1032" t="s">
        <v>18354</v>
      </c>
      <c r="Q1032" t="s">
        <v>18352</v>
      </c>
    </row>
    <row r="1033" spans="1:17" hidden="1" x14ac:dyDescent="0.25">
      <c r="A1033" t="s">
        <v>18172</v>
      </c>
      <c r="B1033" t="s">
        <v>18175</v>
      </c>
      <c r="C1033" t="s">
        <v>18176</v>
      </c>
      <c r="D1033" t="s">
        <v>18347</v>
      </c>
      <c r="E1033" t="s">
        <v>18353</v>
      </c>
      <c r="F1033" t="s">
        <v>18364</v>
      </c>
      <c r="G1033" t="s">
        <v>20667</v>
      </c>
      <c r="H1033">
        <v>595</v>
      </c>
      <c r="I1033">
        <v>412</v>
      </c>
      <c r="J1033" t="s">
        <v>20668</v>
      </c>
      <c r="K1033" t="s">
        <v>18358</v>
      </c>
      <c r="L1033" t="s">
        <v>18353</v>
      </c>
      <c r="M1033" s="1">
        <v>44090.597870370373</v>
      </c>
      <c r="O1033" t="s">
        <v>18354</v>
      </c>
      <c r="P1033" t="s">
        <v>18354</v>
      </c>
      <c r="Q1033" t="s">
        <v>18358</v>
      </c>
    </row>
    <row r="1034" spans="1:17" hidden="1" x14ac:dyDescent="0.25">
      <c r="A1034" t="s">
        <v>18154</v>
      </c>
      <c r="B1034" t="s">
        <v>18156</v>
      </c>
      <c r="C1034" t="s">
        <v>18157</v>
      </c>
      <c r="D1034" t="s">
        <v>18347</v>
      </c>
      <c r="E1034" t="s">
        <v>18353</v>
      </c>
      <c r="F1034" t="s">
        <v>18364</v>
      </c>
      <c r="G1034" t="s">
        <v>20669</v>
      </c>
      <c r="H1034">
        <v>1392</v>
      </c>
      <c r="I1034">
        <v>339</v>
      </c>
      <c r="J1034" t="s">
        <v>20670</v>
      </c>
      <c r="K1034" t="s">
        <v>18358</v>
      </c>
      <c r="L1034" t="s">
        <v>18353</v>
      </c>
      <c r="M1034" s="1">
        <v>44090.631018518521</v>
      </c>
      <c r="O1034" t="s">
        <v>18354</v>
      </c>
      <c r="P1034" t="s">
        <v>18354</v>
      </c>
      <c r="Q1034" t="s">
        <v>18358</v>
      </c>
    </row>
    <row r="1035" spans="1:17" hidden="1" x14ac:dyDescent="0.25">
      <c r="A1035" t="s">
        <v>14706</v>
      </c>
      <c r="B1035" t="s">
        <v>14707</v>
      </c>
      <c r="C1035" t="s">
        <v>14708</v>
      </c>
      <c r="D1035" t="s">
        <v>18355</v>
      </c>
      <c r="E1035" t="s">
        <v>18353</v>
      </c>
      <c r="F1035" t="s">
        <v>18364</v>
      </c>
      <c r="G1035" t="s">
        <v>20671</v>
      </c>
      <c r="H1035">
        <v>320</v>
      </c>
      <c r="I1035">
        <v>0</v>
      </c>
      <c r="J1035" t="s">
        <v>18382</v>
      </c>
      <c r="K1035" t="s">
        <v>18358</v>
      </c>
      <c r="L1035" t="s">
        <v>18353</v>
      </c>
      <c r="M1035" s="1">
        <v>44001.027222222219</v>
      </c>
      <c r="O1035" t="s">
        <v>18354</v>
      </c>
      <c r="P1035" t="s">
        <v>18354</v>
      </c>
      <c r="Q1035" t="s">
        <v>18358</v>
      </c>
    </row>
    <row r="1036" spans="1:17" hidden="1" x14ac:dyDescent="0.25">
      <c r="A1036" t="s">
        <v>5547</v>
      </c>
      <c r="B1036" t="s">
        <v>5549</v>
      </c>
      <c r="C1036" t="s">
        <v>5550</v>
      </c>
      <c r="D1036" t="s">
        <v>18347</v>
      </c>
      <c r="E1036" t="s">
        <v>18348</v>
      </c>
      <c r="F1036" t="s">
        <v>18349</v>
      </c>
      <c r="G1036" t="s">
        <v>20672</v>
      </c>
      <c r="H1036">
        <v>60385</v>
      </c>
      <c r="I1036">
        <v>14877</v>
      </c>
      <c r="J1036" t="s">
        <v>20673</v>
      </c>
      <c r="K1036" t="s">
        <v>18352</v>
      </c>
      <c r="L1036" t="s">
        <v>18353</v>
      </c>
      <c r="M1036" s="1">
        <v>44090.640590277777</v>
      </c>
      <c r="O1036" t="s">
        <v>18354</v>
      </c>
      <c r="P1036" t="s">
        <v>18354</v>
      </c>
      <c r="Q1036" t="s">
        <v>18352</v>
      </c>
    </row>
    <row r="1037" spans="1:17" hidden="1" x14ac:dyDescent="0.25">
      <c r="A1037" t="s">
        <v>17614</v>
      </c>
      <c r="B1037" t="s">
        <v>17617</v>
      </c>
      <c r="C1037" t="s">
        <v>17618</v>
      </c>
      <c r="D1037" t="s">
        <v>18347</v>
      </c>
      <c r="E1037" t="s">
        <v>18348</v>
      </c>
      <c r="F1037" t="s">
        <v>18349</v>
      </c>
      <c r="G1037" t="s">
        <v>20674</v>
      </c>
      <c r="H1037">
        <v>2663</v>
      </c>
      <c r="I1037">
        <v>0</v>
      </c>
      <c r="J1037" t="s">
        <v>18382</v>
      </c>
      <c r="K1037" t="s">
        <v>18352</v>
      </c>
      <c r="L1037" t="s">
        <v>18353</v>
      </c>
      <c r="M1037" s="1">
        <v>44070.985185185185</v>
      </c>
      <c r="O1037" t="s">
        <v>18354</v>
      </c>
      <c r="P1037" t="s">
        <v>18354</v>
      </c>
      <c r="Q1037" t="s">
        <v>18352</v>
      </c>
    </row>
    <row r="1038" spans="1:17" hidden="1" x14ac:dyDescent="0.25">
      <c r="A1038" t="s">
        <v>3033</v>
      </c>
      <c r="B1038" t="s">
        <v>3035</v>
      </c>
      <c r="C1038" t="s">
        <v>3036</v>
      </c>
      <c r="D1038" t="s">
        <v>18347</v>
      </c>
      <c r="E1038" t="s">
        <v>18348</v>
      </c>
      <c r="F1038" t="s">
        <v>18349</v>
      </c>
      <c r="G1038" t="s">
        <v>20675</v>
      </c>
      <c r="H1038">
        <v>102734</v>
      </c>
      <c r="I1038">
        <v>2483</v>
      </c>
      <c r="J1038" t="s">
        <v>20676</v>
      </c>
      <c r="K1038" t="s">
        <v>18358</v>
      </c>
      <c r="L1038" t="s">
        <v>18353</v>
      </c>
      <c r="M1038" s="1">
        <v>44090.637812499997</v>
      </c>
      <c r="O1038" t="s">
        <v>18354</v>
      </c>
      <c r="P1038" t="s">
        <v>18354</v>
      </c>
      <c r="Q1038" t="s">
        <v>18358</v>
      </c>
    </row>
    <row r="1039" spans="1:17" hidden="1" x14ac:dyDescent="0.25">
      <c r="A1039" t="s">
        <v>20677</v>
      </c>
      <c r="B1039" t="s">
        <v>20678</v>
      </c>
      <c r="C1039" t="s">
        <v>20679</v>
      </c>
      <c r="D1039" t="s">
        <v>18347</v>
      </c>
      <c r="E1039" t="s">
        <v>18353</v>
      </c>
      <c r="F1039" t="s">
        <v>18364</v>
      </c>
      <c r="G1039" t="s">
        <v>20680</v>
      </c>
      <c r="H1039">
        <v>1347</v>
      </c>
      <c r="I1039">
        <v>0</v>
      </c>
      <c r="J1039" t="s">
        <v>18382</v>
      </c>
      <c r="K1039" t="s">
        <v>18352</v>
      </c>
      <c r="L1039" t="s">
        <v>18353</v>
      </c>
      <c r="M1039" s="1">
        <v>44089.908159722225</v>
      </c>
      <c r="O1039" t="s">
        <v>18354</v>
      </c>
      <c r="P1039" t="s">
        <v>18354</v>
      </c>
      <c r="Q1039" t="s">
        <v>18352</v>
      </c>
    </row>
    <row r="1040" spans="1:17" hidden="1" x14ac:dyDescent="0.25">
      <c r="A1040" t="s">
        <v>4537</v>
      </c>
      <c r="B1040" t="s">
        <v>4540</v>
      </c>
      <c r="C1040" t="s">
        <v>4541</v>
      </c>
      <c r="D1040" t="s">
        <v>18347</v>
      </c>
      <c r="E1040" t="s">
        <v>18348</v>
      </c>
      <c r="F1040" t="s">
        <v>18349</v>
      </c>
      <c r="G1040" t="s">
        <v>20681</v>
      </c>
      <c r="H1040">
        <v>6468</v>
      </c>
      <c r="I1040">
        <v>622</v>
      </c>
      <c r="J1040" t="s">
        <v>20682</v>
      </c>
      <c r="K1040" t="s">
        <v>18358</v>
      </c>
      <c r="L1040" t="s">
        <v>18353</v>
      </c>
      <c r="M1040" s="1">
        <v>44090.290601851855</v>
      </c>
      <c r="O1040" t="s">
        <v>18354</v>
      </c>
      <c r="P1040" t="s">
        <v>18354</v>
      </c>
      <c r="Q1040" t="s">
        <v>18358</v>
      </c>
    </row>
    <row r="1041" spans="1:17" hidden="1" x14ac:dyDescent="0.25">
      <c r="A1041" t="s">
        <v>14189</v>
      </c>
      <c r="B1041" t="s">
        <v>14192</v>
      </c>
      <c r="C1041" t="s">
        <v>14193</v>
      </c>
      <c r="D1041" t="s">
        <v>18347</v>
      </c>
      <c r="E1041" t="s">
        <v>18353</v>
      </c>
      <c r="F1041" t="s">
        <v>18364</v>
      </c>
      <c r="G1041" t="s">
        <v>20683</v>
      </c>
      <c r="H1041">
        <v>233</v>
      </c>
      <c r="I1041">
        <v>0</v>
      </c>
      <c r="J1041" t="s">
        <v>18382</v>
      </c>
      <c r="K1041" t="s">
        <v>18352</v>
      </c>
      <c r="L1041" t="s">
        <v>18353</v>
      </c>
      <c r="M1041" s="1">
        <v>44090.337326388886</v>
      </c>
      <c r="O1041" t="s">
        <v>18354</v>
      </c>
      <c r="P1041" t="s">
        <v>18354</v>
      </c>
      <c r="Q1041" t="s">
        <v>18352</v>
      </c>
    </row>
    <row r="1042" spans="1:17" hidden="1" x14ac:dyDescent="0.25">
      <c r="A1042" t="s">
        <v>13423</v>
      </c>
      <c r="B1042" t="s">
        <v>13426</v>
      </c>
      <c r="C1042" t="s">
        <v>13427</v>
      </c>
      <c r="D1042" t="s">
        <v>18347</v>
      </c>
      <c r="E1042" t="s">
        <v>18353</v>
      </c>
      <c r="F1042" t="s">
        <v>18364</v>
      </c>
      <c r="G1042" t="s">
        <v>20684</v>
      </c>
      <c r="H1042">
        <v>217</v>
      </c>
      <c r="I1042">
        <v>0</v>
      </c>
      <c r="J1042" t="s">
        <v>18382</v>
      </c>
      <c r="K1042" t="s">
        <v>18352</v>
      </c>
      <c r="L1042" t="s">
        <v>18353</v>
      </c>
      <c r="M1042" s="1">
        <v>44083.889282407406</v>
      </c>
      <c r="O1042" t="s">
        <v>18354</v>
      </c>
      <c r="P1042" t="s">
        <v>18354</v>
      </c>
      <c r="Q1042" t="s">
        <v>18352</v>
      </c>
    </row>
    <row r="1043" spans="1:17" hidden="1" x14ac:dyDescent="0.25">
      <c r="A1043" t="s">
        <v>8019</v>
      </c>
      <c r="B1043" t="s">
        <v>8021</v>
      </c>
      <c r="C1043" t="s">
        <v>8022</v>
      </c>
      <c r="D1043" t="s">
        <v>18347</v>
      </c>
      <c r="E1043" t="s">
        <v>18353</v>
      </c>
      <c r="F1043" t="s">
        <v>18364</v>
      </c>
      <c r="G1043" t="s">
        <v>20685</v>
      </c>
      <c r="H1043">
        <v>7719</v>
      </c>
      <c r="I1043">
        <v>0</v>
      </c>
      <c r="J1043" t="s">
        <v>20686</v>
      </c>
      <c r="K1043" t="s">
        <v>18358</v>
      </c>
      <c r="L1043" t="s">
        <v>18353</v>
      </c>
      <c r="M1043" s="1">
        <v>44087.000416666669</v>
      </c>
      <c r="O1043" t="s">
        <v>18354</v>
      </c>
      <c r="P1043" t="s">
        <v>18354</v>
      </c>
      <c r="Q1043" t="s">
        <v>18358</v>
      </c>
    </row>
    <row r="1044" spans="1:17" hidden="1" x14ac:dyDescent="0.25">
      <c r="A1044" t="s">
        <v>8492</v>
      </c>
      <c r="B1044" t="s">
        <v>8495</v>
      </c>
      <c r="C1044" t="s">
        <v>8496</v>
      </c>
      <c r="D1044" t="s">
        <v>18347</v>
      </c>
      <c r="E1044" t="s">
        <v>18348</v>
      </c>
      <c r="F1044" t="s">
        <v>18349</v>
      </c>
      <c r="G1044" t="s">
        <v>20687</v>
      </c>
      <c r="H1044">
        <v>5076</v>
      </c>
      <c r="I1044">
        <v>184</v>
      </c>
      <c r="J1044" t="s">
        <v>20688</v>
      </c>
      <c r="K1044" t="s">
        <v>18352</v>
      </c>
      <c r="L1044" t="s">
        <v>18353</v>
      </c>
      <c r="M1044" s="1">
        <v>44070.345254629632</v>
      </c>
      <c r="O1044" t="s">
        <v>18354</v>
      </c>
      <c r="P1044" t="s">
        <v>18354</v>
      </c>
      <c r="Q1044" t="s">
        <v>18358</v>
      </c>
    </row>
    <row r="1045" spans="1:17" hidden="1" x14ac:dyDescent="0.25">
      <c r="A1045" t="s">
        <v>12048</v>
      </c>
      <c r="B1045" t="s">
        <v>12051</v>
      </c>
      <c r="C1045" t="s">
        <v>12052</v>
      </c>
      <c r="D1045" t="s">
        <v>18355</v>
      </c>
      <c r="E1045" t="s">
        <v>18348</v>
      </c>
      <c r="F1045" t="s">
        <v>18349</v>
      </c>
      <c r="G1045" t="s">
        <v>20689</v>
      </c>
      <c r="H1045">
        <v>9203</v>
      </c>
      <c r="I1045">
        <v>7008</v>
      </c>
      <c r="J1045" t="s">
        <v>20690</v>
      </c>
      <c r="K1045" t="s">
        <v>18358</v>
      </c>
      <c r="L1045" t="s">
        <v>18353</v>
      </c>
      <c r="M1045" s="1">
        <v>44082.951909722222</v>
      </c>
      <c r="O1045" t="s">
        <v>18354</v>
      </c>
      <c r="P1045" t="s">
        <v>18354</v>
      </c>
      <c r="Q1045" t="s">
        <v>18358</v>
      </c>
    </row>
    <row r="1046" spans="1:17" hidden="1" x14ac:dyDescent="0.25">
      <c r="A1046" t="s">
        <v>5653</v>
      </c>
      <c r="B1046" t="s">
        <v>5655</v>
      </c>
      <c r="C1046" t="s">
        <v>5656</v>
      </c>
      <c r="D1046" t="s">
        <v>18347</v>
      </c>
      <c r="E1046" t="s">
        <v>18348</v>
      </c>
      <c r="F1046" t="s">
        <v>18349</v>
      </c>
      <c r="G1046" t="s">
        <v>20691</v>
      </c>
      <c r="H1046">
        <v>50934</v>
      </c>
      <c r="I1046">
        <v>2917</v>
      </c>
      <c r="J1046" t="s">
        <v>20692</v>
      </c>
      <c r="K1046" t="s">
        <v>18352</v>
      </c>
      <c r="L1046" t="s">
        <v>18353</v>
      </c>
      <c r="M1046" s="1">
        <v>44090.638622685183</v>
      </c>
      <c r="O1046" t="s">
        <v>18354</v>
      </c>
      <c r="P1046" t="s">
        <v>18354</v>
      </c>
      <c r="Q1046" t="s">
        <v>18352</v>
      </c>
    </row>
    <row r="1047" spans="1:17" hidden="1" x14ac:dyDescent="0.25">
      <c r="A1047" t="s">
        <v>15927</v>
      </c>
      <c r="B1047" t="s">
        <v>15930</v>
      </c>
      <c r="C1047" t="s">
        <v>15931</v>
      </c>
      <c r="D1047" t="s">
        <v>18355</v>
      </c>
      <c r="E1047" t="s">
        <v>18348</v>
      </c>
      <c r="F1047" t="s">
        <v>18349</v>
      </c>
      <c r="G1047" t="s">
        <v>20693</v>
      </c>
      <c r="H1047">
        <v>7635</v>
      </c>
      <c r="I1047">
        <v>799</v>
      </c>
      <c r="J1047" t="s">
        <v>20694</v>
      </c>
      <c r="K1047" t="s">
        <v>18358</v>
      </c>
      <c r="L1047" t="s">
        <v>18353</v>
      </c>
      <c r="M1047" s="1">
        <v>44085.371886574074</v>
      </c>
      <c r="O1047" t="s">
        <v>18354</v>
      </c>
      <c r="P1047" t="s">
        <v>18354</v>
      </c>
      <c r="Q1047" t="s">
        <v>18358</v>
      </c>
    </row>
    <row r="1048" spans="1:17" hidden="1" x14ac:dyDescent="0.25">
      <c r="A1048" t="s">
        <v>8246</v>
      </c>
      <c r="B1048" t="s">
        <v>8248</v>
      </c>
      <c r="C1048" t="s">
        <v>8249</v>
      </c>
      <c r="D1048" t="s">
        <v>18347</v>
      </c>
      <c r="E1048" t="s">
        <v>18348</v>
      </c>
      <c r="F1048" t="s">
        <v>18349</v>
      </c>
      <c r="G1048" t="s">
        <v>20695</v>
      </c>
      <c r="H1048">
        <v>67582</v>
      </c>
      <c r="I1048">
        <v>1691</v>
      </c>
      <c r="J1048" t="s">
        <v>20696</v>
      </c>
      <c r="K1048" t="s">
        <v>18352</v>
      </c>
      <c r="L1048" t="s">
        <v>18353</v>
      </c>
      <c r="M1048" s="1">
        <v>44090.241041666668</v>
      </c>
      <c r="O1048" t="s">
        <v>18354</v>
      </c>
      <c r="P1048" t="s">
        <v>18354</v>
      </c>
      <c r="Q1048" t="s">
        <v>18352</v>
      </c>
    </row>
    <row r="1049" spans="1:17" hidden="1" x14ac:dyDescent="0.25">
      <c r="A1049" t="s">
        <v>6982</v>
      </c>
      <c r="B1049" t="s">
        <v>6985</v>
      </c>
      <c r="C1049" t="s">
        <v>6986</v>
      </c>
      <c r="D1049" t="s">
        <v>18347</v>
      </c>
      <c r="E1049" t="s">
        <v>18348</v>
      </c>
      <c r="F1049" t="s">
        <v>18349</v>
      </c>
      <c r="G1049" t="s">
        <v>20697</v>
      </c>
      <c r="H1049">
        <v>137432</v>
      </c>
      <c r="I1049">
        <v>5204</v>
      </c>
      <c r="J1049" t="s">
        <v>20698</v>
      </c>
      <c r="K1049" t="s">
        <v>18352</v>
      </c>
      <c r="L1049" t="s">
        <v>18353</v>
      </c>
      <c r="M1049" s="1">
        <v>44090.640787037039</v>
      </c>
      <c r="O1049" t="s">
        <v>18354</v>
      </c>
      <c r="P1049" t="s">
        <v>18354</v>
      </c>
      <c r="Q1049" t="s">
        <v>18352</v>
      </c>
    </row>
    <row r="1050" spans="1:17" hidden="1" x14ac:dyDescent="0.25">
      <c r="A1050" t="s">
        <v>20699</v>
      </c>
      <c r="B1050" t="s">
        <v>20700</v>
      </c>
      <c r="C1050" t="s">
        <v>20701</v>
      </c>
      <c r="D1050" t="s">
        <v>18347</v>
      </c>
      <c r="E1050" t="s">
        <v>18348</v>
      </c>
      <c r="F1050" t="s">
        <v>18349</v>
      </c>
      <c r="G1050" t="s">
        <v>20702</v>
      </c>
      <c r="H1050">
        <v>2551</v>
      </c>
      <c r="I1050">
        <v>0</v>
      </c>
      <c r="J1050" t="s">
        <v>18382</v>
      </c>
      <c r="K1050" t="s">
        <v>18352</v>
      </c>
      <c r="L1050" t="s">
        <v>18353</v>
      </c>
      <c r="M1050" s="1">
        <v>44087.94976851852</v>
      </c>
      <c r="O1050" t="s">
        <v>18354</v>
      </c>
      <c r="P1050" t="s">
        <v>18354</v>
      </c>
      <c r="Q1050" t="s">
        <v>18352</v>
      </c>
    </row>
    <row r="1051" spans="1:17" hidden="1" x14ac:dyDescent="0.25">
      <c r="A1051" t="s">
        <v>20703</v>
      </c>
      <c r="B1051" t="s">
        <v>20704</v>
      </c>
      <c r="C1051" t="s">
        <v>20705</v>
      </c>
      <c r="D1051" t="s">
        <v>18347</v>
      </c>
      <c r="E1051" t="s">
        <v>18353</v>
      </c>
      <c r="F1051" t="s">
        <v>18364</v>
      </c>
      <c r="G1051" t="s">
        <v>20706</v>
      </c>
      <c r="H1051">
        <v>18500</v>
      </c>
      <c r="I1051">
        <v>79</v>
      </c>
      <c r="J1051" t="s">
        <v>20707</v>
      </c>
      <c r="K1051" t="s">
        <v>18352</v>
      </c>
      <c r="L1051" t="s">
        <v>18353</v>
      </c>
      <c r="M1051" s="1">
        <v>44090.56554398148</v>
      </c>
      <c r="O1051" t="s">
        <v>18354</v>
      </c>
      <c r="P1051" t="s">
        <v>18354</v>
      </c>
      <c r="Q1051" t="s">
        <v>18352</v>
      </c>
    </row>
    <row r="1052" spans="1:17" hidden="1" x14ac:dyDescent="0.25">
      <c r="A1052" t="s">
        <v>20708</v>
      </c>
      <c r="B1052" t="s">
        <v>20709</v>
      </c>
      <c r="C1052" t="s">
        <v>20710</v>
      </c>
      <c r="D1052" t="s">
        <v>18347</v>
      </c>
      <c r="E1052" t="s">
        <v>18353</v>
      </c>
      <c r="F1052" t="s">
        <v>18364</v>
      </c>
      <c r="G1052" t="s">
        <v>20711</v>
      </c>
      <c r="H1052">
        <v>260</v>
      </c>
      <c r="I1052">
        <v>0</v>
      </c>
      <c r="J1052" t="s">
        <v>18382</v>
      </c>
      <c r="K1052" t="s">
        <v>18352</v>
      </c>
      <c r="L1052" t="s">
        <v>18353</v>
      </c>
      <c r="M1052" s="1">
        <v>44083.780023148145</v>
      </c>
      <c r="O1052" t="s">
        <v>18354</v>
      </c>
      <c r="P1052" t="s">
        <v>18354</v>
      </c>
      <c r="Q1052" t="s">
        <v>18352</v>
      </c>
    </row>
    <row r="1053" spans="1:17" hidden="1" x14ac:dyDescent="0.25">
      <c r="A1053" t="s">
        <v>5480</v>
      </c>
      <c r="B1053" t="s">
        <v>5482</v>
      </c>
      <c r="C1053" t="s">
        <v>5483</v>
      </c>
      <c r="D1053" t="s">
        <v>18347</v>
      </c>
      <c r="E1053" t="s">
        <v>18348</v>
      </c>
      <c r="F1053" t="s">
        <v>18349</v>
      </c>
      <c r="G1053" t="s">
        <v>20712</v>
      </c>
      <c r="H1053">
        <v>41544</v>
      </c>
      <c r="I1053">
        <v>9480</v>
      </c>
      <c r="J1053" t="s">
        <v>20713</v>
      </c>
      <c r="K1053" t="s">
        <v>18358</v>
      </c>
      <c r="L1053" t="s">
        <v>18353</v>
      </c>
      <c r="M1053" s="1">
        <v>44090.633692129632</v>
      </c>
      <c r="O1053" t="s">
        <v>18354</v>
      </c>
      <c r="P1053" t="s">
        <v>18354</v>
      </c>
      <c r="Q1053" t="s">
        <v>18358</v>
      </c>
    </row>
    <row r="1054" spans="1:17" hidden="1" x14ac:dyDescent="0.25">
      <c r="A1054" t="s">
        <v>16444</v>
      </c>
      <c r="B1054" t="s">
        <v>16447</v>
      </c>
      <c r="C1054" t="s">
        <v>16448</v>
      </c>
      <c r="D1054" t="s">
        <v>18347</v>
      </c>
      <c r="E1054" t="s">
        <v>18348</v>
      </c>
      <c r="F1054" t="s">
        <v>18349</v>
      </c>
      <c r="G1054" t="s">
        <v>20714</v>
      </c>
      <c r="H1054">
        <v>3250</v>
      </c>
      <c r="I1054">
        <v>677</v>
      </c>
      <c r="J1054" t="s">
        <v>20715</v>
      </c>
      <c r="K1054" t="s">
        <v>18352</v>
      </c>
      <c r="L1054" t="s">
        <v>18353</v>
      </c>
      <c r="M1054" s="1">
        <v>44069.166805555556</v>
      </c>
      <c r="O1054" t="s">
        <v>18354</v>
      </c>
      <c r="P1054" t="s">
        <v>18354</v>
      </c>
      <c r="Q1054" t="s">
        <v>18358</v>
      </c>
    </row>
    <row r="1055" spans="1:17" hidden="1" x14ac:dyDescent="0.25">
      <c r="A1055" t="s">
        <v>20716</v>
      </c>
      <c r="B1055" t="s">
        <v>20717</v>
      </c>
      <c r="C1055" t="s">
        <v>20718</v>
      </c>
      <c r="D1055" t="s">
        <v>18347</v>
      </c>
      <c r="E1055" t="s">
        <v>18348</v>
      </c>
      <c r="F1055" t="s">
        <v>18349</v>
      </c>
      <c r="G1055" t="s">
        <v>20719</v>
      </c>
      <c r="H1055">
        <v>2607</v>
      </c>
      <c r="I1055">
        <v>0</v>
      </c>
      <c r="J1055" t="s">
        <v>18382</v>
      </c>
      <c r="K1055" t="s">
        <v>18352</v>
      </c>
      <c r="L1055" t="s">
        <v>18353</v>
      </c>
      <c r="M1055" s="1">
        <v>44054.764976851853</v>
      </c>
      <c r="O1055" t="s">
        <v>18354</v>
      </c>
      <c r="P1055" t="s">
        <v>18354</v>
      </c>
      <c r="Q1055" t="s">
        <v>18352</v>
      </c>
    </row>
    <row r="1056" spans="1:17" hidden="1" x14ac:dyDescent="0.25">
      <c r="A1056" t="s">
        <v>18165</v>
      </c>
      <c r="B1056" t="s">
        <v>18168</v>
      </c>
      <c r="C1056" t="s">
        <v>18169</v>
      </c>
      <c r="D1056" t="s">
        <v>18347</v>
      </c>
      <c r="E1056" t="s">
        <v>18353</v>
      </c>
      <c r="F1056" t="s">
        <v>18364</v>
      </c>
      <c r="G1056" t="s">
        <v>20720</v>
      </c>
      <c r="H1056">
        <v>783</v>
      </c>
      <c r="I1056">
        <v>90</v>
      </c>
      <c r="J1056" t="s">
        <v>20721</v>
      </c>
      <c r="K1056" t="s">
        <v>18358</v>
      </c>
      <c r="L1056" t="s">
        <v>18353</v>
      </c>
      <c r="M1056" s="1">
        <v>44090.63480324074</v>
      </c>
      <c r="O1056" t="s">
        <v>18354</v>
      </c>
      <c r="P1056" t="s">
        <v>18354</v>
      </c>
      <c r="Q1056" t="s">
        <v>18358</v>
      </c>
    </row>
    <row r="1057" spans="1:17" hidden="1" x14ac:dyDescent="0.25">
      <c r="A1057" t="s">
        <v>10462</v>
      </c>
      <c r="B1057" t="s">
        <v>10464</v>
      </c>
      <c r="C1057" t="s">
        <v>10465</v>
      </c>
      <c r="D1057" t="s">
        <v>18347</v>
      </c>
      <c r="E1057" t="s">
        <v>18348</v>
      </c>
      <c r="F1057" t="s">
        <v>18349</v>
      </c>
      <c r="G1057" t="s">
        <v>20722</v>
      </c>
      <c r="H1057">
        <v>24666</v>
      </c>
      <c r="I1057">
        <v>11130</v>
      </c>
      <c r="J1057" t="s">
        <v>20723</v>
      </c>
      <c r="K1057" t="s">
        <v>18352</v>
      </c>
      <c r="L1057" t="s">
        <v>18353</v>
      </c>
      <c r="M1057" s="1">
        <v>44090.639166666668</v>
      </c>
      <c r="O1057" t="s">
        <v>18354</v>
      </c>
      <c r="P1057" t="s">
        <v>18354</v>
      </c>
      <c r="Q1057" t="s">
        <v>18352</v>
      </c>
    </row>
    <row r="1058" spans="1:17" hidden="1" x14ac:dyDescent="0.25">
      <c r="A1058" t="s">
        <v>20724</v>
      </c>
      <c r="B1058" t="s">
        <v>20725</v>
      </c>
      <c r="C1058" t="s">
        <v>20726</v>
      </c>
      <c r="D1058" t="s">
        <v>18355</v>
      </c>
      <c r="E1058" t="s">
        <v>18348</v>
      </c>
      <c r="F1058" t="s">
        <v>18349</v>
      </c>
      <c r="G1058" t="s">
        <v>20727</v>
      </c>
      <c r="H1058">
        <v>5363</v>
      </c>
      <c r="I1058">
        <v>239</v>
      </c>
      <c r="J1058" t="s">
        <v>20728</v>
      </c>
      <c r="K1058" t="s">
        <v>18358</v>
      </c>
      <c r="L1058" t="s">
        <v>18353</v>
      </c>
      <c r="M1058" s="1">
        <v>44061.143865740742</v>
      </c>
      <c r="O1058" t="s">
        <v>18354</v>
      </c>
      <c r="P1058" t="s">
        <v>18354</v>
      </c>
      <c r="Q1058" t="s">
        <v>18358</v>
      </c>
    </row>
    <row r="1059" spans="1:17" hidden="1" x14ac:dyDescent="0.25">
      <c r="A1059" t="s">
        <v>12612</v>
      </c>
      <c r="B1059" t="s">
        <v>12614</v>
      </c>
      <c r="C1059" t="s">
        <v>12615</v>
      </c>
      <c r="D1059" t="s">
        <v>18347</v>
      </c>
      <c r="E1059" t="s">
        <v>18348</v>
      </c>
      <c r="F1059" t="s">
        <v>18349</v>
      </c>
      <c r="G1059" t="s">
        <v>20729</v>
      </c>
      <c r="H1059">
        <v>17986</v>
      </c>
      <c r="I1059">
        <v>9210</v>
      </c>
      <c r="J1059" t="s">
        <v>20730</v>
      </c>
      <c r="K1059" t="s">
        <v>18358</v>
      </c>
      <c r="L1059" t="s">
        <v>18353</v>
      </c>
      <c r="M1059" s="1">
        <v>44090.638402777775</v>
      </c>
      <c r="O1059" t="s">
        <v>18354</v>
      </c>
      <c r="P1059" t="s">
        <v>18354</v>
      </c>
      <c r="Q1059" t="s">
        <v>18358</v>
      </c>
    </row>
    <row r="1060" spans="1:17" hidden="1" x14ac:dyDescent="0.25">
      <c r="A1060" t="s">
        <v>2311</v>
      </c>
      <c r="B1060" t="s">
        <v>2314</v>
      </c>
      <c r="C1060" t="s">
        <v>2315</v>
      </c>
      <c r="D1060" t="s">
        <v>18355</v>
      </c>
      <c r="E1060" t="s">
        <v>18348</v>
      </c>
      <c r="F1060" t="s">
        <v>18349</v>
      </c>
      <c r="G1060" t="s">
        <v>20731</v>
      </c>
      <c r="H1060">
        <v>9748</v>
      </c>
      <c r="I1060">
        <v>2280</v>
      </c>
      <c r="J1060" t="s">
        <v>20732</v>
      </c>
      <c r="K1060" t="s">
        <v>18358</v>
      </c>
      <c r="L1060" t="s">
        <v>18353</v>
      </c>
      <c r="M1060" s="1">
        <v>44085.251342592594</v>
      </c>
      <c r="O1060" t="s">
        <v>18354</v>
      </c>
      <c r="P1060" t="s">
        <v>18354</v>
      </c>
      <c r="Q1060" t="s">
        <v>18358</v>
      </c>
    </row>
    <row r="1061" spans="1:17" hidden="1" x14ac:dyDescent="0.25">
      <c r="A1061" t="s">
        <v>16001</v>
      </c>
      <c r="B1061" t="s">
        <v>16003</v>
      </c>
      <c r="C1061" t="s">
        <v>16004</v>
      </c>
      <c r="D1061" t="s">
        <v>18347</v>
      </c>
      <c r="E1061" t="s">
        <v>18348</v>
      </c>
      <c r="F1061" t="s">
        <v>18349</v>
      </c>
      <c r="G1061" t="s">
        <v>20733</v>
      </c>
      <c r="H1061">
        <v>3288</v>
      </c>
      <c r="I1061">
        <v>158</v>
      </c>
      <c r="J1061" t="s">
        <v>20734</v>
      </c>
      <c r="K1061" t="s">
        <v>18352</v>
      </c>
      <c r="L1061" t="s">
        <v>18353</v>
      </c>
      <c r="M1061" s="1">
        <v>44076.536006944443</v>
      </c>
      <c r="O1061" t="s">
        <v>18354</v>
      </c>
      <c r="P1061" t="s">
        <v>18354</v>
      </c>
      <c r="Q1061" t="s">
        <v>18358</v>
      </c>
    </row>
    <row r="1062" spans="1:17" x14ac:dyDescent="0.25">
      <c r="A1062" t="s">
        <v>13513</v>
      </c>
      <c r="B1062" t="s">
        <v>13515</v>
      </c>
      <c r="C1062" t="s">
        <v>13516</v>
      </c>
      <c r="D1062" t="s">
        <v>18355</v>
      </c>
      <c r="E1062" t="s">
        <v>18353</v>
      </c>
      <c r="F1062" t="s">
        <v>18364</v>
      </c>
      <c r="G1062" t="s">
        <v>20637</v>
      </c>
      <c r="H1062">
        <v>537</v>
      </c>
      <c r="I1062">
        <v>0</v>
      </c>
      <c r="J1062" t="s">
        <v>18382</v>
      </c>
      <c r="K1062" t="s">
        <v>18358</v>
      </c>
      <c r="L1062" t="s">
        <v>18353</v>
      </c>
      <c r="M1062" s="1">
        <v>43923.491215277776</v>
      </c>
      <c r="O1062" t="s">
        <v>18354</v>
      </c>
      <c r="P1062" t="s">
        <v>18354</v>
      </c>
      <c r="Q1062" t="s">
        <v>18358</v>
      </c>
    </row>
    <row r="1063" spans="1:17" hidden="1" x14ac:dyDescent="0.25">
      <c r="A1063" t="s">
        <v>14667</v>
      </c>
      <c r="B1063" t="s">
        <v>14670</v>
      </c>
      <c r="C1063" t="s">
        <v>14671</v>
      </c>
      <c r="D1063" t="s">
        <v>18355</v>
      </c>
      <c r="E1063" t="s">
        <v>18353</v>
      </c>
      <c r="F1063" t="s">
        <v>18364</v>
      </c>
      <c r="G1063" t="s">
        <v>20739</v>
      </c>
      <c r="H1063">
        <v>436</v>
      </c>
      <c r="I1063">
        <v>0</v>
      </c>
      <c r="J1063" t="s">
        <v>20740</v>
      </c>
      <c r="K1063" t="s">
        <v>18358</v>
      </c>
      <c r="L1063" t="s">
        <v>18353</v>
      </c>
      <c r="M1063" s="1">
        <v>44060.520474537036</v>
      </c>
      <c r="O1063" t="s">
        <v>18354</v>
      </c>
      <c r="P1063" t="s">
        <v>18354</v>
      </c>
      <c r="Q1063" t="s">
        <v>18358</v>
      </c>
    </row>
    <row r="1064" spans="1:17" hidden="1" x14ac:dyDescent="0.25">
      <c r="A1064" t="s">
        <v>16121</v>
      </c>
      <c r="B1064" t="s">
        <v>16123</v>
      </c>
      <c r="C1064" t="s">
        <v>16124</v>
      </c>
      <c r="D1064" t="s">
        <v>18355</v>
      </c>
      <c r="E1064" t="s">
        <v>18353</v>
      </c>
      <c r="F1064" t="s">
        <v>18364</v>
      </c>
      <c r="G1064" t="s">
        <v>20741</v>
      </c>
      <c r="H1064">
        <v>799</v>
      </c>
      <c r="I1064">
        <v>0</v>
      </c>
      <c r="J1064" t="s">
        <v>18382</v>
      </c>
      <c r="K1064" t="s">
        <v>18358</v>
      </c>
      <c r="L1064" t="s">
        <v>18353</v>
      </c>
      <c r="M1064" s="1">
        <v>44089.95758101852</v>
      </c>
      <c r="O1064" t="s">
        <v>18354</v>
      </c>
      <c r="P1064" t="s">
        <v>18354</v>
      </c>
      <c r="Q1064" t="s">
        <v>18358</v>
      </c>
    </row>
    <row r="1065" spans="1:17" hidden="1" x14ac:dyDescent="0.25">
      <c r="A1065" t="s">
        <v>7620</v>
      </c>
      <c r="B1065" t="s">
        <v>7623</v>
      </c>
      <c r="C1065" t="s">
        <v>7624</v>
      </c>
      <c r="D1065" t="s">
        <v>18347</v>
      </c>
      <c r="E1065" t="s">
        <v>18353</v>
      </c>
      <c r="F1065" t="s">
        <v>18364</v>
      </c>
      <c r="G1065" t="s">
        <v>20742</v>
      </c>
      <c r="H1065">
        <v>5805</v>
      </c>
      <c r="I1065">
        <v>151</v>
      </c>
      <c r="J1065" t="s">
        <v>20743</v>
      </c>
      <c r="K1065" t="s">
        <v>18358</v>
      </c>
      <c r="L1065" t="s">
        <v>18353</v>
      </c>
      <c r="M1065" s="1">
        <v>44090.619293981479</v>
      </c>
      <c r="O1065" t="s">
        <v>18354</v>
      </c>
      <c r="P1065" t="s">
        <v>18354</v>
      </c>
      <c r="Q1065" t="s">
        <v>18358</v>
      </c>
    </row>
    <row r="1066" spans="1:17" x14ac:dyDescent="0.25">
      <c r="A1066" t="s">
        <v>23788</v>
      </c>
      <c r="B1066" t="s">
        <v>23789</v>
      </c>
      <c r="C1066" t="s">
        <v>23790</v>
      </c>
      <c r="D1066" t="s">
        <v>18355</v>
      </c>
      <c r="E1066" t="s">
        <v>18353</v>
      </c>
      <c r="F1066" t="s">
        <v>18364</v>
      </c>
      <c r="G1066" t="s">
        <v>23791</v>
      </c>
      <c r="H1066">
        <v>1289</v>
      </c>
      <c r="I1066">
        <v>0</v>
      </c>
      <c r="J1066" t="s">
        <v>18382</v>
      </c>
      <c r="K1066" t="s">
        <v>18358</v>
      </c>
      <c r="L1066" t="s">
        <v>18353</v>
      </c>
      <c r="M1066" s="1">
        <v>43923.491377314815</v>
      </c>
      <c r="O1066" t="s">
        <v>18354</v>
      </c>
      <c r="P1066" t="s">
        <v>18354</v>
      </c>
      <c r="Q1066" t="s">
        <v>18358</v>
      </c>
    </row>
    <row r="1067" spans="1:17" hidden="1" x14ac:dyDescent="0.25">
      <c r="A1067" t="s">
        <v>15792</v>
      </c>
      <c r="B1067" t="s">
        <v>15795</v>
      </c>
      <c r="C1067" t="s">
        <v>15796</v>
      </c>
      <c r="D1067" t="s">
        <v>18347</v>
      </c>
      <c r="E1067" t="s">
        <v>18353</v>
      </c>
      <c r="F1067" t="s">
        <v>18364</v>
      </c>
      <c r="G1067" t="s">
        <v>20748</v>
      </c>
      <c r="H1067">
        <v>2636</v>
      </c>
      <c r="I1067">
        <v>20</v>
      </c>
      <c r="J1067" t="s">
        <v>20749</v>
      </c>
      <c r="K1067" t="s">
        <v>18358</v>
      </c>
      <c r="L1067" t="s">
        <v>18353</v>
      </c>
      <c r="M1067" s="1">
        <v>44090.619259259256</v>
      </c>
      <c r="O1067" t="s">
        <v>18354</v>
      </c>
      <c r="P1067" t="s">
        <v>18354</v>
      </c>
      <c r="Q1067" t="s">
        <v>18358</v>
      </c>
    </row>
    <row r="1068" spans="1:17" hidden="1" x14ac:dyDescent="0.25">
      <c r="A1068" t="s">
        <v>16483</v>
      </c>
      <c r="B1068" t="s">
        <v>16485</v>
      </c>
      <c r="C1068" t="s">
        <v>16486</v>
      </c>
      <c r="D1068" t="s">
        <v>18347</v>
      </c>
      <c r="E1068" t="s">
        <v>18353</v>
      </c>
      <c r="F1068" t="s">
        <v>18364</v>
      </c>
      <c r="G1068" t="s">
        <v>20750</v>
      </c>
      <c r="H1068">
        <v>19326</v>
      </c>
      <c r="I1068">
        <v>0</v>
      </c>
      <c r="J1068" t="s">
        <v>18382</v>
      </c>
      <c r="K1068" t="s">
        <v>18358</v>
      </c>
      <c r="L1068" t="s">
        <v>18353</v>
      </c>
      <c r="M1068" s="1">
        <v>44090.557893518519</v>
      </c>
      <c r="O1068" t="s">
        <v>18354</v>
      </c>
      <c r="P1068" t="s">
        <v>18354</v>
      </c>
      <c r="Q1068" t="s">
        <v>18358</v>
      </c>
    </row>
    <row r="1069" spans="1:17" hidden="1" x14ac:dyDescent="0.25">
      <c r="A1069" t="s">
        <v>2714</v>
      </c>
      <c r="B1069" t="s">
        <v>2717</v>
      </c>
      <c r="C1069" t="s">
        <v>2718</v>
      </c>
      <c r="D1069" t="s">
        <v>18347</v>
      </c>
      <c r="E1069" t="s">
        <v>18353</v>
      </c>
      <c r="F1069" t="s">
        <v>18364</v>
      </c>
      <c r="G1069" t="s">
        <v>20751</v>
      </c>
      <c r="H1069">
        <v>3633</v>
      </c>
      <c r="I1069">
        <v>24</v>
      </c>
      <c r="J1069" t="s">
        <v>20752</v>
      </c>
      <c r="K1069" t="s">
        <v>18358</v>
      </c>
      <c r="L1069" t="s">
        <v>18353</v>
      </c>
      <c r="M1069" s="1">
        <v>44087.535393518519</v>
      </c>
      <c r="O1069" t="s">
        <v>18354</v>
      </c>
      <c r="P1069" t="s">
        <v>18354</v>
      </c>
      <c r="Q1069" t="s">
        <v>18358</v>
      </c>
    </row>
    <row r="1070" spans="1:17" hidden="1" x14ac:dyDescent="0.25">
      <c r="A1070" t="s">
        <v>7505</v>
      </c>
      <c r="B1070" t="s">
        <v>7508</v>
      </c>
      <c r="C1070" t="s">
        <v>7509</v>
      </c>
      <c r="D1070" t="s">
        <v>18355</v>
      </c>
      <c r="E1070" t="s">
        <v>18348</v>
      </c>
      <c r="F1070" t="s">
        <v>18349</v>
      </c>
      <c r="G1070" t="s">
        <v>20753</v>
      </c>
      <c r="H1070">
        <v>12618</v>
      </c>
      <c r="I1070">
        <v>371</v>
      </c>
      <c r="J1070" t="s">
        <v>20754</v>
      </c>
      <c r="K1070" t="s">
        <v>18358</v>
      </c>
      <c r="L1070" t="s">
        <v>18353</v>
      </c>
      <c r="M1070" s="1">
        <v>44088.086585648147</v>
      </c>
      <c r="O1070" t="s">
        <v>18354</v>
      </c>
      <c r="P1070" t="s">
        <v>18354</v>
      </c>
      <c r="Q1070" t="s">
        <v>18358</v>
      </c>
    </row>
    <row r="1071" spans="1:17" hidden="1" x14ac:dyDescent="0.25">
      <c r="A1071" t="s">
        <v>12176</v>
      </c>
      <c r="B1071" t="s">
        <v>12178</v>
      </c>
      <c r="C1071" t="s">
        <v>12179</v>
      </c>
      <c r="D1071" t="s">
        <v>18347</v>
      </c>
      <c r="E1071" t="s">
        <v>18348</v>
      </c>
      <c r="F1071" t="s">
        <v>18349</v>
      </c>
      <c r="G1071" t="s">
        <v>20755</v>
      </c>
      <c r="H1071">
        <v>21354</v>
      </c>
      <c r="I1071">
        <v>1338</v>
      </c>
      <c r="J1071" t="s">
        <v>20756</v>
      </c>
      <c r="K1071" t="s">
        <v>18358</v>
      </c>
      <c r="L1071" t="s">
        <v>18353</v>
      </c>
      <c r="M1071" s="1">
        <v>44090.639409722222</v>
      </c>
      <c r="O1071" t="s">
        <v>18354</v>
      </c>
      <c r="P1071" t="s">
        <v>18354</v>
      </c>
      <c r="Q1071" t="s">
        <v>18358</v>
      </c>
    </row>
    <row r="1072" spans="1:17" hidden="1" x14ac:dyDescent="0.25">
      <c r="A1072" t="s">
        <v>20757</v>
      </c>
      <c r="B1072" t="s">
        <v>20758</v>
      </c>
      <c r="C1072" t="s">
        <v>20759</v>
      </c>
      <c r="D1072" t="s">
        <v>18355</v>
      </c>
      <c r="E1072" t="s">
        <v>18348</v>
      </c>
      <c r="F1072" t="s">
        <v>18349</v>
      </c>
      <c r="G1072" t="s">
        <v>20760</v>
      </c>
      <c r="H1072">
        <v>21298</v>
      </c>
      <c r="I1072">
        <v>324</v>
      </c>
      <c r="J1072" t="s">
        <v>20761</v>
      </c>
      <c r="K1072" t="s">
        <v>18358</v>
      </c>
      <c r="L1072" t="s">
        <v>18353</v>
      </c>
      <c r="M1072" s="1">
        <v>44086.876701388886</v>
      </c>
      <c r="O1072" t="s">
        <v>18354</v>
      </c>
      <c r="P1072" t="s">
        <v>18354</v>
      </c>
      <c r="Q1072" t="s">
        <v>18358</v>
      </c>
    </row>
    <row r="1073" spans="1:17" hidden="1" x14ac:dyDescent="0.25">
      <c r="A1073" t="s">
        <v>20762</v>
      </c>
      <c r="B1073" t="s">
        <v>20763</v>
      </c>
      <c r="C1073" t="s">
        <v>20764</v>
      </c>
      <c r="D1073" t="s">
        <v>18355</v>
      </c>
      <c r="E1073" t="s">
        <v>18348</v>
      </c>
      <c r="F1073" t="s">
        <v>18349</v>
      </c>
      <c r="G1073" t="s">
        <v>20765</v>
      </c>
      <c r="H1073">
        <v>3383</v>
      </c>
      <c r="I1073">
        <v>99</v>
      </c>
      <c r="J1073" t="s">
        <v>20766</v>
      </c>
      <c r="K1073" t="s">
        <v>18358</v>
      </c>
      <c r="L1073" t="s">
        <v>18353</v>
      </c>
      <c r="M1073" s="1">
        <v>44089.751099537039</v>
      </c>
      <c r="O1073" t="s">
        <v>18354</v>
      </c>
      <c r="P1073" t="s">
        <v>18354</v>
      </c>
      <c r="Q1073" t="s">
        <v>18358</v>
      </c>
    </row>
    <row r="1074" spans="1:17" x14ac:dyDescent="0.25">
      <c r="A1074" t="s">
        <v>5941</v>
      </c>
      <c r="B1074" t="s">
        <v>5943</v>
      </c>
      <c r="C1074" t="s">
        <v>5944</v>
      </c>
      <c r="D1074" t="s">
        <v>18355</v>
      </c>
      <c r="E1074" t="s">
        <v>18353</v>
      </c>
      <c r="F1074" t="s">
        <v>18364</v>
      </c>
      <c r="G1074" t="s">
        <v>20560</v>
      </c>
      <c r="H1074">
        <v>509</v>
      </c>
      <c r="I1074">
        <v>0</v>
      </c>
      <c r="J1074" t="s">
        <v>18382</v>
      </c>
      <c r="K1074" t="s">
        <v>18358</v>
      </c>
      <c r="L1074" t="s">
        <v>18353</v>
      </c>
      <c r="M1074" s="1">
        <v>43927.387766203705</v>
      </c>
      <c r="O1074" t="s">
        <v>18354</v>
      </c>
      <c r="P1074" t="s">
        <v>18354</v>
      </c>
      <c r="Q1074" t="s">
        <v>18358</v>
      </c>
    </row>
    <row r="1075" spans="1:17" hidden="1" x14ac:dyDescent="0.25">
      <c r="A1075" t="s">
        <v>3077</v>
      </c>
      <c r="B1075" t="s">
        <v>3080</v>
      </c>
      <c r="C1075" t="s">
        <v>3081</v>
      </c>
      <c r="D1075" t="s">
        <v>18355</v>
      </c>
      <c r="E1075" t="s">
        <v>18348</v>
      </c>
      <c r="F1075" t="s">
        <v>18349</v>
      </c>
      <c r="G1075" t="s">
        <v>20769</v>
      </c>
      <c r="H1075">
        <v>29062</v>
      </c>
      <c r="I1075">
        <v>308</v>
      </c>
      <c r="J1075" t="s">
        <v>20770</v>
      </c>
      <c r="K1075" t="s">
        <v>18358</v>
      </c>
      <c r="L1075" t="s">
        <v>18353</v>
      </c>
      <c r="M1075" s="1">
        <v>44076.084317129629</v>
      </c>
      <c r="O1075" t="s">
        <v>18354</v>
      </c>
      <c r="P1075" t="s">
        <v>18354</v>
      </c>
      <c r="Q1075" t="s">
        <v>18358</v>
      </c>
    </row>
    <row r="1076" spans="1:17" hidden="1" x14ac:dyDescent="0.25">
      <c r="A1076" t="s">
        <v>12912</v>
      </c>
      <c r="B1076" t="s">
        <v>12914</v>
      </c>
      <c r="C1076" t="s">
        <v>12915</v>
      </c>
      <c r="D1076" t="s">
        <v>18355</v>
      </c>
      <c r="E1076" t="s">
        <v>18348</v>
      </c>
      <c r="F1076" t="s">
        <v>18349</v>
      </c>
      <c r="G1076" t="s">
        <v>20771</v>
      </c>
      <c r="H1076">
        <v>14143</v>
      </c>
      <c r="I1076">
        <v>1037</v>
      </c>
      <c r="J1076" t="s">
        <v>20772</v>
      </c>
      <c r="K1076" t="s">
        <v>18358</v>
      </c>
      <c r="L1076" t="s">
        <v>18353</v>
      </c>
      <c r="M1076" s="1">
        <v>44089.776574074072</v>
      </c>
      <c r="O1076" t="s">
        <v>18354</v>
      </c>
      <c r="P1076" t="s">
        <v>18354</v>
      </c>
      <c r="Q1076" t="s">
        <v>18358</v>
      </c>
    </row>
    <row r="1077" spans="1:17" hidden="1" x14ac:dyDescent="0.25">
      <c r="A1077" t="s">
        <v>9242</v>
      </c>
      <c r="B1077" t="s">
        <v>9244</v>
      </c>
      <c r="C1077" t="s">
        <v>9245</v>
      </c>
      <c r="D1077" t="s">
        <v>18347</v>
      </c>
      <c r="E1077" t="s">
        <v>18353</v>
      </c>
      <c r="F1077" t="s">
        <v>18364</v>
      </c>
      <c r="G1077" t="s">
        <v>20773</v>
      </c>
      <c r="H1077">
        <v>2513</v>
      </c>
      <c r="I1077">
        <v>411</v>
      </c>
      <c r="J1077" t="s">
        <v>20774</v>
      </c>
      <c r="K1077" t="s">
        <v>18358</v>
      </c>
      <c r="L1077" t="s">
        <v>18353</v>
      </c>
      <c r="M1077" s="1">
        <v>44090.636365740742</v>
      </c>
      <c r="O1077" t="s">
        <v>18354</v>
      </c>
      <c r="P1077" t="s">
        <v>18354</v>
      </c>
      <c r="Q1077" t="s">
        <v>18358</v>
      </c>
    </row>
    <row r="1078" spans="1:17" hidden="1" x14ac:dyDescent="0.25">
      <c r="A1078" t="s">
        <v>5529</v>
      </c>
      <c r="B1078" t="s">
        <v>5532</v>
      </c>
      <c r="C1078" t="s">
        <v>5533</v>
      </c>
      <c r="D1078" t="s">
        <v>18355</v>
      </c>
      <c r="E1078" t="s">
        <v>18348</v>
      </c>
      <c r="F1078" t="s">
        <v>18349</v>
      </c>
      <c r="G1078" t="s">
        <v>20775</v>
      </c>
      <c r="H1078">
        <v>19042</v>
      </c>
      <c r="I1078">
        <v>1656</v>
      </c>
      <c r="J1078" t="s">
        <v>20776</v>
      </c>
      <c r="K1078" t="s">
        <v>18358</v>
      </c>
      <c r="L1078" t="s">
        <v>18353</v>
      </c>
      <c r="M1078" s="1">
        <v>44090.632465277777</v>
      </c>
      <c r="O1078" t="s">
        <v>18354</v>
      </c>
      <c r="P1078" t="s">
        <v>18354</v>
      </c>
      <c r="Q1078" t="s">
        <v>18358</v>
      </c>
    </row>
    <row r="1079" spans="1:17" hidden="1" x14ac:dyDescent="0.25">
      <c r="A1079" t="s">
        <v>7271</v>
      </c>
      <c r="B1079" t="s">
        <v>7273</v>
      </c>
      <c r="C1079" t="s">
        <v>7274</v>
      </c>
      <c r="D1079" t="s">
        <v>18355</v>
      </c>
      <c r="E1079" t="s">
        <v>18348</v>
      </c>
      <c r="F1079" t="s">
        <v>18349</v>
      </c>
      <c r="G1079" t="s">
        <v>20777</v>
      </c>
      <c r="H1079">
        <v>26744</v>
      </c>
      <c r="I1079">
        <v>413</v>
      </c>
      <c r="J1079" t="s">
        <v>20778</v>
      </c>
      <c r="K1079" t="s">
        <v>18358</v>
      </c>
      <c r="L1079" t="s">
        <v>18353</v>
      </c>
      <c r="M1079" s="1">
        <v>44089.761793981481</v>
      </c>
      <c r="O1079" t="s">
        <v>18354</v>
      </c>
      <c r="P1079" t="s">
        <v>18354</v>
      </c>
      <c r="Q1079" t="s">
        <v>18358</v>
      </c>
    </row>
    <row r="1080" spans="1:17" hidden="1" x14ac:dyDescent="0.25">
      <c r="A1080" t="s">
        <v>20779</v>
      </c>
      <c r="B1080" t="s">
        <v>20780</v>
      </c>
      <c r="C1080" t="s">
        <v>20781</v>
      </c>
      <c r="D1080" t="s">
        <v>18355</v>
      </c>
      <c r="E1080" t="s">
        <v>18353</v>
      </c>
      <c r="F1080" t="s">
        <v>18364</v>
      </c>
      <c r="G1080" t="s">
        <v>20782</v>
      </c>
      <c r="H1080">
        <v>4130</v>
      </c>
      <c r="I1080">
        <v>78</v>
      </c>
      <c r="J1080" t="s">
        <v>20783</v>
      </c>
      <c r="K1080" t="s">
        <v>18358</v>
      </c>
      <c r="L1080" t="s">
        <v>18353</v>
      </c>
      <c r="M1080" s="1">
        <v>44090.142291666663</v>
      </c>
      <c r="O1080" t="s">
        <v>18354</v>
      </c>
      <c r="P1080" t="s">
        <v>18354</v>
      </c>
      <c r="Q1080" t="s">
        <v>18352</v>
      </c>
    </row>
    <row r="1081" spans="1:17" hidden="1" x14ac:dyDescent="0.25">
      <c r="A1081" t="s">
        <v>1543</v>
      </c>
      <c r="B1081" t="s">
        <v>20784</v>
      </c>
      <c r="C1081" t="s">
        <v>1547</v>
      </c>
      <c r="D1081" t="s">
        <v>18347</v>
      </c>
      <c r="E1081" t="s">
        <v>18353</v>
      </c>
      <c r="F1081" t="s">
        <v>18364</v>
      </c>
      <c r="G1081" t="s">
        <v>20785</v>
      </c>
      <c r="H1081">
        <v>1586</v>
      </c>
      <c r="I1081">
        <v>20</v>
      </c>
      <c r="J1081" t="s">
        <v>20786</v>
      </c>
      <c r="K1081" t="s">
        <v>18352</v>
      </c>
      <c r="L1081" t="s">
        <v>18353</v>
      </c>
      <c r="M1081" s="1">
        <v>44088.299155092594</v>
      </c>
      <c r="O1081" t="s">
        <v>18354</v>
      </c>
      <c r="P1081" t="s">
        <v>18354</v>
      </c>
      <c r="Q1081" t="s">
        <v>18352</v>
      </c>
    </row>
    <row r="1082" spans="1:17" hidden="1" x14ac:dyDescent="0.25">
      <c r="A1082" t="s">
        <v>7010</v>
      </c>
      <c r="B1082" t="s">
        <v>7013</v>
      </c>
      <c r="C1082" t="s">
        <v>7014</v>
      </c>
      <c r="D1082" t="s">
        <v>18347</v>
      </c>
      <c r="E1082" t="s">
        <v>18348</v>
      </c>
      <c r="F1082" t="s">
        <v>18349</v>
      </c>
      <c r="G1082" t="s">
        <v>20787</v>
      </c>
      <c r="H1082">
        <v>30887</v>
      </c>
      <c r="I1082">
        <v>4924</v>
      </c>
      <c r="J1082" t="s">
        <v>20788</v>
      </c>
      <c r="K1082" t="s">
        <v>18358</v>
      </c>
      <c r="L1082" t="s">
        <v>18353</v>
      </c>
      <c r="M1082" s="1">
        <v>44090.639374999999</v>
      </c>
      <c r="O1082" t="s">
        <v>18354</v>
      </c>
      <c r="P1082" t="s">
        <v>18354</v>
      </c>
      <c r="Q1082" t="s">
        <v>18358</v>
      </c>
    </row>
    <row r="1083" spans="1:17" hidden="1" x14ac:dyDescent="0.25">
      <c r="A1083" t="s">
        <v>9785</v>
      </c>
      <c r="B1083" t="s">
        <v>9787</v>
      </c>
      <c r="C1083" t="s">
        <v>9788</v>
      </c>
      <c r="D1083" t="s">
        <v>18347</v>
      </c>
      <c r="E1083" t="s">
        <v>18348</v>
      </c>
      <c r="F1083" t="s">
        <v>18349</v>
      </c>
      <c r="G1083" t="s">
        <v>20789</v>
      </c>
      <c r="H1083">
        <v>63874</v>
      </c>
      <c r="I1083">
        <v>4593</v>
      </c>
      <c r="J1083" t="s">
        <v>20790</v>
      </c>
      <c r="K1083" t="s">
        <v>18352</v>
      </c>
      <c r="L1083" t="s">
        <v>18353</v>
      </c>
      <c r="M1083" s="1">
        <v>44090.636342592596</v>
      </c>
      <c r="O1083" t="s">
        <v>18354</v>
      </c>
      <c r="P1083" t="s">
        <v>18354</v>
      </c>
      <c r="Q1083" t="s">
        <v>18352</v>
      </c>
    </row>
    <row r="1084" spans="1:17" hidden="1" x14ac:dyDescent="0.25">
      <c r="A1084" t="s">
        <v>7633</v>
      </c>
      <c r="B1084" t="s">
        <v>7636</v>
      </c>
      <c r="C1084" t="s">
        <v>7637</v>
      </c>
      <c r="D1084" t="s">
        <v>18347</v>
      </c>
      <c r="E1084" t="s">
        <v>18348</v>
      </c>
      <c r="F1084" t="s">
        <v>18349</v>
      </c>
      <c r="G1084" t="s">
        <v>20791</v>
      </c>
      <c r="H1084">
        <v>59043</v>
      </c>
      <c r="I1084">
        <v>3233</v>
      </c>
      <c r="J1084" t="s">
        <v>20792</v>
      </c>
      <c r="K1084" t="s">
        <v>18352</v>
      </c>
      <c r="L1084" t="s">
        <v>18353</v>
      </c>
      <c r="M1084" s="1">
        <v>44090.639189814814</v>
      </c>
      <c r="O1084" t="s">
        <v>18354</v>
      </c>
      <c r="P1084" t="s">
        <v>18354</v>
      </c>
      <c r="Q1084" t="s">
        <v>18352</v>
      </c>
    </row>
    <row r="1085" spans="1:17" hidden="1" x14ac:dyDescent="0.25">
      <c r="A1085" t="s">
        <v>5321</v>
      </c>
      <c r="B1085" t="s">
        <v>5324</v>
      </c>
      <c r="C1085" t="s">
        <v>5325</v>
      </c>
      <c r="D1085" t="s">
        <v>18355</v>
      </c>
      <c r="E1085" t="s">
        <v>18353</v>
      </c>
      <c r="F1085" t="s">
        <v>18364</v>
      </c>
      <c r="G1085" t="s">
        <v>20793</v>
      </c>
      <c r="H1085">
        <v>2955</v>
      </c>
      <c r="I1085">
        <v>0</v>
      </c>
      <c r="J1085" t="s">
        <v>20794</v>
      </c>
      <c r="K1085" t="s">
        <v>18358</v>
      </c>
      <c r="L1085" t="s">
        <v>18353</v>
      </c>
      <c r="M1085" s="1">
        <v>44083.947060185186</v>
      </c>
      <c r="O1085" t="s">
        <v>18354</v>
      </c>
      <c r="P1085" t="s">
        <v>18354</v>
      </c>
      <c r="Q1085" t="s">
        <v>18358</v>
      </c>
    </row>
    <row r="1086" spans="1:17" hidden="1" x14ac:dyDescent="0.25">
      <c r="A1086" t="s">
        <v>13117</v>
      </c>
      <c r="B1086" t="s">
        <v>13119</v>
      </c>
      <c r="C1086" t="s">
        <v>13120</v>
      </c>
      <c r="D1086" t="s">
        <v>18347</v>
      </c>
      <c r="E1086" t="s">
        <v>18353</v>
      </c>
      <c r="F1086" t="s">
        <v>18364</v>
      </c>
      <c r="G1086" t="s">
        <v>20795</v>
      </c>
      <c r="H1086">
        <v>3708</v>
      </c>
      <c r="I1086">
        <v>275</v>
      </c>
      <c r="J1086" t="s">
        <v>20796</v>
      </c>
      <c r="K1086" t="s">
        <v>18352</v>
      </c>
      <c r="L1086" t="s">
        <v>18353</v>
      </c>
      <c r="M1086" s="1">
        <v>44090.636284722219</v>
      </c>
      <c r="O1086" t="s">
        <v>18354</v>
      </c>
      <c r="P1086" t="s">
        <v>18354</v>
      </c>
      <c r="Q1086" t="s">
        <v>18352</v>
      </c>
    </row>
    <row r="1087" spans="1:17" hidden="1" x14ac:dyDescent="0.25">
      <c r="A1087" t="s">
        <v>20797</v>
      </c>
      <c r="B1087" t="s">
        <v>20798</v>
      </c>
      <c r="C1087" t="s">
        <v>20799</v>
      </c>
      <c r="D1087" t="s">
        <v>18355</v>
      </c>
      <c r="E1087" t="s">
        <v>18353</v>
      </c>
      <c r="F1087" t="s">
        <v>18364</v>
      </c>
      <c r="G1087" t="s">
        <v>20800</v>
      </c>
      <c r="H1087">
        <v>12553</v>
      </c>
      <c r="I1087">
        <v>0</v>
      </c>
      <c r="J1087" t="s">
        <v>18382</v>
      </c>
      <c r="K1087" t="s">
        <v>18358</v>
      </c>
      <c r="L1087" t="s">
        <v>18353</v>
      </c>
      <c r="M1087" s="1">
        <v>44077.249085648145</v>
      </c>
      <c r="O1087" t="s">
        <v>18354</v>
      </c>
      <c r="P1087" t="s">
        <v>18354</v>
      </c>
      <c r="Q1087" t="s">
        <v>18358</v>
      </c>
    </row>
    <row r="1088" spans="1:17" x14ac:dyDescent="0.25">
      <c r="A1088" t="s">
        <v>14285</v>
      </c>
      <c r="B1088" t="s">
        <v>14287</v>
      </c>
      <c r="C1088" t="s">
        <v>14288</v>
      </c>
      <c r="D1088" t="s">
        <v>18355</v>
      </c>
      <c r="E1088" t="s">
        <v>18353</v>
      </c>
      <c r="F1088" t="s">
        <v>18364</v>
      </c>
      <c r="G1088" t="s">
        <v>20147</v>
      </c>
      <c r="H1088">
        <v>29</v>
      </c>
      <c r="I1088">
        <v>0</v>
      </c>
      <c r="J1088" t="s">
        <v>18382</v>
      </c>
      <c r="K1088" t="s">
        <v>18358</v>
      </c>
      <c r="L1088" t="s">
        <v>18353</v>
      </c>
      <c r="M1088" s="1">
        <v>43930.344837962963</v>
      </c>
      <c r="O1088" t="s">
        <v>18354</v>
      </c>
      <c r="P1088" t="s">
        <v>18354</v>
      </c>
      <c r="Q1088" t="s">
        <v>18358</v>
      </c>
    </row>
    <row r="1089" spans="1:17" hidden="1" x14ac:dyDescent="0.25">
      <c r="A1089" t="s">
        <v>20802</v>
      </c>
      <c r="B1089" t="s">
        <v>20803</v>
      </c>
      <c r="C1089" t="s">
        <v>20804</v>
      </c>
      <c r="D1089" t="s">
        <v>18347</v>
      </c>
      <c r="E1089" t="s">
        <v>18353</v>
      </c>
      <c r="F1089" t="s">
        <v>18364</v>
      </c>
      <c r="G1089" t="s">
        <v>20805</v>
      </c>
      <c r="H1089">
        <v>13534</v>
      </c>
      <c r="I1089">
        <v>130</v>
      </c>
      <c r="J1089" t="s">
        <v>20806</v>
      </c>
      <c r="K1089" t="s">
        <v>18352</v>
      </c>
      <c r="L1089" t="s">
        <v>18353</v>
      </c>
      <c r="M1089" s="1">
        <v>44090.640567129631</v>
      </c>
      <c r="O1089" t="s">
        <v>18354</v>
      </c>
      <c r="P1089" t="s">
        <v>18354</v>
      </c>
      <c r="Q1089" t="s">
        <v>18352</v>
      </c>
    </row>
    <row r="1090" spans="1:17" hidden="1" x14ac:dyDescent="0.25">
      <c r="A1090" t="s">
        <v>12443</v>
      </c>
      <c r="B1090" t="s">
        <v>12446</v>
      </c>
      <c r="C1090" t="s">
        <v>12447</v>
      </c>
      <c r="D1090" t="s">
        <v>18355</v>
      </c>
      <c r="E1090" t="s">
        <v>18348</v>
      </c>
      <c r="F1090" t="s">
        <v>18349</v>
      </c>
      <c r="G1090" t="s">
        <v>20807</v>
      </c>
      <c r="H1090">
        <v>34114</v>
      </c>
      <c r="I1090">
        <v>131</v>
      </c>
      <c r="J1090" t="s">
        <v>20808</v>
      </c>
      <c r="K1090" t="s">
        <v>18358</v>
      </c>
      <c r="L1090" t="s">
        <v>18353</v>
      </c>
      <c r="M1090" s="1">
        <v>44085.775000000001</v>
      </c>
      <c r="O1090" t="s">
        <v>18354</v>
      </c>
      <c r="P1090" t="s">
        <v>18354</v>
      </c>
      <c r="Q1090" t="s">
        <v>18358</v>
      </c>
    </row>
    <row r="1091" spans="1:17" hidden="1" x14ac:dyDescent="0.25">
      <c r="A1091" t="s">
        <v>15423</v>
      </c>
      <c r="B1091" t="s">
        <v>15425</v>
      </c>
      <c r="C1091" t="s">
        <v>15426</v>
      </c>
      <c r="D1091" t="s">
        <v>18347</v>
      </c>
      <c r="E1091" t="s">
        <v>18348</v>
      </c>
      <c r="F1091" t="s">
        <v>18349</v>
      </c>
      <c r="G1091" t="s">
        <v>20809</v>
      </c>
      <c r="H1091">
        <v>17484</v>
      </c>
      <c r="I1091">
        <v>1177</v>
      </c>
      <c r="J1091" t="s">
        <v>20810</v>
      </c>
      <c r="K1091" t="s">
        <v>18358</v>
      </c>
      <c r="L1091" t="s">
        <v>18353</v>
      </c>
      <c r="M1091" s="1">
        <v>44090.635937500003</v>
      </c>
      <c r="O1091" t="s">
        <v>18354</v>
      </c>
      <c r="P1091" t="s">
        <v>18354</v>
      </c>
      <c r="Q1091" t="s">
        <v>18358</v>
      </c>
    </row>
    <row r="1092" spans="1:17" hidden="1" x14ac:dyDescent="0.25">
      <c r="A1092" t="s">
        <v>20811</v>
      </c>
      <c r="B1092" t="s">
        <v>20812</v>
      </c>
      <c r="C1092" t="s">
        <v>20813</v>
      </c>
      <c r="D1092" t="s">
        <v>18355</v>
      </c>
      <c r="E1092" t="s">
        <v>18353</v>
      </c>
      <c r="F1092" t="s">
        <v>18364</v>
      </c>
      <c r="G1092" t="s">
        <v>20814</v>
      </c>
      <c r="H1092">
        <v>1190</v>
      </c>
      <c r="I1092">
        <v>2</v>
      </c>
      <c r="J1092" t="s">
        <v>20815</v>
      </c>
      <c r="K1092" t="s">
        <v>18358</v>
      </c>
      <c r="L1092" t="s">
        <v>18353</v>
      </c>
      <c r="M1092" s="1">
        <v>44086.839583333334</v>
      </c>
      <c r="O1092" t="s">
        <v>18354</v>
      </c>
      <c r="P1092" t="s">
        <v>18354</v>
      </c>
      <c r="Q1092" t="s">
        <v>18358</v>
      </c>
    </row>
    <row r="1093" spans="1:17" hidden="1" x14ac:dyDescent="0.25">
      <c r="A1093" t="s">
        <v>5328</v>
      </c>
      <c r="B1093" t="s">
        <v>5331</v>
      </c>
      <c r="C1093" t="s">
        <v>5332</v>
      </c>
      <c r="D1093" t="s">
        <v>18355</v>
      </c>
      <c r="E1093" t="s">
        <v>18348</v>
      </c>
      <c r="F1093" t="s">
        <v>18349</v>
      </c>
      <c r="G1093" t="s">
        <v>20816</v>
      </c>
      <c r="H1093">
        <v>28007</v>
      </c>
      <c r="I1093">
        <v>419</v>
      </c>
      <c r="J1093" t="s">
        <v>20817</v>
      </c>
      <c r="K1093" t="s">
        <v>18358</v>
      </c>
      <c r="L1093" t="s">
        <v>18353</v>
      </c>
      <c r="M1093" s="1">
        <v>44090.441701388889</v>
      </c>
      <c r="O1093" t="s">
        <v>18354</v>
      </c>
      <c r="P1093" t="s">
        <v>18354</v>
      </c>
      <c r="Q1093" t="s">
        <v>18358</v>
      </c>
    </row>
    <row r="1094" spans="1:17" hidden="1" x14ac:dyDescent="0.25">
      <c r="A1094" t="s">
        <v>2215</v>
      </c>
      <c r="B1094" t="s">
        <v>2218</v>
      </c>
      <c r="C1094" t="s">
        <v>2219</v>
      </c>
      <c r="D1094" t="s">
        <v>18347</v>
      </c>
      <c r="E1094" t="s">
        <v>18348</v>
      </c>
      <c r="F1094" t="s">
        <v>18349</v>
      </c>
      <c r="G1094" t="s">
        <v>20818</v>
      </c>
      <c r="H1094">
        <v>10914</v>
      </c>
      <c r="I1094">
        <v>388</v>
      </c>
      <c r="J1094" t="s">
        <v>20819</v>
      </c>
      <c r="K1094" t="s">
        <v>18358</v>
      </c>
      <c r="L1094" t="s">
        <v>18353</v>
      </c>
      <c r="M1094" s="1">
        <v>44090.619293981479</v>
      </c>
      <c r="O1094" t="s">
        <v>18354</v>
      </c>
      <c r="P1094" t="s">
        <v>18354</v>
      </c>
      <c r="Q1094" t="s">
        <v>18358</v>
      </c>
    </row>
    <row r="1095" spans="1:17" hidden="1" x14ac:dyDescent="0.25">
      <c r="A1095" t="s">
        <v>14604</v>
      </c>
      <c r="B1095" t="s">
        <v>14605</v>
      </c>
      <c r="C1095" t="s">
        <v>14606</v>
      </c>
      <c r="D1095" t="s">
        <v>18347</v>
      </c>
      <c r="E1095" t="s">
        <v>18353</v>
      </c>
      <c r="F1095" t="s">
        <v>18364</v>
      </c>
      <c r="G1095" t="s">
        <v>20820</v>
      </c>
      <c r="H1095">
        <v>187</v>
      </c>
      <c r="I1095">
        <v>1</v>
      </c>
      <c r="J1095" t="s">
        <v>20821</v>
      </c>
      <c r="K1095" t="s">
        <v>18358</v>
      </c>
      <c r="L1095" t="s">
        <v>18353</v>
      </c>
      <c r="M1095" s="1">
        <v>44039.357430555552</v>
      </c>
      <c r="O1095" t="s">
        <v>18354</v>
      </c>
      <c r="P1095" t="s">
        <v>18354</v>
      </c>
      <c r="Q1095" t="s">
        <v>18358</v>
      </c>
    </row>
    <row r="1096" spans="1:17" hidden="1" x14ac:dyDescent="0.25">
      <c r="A1096" t="s">
        <v>13064</v>
      </c>
      <c r="B1096" t="s">
        <v>13065</v>
      </c>
      <c r="C1096" t="s">
        <v>13066</v>
      </c>
      <c r="D1096" t="s">
        <v>18347</v>
      </c>
      <c r="E1096" t="s">
        <v>18348</v>
      </c>
      <c r="F1096" t="s">
        <v>18349</v>
      </c>
      <c r="G1096" t="s">
        <v>20822</v>
      </c>
      <c r="H1096">
        <v>20780</v>
      </c>
      <c r="I1096">
        <v>1602</v>
      </c>
      <c r="J1096" t="s">
        <v>20823</v>
      </c>
      <c r="K1096" t="s">
        <v>18358</v>
      </c>
      <c r="L1096" t="s">
        <v>18353</v>
      </c>
      <c r="M1096" s="1">
        <v>44090.630648148152</v>
      </c>
      <c r="O1096" t="s">
        <v>18354</v>
      </c>
      <c r="P1096" t="s">
        <v>18354</v>
      </c>
      <c r="Q1096" t="s">
        <v>18358</v>
      </c>
    </row>
    <row r="1097" spans="1:17" hidden="1" x14ac:dyDescent="0.25">
      <c r="A1097" t="s">
        <v>20824</v>
      </c>
      <c r="B1097" t="s">
        <v>20825</v>
      </c>
      <c r="C1097" t="s">
        <v>20826</v>
      </c>
      <c r="D1097" t="s">
        <v>18355</v>
      </c>
      <c r="E1097" t="s">
        <v>18353</v>
      </c>
      <c r="F1097" t="s">
        <v>18364</v>
      </c>
      <c r="G1097" t="s">
        <v>20827</v>
      </c>
      <c r="H1097">
        <v>17625</v>
      </c>
      <c r="I1097">
        <v>12</v>
      </c>
      <c r="J1097" t="s">
        <v>20828</v>
      </c>
      <c r="K1097" t="s">
        <v>18358</v>
      </c>
      <c r="L1097" t="s">
        <v>18353</v>
      </c>
      <c r="M1097" s="1">
        <v>44089.999618055554</v>
      </c>
      <c r="O1097" t="s">
        <v>18354</v>
      </c>
      <c r="P1097" t="s">
        <v>18354</v>
      </c>
      <c r="Q1097" t="s">
        <v>18358</v>
      </c>
    </row>
    <row r="1098" spans="1:17" x14ac:dyDescent="0.25">
      <c r="A1098" t="s">
        <v>13566</v>
      </c>
      <c r="B1098" t="s">
        <v>13569</v>
      </c>
      <c r="C1098" t="s">
        <v>13570</v>
      </c>
      <c r="D1098" t="s">
        <v>18355</v>
      </c>
      <c r="E1098" t="s">
        <v>18353</v>
      </c>
      <c r="F1098" t="s">
        <v>18364</v>
      </c>
      <c r="G1098" t="s">
        <v>20657</v>
      </c>
      <c r="H1098">
        <v>470</v>
      </c>
      <c r="I1098">
        <v>0</v>
      </c>
      <c r="J1098" t="s">
        <v>18382</v>
      </c>
      <c r="K1098" t="s">
        <v>18358</v>
      </c>
      <c r="L1098" t="s">
        <v>18353</v>
      </c>
      <c r="M1098" s="1">
        <v>43933.115891203706</v>
      </c>
      <c r="O1098" t="s">
        <v>18354</v>
      </c>
      <c r="P1098" t="s">
        <v>18354</v>
      </c>
      <c r="Q1098" t="s">
        <v>18358</v>
      </c>
    </row>
    <row r="1099" spans="1:17" x14ac:dyDescent="0.25">
      <c r="A1099" t="s">
        <v>15769</v>
      </c>
      <c r="B1099" t="s">
        <v>15772</v>
      </c>
      <c r="C1099" t="s">
        <v>15773</v>
      </c>
      <c r="D1099" t="s">
        <v>18355</v>
      </c>
      <c r="E1099" t="s">
        <v>18348</v>
      </c>
      <c r="F1099" t="s">
        <v>18349</v>
      </c>
      <c r="G1099" t="s">
        <v>22948</v>
      </c>
      <c r="H1099">
        <v>5404</v>
      </c>
      <c r="I1099">
        <v>779</v>
      </c>
      <c r="J1099" t="s">
        <v>22949</v>
      </c>
      <c r="K1099" t="s">
        <v>18358</v>
      </c>
      <c r="L1099" t="s">
        <v>18353</v>
      </c>
      <c r="M1099" s="1">
        <v>43935.196423611109</v>
      </c>
      <c r="O1099" t="s">
        <v>18354</v>
      </c>
      <c r="P1099" t="s">
        <v>18354</v>
      </c>
      <c r="Q1099" t="s">
        <v>18358</v>
      </c>
    </row>
    <row r="1100" spans="1:17" x14ac:dyDescent="0.25">
      <c r="A1100" t="s">
        <v>14291</v>
      </c>
      <c r="B1100" t="s">
        <v>14294</v>
      </c>
      <c r="C1100" t="s">
        <v>14295</v>
      </c>
      <c r="D1100" t="s">
        <v>18355</v>
      </c>
      <c r="E1100" t="s">
        <v>18353</v>
      </c>
      <c r="F1100" t="s">
        <v>18364</v>
      </c>
      <c r="G1100" t="s">
        <v>24238</v>
      </c>
      <c r="H1100">
        <v>37</v>
      </c>
      <c r="I1100">
        <v>0</v>
      </c>
      <c r="J1100" t="s">
        <v>18382</v>
      </c>
      <c r="K1100" t="s">
        <v>18358</v>
      </c>
      <c r="L1100" t="s">
        <v>18353</v>
      </c>
      <c r="M1100" s="1">
        <v>43935.786666666667</v>
      </c>
      <c r="O1100" t="s">
        <v>18354</v>
      </c>
      <c r="P1100" t="s">
        <v>18354</v>
      </c>
      <c r="Q1100" t="s">
        <v>18358</v>
      </c>
    </row>
    <row r="1101" spans="1:17" hidden="1" x14ac:dyDescent="0.25">
      <c r="A1101" t="s">
        <v>6551</v>
      </c>
      <c r="B1101" t="s">
        <v>6554</v>
      </c>
      <c r="C1101" t="s">
        <v>6555</v>
      </c>
      <c r="D1101" t="s">
        <v>18355</v>
      </c>
      <c r="E1101" t="s">
        <v>18348</v>
      </c>
      <c r="F1101" t="s">
        <v>18349</v>
      </c>
      <c r="G1101" t="s">
        <v>20837</v>
      </c>
      <c r="H1101">
        <v>14629</v>
      </c>
      <c r="I1101">
        <v>1691</v>
      </c>
      <c r="J1101" t="s">
        <v>20838</v>
      </c>
      <c r="K1101" t="s">
        <v>18358</v>
      </c>
      <c r="L1101" t="s">
        <v>18353</v>
      </c>
      <c r="M1101" s="1">
        <v>44088.020300925928</v>
      </c>
      <c r="O1101" t="s">
        <v>18354</v>
      </c>
      <c r="P1101" t="s">
        <v>18354</v>
      </c>
      <c r="Q1101" t="s">
        <v>18358</v>
      </c>
    </row>
    <row r="1102" spans="1:17" hidden="1" x14ac:dyDescent="0.25">
      <c r="A1102" t="s">
        <v>1559</v>
      </c>
      <c r="B1102" t="s">
        <v>1562</v>
      </c>
      <c r="C1102" t="s">
        <v>1563</v>
      </c>
      <c r="D1102" t="s">
        <v>18355</v>
      </c>
      <c r="E1102" t="s">
        <v>18353</v>
      </c>
      <c r="F1102" t="s">
        <v>18364</v>
      </c>
      <c r="G1102" t="s">
        <v>20839</v>
      </c>
      <c r="H1102">
        <v>20762</v>
      </c>
      <c r="I1102">
        <v>0</v>
      </c>
      <c r="J1102" t="s">
        <v>18382</v>
      </c>
      <c r="K1102" t="s">
        <v>18358</v>
      </c>
      <c r="L1102" t="s">
        <v>18353</v>
      </c>
      <c r="M1102" s="1">
        <v>44084.775300925925</v>
      </c>
      <c r="O1102" t="s">
        <v>18354</v>
      </c>
      <c r="P1102" t="s">
        <v>18354</v>
      </c>
      <c r="Q1102" t="s">
        <v>18358</v>
      </c>
    </row>
    <row r="1103" spans="1:17" hidden="1" x14ac:dyDescent="0.25">
      <c r="A1103" t="s">
        <v>20840</v>
      </c>
      <c r="B1103" t="s">
        <v>20841</v>
      </c>
      <c r="C1103" t="s">
        <v>20842</v>
      </c>
      <c r="D1103" t="s">
        <v>18355</v>
      </c>
      <c r="E1103" t="s">
        <v>18348</v>
      </c>
      <c r="F1103" t="s">
        <v>18349</v>
      </c>
      <c r="G1103" t="s">
        <v>20843</v>
      </c>
      <c r="H1103">
        <v>30073</v>
      </c>
      <c r="I1103">
        <v>20</v>
      </c>
      <c r="J1103" t="s">
        <v>20844</v>
      </c>
      <c r="K1103" t="s">
        <v>18358</v>
      </c>
      <c r="L1103" t="s">
        <v>18353</v>
      </c>
      <c r="M1103" s="1">
        <v>44090.12939814815</v>
      </c>
      <c r="O1103" t="s">
        <v>18354</v>
      </c>
      <c r="P1103" t="s">
        <v>18354</v>
      </c>
      <c r="Q1103" t="s">
        <v>18358</v>
      </c>
    </row>
    <row r="1104" spans="1:17" hidden="1" x14ac:dyDescent="0.25">
      <c r="A1104" t="s">
        <v>1574</v>
      </c>
      <c r="B1104" t="s">
        <v>1576</v>
      </c>
      <c r="C1104" t="s">
        <v>1577</v>
      </c>
      <c r="D1104" t="s">
        <v>18355</v>
      </c>
      <c r="E1104" t="s">
        <v>18348</v>
      </c>
      <c r="F1104" t="s">
        <v>18349</v>
      </c>
      <c r="G1104" t="s">
        <v>20845</v>
      </c>
      <c r="H1104">
        <v>49543</v>
      </c>
      <c r="I1104">
        <v>8674</v>
      </c>
      <c r="J1104" t="s">
        <v>20846</v>
      </c>
      <c r="K1104" t="s">
        <v>18358</v>
      </c>
      <c r="L1104" t="s">
        <v>18353</v>
      </c>
      <c r="M1104" s="1">
        <v>44090.081967592596</v>
      </c>
      <c r="O1104" t="s">
        <v>18354</v>
      </c>
      <c r="P1104" t="s">
        <v>18354</v>
      </c>
      <c r="Q1104" t="s">
        <v>18358</v>
      </c>
    </row>
    <row r="1105" spans="1:17" hidden="1" x14ac:dyDescent="0.25">
      <c r="A1105" t="s">
        <v>16552</v>
      </c>
      <c r="B1105" t="s">
        <v>16555</v>
      </c>
      <c r="C1105" t="s">
        <v>16556</v>
      </c>
      <c r="D1105" t="s">
        <v>18347</v>
      </c>
      <c r="E1105" t="s">
        <v>18348</v>
      </c>
      <c r="F1105" t="s">
        <v>18349</v>
      </c>
      <c r="G1105" t="s">
        <v>20847</v>
      </c>
      <c r="H1105">
        <v>4684</v>
      </c>
      <c r="I1105">
        <v>141</v>
      </c>
      <c r="J1105" t="s">
        <v>20848</v>
      </c>
      <c r="K1105" t="s">
        <v>18352</v>
      </c>
      <c r="L1105" t="s">
        <v>18353</v>
      </c>
      <c r="M1105" s="1">
        <v>44090.234664351854</v>
      </c>
      <c r="O1105" t="s">
        <v>18354</v>
      </c>
      <c r="P1105" t="s">
        <v>18354</v>
      </c>
      <c r="Q1105" t="s">
        <v>18358</v>
      </c>
    </row>
    <row r="1106" spans="1:17" hidden="1" x14ac:dyDescent="0.25">
      <c r="A1106" t="s">
        <v>9758</v>
      </c>
      <c r="B1106" t="s">
        <v>9761</v>
      </c>
      <c r="C1106" t="s">
        <v>9762</v>
      </c>
      <c r="D1106" t="s">
        <v>18347</v>
      </c>
      <c r="E1106" t="s">
        <v>18348</v>
      </c>
      <c r="F1106" t="s">
        <v>18349</v>
      </c>
      <c r="G1106" t="s">
        <v>20849</v>
      </c>
      <c r="H1106">
        <v>151896</v>
      </c>
      <c r="I1106">
        <v>2766</v>
      </c>
      <c r="J1106" t="s">
        <v>20850</v>
      </c>
      <c r="K1106" t="s">
        <v>18352</v>
      </c>
      <c r="L1106" t="s">
        <v>18353</v>
      </c>
      <c r="M1106" s="1">
        <v>44090.640775462962</v>
      </c>
      <c r="O1106" t="s">
        <v>18354</v>
      </c>
      <c r="P1106" t="s">
        <v>18354</v>
      </c>
      <c r="Q1106" t="s">
        <v>18352</v>
      </c>
    </row>
    <row r="1107" spans="1:17" hidden="1" x14ac:dyDescent="0.25">
      <c r="A1107" t="s">
        <v>20851</v>
      </c>
      <c r="B1107" t="s">
        <v>20852</v>
      </c>
      <c r="C1107" t="s">
        <v>20853</v>
      </c>
      <c r="D1107" t="s">
        <v>18355</v>
      </c>
      <c r="E1107" t="s">
        <v>18348</v>
      </c>
      <c r="F1107" t="s">
        <v>18349</v>
      </c>
      <c r="G1107" t="s">
        <v>20854</v>
      </c>
      <c r="H1107">
        <v>3827</v>
      </c>
      <c r="I1107">
        <v>152</v>
      </c>
      <c r="J1107" t="s">
        <v>20855</v>
      </c>
      <c r="K1107" t="s">
        <v>18358</v>
      </c>
      <c r="L1107" t="s">
        <v>18353</v>
      </c>
      <c r="M1107" s="1">
        <v>44081.919108796297</v>
      </c>
      <c r="O1107" t="s">
        <v>18354</v>
      </c>
      <c r="P1107" t="s">
        <v>18354</v>
      </c>
      <c r="Q1107" t="s">
        <v>18358</v>
      </c>
    </row>
    <row r="1108" spans="1:17" hidden="1" x14ac:dyDescent="0.25">
      <c r="A1108" t="s">
        <v>4450</v>
      </c>
      <c r="B1108" t="s">
        <v>4452</v>
      </c>
      <c r="C1108" t="s">
        <v>4453</v>
      </c>
      <c r="D1108" t="s">
        <v>18347</v>
      </c>
      <c r="E1108" t="s">
        <v>18348</v>
      </c>
      <c r="F1108" t="s">
        <v>18349</v>
      </c>
      <c r="G1108" t="s">
        <v>20856</v>
      </c>
      <c r="H1108">
        <v>32701</v>
      </c>
      <c r="I1108">
        <v>2713</v>
      </c>
      <c r="J1108" t="s">
        <v>20857</v>
      </c>
      <c r="K1108" t="s">
        <v>18352</v>
      </c>
      <c r="L1108" t="s">
        <v>18353</v>
      </c>
      <c r="M1108" s="1">
        <v>44090.534710648149</v>
      </c>
      <c r="O1108" t="s">
        <v>18354</v>
      </c>
      <c r="P1108" t="s">
        <v>18354</v>
      </c>
      <c r="Q1108" t="s">
        <v>18352</v>
      </c>
    </row>
    <row r="1109" spans="1:17" hidden="1" x14ac:dyDescent="0.25">
      <c r="A1109" t="s">
        <v>6466</v>
      </c>
      <c r="B1109" t="s">
        <v>6469</v>
      </c>
      <c r="C1109" t="s">
        <v>6470</v>
      </c>
      <c r="D1109" t="s">
        <v>18347</v>
      </c>
      <c r="E1109" t="s">
        <v>18353</v>
      </c>
      <c r="F1109" t="s">
        <v>18364</v>
      </c>
      <c r="G1109" t="s">
        <v>20858</v>
      </c>
      <c r="H1109">
        <v>19260</v>
      </c>
      <c r="I1109">
        <v>1608</v>
      </c>
      <c r="J1109" t="s">
        <v>20859</v>
      </c>
      <c r="K1109" t="s">
        <v>18352</v>
      </c>
      <c r="L1109" t="s">
        <v>18353</v>
      </c>
      <c r="M1109" s="1">
        <v>44090.63753472222</v>
      </c>
      <c r="O1109" t="s">
        <v>18354</v>
      </c>
      <c r="P1109" t="s">
        <v>18354</v>
      </c>
      <c r="Q1109" t="s">
        <v>18352</v>
      </c>
    </row>
    <row r="1110" spans="1:17" x14ac:dyDescent="0.25">
      <c r="A1110" t="s">
        <v>1237</v>
      </c>
      <c r="B1110" t="s">
        <v>1240</v>
      </c>
      <c r="C1110" t="s">
        <v>1241</v>
      </c>
      <c r="D1110" t="s">
        <v>18355</v>
      </c>
      <c r="E1110" t="s">
        <v>18353</v>
      </c>
      <c r="F1110" t="s">
        <v>18364</v>
      </c>
      <c r="G1110" t="s">
        <v>23587</v>
      </c>
      <c r="H1110">
        <v>494</v>
      </c>
      <c r="I1110">
        <v>0</v>
      </c>
      <c r="J1110" t="s">
        <v>18382</v>
      </c>
      <c r="K1110" t="s">
        <v>18358</v>
      </c>
      <c r="L1110" t="s">
        <v>18353</v>
      </c>
      <c r="M1110" s="1">
        <v>43937.923819444448</v>
      </c>
      <c r="O1110" t="s">
        <v>18354</v>
      </c>
      <c r="P1110" t="s">
        <v>18354</v>
      </c>
      <c r="Q1110" t="s">
        <v>18358</v>
      </c>
    </row>
    <row r="1111" spans="1:17" hidden="1" x14ac:dyDescent="0.25">
      <c r="A1111" t="s">
        <v>16986</v>
      </c>
      <c r="B1111" t="s">
        <v>16988</v>
      </c>
      <c r="C1111" t="s">
        <v>16989</v>
      </c>
      <c r="D1111" t="s">
        <v>18347</v>
      </c>
      <c r="E1111" t="s">
        <v>18348</v>
      </c>
      <c r="F1111" t="s">
        <v>18349</v>
      </c>
      <c r="G1111" t="s">
        <v>20861</v>
      </c>
      <c r="H1111">
        <v>4881</v>
      </c>
      <c r="I1111">
        <v>367</v>
      </c>
      <c r="J1111" t="s">
        <v>20862</v>
      </c>
      <c r="K1111" t="s">
        <v>18358</v>
      </c>
      <c r="L1111" t="s">
        <v>18353</v>
      </c>
      <c r="M1111" s="1">
        <v>44090.619270833333</v>
      </c>
      <c r="O1111" t="s">
        <v>18354</v>
      </c>
      <c r="P1111" t="s">
        <v>18354</v>
      </c>
      <c r="Q1111" t="s">
        <v>18358</v>
      </c>
    </row>
    <row r="1112" spans="1:17" hidden="1" x14ac:dyDescent="0.25">
      <c r="A1112" t="s">
        <v>20863</v>
      </c>
      <c r="B1112" t="s">
        <v>20864</v>
      </c>
      <c r="C1112" t="s">
        <v>20865</v>
      </c>
      <c r="D1112" t="s">
        <v>18355</v>
      </c>
      <c r="E1112" t="s">
        <v>18353</v>
      </c>
      <c r="F1112" t="s">
        <v>18364</v>
      </c>
      <c r="G1112" t="s">
        <v>20866</v>
      </c>
      <c r="H1112">
        <v>4190</v>
      </c>
      <c r="I1112">
        <v>67</v>
      </c>
      <c r="J1112" t="s">
        <v>20867</v>
      </c>
      <c r="K1112" t="s">
        <v>18358</v>
      </c>
      <c r="L1112" t="s">
        <v>18353</v>
      </c>
      <c r="M1112" s="1">
        <v>44089.058368055557</v>
      </c>
      <c r="O1112" t="s">
        <v>18354</v>
      </c>
      <c r="P1112" t="s">
        <v>18354</v>
      </c>
      <c r="Q1112" t="s">
        <v>18358</v>
      </c>
    </row>
    <row r="1113" spans="1:17" hidden="1" x14ac:dyDescent="0.25">
      <c r="A1113" t="s">
        <v>12842</v>
      </c>
      <c r="B1113" t="s">
        <v>12844</v>
      </c>
      <c r="C1113" t="s">
        <v>12845</v>
      </c>
      <c r="D1113" t="s">
        <v>18347</v>
      </c>
      <c r="E1113" t="s">
        <v>18353</v>
      </c>
      <c r="F1113" t="s">
        <v>18364</v>
      </c>
      <c r="G1113" t="s">
        <v>20868</v>
      </c>
      <c r="H1113">
        <v>10914</v>
      </c>
      <c r="I1113">
        <v>1729</v>
      </c>
      <c r="J1113" t="s">
        <v>20869</v>
      </c>
      <c r="K1113" t="s">
        <v>18358</v>
      </c>
      <c r="L1113" t="s">
        <v>18353</v>
      </c>
      <c r="M1113" s="1">
        <v>44090.636400462965</v>
      </c>
      <c r="O1113" t="s">
        <v>18354</v>
      </c>
      <c r="P1113" t="s">
        <v>18354</v>
      </c>
      <c r="Q1113" t="s">
        <v>18358</v>
      </c>
    </row>
    <row r="1114" spans="1:17" x14ac:dyDescent="0.25">
      <c r="A1114" t="s">
        <v>21140</v>
      </c>
      <c r="B1114" t="s">
        <v>21141</v>
      </c>
      <c r="C1114" t="s">
        <v>21142</v>
      </c>
      <c r="D1114" t="s">
        <v>18355</v>
      </c>
      <c r="E1114" t="s">
        <v>18353</v>
      </c>
      <c r="F1114" t="s">
        <v>18364</v>
      </c>
      <c r="G1114" t="s">
        <v>21143</v>
      </c>
      <c r="H1114">
        <v>64385</v>
      </c>
      <c r="I1114">
        <v>0</v>
      </c>
      <c r="J1114" t="s">
        <v>21144</v>
      </c>
      <c r="K1114" t="s">
        <v>18358</v>
      </c>
      <c r="L1114" t="s">
        <v>18353</v>
      </c>
      <c r="M1114" s="1">
        <v>43943.803159722222</v>
      </c>
      <c r="O1114" t="s">
        <v>18354</v>
      </c>
      <c r="P1114" t="s">
        <v>18354</v>
      </c>
      <c r="Q1114" t="s">
        <v>18358</v>
      </c>
    </row>
    <row r="1115" spans="1:17" x14ac:dyDescent="0.25">
      <c r="A1115" t="s">
        <v>13454</v>
      </c>
      <c r="B1115" t="s">
        <v>13455</v>
      </c>
      <c r="C1115" t="s">
        <v>13456</v>
      </c>
      <c r="D1115" t="s">
        <v>18355</v>
      </c>
      <c r="E1115" t="s">
        <v>18353</v>
      </c>
      <c r="F1115" t="s">
        <v>18364</v>
      </c>
      <c r="G1115" t="s">
        <v>21977</v>
      </c>
      <c r="H1115">
        <v>530</v>
      </c>
      <c r="I1115">
        <v>0</v>
      </c>
      <c r="J1115" t="s">
        <v>18382</v>
      </c>
      <c r="K1115" t="s">
        <v>18358</v>
      </c>
      <c r="L1115" t="s">
        <v>18353</v>
      </c>
      <c r="M1115" s="1">
        <v>43943.868252314816</v>
      </c>
      <c r="O1115" t="s">
        <v>18354</v>
      </c>
      <c r="P1115" t="s">
        <v>18354</v>
      </c>
      <c r="Q1115" t="s">
        <v>18358</v>
      </c>
    </row>
    <row r="1116" spans="1:17" hidden="1" x14ac:dyDescent="0.25">
      <c r="A1116" t="s">
        <v>11807</v>
      </c>
      <c r="B1116" t="s">
        <v>11809</v>
      </c>
      <c r="C1116" t="s">
        <v>11810</v>
      </c>
      <c r="D1116" t="s">
        <v>18347</v>
      </c>
      <c r="E1116" t="s">
        <v>18348</v>
      </c>
      <c r="F1116" t="s">
        <v>18349</v>
      </c>
      <c r="G1116" t="s">
        <v>20878</v>
      </c>
      <c r="H1116">
        <v>22303</v>
      </c>
      <c r="I1116">
        <v>2236</v>
      </c>
      <c r="J1116" t="s">
        <v>20879</v>
      </c>
      <c r="K1116" t="s">
        <v>18352</v>
      </c>
      <c r="L1116" t="s">
        <v>18353</v>
      </c>
      <c r="M1116" s="1">
        <v>44090.640833333331</v>
      </c>
      <c r="O1116" t="s">
        <v>18354</v>
      </c>
      <c r="P1116" t="s">
        <v>18354</v>
      </c>
      <c r="Q1116" t="s">
        <v>18352</v>
      </c>
    </row>
    <row r="1117" spans="1:17" hidden="1" x14ac:dyDescent="0.25">
      <c r="A1117" t="s">
        <v>15813</v>
      </c>
      <c r="B1117" t="s">
        <v>15815</v>
      </c>
      <c r="C1117" t="s">
        <v>15816</v>
      </c>
      <c r="D1117" t="s">
        <v>18347</v>
      </c>
      <c r="E1117" t="s">
        <v>18348</v>
      </c>
      <c r="F1117" t="s">
        <v>18349</v>
      </c>
      <c r="G1117" t="s">
        <v>20880</v>
      </c>
      <c r="H1117">
        <v>7198</v>
      </c>
      <c r="I1117">
        <v>72</v>
      </c>
      <c r="J1117" t="s">
        <v>20881</v>
      </c>
      <c r="K1117" t="s">
        <v>18352</v>
      </c>
      <c r="L1117" t="s">
        <v>18353</v>
      </c>
      <c r="M1117" s="1">
        <v>44090.337268518517</v>
      </c>
      <c r="O1117" t="s">
        <v>18354</v>
      </c>
      <c r="P1117" t="s">
        <v>18354</v>
      </c>
      <c r="Q1117" t="s">
        <v>18358</v>
      </c>
    </row>
    <row r="1118" spans="1:17" hidden="1" x14ac:dyDescent="0.25">
      <c r="A1118" t="s">
        <v>20882</v>
      </c>
      <c r="B1118" t="s">
        <v>20883</v>
      </c>
      <c r="C1118" t="s">
        <v>20884</v>
      </c>
      <c r="D1118" t="s">
        <v>18355</v>
      </c>
      <c r="E1118" t="s">
        <v>18348</v>
      </c>
      <c r="F1118" t="s">
        <v>18349</v>
      </c>
      <c r="G1118" t="s">
        <v>20885</v>
      </c>
      <c r="H1118">
        <v>7605</v>
      </c>
      <c r="I1118">
        <v>4</v>
      </c>
      <c r="J1118" t="s">
        <v>20886</v>
      </c>
      <c r="K1118" t="s">
        <v>18358</v>
      </c>
      <c r="L1118" t="s">
        <v>18353</v>
      </c>
      <c r="M1118" s="1">
        <v>44076.084224537037</v>
      </c>
      <c r="O1118" t="s">
        <v>18354</v>
      </c>
      <c r="P1118" t="s">
        <v>18354</v>
      </c>
      <c r="Q1118" t="s">
        <v>18358</v>
      </c>
    </row>
    <row r="1119" spans="1:17" hidden="1" x14ac:dyDescent="0.25">
      <c r="A1119" t="s">
        <v>7336</v>
      </c>
      <c r="B1119" t="s">
        <v>7338</v>
      </c>
      <c r="C1119" t="s">
        <v>7339</v>
      </c>
      <c r="D1119" t="s">
        <v>18355</v>
      </c>
      <c r="E1119" t="s">
        <v>18348</v>
      </c>
      <c r="F1119" t="s">
        <v>18349</v>
      </c>
      <c r="G1119" t="s">
        <v>20887</v>
      </c>
      <c r="H1119">
        <v>5840</v>
      </c>
      <c r="I1119">
        <v>268</v>
      </c>
      <c r="J1119" t="s">
        <v>20888</v>
      </c>
      <c r="K1119" t="s">
        <v>18358</v>
      </c>
      <c r="L1119" t="s">
        <v>18353</v>
      </c>
      <c r="M1119" s="1">
        <v>44089.979120370372</v>
      </c>
      <c r="O1119" t="s">
        <v>18354</v>
      </c>
      <c r="P1119" t="s">
        <v>18354</v>
      </c>
      <c r="Q1119" t="s">
        <v>18358</v>
      </c>
    </row>
    <row r="1120" spans="1:17" hidden="1" x14ac:dyDescent="0.25">
      <c r="A1120" t="s">
        <v>17055</v>
      </c>
      <c r="B1120" t="s">
        <v>17057</v>
      </c>
      <c r="C1120" t="s">
        <v>17058</v>
      </c>
      <c r="D1120" t="s">
        <v>18347</v>
      </c>
      <c r="E1120" t="s">
        <v>18353</v>
      </c>
      <c r="F1120" t="s">
        <v>18364</v>
      </c>
      <c r="G1120" t="s">
        <v>20889</v>
      </c>
      <c r="H1120">
        <v>2359</v>
      </c>
      <c r="I1120">
        <v>0</v>
      </c>
      <c r="J1120" t="s">
        <v>18382</v>
      </c>
      <c r="K1120" t="s">
        <v>18352</v>
      </c>
      <c r="L1120" t="s">
        <v>18353</v>
      </c>
      <c r="M1120" s="1">
        <v>44062.18954861111</v>
      </c>
      <c r="O1120" t="s">
        <v>18354</v>
      </c>
      <c r="P1120" t="s">
        <v>18354</v>
      </c>
      <c r="Q1120" t="s">
        <v>18352</v>
      </c>
    </row>
    <row r="1121" spans="1:17" hidden="1" x14ac:dyDescent="0.25">
      <c r="A1121" t="s">
        <v>10297</v>
      </c>
      <c r="B1121" t="s">
        <v>10298</v>
      </c>
      <c r="C1121" t="s">
        <v>10299</v>
      </c>
      <c r="D1121" t="s">
        <v>18347</v>
      </c>
      <c r="E1121" t="s">
        <v>18348</v>
      </c>
      <c r="F1121" t="s">
        <v>18349</v>
      </c>
      <c r="G1121" t="s">
        <v>20890</v>
      </c>
      <c r="H1121">
        <v>15426</v>
      </c>
      <c r="I1121">
        <v>956</v>
      </c>
      <c r="J1121" t="s">
        <v>20891</v>
      </c>
      <c r="K1121" t="s">
        <v>18352</v>
      </c>
      <c r="L1121" t="s">
        <v>18353</v>
      </c>
      <c r="M1121" s="1">
        <v>44090.62604166667</v>
      </c>
      <c r="O1121" t="s">
        <v>18354</v>
      </c>
      <c r="P1121" t="s">
        <v>18354</v>
      </c>
      <c r="Q1121" t="s">
        <v>18352</v>
      </c>
    </row>
    <row r="1122" spans="1:17" hidden="1" x14ac:dyDescent="0.25">
      <c r="A1122" t="s">
        <v>20892</v>
      </c>
      <c r="B1122" t="s">
        <v>20893</v>
      </c>
      <c r="C1122" t="s">
        <v>20894</v>
      </c>
      <c r="D1122" t="s">
        <v>18355</v>
      </c>
      <c r="E1122" t="s">
        <v>18353</v>
      </c>
      <c r="F1122" t="s">
        <v>18364</v>
      </c>
      <c r="G1122" t="s">
        <v>20895</v>
      </c>
      <c r="H1122">
        <v>11196</v>
      </c>
      <c r="I1122">
        <v>18</v>
      </c>
      <c r="J1122" t="s">
        <v>20896</v>
      </c>
      <c r="K1122" t="s">
        <v>18358</v>
      </c>
      <c r="L1122" t="s">
        <v>18353</v>
      </c>
      <c r="M1122" s="1">
        <v>44090.283125000002</v>
      </c>
      <c r="O1122" t="s">
        <v>18354</v>
      </c>
      <c r="P1122" t="s">
        <v>18354</v>
      </c>
      <c r="Q1122" t="s">
        <v>18358</v>
      </c>
    </row>
    <row r="1123" spans="1:17" hidden="1" x14ac:dyDescent="0.25">
      <c r="A1123" t="s">
        <v>7583</v>
      </c>
      <c r="B1123" t="s">
        <v>7585</v>
      </c>
      <c r="C1123" t="s">
        <v>7586</v>
      </c>
      <c r="D1123" t="s">
        <v>18347</v>
      </c>
      <c r="E1123" t="s">
        <v>18348</v>
      </c>
      <c r="F1123" t="s">
        <v>18349</v>
      </c>
      <c r="G1123" t="s">
        <v>20897</v>
      </c>
      <c r="H1123">
        <v>13226</v>
      </c>
      <c r="I1123">
        <v>3459</v>
      </c>
      <c r="J1123" t="s">
        <v>20898</v>
      </c>
      <c r="K1123" t="s">
        <v>18352</v>
      </c>
      <c r="L1123" t="s">
        <v>18353</v>
      </c>
      <c r="M1123" s="1">
        <v>44090.619305555556</v>
      </c>
      <c r="O1123" t="s">
        <v>18354</v>
      </c>
      <c r="P1123" t="s">
        <v>18354</v>
      </c>
      <c r="Q1123" t="s">
        <v>18352</v>
      </c>
    </row>
    <row r="1124" spans="1:17" x14ac:dyDescent="0.25">
      <c r="A1124" t="s">
        <v>13437</v>
      </c>
      <c r="B1124" t="s">
        <v>13438</v>
      </c>
      <c r="C1124" t="s">
        <v>13439</v>
      </c>
      <c r="D1124" t="s">
        <v>18355</v>
      </c>
      <c r="E1124" t="s">
        <v>18353</v>
      </c>
      <c r="F1124" t="s">
        <v>18364</v>
      </c>
      <c r="G1124" t="s">
        <v>25283</v>
      </c>
      <c r="H1124">
        <v>753</v>
      </c>
      <c r="I1124">
        <v>0</v>
      </c>
      <c r="J1124" t="s">
        <v>18382</v>
      </c>
      <c r="K1124" t="s">
        <v>18358</v>
      </c>
      <c r="L1124" t="s">
        <v>18353</v>
      </c>
      <c r="M1124" s="1">
        <v>43943.868275462963</v>
      </c>
      <c r="O1124" t="s">
        <v>18354</v>
      </c>
      <c r="P1124" t="s">
        <v>18354</v>
      </c>
      <c r="Q1124" t="s">
        <v>18358</v>
      </c>
    </row>
    <row r="1125" spans="1:17" hidden="1" x14ac:dyDescent="0.25">
      <c r="A1125" t="s">
        <v>20903</v>
      </c>
      <c r="B1125" t="s">
        <v>20904</v>
      </c>
      <c r="C1125" t="s">
        <v>20905</v>
      </c>
      <c r="D1125" t="s">
        <v>18347</v>
      </c>
      <c r="E1125" t="s">
        <v>18348</v>
      </c>
      <c r="F1125" t="s">
        <v>18349</v>
      </c>
      <c r="G1125" t="s">
        <v>20906</v>
      </c>
      <c r="H1125">
        <v>1499</v>
      </c>
      <c r="I1125">
        <v>0</v>
      </c>
      <c r="J1125" t="s">
        <v>18382</v>
      </c>
      <c r="K1125" t="s">
        <v>18352</v>
      </c>
      <c r="L1125" t="s">
        <v>18353</v>
      </c>
      <c r="M1125" s="1">
        <v>44077.820231481484</v>
      </c>
      <c r="O1125" t="s">
        <v>18354</v>
      </c>
      <c r="P1125" t="s">
        <v>18354</v>
      </c>
      <c r="Q1125" t="s">
        <v>18352</v>
      </c>
    </row>
    <row r="1126" spans="1:17" hidden="1" x14ac:dyDescent="0.25">
      <c r="A1126" t="s">
        <v>10552</v>
      </c>
      <c r="B1126" t="s">
        <v>10554</v>
      </c>
      <c r="C1126" t="s">
        <v>10555</v>
      </c>
      <c r="D1126" t="s">
        <v>18355</v>
      </c>
      <c r="E1126" t="s">
        <v>18348</v>
      </c>
      <c r="F1126" t="s">
        <v>18349</v>
      </c>
      <c r="G1126" t="s">
        <v>20907</v>
      </c>
      <c r="H1126">
        <v>37588</v>
      </c>
      <c r="I1126">
        <v>428</v>
      </c>
      <c r="J1126" t="s">
        <v>20908</v>
      </c>
      <c r="K1126" t="s">
        <v>18358</v>
      </c>
      <c r="L1126" t="s">
        <v>18353</v>
      </c>
      <c r="M1126" s="1">
        <v>44089.231979166667</v>
      </c>
      <c r="O1126" t="s">
        <v>18354</v>
      </c>
      <c r="P1126" t="s">
        <v>18354</v>
      </c>
      <c r="Q1126" t="s">
        <v>18358</v>
      </c>
    </row>
    <row r="1127" spans="1:17" hidden="1" x14ac:dyDescent="0.25">
      <c r="A1127" t="s">
        <v>9470</v>
      </c>
      <c r="B1127" t="s">
        <v>9473</v>
      </c>
      <c r="C1127" t="s">
        <v>9474</v>
      </c>
      <c r="D1127" t="s">
        <v>18347</v>
      </c>
      <c r="E1127" t="s">
        <v>18348</v>
      </c>
      <c r="F1127" t="s">
        <v>18349</v>
      </c>
      <c r="G1127" t="s">
        <v>20909</v>
      </c>
      <c r="H1127">
        <v>17189</v>
      </c>
      <c r="I1127">
        <v>1404</v>
      </c>
      <c r="J1127" t="s">
        <v>20910</v>
      </c>
      <c r="K1127" t="s">
        <v>18352</v>
      </c>
      <c r="L1127" t="s">
        <v>18353</v>
      </c>
      <c r="M1127" s="1">
        <v>44090.59233796296</v>
      </c>
      <c r="O1127" t="s">
        <v>18354</v>
      </c>
      <c r="P1127" t="s">
        <v>18354</v>
      </c>
      <c r="Q1127" t="s">
        <v>18352</v>
      </c>
    </row>
    <row r="1128" spans="1:17" hidden="1" x14ac:dyDescent="0.25">
      <c r="A1128" t="s">
        <v>7217</v>
      </c>
      <c r="B1128" t="s">
        <v>7219</v>
      </c>
      <c r="C1128" t="s">
        <v>7220</v>
      </c>
      <c r="D1128" t="s">
        <v>18355</v>
      </c>
      <c r="E1128" t="s">
        <v>18348</v>
      </c>
      <c r="F1128" t="s">
        <v>18349</v>
      </c>
      <c r="G1128" t="s">
        <v>20911</v>
      </c>
      <c r="H1128">
        <v>43273</v>
      </c>
      <c r="I1128">
        <v>7521</v>
      </c>
      <c r="J1128" t="s">
        <v>20912</v>
      </c>
      <c r="K1128" t="s">
        <v>18358</v>
      </c>
      <c r="L1128" t="s">
        <v>18353</v>
      </c>
      <c r="M1128" s="1">
        <v>44089.244050925925</v>
      </c>
      <c r="O1128" t="s">
        <v>18354</v>
      </c>
      <c r="P1128" t="s">
        <v>18354</v>
      </c>
      <c r="Q1128" t="s">
        <v>18358</v>
      </c>
    </row>
    <row r="1129" spans="1:17" hidden="1" x14ac:dyDescent="0.25">
      <c r="A1129" t="s">
        <v>899</v>
      </c>
      <c r="B1129" t="s">
        <v>902</v>
      </c>
      <c r="C1129" t="s">
        <v>903</v>
      </c>
      <c r="D1129" t="s">
        <v>18355</v>
      </c>
      <c r="E1129" t="s">
        <v>18348</v>
      </c>
      <c r="F1129" t="s">
        <v>18349</v>
      </c>
      <c r="G1129" t="s">
        <v>20913</v>
      </c>
      <c r="H1129">
        <v>4727</v>
      </c>
      <c r="I1129">
        <v>327</v>
      </c>
      <c r="J1129" t="s">
        <v>20914</v>
      </c>
      <c r="K1129" t="s">
        <v>18358</v>
      </c>
      <c r="L1129" t="s">
        <v>18353</v>
      </c>
      <c r="M1129" s="1">
        <v>44073.053090277775</v>
      </c>
      <c r="O1129" t="s">
        <v>18354</v>
      </c>
      <c r="P1129" t="s">
        <v>18354</v>
      </c>
      <c r="Q1129" t="s">
        <v>18358</v>
      </c>
    </row>
    <row r="1130" spans="1:17" hidden="1" x14ac:dyDescent="0.25">
      <c r="A1130" t="s">
        <v>8220</v>
      </c>
      <c r="B1130" t="s">
        <v>8222</v>
      </c>
      <c r="C1130" t="s">
        <v>8223</v>
      </c>
      <c r="D1130" t="s">
        <v>18347</v>
      </c>
      <c r="E1130" t="s">
        <v>18348</v>
      </c>
      <c r="F1130" t="s">
        <v>18349</v>
      </c>
      <c r="G1130" t="s">
        <v>20915</v>
      </c>
      <c r="H1130">
        <v>57668</v>
      </c>
      <c r="I1130">
        <v>5720</v>
      </c>
      <c r="J1130" t="s">
        <v>20916</v>
      </c>
      <c r="K1130" t="s">
        <v>18352</v>
      </c>
      <c r="L1130" t="s">
        <v>18353</v>
      </c>
      <c r="M1130" s="1">
        <v>44090.635347222225</v>
      </c>
      <c r="O1130" t="s">
        <v>18354</v>
      </c>
      <c r="P1130" t="s">
        <v>18354</v>
      </c>
      <c r="Q1130" t="s">
        <v>18352</v>
      </c>
    </row>
    <row r="1131" spans="1:17" x14ac:dyDescent="0.25">
      <c r="A1131" t="s">
        <v>14208</v>
      </c>
      <c r="B1131" t="s">
        <v>14211</v>
      </c>
      <c r="C1131" t="s">
        <v>14212</v>
      </c>
      <c r="D1131" t="s">
        <v>18355</v>
      </c>
      <c r="E1131" t="s">
        <v>18348</v>
      </c>
      <c r="F1131" t="s">
        <v>18349</v>
      </c>
      <c r="G1131" t="s">
        <v>23804</v>
      </c>
      <c r="H1131">
        <v>4477</v>
      </c>
      <c r="I1131">
        <v>1413</v>
      </c>
      <c r="J1131" t="s">
        <v>23805</v>
      </c>
      <c r="K1131" t="s">
        <v>18358</v>
      </c>
      <c r="L1131" t="s">
        <v>18353</v>
      </c>
      <c r="M1131" s="1">
        <v>43945.382893518516</v>
      </c>
      <c r="O1131" t="s">
        <v>18354</v>
      </c>
      <c r="P1131" t="s">
        <v>18354</v>
      </c>
      <c r="Q1131" t="s">
        <v>18358</v>
      </c>
    </row>
    <row r="1132" spans="1:17" hidden="1" x14ac:dyDescent="0.25">
      <c r="A1132" t="s">
        <v>4561</v>
      </c>
      <c r="B1132" t="s">
        <v>4563</v>
      </c>
      <c r="C1132" t="s">
        <v>4564</v>
      </c>
      <c r="D1132" t="s">
        <v>18347</v>
      </c>
      <c r="E1132" t="s">
        <v>18353</v>
      </c>
      <c r="F1132" t="s">
        <v>18364</v>
      </c>
      <c r="G1132" t="s">
        <v>20921</v>
      </c>
      <c r="H1132">
        <v>2225</v>
      </c>
      <c r="I1132">
        <v>130</v>
      </c>
      <c r="J1132" t="s">
        <v>20922</v>
      </c>
      <c r="K1132" t="s">
        <v>18358</v>
      </c>
      <c r="L1132" t="s">
        <v>18353</v>
      </c>
      <c r="M1132" s="1">
        <v>44090.622847222221</v>
      </c>
      <c r="O1132" t="s">
        <v>18354</v>
      </c>
      <c r="P1132" t="s">
        <v>18354</v>
      </c>
      <c r="Q1132" t="s">
        <v>18358</v>
      </c>
    </row>
    <row r="1133" spans="1:17" hidden="1" x14ac:dyDescent="0.25">
      <c r="A1133" t="s">
        <v>6928</v>
      </c>
      <c r="B1133" t="s">
        <v>6930</v>
      </c>
      <c r="C1133" t="s">
        <v>6931</v>
      </c>
      <c r="D1133" t="s">
        <v>18355</v>
      </c>
      <c r="E1133" t="s">
        <v>18348</v>
      </c>
      <c r="F1133" t="s">
        <v>18349</v>
      </c>
      <c r="G1133" t="s">
        <v>20923</v>
      </c>
      <c r="H1133">
        <v>15126</v>
      </c>
      <c r="I1133">
        <v>5027</v>
      </c>
      <c r="J1133" t="s">
        <v>20924</v>
      </c>
      <c r="K1133" t="s">
        <v>18358</v>
      </c>
      <c r="L1133" t="s">
        <v>18353</v>
      </c>
      <c r="M1133" s="1">
        <v>44090.155405092592</v>
      </c>
      <c r="O1133" t="s">
        <v>18354</v>
      </c>
      <c r="P1133" t="s">
        <v>18354</v>
      </c>
      <c r="Q1133" t="s">
        <v>18358</v>
      </c>
    </row>
    <row r="1134" spans="1:17" hidden="1" x14ac:dyDescent="0.25">
      <c r="A1134" t="s">
        <v>4063</v>
      </c>
      <c r="B1134" t="s">
        <v>4066</v>
      </c>
      <c r="C1134" t="s">
        <v>4067</v>
      </c>
      <c r="D1134" t="s">
        <v>18347</v>
      </c>
      <c r="E1134" t="s">
        <v>18348</v>
      </c>
      <c r="F1134" t="s">
        <v>18349</v>
      </c>
      <c r="G1134" t="s">
        <v>20925</v>
      </c>
      <c r="H1134">
        <v>41813</v>
      </c>
      <c r="I1134">
        <v>8607</v>
      </c>
      <c r="J1134" t="s">
        <v>20926</v>
      </c>
      <c r="K1134" t="s">
        <v>18358</v>
      </c>
      <c r="L1134" t="s">
        <v>18353</v>
      </c>
      <c r="M1134" s="1">
        <v>44090.635787037034</v>
      </c>
      <c r="O1134" t="s">
        <v>18354</v>
      </c>
      <c r="P1134" t="s">
        <v>18354</v>
      </c>
      <c r="Q1134" t="s">
        <v>18358</v>
      </c>
    </row>
    <row r="1135" spans="1:17" hidden="1" x14ac:dyDescent="0.25">
      <c r="A1135" t="s">
        <v>20927</v>
      </c>
      <c r="B1135" t="s">
        <v>20928</v>
      </c>
      <c r="C1135" t="s">
        <v>20929</v>
      </c>
      <c r="D1135" t="s">
        <v>18355</v>
      </c>
      <c r="E1135" t="s">
        <v>18353</v>
      </c>
      <c r="F1135" t="s">
        <v>18364</v>
      </c>
      <c r="G1135" t="s">
        <v>20930</v>
      </c>
      <c r="H1135">
        <v>2578</v>
      </c>
      <c r="I1135">
        <v>2</v>
      </c>
      <c r="J1135" t="s">
        <v>20931</v>
      </c>
      <c r="K1135" t="s">
        <v>18358</v>
      </c>
      <c r="L1135" t="s">
        <v>18353</v>
      </c>
      <c r="M1135" s="1">
        <v>44077.196481481478</v>
      </c>
      <c r="O1135" t="s">
        <v>18354</v>
      </c>
      <c r="P1135" t="s">
        <v>18354</v>
      </c>
      <c r="Q1135" t="s">
        <v>18358</v>
      </c>
    </row>
    <row r="1136" spans="1:17" hidden="1" x14ac:dyDescent="0.25">
      <c r="A1136" t="s">
        <v>9745</v>
      </c>
      <c r="B1136" t="s">
        <v>9748</v>
      </c>
      <c r="C1136" t="s">
        <v>9749</v>
      </c>
      <c r="D1136" t="s">
        <v>18347</v>
      </c>
      <c r="E1136" t="s">
        <v>18348</v>
      </c>
      <c r="F1136" t="s">
        <v>18349</v>
      </c>
      <c r="G1136" t="s">
        <v>20932</v>
      </c>
      <c r="H1136">
        <v>13671</v>
      </c>
      <c r="I1136">
        <v>880</v>
      </c>
      <c r="J1136" t="s">
        <v>20933</v>
      </c>
      <c r="K1136" t="s">
        <v>18352</v>
      </c>
      <c r="L1136" t="s">
        <v>18353</v>
      </c>
      <c r="M1136" s="1">
        <v>44090.62767361111</v>
      </c>
      <c r="O1136" t="s">
        <v>18354</v>
      </c>
      <c r="P1136" t="s">
        <v>18354</v>
      </c>
      <c r="Q1136" t="s">
        <v>18352</v>
      </c>
    </row>
    <row r="1137" spans="1:17" hidden="1" x14ac:dyDescent="0.25">
      <c r="A1137" t="s">
        <v>9886</v>
      </c>
      <c r="B1137" t="s">
        <v>9889</v>
      </c>
      <c r="C1137" t="s">
        <v>9890</v>
      </c>
      <c r="D1137" t="s">
        <v>18347</v>
      </c>
      <c r="E1137" t="s">
        <v>18353</v>
      </c>
      <c r="F1137" t="s">
        <v>18364</v>
      </c>
      <c r="G1137" t="s">
        <v>20934</v>
      </c>
      <c r="H1137">
        <v>15393</v>
      </c>
      <c r="I1137">
        <v>390</v>
      </c>
      <c r="J1137" t="s">
        <v>20935</v>
      </c>
      <c r="K1137" t="s">
        <v>18352</v>
      </c>
      <c r="L1137" t="s">
        <v>18353</v>
      </c>
      <c r="M1137" s="1">
        <v>44090.617129629631</v>
      </c>
      <c r="O1137" t="s">
        <v>18354</v>
      </c>
      <c r="P1137" t="s">
        <v>18354</v>
      </c>
      <c r="Q1137" t="s">
        <v>18352</v>
      </c>
    </row>
    <row r="1138" spans="1:17" x14ac:dyDescent="0.25">
      <c r="A1138" t="s">
        <v>7282</v>
      </c>
      <c r="B1138" t="s">
        <v>7285</v>
      </c>
      <c r="C1138" t="s">
        <v>7286</v>
      </c>
      <c r="D1138" t="s">
        <v>18347</v>
      </c>
      <c r="E1138" t="s">
        <v>18353</v>
      </c>
      <c r="F1138" t="s">
        <v>18364</v>
      </c>
      <c r="G1138" t="s">
        <v>19700</v>
      </c>
      <c r="H1138">
        <v>22</v>
      </c>
      <c r="I1138">
        <v>0</v>
      </c>
      <c r="J1138" t="s">
        <v>18382</v>
      </c>
      <c r="K1138" t="s">
        <v>18352</v>
      </c>
      <c r="L1138" t="s">
        <v>18353</v>
      </c>
      <c r="M1138" s="1">
        <v>43945.413449074076</v>
      </c>
      <c r="O1138" t="s">
        <v>18354</v>
      </c>
      <c r="P1138" t="s">
        <v>18354</v>
      </c>
      <c r="Q1138" t="s">
        <v>18352</v>
      </c>
    </row>
    <row r="1139" spans="1:17" hidden="1" x14ac:dyDescent="0.25">
      <c r="A1139" t="s">
        <v>4349</v>
      </c>
      <c r="B1139" t="s">
        <v>4351</v>
      </c>
      <c r="C1139" t="s">
        <v>4352</v>
      </c>
      <c r="D1139" t="s">
        <v>18347</v>
      </c>
      <c r="E1139" t="s">
        <v>18348</v>
      </c>
      <c r="F1139" t="s">
        <v>18349</v>
      </c>
      <c r="G1139" t="s">
        <v>20937</v>
      </c>
      <c r="H1139">
        <v>17315</v>
      </c>
      <c r="I1139">
        <v>17584</v>
      </c>
      <c r="J1139" t="s">
        <v>20938</v>
      </c>
      <c r="K1139" t="s">
        <v>18352</v>
      </c>
      <c r="L1139" t="s">
        <v>18353</v>
      </c>
      <c r="M1139" s="1">
        <v>44090.264120370368</v>
      </c>
      <c r="O1139" t="s">
        <v>18354</v>
      </c>
      <c r="P1139" t="s">
        <v>18354</v>
      </c>
      <c r="Q1139" t="s">
        <v>18352</v>
      </c>
    </row>
    <row r="1140" spans="1:17" hidden="1" x14ac:dyDescent="0.25">
      <c r="A1140" t="s">
        <v>9375</v>
      </c>
      <c r="B1140" t="s">
        <v>9378</v>
      </c>
      <c r="C1140" t="s">
        <v>9379</v>
      </c>
      <c r="D1140" t="s">
        <v>18355</v>
      </c>
      <c r="E1140" t="s">
        <v>18348</v>
      </c>
      <c r="F1140" t="s">
        <v>18349</v>
      </c>
      <c r="G1140" t="s">
        <v>20939</v>
      </c>
      <c r="H1140">
        <v>23546</v>
      </c>
      <c r="I1140">
        <v>2260</v>
      </c>
      <c r="J1140" t="s">
        <v>20940</v>
      </c>
      <c r="K1140" t="s">
        <v>18358</v>
      </c>
      <c r="L1140" t="s">
        <v>18353</v>
      </c>
      <c r="M1140" s="1">
        <v>44086.833564814813</v>
      </c>
      <c r="O1140" t="s">
        <v>18354</v>
      </c>
      <c r="P1140" t="s">
        <v>18354</v>
      </c>
      <c r="Q1140" t="s">
        <v>18358</v>
      </c>
    </row>
    <row r="1141" spans="1:17" hidden="1" x14ac:dyDescent="0.25">
      <c r="A1141" t="s">
        <v>11193</v>
      </c>
      <c r="B1141" t="s">
        <v>11196</v>
      </c>
      <c r="C1141" t="s">
        <v>11197</v>
      </c>
      <c r="D1141" t="s">
        <v>18355</v>
      </c>
      <c r="E1141" t="s">
        <v>18348</v>
      </c>
      <c r="F1141" t="s">
        <v>18349</v>
      </c>
      <c r="G1141" t="s">
        <v>20941</v>
      </c>
      <c r="H1141">
        <v>8735</v>
      </c>
      <c r="I1141">
        <v>322</v>
      </c>
      <c r="J1141" t="s">
        <v>20942</v>
      </c>
      <c r="K1141" t="s">
        <v>18358</v>
      </c>
      <c r="L1141" t="s">
        <v>18353</v>
      </c>
      <c r="M1141" s="1">
        <v>44086.834062499998</v>
      </c>
      <c r="O1141" t="s">
        <v>18354</v>
      </c>
      <c r="P1141" t="s">
        <v>18354</v>
      </c>
      <c r="Q1141" t="s">
        <v>18358</v>
      </c>
    </row>
    <row r="1142" spans="1:17" hidden="1" x14ac:dyDescent="0.25">
      <c r="A1142" t="s">
        <v>819</v>
      </c>
      <c r="B1142" t="s">
        <v>822</v>
      </c>
      <c r="C1142" t="s">
        <v>823</v>
      </c>
      <c r="D1142" t="s">
        <v>18347</v>
      </c>
      <c r="E1142" t="s">
        <v>18353</v>
      </c>
      <c r="F1142" t="s">
        <v>18364</v>
      </c>
      <c r="G1142" t="s">
        <v>20943</v>
      </c>
      <c r="H1142">
        <v>25816</v>
      </c>
      <c r="I1142">
        <v>1389</v>
      </c>
      <c r="J1142" t="s">
        <v>20944</v>
      </c>
      <c r="K1142" t="s">
        <v>18352</v>
      </c>
      <c r="L1142" t="s">
        <v>18353</v>
      </c>
      <c r="M1142" s="1">
        <v>44090.632488425923</v>
      </c>
      <c r="O1142" t="s">
        <v>18354</v>
      </c>
      <c r="P1142" t="s">
        <v>18354</v>
      </c>
      <c r="Q1142" t="s">
        <v>18352</v>
      </c>
    </row>
    <row r="1143" spans="1:17" hidden="1" x14ac:dyDescent="0.25">
      <c r="A1143" t="s">
        <v>16888</v>
      </c>
      <c r="B1143" t="s">
        <v>16891</v>
      </c>
      <c r="C1143" t="s">
        <v>16892</v>
      </c>
      <c r="D1143" t="s">
        <v>18355</v>
      </c>
      <c r="E1143" t="s">
        <v>18353</v>
      </c>
      <c r="F1143" t="s">
        <v>18364</v>
      </c>
      <c r="G1143" t="s">
        <v>20945</v>
      </c>
      <c r="H1143">
        <v>1001</v>
      </c>
      <c r="I1143">
        <v>991</v>
      </c>
      <c r="J1143" t="s">
        <v>20946</v>
      </c>
      <c r="K1143" t="s">
        <v>18358</v>
      </c>
      <c r="L1143" t="s">
        <v>18353</v>
      </c>
      <c r="M1143" s="1">
        <v>44090.55128472222</v>
      </c>
      <c r="O1143" t="s">
        <v>18354</v>
      </c>
      <c r="P1143" t="s">
        <v>18354</v>
      </c>
      <c r="Q1143" t="s">
        <v>18358</v>
      </c>
    </row>
    <row r="1144" spans="1:17" hidden="1" x14ac:dyDescent="0.25">
      <c r="A1144" t="s">
        <v>6312</v>
      </c>
      <c r="B1144" t="s">
        <v>6315</v>
      </c>
      <c r="C1144" t="s">
        <v>6316</v>
      </c>
      <c r="D1144" t="s">
        <v>18355</v>
      </c>
      <c r="E1144" t="s">
        <v>18348</v>
      </c>
      <c r="F1144" t="s">
        <v>18349</v>
      </c>
      <c r="G1144" t="s">
        <v>20947</v>
      </c>
      <c r="H1144">
        <v>38844</v>
      </c>
      <c r="I1144">
        <v>3698</v>
      </c>
      <c r="J1144" t="s">
        <v>20948</v>
      </c>
      <c r="K1144" t="s">
        <v>18358</v>
      </c>
      <c r="L1144" t="s">
        <v>18353</v>
      </c>
      <c r="M1144" s="1">
        <v>44089.920868055553</v>
      </c>
      <c r="O1144" t="s">
        <v>18354</v>
      </c>
      <c r="P1144" t="s">
        <v>18354</v>
      </c>
      <c r="Q1144" t="s">
        <v>18358</v>
      </c>
    </row>
    <row r="1145" spans="1:17" hidden="1" x14ac:dyDescent="0.25">
      <c r="A1145" t="s">
        <v>9218</v>
      </c>
      <c r="B1145" t="s">
        <v>9220</v>
      </c>
      <c r="C1145" t="s">
        <v>9221</v>
      </c>
      <c r="D1145" t="s">
        <v>18355</v>
      </c>
      <c r="E1145" t="s">
        <v>18353</v>
      </c>
      <c r="F1145" t="s">
        <v>18364</v>
      </c>
      <c r="G1145" t="s">
        <v>20949</v>
      </c>
      <c r="H1145">
        <v>10697</v>
      </c>
      <c r="I1145">
        <v>0</v>
      </c>
      <c r="J1145" t="s">
        <v>19436</v>
      </c>
      <c r="K1145" t="s">
        <v>18358</v>
      </c>
      <c r="L1145" t="s">
        <v>18353</v>
      </c>
      <c r="M1145" s="1">
        <v>44089.846458333333</v>
      </c>
      <c r="O1145" t="s">
        <v>18354</v>
      </c>
      <c r="P1145" t="s">
        <v>18354</v>
      </c>
      <c r="Q1145" t="s">
        <v>18358</v>
      </c>
    </row>
    <row r="1146" spans="1:17" hidden="1" x14ac:dyDescent="0.25">
      <c r="A1146" t="s">
        <v>9309</v>
      </c>
      <c r="B1146" t="s">
        <v>9312</v>
      </c>
      <c r="C1146" t="s">
        <v>9313</v>
      </c>
      <c r="D1146" t="s">
        <v>18347</v>
      </c>
      <c r="E1146" t="s">
        <v>18348</v>
      </c>
      <c r="F1146" t="s">
        <v>18349</v>
      </c>
      <c r="G1146" t="s">
        <v>20950</v>
      </c>
      <c r="H1146">
        <v>51308</v>
      </c>
      <c r="I1146">
        <v>933</v>
      </c>
      <c r="J1146" t="s">
        <v>20951</v>
      </c>
      <c r="K1146" t="s">
        <v>18352</v>
      </c>
      <c r="L1146" t="s">
        <v>18353</v>
      </c>
      <c r="M1146" s="1">
        <v>44090.638437499998</v>
      </c>
      <c r="O1146" t="s">
        <v>18354</v>
      </c>
      <c r="P1146" t="s">
        <v>18354</v>
      </c>
      <c r="Q1146" t="s">
        <v>18352</v>
      </c>
    </row>
    <row r="1147" spans="1:17" x14ac:dyDescent="0.25">
      <c r="A1147" t="s">
        <v>5829</v>
      </c>
      <c r="B1147" t="s">
        <v>5831</v>
      </c>
      <c r="C1147" t="s">
        <v>5832</v>
      </c>
      <c r="D1147" t="s">
        <v>18347</v>
      </c>
      <c r="E1147" t="s">
        <v>18353</v>
      </c>
      <c r="F1147" t="s">
        <v>18364</v>
      </c>
      <c r="G1147" t="s">
        <v>23960</v>
      </c>
      <c r="H1147">
        <v>225</v>
      </c>
      <c r="I1147">
        <v>0</v>
      </c>
      <c r="J1147" t="s">
        <v>18382</v>
      </c>
      <c r="K1147" t="s">
        <v>18352</v>
      </c>
      <c r="L1147" t="s">
        <v>18353</v>
      </c>
      <c r="M1147" s="1">
        <v>43945.42454861111</v>
      </c>
      <c r="O1147" t="s">
        <v>18354</v>
      </c>
      <c r="P1147" t="s">
        <v>18354</v>
      </c>
      <c r="Q1147" t="s">
        <v>18352</v>
      </c>
    </row>
    <row r="1148" spans="1:17" hidden="1" x14ac:dyDescent="0.25">
      <c r="A1148" t="s">
        <v>20956</v>
      </c>
      <c r="B1148" t="s">
        <v>20957</v>
      </c>
      <c r="C1148" t="s">
        <v>20958</v>
      </c>
      <c r="D1148" t="s">
        <v>18355</v>
      </c>
      <c r="E1148" t="s">
        <v>18348</v>
      </c>
      <c r="F1148" t="s">
        <v>18349</v>
      </c>
      <c r="G1148" t="s">
        <v>20959</v>
      </c>
      <c r="H1148">
        <v>11392</v>
      </c>
      <c r="I1148">
        <v>43</v>
      </c>
      <c r="J1148" t="s">
        <v>20960</v>
      </c>
      <c r="K1148" t="s">
        <v>18358</v>
      </c>
      <c r="L1148" t="s">
        <v>18353</v>
      </c>
      <c r="M1148" s="1">
        <v>44037.079583333332</v>
      </c>
      <c r="O1148" t="s">
        <v>18354</v>
      </c>
      <c r="P1148" t="s">
        <v>18354</v>
      </c>
      <c r="Q1148" t="s">
        <v>18358</v>
      </c>
    </row>
    <row r="1149" spans="1:17" hidden="1" x14ac:dyDescent="0.25">
      <c r="A1149" t="s">
        <v>16328</v>
      </c>
      <c r="B1149" t="s">
        <v>16330</v>
      </c>
      <c r="C1149" t="s">
        <v>16331</v>
      </c>
      <c r="D1149" t="s">
        <v>18347</v>
      </c>
      <c r="E1149" t="s">
        <v>18348</v>
      </c>
      <c r="F1149" t="s">
        <v>18349</v>
      </c>
      <c r="G1149" t="s">
        <v>20961</v>
      </c>
      <c r="H1149">
        <v>2717</v>
      </c>
      <c r="I1149">
        <v>974</v>
      </c>
      <c r="J1149" t="s">
        <v>20962</v>
      </c>
      <c r="K1149" t="s">
        <v>18358</v>
      </c>
      <c r="L1149" t="s">
        <v>18353</v>
      </c>
      <c r="M1149" s="1">
        <v>44077.761712962965</v>
      </c>
      <c r="O1149" t="s">
        <v>18354</v>
      </c>
      <c r="P1149" t="s">
        <v>18354</v>
      </c>
      <c r="Q1149" t="s">
        <v>18358</v>
      </c>
    </row>
    <row r="1150" spans="1:17" hidden="1" x14ac:dyDescent="0.25">
      <c r="A1150" t="s">
        <v>5499</v>
      </c>
      <c r="B1150" t="s">
        <v>5501</v>
      </c>
      <c r="C1150" t="s">
        <v>5502</v>
      </c>
      <c r="D1150" t="s">
        <v>18355</v>
      </c>
      <c r="E1150" t="s">
        <v>18348</v>
      </c>
      <c r="F1150" t="s">
        <v>18349</v>
      </c>
      <c r="G1150" t="s">
        <v>20963</v>
      </c>
      <c r="H1150">
        <v>36677</v>
      </c>
      <c r="I1150">
        <v>9468</v>
      </c>
      <c r="J1150" t="s">
        <v>20964</v>
      </c>
      <c r="K1150" t="s">
        <v>18358</v>
      </c>
      <c r="L1150" t="s">
        <v>18353</v>
      </c>
      <c r="M1150" s="1">
        <v>44089.012800925928</v>
      </c>
      <c r="O1150" t="s">
        <v>18354</v>
      </c>
      <c r="P1150" t="s">
        <v>18354</v>
      </c>
      <c r="Q1150" t="s">
        <v>18358</v>
      </c>
    </row>
    <row r="1151" spans="1:17" hidden="1" x14ac:dyDescent="0.25">
      <c r="A1151" t="s">
        <v>20965</v>
      </c>
      <c r="B1151" t="s">
        <v>20966</v>
      </c>
      <c r="C1151" t="s">
        <v>20967</v>
      </c>
      <c r="D1151" t="s">
        <v>18347</v>
      </c>
      <c r="E1151" t="s">
        <v>18348</v>
      </c>
      <c r="F1151" t="s">
        <v>18349</v>
      </c>
      <c r="G1151" t="s">
        <v>20968</v>
      </c>
      <c r="H1151">
        <v>2640</v>
      </c>
      <c r="I1151">
        <v>6</v>
      </c>
      <c r="J1151" t="s">
        <v>20969</v>
      </c>
      <c r="K1151" t="s">
        <v>18352</v>
      </c>
      <c r="L1151" t="s">
        <v>18353</v>
      </c>
      <c r="M1151" s="1">
        <v>44089.880925925929</v>
      </c>
      <c r="O1151" t="s">
        <v>18354</v>
      </c>
      <c r="P1151" t="s">
        <v>18354</v>
      </c>
      <c r="Q1151" t="s">
        <v>18352</v>
      </c>
    </row>
    <row r="1152" spans="1:17" hidden="1" x14ac:dyDescent="0.25">
      <c r="A1152" t="s">
        <v>5203</v>
      </c>
      <c r="B1152" t="s">
        <v>5206</v>
      </c>
      <c r="C1152" t="s">
        <v>5207</v>
      </c>
      <c r="D1152" t="s">
        <v>18347</v>
      </c>
      <c r="E1152" t="s">
        <v>18353</v>
      </c>
      <c r="F1152" t="s">
        <v>18364</v>
      </c>
      <c r="G1152" t="s">
        <v>20970</v>
      </c>
      <c r="H1152">
        <v>9014</v>
      </c>
      <c r="I1152">
        <v>0</v>
      </c>
      <c r="J1152" t="s">
        <v>18382</v>
      </c>
      <c r="K1152" t="s">
        <v>18352</v>
      </c>
      <c r="L1152" t="s">
        <v>18353</v>
      </c>
      <c r="M1152" s="1">
        <v>44064.407048611109</v>
      </c>
      <c r="O1152" t="s">
        <v>18354</v>
      </c>
      <c r="P1152" t="s">
        <v>18354</v>
      </c>
      <c r="Q1152" t="s">
        <v>18352</v>
      </c>
    </row>
    <row r="1153" spans="1:17" hidden="1" x14ac:dyDescent="0.25">
      <c r="A1153" t="s">
        <v>8005</v>
      </c>
      <c r="B1153" t="s">
        <v>8007</v>
      </c>
      <c r="C1153" t="s">
        <v>8008</v>
      </c>
      <c r="D1153" t="s">
        <v>18347</v>
      </c>
      <c r="E1153" t="s">
        <v>18348</v>
      </c>
      <c r="F1153" t="s">
        <v>18349</v>
      </c>
      <c r="G1153" t="s">
        <v>20971</v>
      </c>
      <c r="H1153">
        <v>8718</v>
      </c>
      <c r="I1153">
        <v>4775</v>
      </c>
      <c r="J1153" t="s">
        <v>20972</v>
      </c>
      <c r="K1153" t="s">
        <v>18352</v>
      </c>
      <c r="L1153" t="s">
        <v>18353</v>
      </c>
      <c r="M1153" s="1">
        <v>44090.291631944441</v>
      </c>
      <c r="O1153" t="s">
        <v>18354</v>
      </c>
      <c r="P1153" t="s">
        <v>18354</v>
      </c>
      <c r="Q1153" t="s">
        <v>18352</v>
      </c>
    </row>
    <row r="1154" spans="1:17" hidden="1" x14ac:dyDescent="0.25">
      <c r="A1154" t="s">
        <v>1663</v>
      </c>
      <c r="B1154" t="s">
        <v>1666</v>
      </c>
      <c r="C1154" t="s">
        <v>1667</v>
      </c>
      <c r="D1154" t="s">
        <v>18355</v>
      </c>
      <c r="E1154" t="s">
        <v>18348</v>
      </c>
      <c r="F1154" t="s">
        <v>18349</v>
      </c>
      <c r="G1154" t="s">
        <v>20973</v>
      </c>
      <c r="H1154">
        <v>20519</v>
      </c>
      <c r="I1154">
        <v>2766</v>
      </c>
      <c r="J1154" t="s">
        <v>20974</v>
      </c>
      <c r="K1154" t="s">
        <v>18358</v>
      </c>
      <c r="L1154" t="s">
        <v>18353</v>
      </c>
      <c r="M1154" s="1">
        <v>44090.64099537037</v>
      </c>
      <c r="O1154" t="s">
        <v>18354</v>
      </c>
      <c r="P1154" t="s">
        <v>18354</v>
      </c>
      <c r="Q1154" t="s">
        <v>18358</v>
      </c>
    </row>
    <row r="1155" spans="1:17" x14ac:dyDescent="0.25">
      <c r="A1155" t="s">
        <v>13430</v>
      </c>
      <c r="B1155" t="s">
        <v>13433</v>
      </c>
      <c r="C1155" t="s">
        <v>13434</v>
      </c>
      <c r="D1155" t="s">
        <v>18347</v>
      </c>
      <c r="E1155" t="s">
        <v>18353</v>
      </c>
      <c r="F1155" t="s">
        <v>18364</v>
      </c>
      <c r="G1155" t="s">
        <v>21876</v>
      </c>
      <c r="H1155">
        <v>214</v>
      </c>
      <c r="I1155">
        <v>0</v>
      </c>
      <c r="J1155" t="s">
        <v>18382</v>
      </c>
      <c r="K1155" t="s">
        <v>18352</v>
      </c>
      <c r="L1155" t="s">
        <v>18353</v>
      </c>
      <c r="M1155" s="1">
        <v>43946.144143518519</v>
      </c>
      <c r="O1155" t="s">
        <v>18354</v>
      </c>
      <c r="P1155" t="s">
        <v>18354</v>
      </c>
      <c r="Q1155" t="s">
        <v>18352</v>
      </c>
    </row>
    <row r="1156" spans="1:17" hidden="1" x14ac:dyDescent="0.25">
      <c r="A1156" t="s">
        <v>8786</v>
      </c>
      <c r="B1156" t="s">
        <v>8788</v>
      </c>
      <c r="C1156" t="s">
        <v>8789</v>
      </c>
      <c r="D1156" t="s">
        <v>18347</v>
      </c>
      <c r="E1156" t="s">
        <v>18353</v>
      </c>
      <c r="F1156" t="s">
        <v>18364</v>
      </c>
      <c r="G1156" t="s">
        <v>20979</v>
      </c>
      <c r="H1156">
        <v>6896</v>
      </c>
      <c r="I1156">
        <v>20</v>
      </c>
      <c r="J1156" t="s">
        <v>20980</v>
      </c>
      <c r="K1156" t="s">
        <v>18358</v>
      </c>
      <c r="L1156" t="s">
        <v>18353</v>
      </c>
      <c r="M1156" s="1">
        <v>44088.299004629633</v>
      </c>
      <c r="O1156" t="s">
        <v>18354</v>
      </c>
      <c r="P1156" t="s">
        <v>18354</v>
      </c>
      <c r="Q1156" t="s">
        <v>18358</v>
      </c>
    </row>
    <row r="1157" spans="1:17" hidden="1" x14ac:dyDescent="0.25">
      <c r="A1157" t="s">
        <v>15205</v>
      </c>
      <c r="B1157" t="s">
        <v>15207</v>
      </c>
      <c r="C1157" t="s">
        <v>15208</v>
      </c>
      <c r="D1157" t="s">
        <v>18347</v>
      </c>
      <c r="E1157" t="s">
        <v>18353</v>
      </c>
      <c r="F1157" t="s">
        <v>18364</v>
      </c>
      <c r="G1157" t="s">
        <v>20981</v>
      </c>
      <c r="H1157">
        <v>19286</v>
      </c>
      <c r="I1157">
        <v>0</v>
      </c>
      <c r="J1157" t="s">
        <v>18382</v>
      </c>
      <c r="K1157" t="s">
        <v>18358</v>
      </c>
      <c r="L1157" t="s">
        <v>18353</v>
      </c>
      <c r="M1157" s="1">
        <v>44086.877708333333</v>
      </c>
      <c r="O1157" t="s">
        <v>18354</v>
      </c>
      <c r="P1157" t="s">
        <v>18354</v>
      </c>
      <c r="Q1157" t="s">
        <v>18358</v>
      </c>
    </row>
    <row r="1158" spans="1:17" hidden="1" x14ac:dyDescent="0.25">
      <c r="A1158" t="s">
        <v>10517</v>
      </c>
      <c r="B1158" t="s">
        <v>10519</v>
      </c>
      <c r="C1158" t="s">
        <v>10520</v>
      </c>
      <c r="D1158" t="s">
        <v>18347</v>
      </c>
      <c r="E1158" t="s">
        <v>18348</v>
      </c>
      <c r="F1158" t="s">
        <v>18349</v>
      </c>
      <c r="G1158" t="s">
        <v>20982</v>
      </c>
      <c r="H1158">
        <v>24464</v>
      </c>
      <c r="I1158">
        <v>1865</v>
      </c>
      <c r="J1158" t="s">
        <v>20983</v>
      </c>
      <c r="K1158" t="s">
        <v>18352</v>
      </c>
      <c r="L1158" t="s">
        <v>18353</v>
      </c>
      <c r="M1158" s="1">
        <v>44090.636921296296</v>
      </c>
      <c r="O1158" t="s">
        <v>18354</v>
      </c>
      <c r="P1158" t="s">
        <v>18354</v>
      </c>
      <c r="Q1158" t="s">
        <v>18352</v>
      </c>
    </row>
    <row r="1159" spans="1:17" x14ac:dyDescent="0.25">
      <c r="A1159" t="s">
        <v>22916</v>
      </c>
      <c r="B1159" t="s">
        <v>22917</v>
      </c>
      <c r="C1159" t="s">
        <v>22918</v>
      </c>
      <c r="D1159" t="s">
        <v>18355</v>
      </c>
      <c r="E1159" t="s">
        <v>18348</v>
      </c>
      <c r="F1159" t="s">
        <v>18349</v>
      </c>
      <c r="G1159" t="s">
        <v>22919</v>
      </c>
      <c r="H1159">
        <v>3122</v>
      </c>
      <c r="I1159">
        <v>0</v>
      </c>
      <c r="J1159" t="s">
        <v>18382</v>
      </c>
      <c r="K1159" t="s">
        <v>18358</v>
      </c>
      <c r="L1159" t="s">
        <v>18353</v>
      </c>
      <c r="M1159" s="1">
        <v>43951.243020833332</v>
      </c>
      <c r="O1159" t="s">
        <v>18354</v>
      </c>
      <c r="P1159" t="s">
        <v>18354</v>
      </c>
      <c r="Q1159" t="s">
        <v>18358</v>
      </c>
    </row>
    <row r="1160" spans="1:17" hidden="1" x14ac:dyDescent="0.25">
      <c r="A1160" t="s">
        <v>10727</v>
      </c>
      <c r="B1160" t="s">
        <v>10730</v>
      </c>
      <c r="C1160" t="s">
        <v>10731</v>
      </c>
      <c r="D1160" t="s">
        <v>18355</v>
      </c>
      <c r="E1160" t="s">
        <v>18348</v>
      </c>
      <c r="F1160" t="s">
        <v>18349</v>
      </c>
      <c r="G1160" t="s">
        <v>20988</v>
      </c>
      <c r="H1160">
        <v>19616</v>
      </c>
      <c r="I1160">
        <v>422</v>
      </c>
      <c r="J1160" t="s">
        <v>20989</v>
      </c>
      <c r="K1160" t="s">
        <v>18358</v>
      </c>
      <c r="L1160" t="s">
        <v>18353</v>
      </c>
      <c r="M1160" s="1">
        <v>44084.24486111111</v>
      </c>
      <c r="O1160" t="s">
        <v>18354</v>
      </c>
      <c r="P1160" t="s">
        <v>18354</v>
      </c>
      <c r="Q1160" t="s">
        <v>18358</v>
      </c>
    </row>
    <row r="1161" spans="1:17" hidden="1" x14ac:dyDescent="0.25">
      <c r="A1161" t="s">
        <v>3958</v>
      </c>
      <c r="B1161" t="s">
        <v>3961</v>
      </c>
      <c r="C1161" t="s">
        <v>3962</v>
      </c>
      <c r="D1161" t="s">
        <v>18355</v>
      </c>
      <c r="E1161" t="s">
        <v>18348</v>
      </c>
      <c r="F1161" t="s">
        <v>18349</v>
      </c>
      <c r="G1161" t="s">
        <v>20990</v>
      </c>
      <c r="H1161">
        <v>17868</v>
      </c>
      <c r="I1161">
        <v>11297</v>
      </c>
      <c r="J1161" t="s">
        <v>20991</v>
      </c>
      <c r="K1161" t="s">
        <v>18358</v>
      </c>
      <c r="L1161" t="s">
        <v>18353</v>
      </c>
      <c r="M1161" s="1">
        <v>44090.420555555553</v>
      </c>
      <c r="O1161" t="s">
        <v>18354</v>
      </c>
      <c r="P1161" t="s">
        <v>18354</v>
      </c>
      <c r="Q1161" t="s">
        <v>18358</v>
      </c>
    </row>
    <row r="1162" spans="1:17" hidden="1" x14ac:dyDescent="0.25">
      <c r="A1162" t="s">
        <v>5211</v>
      </c>
      <c r="B1162" t="s">
        <v>5214</v>
      </c>
      <c r="C1162" t="s">
        <v>5215</v>
      </c>
      <c r="D1162" t="s">
        <v>18355</v>
      </c>
      <c r="E1162" t="s">
        <v>18348</v>
      </c>
      <c r="F1162" t="s">
        <v>18349</v>
      </c>
      <c r="G1162" t="s">
        <v>20992</v>
      </c>
      <c r="H1162">
        <v>193369</v>
      </c>
      <c r="I1162">
        <v>2103</v>
      </c>
      <c r="J1162" t="s">
        <v>20993</v>
      </c>
      <c r="K1162" t="s">
        <v>18358</v>
      </c>
      <c r="L1162" t="s">
        <v>18353</v>
      </c>
      <c r="M1162" s="1">
        <v>44085.169675925928</v>
      </c>
      <c r="O1162" t="s">
        <v>18354</v>
      </c>
      <c r="P1162" t="s">
        <v>18354</v>
      </c>
      <c r="Q1162" t="s">
        <v>18358</v>
      </c>
    </row>
    <row r="1163" spans="1:17" hidden="1" x14ac:dyDescent="0.25">
      <c r="A1163" t="s">
        <v>11486</v>
      </c>
      <c r="B1163" t="s">
        <v>11488</v>
      </c>
      <c r="C1163" t="s">
        <v>11489</v>
      </c>
      <c r="D1163" t="s">
        <v>18347</v>
      </c>
      <c r="E1163" t="s">
        <v>18353</v>
      </c>
      <c r="F1163" t="s">
        <v>18364</v>
      </c>
      <c r="G1163" t="s">
        <v>20994</v>
      </c>
      <c r="H1163">
        <v>20242</v>
      </c>
      <c r="I1163">
        <v>25</v>
      </c>
      <c r="J1163" t="s">
        <v>20995</v>
      </c>
      <c r="K1163" t="s">
        <v>18358</v>
      </c>
      <c r="L1163" t="s">
        <v>18353</v>
      </c>
      <c r="M1163" s="1">
        <v>44090.299201388887</v>
      </c>
      <c r="O1163" t="s">
        <v>18354</v>
      </c>
      <c r="P1163" t="s">
        <v>18354</v>
      </c>
      <c r="Q1163" t="s">
        <v>18358</v>
      </c>
    </row>
    <row r="1164" spans="1:17" hidden="1" x14ac:dyDescent="0.25">
      <c r="A1164" t="s">
        <v>20996</v>
      </c>
      <c r="B1164" t="s">
        <v>20997</v>
      </c>
      <c r="C1164" t="s">
        <v>20998</v>
      </c>
      <c r="D1164" t="s">
        <v>18355</v>
      </c>
      <c r="E1164" t="s">
        <v>18348</v>
      </c>
      <c r="F1164" t="s">
        <v>18349</v>
      </c>
      <c r="G1164" t="s">
        <v>20999</v>
      </c>
      <c r="H1164">
        <v>946</v>
      </c>
      <c r="I1164">
        <v>339</v>
      </c>
      <c r="J1164" t="s">
        <v>21000</v>
      </c>
      <c r="K1164" t="s">
        <v>18358</v>
      </c>
      <c r="L1164" t="s">
        <v>18353</v>
      </c>
      <c r="M1164" s="1">
        <v>44012.91542824074</v>
      </c>
      <c r="O1164" t="s">
        <v>18354</v>
      </c>
      <c r="P1164" t="s">
        <v>18354</v>
      </c>
      <c r="Q1164" t="s">
        <v>18358</v>
      </c>
    </row>
    <row r="1165" spans="1:17" hidden="1" x14ac:dyDescent="0.25">
      <c r="A1165" t="s">
        <v>16109</v>
      </c>
      <c r="B1165" t="s">
        <v>16112</v>
      </c>
      <c r="C1165" t="s">
        <v>16113</v>
      </c>
      <c r="D1165" t="s">
        <v>18347</v>
      </c>
      <c r="E1165" t="s">
        <v>18353</v>
      </c>
      <c r="F1165" t="s">
        <v>18364</v>
      </c>
      <c r="G1165" t="s">
        <v>21001</v>
      </c>
      <c r="H1165">
        <v>16664</v>
      </c>
      <c r="I1165">
        <v>0</v>
      </c>
      <c r="J1165" t="s">
        <v>18382</v>
      </c>
      <c r="K1165" t="s">
        <v>18358</v>
      </c>
      <c r="L1165" t="s">
        <v>18353</v>
      </c>
      <c r="M1165" s="1">
        <v>44072.234525462962</v>
      </c>
      <c r="O1165" t="s">
        <v>18354</v>
      </c>
      <c r="P1165" t="s">
        <v>18354</v>
      </c>
      <c r="Q1165" t="s">
        <v>18358</v>
      </c>
    </row>
    <row r="1166" spans="1:17" hidden="1" x14ac:dyDescent="0.25">
      <c r="A1166" t="s">
        <v>7707</v>
      </c>
      <c r="B1166" t="s">
        <v>7710</v>
      </c>
      <c r="C1166" t="s">
        <v>7711</v>
      </c>
      <c r="D1166" t="s">
        <v>18347</v>
      </c>
      <c r="E1166" t="s">
        <v>18353</v>
      </c>
      <c r="F1166" t="s">
        <v>18364</v>
      </c>
      <c r="G1166" t="s">
        <v>21002</v>
      </c>
      <c r="H1166">
        <v>3034</v>
      </c>
      <c r="I1166">
        <v>139</v>
      </c>
      <c r="J1166" t="s">
        <v>21003</v>
      </c>
      <c r="K1166" t="s">
        <v>18358</v>
      </c>
      <c r="L1166" t="s">
        <v>18353</v>
      </c>
      <c r="M1166" s="1">
        <v>44090.630358796298</v>
      </c>
      <c r="O1166" t="s">
        <v>18354</v>
      </c>
      <c r="P1166" t="s">
        <v>18354</v>
      </c>
      <c r="Q1166" t="s">
        <v>18358</v>
      </c>
    </row>
    <row r="1167" spans="1:17" x14ac:dyDescent="0.25">
      <c r="A1167" t="s">
        <v>14022</v>
      </c>
      <c r="B1167" t="s">
        <v>14025</v>
      </c>
      <c r="C1167" t="s">
        <v>14026</v>
      </c>
      <c r="D1167" t="s">
        <v>18347</v>
      </c>
      <c r="E1167" t="s">
        <v>18353</v>
      </c>
      <c r="F1167" t="s">
        <v>18364</v>
      </c>
      <c r="G1167" t="s">
        <v>22159</v>
      </c>
      <c r="H1167">
        <v>1541</v>
      </c>
      <c r="I1167">
        <v>0</v>
      </c>
      <c r="J1167" t="s">
        <v>18382</v>
      </c>
      <c r="K1167" t="s">
        <v>18358</v>
      </c>
      <c r="L1167" t="s">
        <v>18353</v>
      </c>
      <c r="M1167" s="1">
        <v>43956.042141203703</v>
      </c>
      <c r="O1167" t="s">
        <v>18354</v>
      </c>
      <c r="P1167" t="s">
        <v>18354</v>
      </c>
      <c r="Q1167" t="s">
        <v>18358</v>
      </c>
    </row>
    <row r="1168" spans="1:17" hidden="1" x14ac:dyDescent="0.25">
      <c r="A1168" t="s">
        <v>6460</v>
      </c>
      <c r="B1168" t="s">
        <v>6463</v>
      </c>
      <c r="C1168" t="s">
        <v>6464</v>
      </c>
      <c r="D1168" t="s">
        <v>18347</v>
      </c>
      <c r="E1168" t="s">
        <v>18348</v>
      </c>
      <c r="F1168" t="s">
        <v>18349</v>
      </c>
      <c r="G1168" t="s">
        <v>21005</v>
      </c>
      <c r="H1168">
        <v>25419</v>
      </c>
      <c r="I1168">
        <v>7762</v>
      </c>
      <c r="J1168" t="s">
        <v>21006</v>
      </c>
      <c r="K1168" t="s">
        <v>18352</v>
      </c>
      <c r="L1168" t="s">
        <v>18353</v>
      </c>
      <c r="M1168" s="1">
        <v>44090.637395833335</v>
      </c>
      <c r="O1168" t="s">
        <v>18354</v>
      </c>
      <c r="P1168" t="s">
        <v>18354</v>
      </c>
      <c r="Q1168" t="s">
        <v>18352</v>
      </c>
    </row>
    <row r="1169" spans="1:17" hidden="1" x14ac:dyDescent="0.25">
      <c r="A1169" t="s">
        <v>16056</v>
      </c>
      <c r="B1169" t="s">
        <v>16059</v>
      </c>
      <c r="C1169" t="s">
        <v>16060</v>
      </c>
      <c r="D1169" t="s">
        <v>18347</v>
      </c>
      <c r="E1169" t="s">
        <v>18353</v>
      </c>
      <c r="F1169" t="s">
        <v>18364</v>
      </c>
      <c r="G1169" t="s">
        <v>21007</v>
      </c>
      <c r="H1169">
        <v>863</v>
      </c>
      <c r="I1169">
        <v>18</v>
      </c>
      <c r="J1169" t="s">
        <v>21008</v>
      </c>
      <c r="K1169" t="s">
        <v>18352</v>
      </c>
      <c r="L1169" t="s">
        <v>18353</v>
      </c>
      <c r="M1169" s="1">
        <v>44090.299201388887</v>
      </c>
      <c r="O1169" t="s">
        <v>18354</v>
      </c>
      <c r="P1169" t="s">
        <v>18354</v>
      </c>
      <c r="Q1169" t="s">
        <v>18352</v>
      </c>
    </row>
    <row r="1170" spans="1:17" hidden="1" x14ac:dyDescent="0.25">
      <c r="A1170" t="s">
        <v>3645</v>
      </c>
      <c r="B1170" t="s">
        <v>3647</v>
      </c>
      <c r="C1170" t="s">
        <v>3648</v>
      </c>
      <c r="D1170" t="s">
        <v>18355</v>
      </c>
      <c r="E1170" t="s">
        <v>18353</v>
      </c>
      <c r="F1170" t="s">
        <v>18364</v>
      </c>
      <c r="G1170" t="s">
        <v>21009</v>
      </c>
      <c r="H1170">
        <v>5636</v>
      </c>
      <c r="I1170">
        <v>0</v>
      </c>
      <c r="J1170" t="s">
        <v>18382</v>
      </c>
      <c r="K1170" t="s">
        <v>18358</v>
      </c>
      <c r="L1170" t="s">
        <v>18353</v>
      </c>
      <c r="M1170" s="1">
        <v>44082.766296296293</v>
      </c>
      <c r="O1170" t="s">
        <v>18354</v>
      </c>
      <c r="P1170" t="s">
        <v>18354</v>
      </c>
      <c r="Q1170" t="s">
        <v>18358</v>
      </c>
    </row>
    <row r="1171" spans="1:17" hidden="1" x14ac:dyDescent="0.25">
      <c r="A1171" t="s">
        <v>1297</v>
      </c>
      <c r="B1171" t="s">
        <v>1300</v>
      </c>
      <c r="C1171" t="s">
        <v>1301</v>
      </c>
      <c r="D1171" t="s">
        <v>18347</v>
      </c>
      <c r="E1171" t="s">
        <v>18348</v>
      </c>
      <c r="F1171" t="s">
        <v>18349</v>
      </c>
      <c r="G1171" t="s">
        <v>21010</v>
      </c>
      <c r="H1171">
        <v>18622</v>
      </c>
      <c r="I1171">
        <v>2183</v>
      </c>
      <c r="J1171" t="s">
        <v>21011</v>
      </c>
      <c r="K1171" t="s">
        <v>18358</v>
      </c>
      <c r="L1171" t="s">
        <v>18353</v>
      </c>
      <c r="M1171" s="1">
        <v>44085.990694444445</v>
      </c>
      <c r="O1171" t="s">
        <v>18354</v>
      </c>
      <c r="P1171" t="s">
        <v>18354</v>
      </c>
      <c r="Q1171" t="s">
        <v>18358</v>
      </c>
    </row>
    <row r="1172" spans="1:17" hidden="1" x14ac:dyDescent="0.25">
      <c r="A1172" t="s">
        <v>12279</v>
      </c>
      <c r="B1172" t="s">
        <v>12281</v>
      </c>
      <c r="C1172" t="s">
        <v>12282</v>
      </c>
      <c r="D1172" t="s">
        <v>18347</v>
      </c>
      <c r="E1172" t="s">
        <v>18348</v>
      </c>
      <c r="F1172" t="s">
        <v>18349</v>
      </c>
      <c r="G1172" t="s">
        <v>21012</v>
      </c>
      <c r="H1172">
        <v>6036</v>
      </c>
      <c r="I1172">
        <v>561</v>
      </c>
      <c r="J1172" t="s">
        <v>21013</v>
      </c>
      <c r="K1172" t="s">
        <v>18358</v>
      </c>
      <c r="L1172" t="s">
        <v>18353</v>
      </c>
      <c r="M1172" s="1">
        <v>44087.313113425924</v>
      </c>
      <c r="O1172" t="s">
        <v>18354</v>
      </c>
      <c r="P1172" t="s">
        <v>18354</v>
      </c>
      <c r="Q1172" t="s">
        <v>18358</v>
      </c>
    </row>
    <row r="1173" spans="1:17" hidden="1" x14ac:dyDescent="0.25">
      <c r="A1173" t="s">
        <v>6361</v>
      </c>
      <c r="B1173" t="s">
        <v>6363</v>
      </c>
      <c r="C1173" t="s">
        <v>6364</v>
      </c>
      <c r="D1173" t="s">
        <v>18347</v>
      </c>
      <c r="E1173" t="s">
        <v>18348</v>
      </c>
      <c r="F1173" t="s">
        <v>18349</v>
      </c>
      <c r="G1173" t="s">
        <v>21014</v>
      </c>
      <c r="H1173">
        <v>76174</v>
      </c>
      <c r="I1173">
        <v>4081</v>
      </c>
      <c r="J1173" t="s">
        <v>21015</v>
      </c>
      <c r="K1173" t="s">
        <v>18352</v>
      </c>
      <c r="L1173" t="s">
        <v>18353</v>
      </c>
      <c r="M1173" s="1">
        <v>44090.641261574077</v>
      </c>
      <c r="O1173" t="s">
        <v>18354</v>
      </c>
      <c r="P1173" t="s">
        <v>18354</v>
      </c>
      <c r="Q1173" t="s">
        <v>18352</v>
      </c>
    </row>
    <row r="1174" spans="1:17" hidden="1" x14ac:dyDescent="0.25">
      <c r="A1174" t="s">
        <v>21016</v>
      </c>
      <c r="B1174" t="s">
        <v>21017</v>
      </c>
      <c r="C1174" t="s">
        <v>21018</v>
      </c>
      <c r="D1174" t="s">
        <v>18355</v>
      </c>
      <c r="E1174" t="s">
        <v>18348</v>
      </c>
      <c r="F1174" t="s">
        <v>18349</v>
      </c>
      <c r="G1174" t="s">
        <v>21019</v>
      </c>
      <c r="H1174">
        <v>16789</v>
      </c>
      <c r="I1174">
        <v>0</v>
      </c>
      <c r="J1174" t="s">
        <v>21020</v>
      </c>
      <c r="K1174" t="s">
        <v>18358</v>
      </c>
      <c r="L1174" t="s">
        <v>18353</v>
      </c>
      <c r="M1174" s="1">
        <v>44084.92015046296</v>
      </c>
      <c r="O1174" t="s">
        <v>18354</v>
      </c>
      <c r="P1174" t="s">
        <v>18354</v>
      </c>
      <c r="Q1174" t="s">
        <v>18358</v>
      </c>
    </row>
    <row r="1175" spans="1:17" hidden="1" x14ac:dyDescent="0.25">
      <c r="A1175" t="s">
        <v>9047</v>
      </c>
      <c r="B1175" t="s">
        <v>9050</v>
      </c>
      <c r="C1175" t="s">
        <v>9051</v>
      </c>
      <c r="D1175" t="s">
        <v>18355</v>
      </c>
      <c r="E1175" t="s">
        <v>18353</v>
      </c>
      <c r="F1175" t="s">
        <v>18364</v>
      </c>
      <c r="G1175" t="s">
        <v>21021</v>
      </c>
      <c r="H1175">
        <v>2333</v>
      </c>
      <c r="I1175">
        <v>0</v>
      </c>
      <c r="J1175" t="s">
        <v>18382</v>
      </c>
      <c r="K1175" t="s">
        <v>18358</v>
      </c>
      <c r="L1175" t="s">
        <v>18353</v>
      </c>
      <c r="M1175" s="1">
        <v>44014.528553240743</v>
      </c>
      <c r="O1175" t="s">
        <v>18354</v>
      </c>
      <c r="P1175" t="s">
        <v>18354</v>
      </c>
      <c r="Q1175" t="s">
        <v>18358</v>
      </c>
    </row>
    <row r="1176" spans="1:17" hidden="1" x14ac:dyDescent="0.25">
      <c r="A1176" t="s">
        <v>17501</v>
      </c>
      <c r="B1176" t="s">
        <v>17503</v>
      </c>
      <c r="C1176" t="s">
        <v>17504</v>
      </c>
      <c r="D1176" t="s">
        <v>18347</v>
      </c>
      <c r="E1176" t="s">
        <v>18353</v>
      </c>
      <c r="F1176" t="s">
        <v>18364</v>
      </c>
      <c r="G1176" t="s">
        <v>21022</v>
      </c>
      <c r="H1176">
        <v>1200</v>
      </c>
      <c r="I1176">
        <v>0</v>
      </c>
      <c r="J1176" t="s">
        <v>18382</v>
      </c>
      <c r="K1176" t="s">
        <v>18352</v>
      </c>
      <c r="L1176" t="s">
        <v>18353</v>
      </c>
      <c r="M1176" s="1">
        <v>44086.829050925924</v>
      </c>
      <c r="O1176" t="s">
        <v>18354</v>
      </c>
      <c r="P1176" t="s">
        <v>18354</v>
      </c>
      <c r="Q1176" t="s">
        <v>18352</v>
      </c>
    </row>
    <row r="1177" spans="1:17" hidden="1" x14ac:dyDescent="0.25">
      <c r="A1177" t="s">
        <v>15453</v>
      </c>
      <c r="B1177" t="s">
        <v>15455</v>
      </c>
      <c r="C1177" t="s">
        <v>15456</v>
      </c>
      <c r="D1177" t="s">
        <v>18347</v>
      </c>
      <c r="E1177" t="s">
        <v>18348</v>
      </c>
      <c r="F1177" t="s">
        <v>18349</v>
      </c>
      <c r="G1177" t="s">
        <v>21023</v>
      </c>
      <c r="H1177">
        <v>18429</v>
      </c>
      <c r="I1177">
        <v>309</v>
      </c>
      <c r="J1177" t="s">
        <v>21024</v>
      </c>
      <c r="K1177" t="s">
        <v>18352</v>
      </c>
      <c r="L1177" t="s">
        <v>18353</v>
      </c>
      <c r="M1177" s="1">
        <v>43992.039837962962</v>
      </c>
      <c r="O1177" t="s">
        <v>18354</v>
      </c>
      <c r="P1177" t="s">
        <v>18354</v>
      </c>
      <c r="Q1177" t="s">
        <v>18358</v>
      </c>
    </row>
    <row r="1178" spans="1:17" hidden="1" x14ac:dyDescent="0.25">
      <c r="A1178" t="s">
        <v>9739</v>
      </c>
      <c r="B1178" t="s">
        <v>9742</v>
      </c>
      <c r="C1178" t="s">
        <v>9743</v>
      </c>
      <c r="D1178" t="s">
        <v>18355</v>
      </c>
      <c r="E1178" t="s">
        <v>18348</v>
      </c>
      <c r="F1178" t="s">
        <v>18349</v>
      </c>
      <c r="G1178" t="s">
        <v>21025</v>
      </c>
      <c r="H1178">
        <v>8577</v>
      </c>
      <c r="I1178">
        <v>123</v>
      </c>
      <c r="J1178" t="s">
        <v>21026</v>
      </c>
      <c r="K1178" t="s">
        <v>18358</v>
      </c>
      <c r="L1178" t="s">
        <v>18353</v>
      </c>
      <c r="M1178" s="1">
        <v>44083.972349537034</v>
      </c>
      <c r="O1178" t="s">
        <v>18354</v>
      </c>
      <c r="P1178" t="s">
        <v>18354</v>
      </c>
      <c r="Q1178" t="s">
        <v>18358</v>
      </c>
    </row>
    <row r="1179" spans="1:17" hidden="1" x14ac:dyDescent="0.25">
      <c r="A1179" t="s">
        <v>12462</v>
      </c>
      <c r="B1179" t="s">
        <v>12465</v>
      </c>
      <c r="C1179" t="s">
        <v>12466</v>
      </c>
      <c r="D1179" t="s">
        <v>18355</v>
      </c>
      <c r="E1179" t="s">
        <v>18353</v>
      </c>
      <c r="F1179" t="s">
        <v>18364</v>
      </c>
      <c r="G1179" t="s">
        <v>21027</v>
      </c>
      <c r="H1179">
        <v>1656</v>
      </c>
      <c r="I1179">
        <v>0</v>
      </c>
      <c r="J1179" t="s">
        <v>18382</v>
      </c>
      <c r="K1179" t="s">
        <v>18358</v>
      </c>
      <c r="L1179" t="s">
        <v>18353</v>
      </c>
      <c r="M1179" s="1">
        <v>44086.836354166669</v>
      </c>
      <c r="O1179" t="s">
        <v>18354</v>
      </c>
      <c r="P1179" t="s">
        <v>18354</v>
      </c>
      <c r="Q1179" t="s">
        <v>18358</v>
      </c>
    </row>
    <row r="1180" spans="1:17" hidden="1" x14ac:dyDescent="0.25">
      <c r="A1180" t="s">
        <v>5380</v>
      </c>
      <c r="B1180" t="s">
        <v>5383</v>
      </c>
      <c r="C1180" t="s">
        <v>5384</v>
      </c>
      <c r="D1180" t="s">
        <v>18355</v>
      </c>
      <c r="E1180" t="s">
        <v>18348</v>
      </c>
      <c r="F1180" t="s">
        <v>18349</v>
      </c>
      <c r="G1180" t="s">
        <v>21028</v>
      </c>
      <c r="H1180">
        <v>292298</v>
      </c>
      <c r="I1180">
        <v>2122</v>
      </c>
      <c r="J1180" t="s">
        <v>21029</v>
      </c>
      <c r="K1180" t="s">
        <v>18358</v>
      </c>
      <c r="L1180" t="s">
        <v>18353</v>
      </c>
      <c r="M1180" s="1">
        <v>44090.594710648147</v>
      </c>
      <c r="O1180" t="s">
        <v>18354</v>
      </c>
      <c r="P1180" t="s">
        <v>18354</v>
      </c>
      <c r="Q1180" t="s">
        <v>18358</v>
      </c>
    </row>
    <row r="1181" spans="1:17" hidden="1" x14ac:dyDescent="0.25">
      <c r="A1181" t="s">
        <v>1739</v>
      </c>
      <c r="B1181" t="s">
        <v>1742</v>
      </c>
      <c r="C1181" t="s">
        <v>1743</v>
      </c>
      <c r="D1181" t="s">
        <v>18355</v>
      </c>
      <c r="E1181" t="s">
        <v>18348</v>
      </c>
      <c r="F1181" t="s">
        <v>18349</v>
      </c>
      <c r="G1181" t="s">
        <v>21030</v>
      </c>
      <c r="H1181">
        <v>4370</v>
      </c>
      <c r="I1181">
        <v>494</v>
      </c>
      <c r="J1181" t="s">
        <v>21031</v>
      </c>
      <c r="K1181" t="s">
        <v>18358</v>
      </c>
      <c r="L1181" t="s">
        <v>18353</v>
      </c>
      <c r="M1181" s="1">
        <v>44086.004895833335</v>
      </c>
      <c r="O1181" t="s">
        <v>18354</v>
      </c>
      <c r="P1181" t="s">
        <v>18354</v>
      </c>
      <c r="Q1181" t="s">
        <v>18358</v>
      </c>
    </row>
    <row r="1182" spans="1:17" x14ac:dyDescent="0.25">
      <c r="A1182" t="s">
        <v>14035</v>
      </c>
      <c r="B1182" t="s">
        <v>14038</v>
      </c>
      <c r="C1182" t="s">
        <v>14039</v>
      </c>
      <c r="D1182" t="s">
        <v>18347</v>
      </c>
      <c r="E1182" t="s">
        <v>18353</v>
      </c>
      <c r="F1182" t="s">
        <v>18364</v>
      </c>
      <c r="G1182" t="s">
        <v>21223</v>
      </c>
      <c r="H1182">
        <v>1969</v>
      </c>
      <c r="I1182">
        <v>0</v>
      </c>
      <c r="J1182" t="s">
        <v>18382</v>
      </c>
      <c r="K1182" t="s">
        <v>18358</v>
      </c>
      <c r="L1182" t="s">
        <v>18353</v>
      </c>
      <c r="M1182" s="1">
        <v>43959.961712962962</v>
      </c>
      <c r="O1182" t="s">
        <v>18354</v>
      </c>
      <c r="P1182" t="s">
        <v>18354</v>
      </c>
      <c r="Q1182" t="s">
        <v>18358</v>
      </c>
    </row>
    <row r="1183" spans="1:17" hidden="1" x14ac:dyDescent="0.25">
      <c r="A1183" t="s">
        <v>9570</v>
      </c>
      <c r="B1183" t="s">
        <v>9573</v>
      </c>
      <c r="C1183" t="s">
        <v>9574</v>
      </c>
      <c r="D1183" t="s">
        <v>18347</v>
      </c>
      <c r="E1183" t="s">
        <v>18348</v>
      </c>
      <c r="F1183" t="s">
        <v>18349</v>
      </c>
      <c r="G1183" t="s">
        <v>21034</v>
      </c>
      <c r="H1183">
        <v>4219</v>
      </c>
      <c r="I1183">
        <v>439</v>
      </c>
      <c r="J1183" t="s">
        <v>21035</v>
      </c>
      <c r="K1183" t="s">
        <v>18358</v>
      </c>
      <c r="L1183" t="s">
        <v>18353</v>
      </c>
      <c r="M1183" s="1">
        <v>44090.371631944443</v>
      </c>
      <c r="O1183" t="s">
        <v>18354</v>
      </c>
      <c r="P1183" t="s">
        <v>18354</v>
      </c>
      <c r="Q1183" t="s">
        <v>18358</v>
      </c>
    </row>
    <row r="1184" spans="1:17" hidden="1" x14ac:dyDescent="0.25">
      <c r="A1184" t="s">
        <v>7626</v>
      </c>
      <c r="B1184" t="s">
        <v>7629</v>
      </c>
      <c r="C1184" t="s">
        <v>7630</v>
      </c>
      <c r="D1184" t="s">
        <v>18347</v>
      </c>
      <c r="E1184" t="s">
        <v>18353</v>
      </c>
      <c r="F1184" t="s">
        <v>18364</v>
      </c>
      <c r="G1184" t="s">
        <v>21036</v>
      </c>
      <c r="H1184">
        <v>9579</v>
      </c>
      <c r="I1184">
        <v>4081</v>
      </c>
      <c r="J1184" t="s">
        <v>21037</v>
      </c>
      <c r="K1184" t="s">
        <v>18352</v>
      </c>
      <c r="L1184" t="s">
        <v>18353</v>
      </c>
      <c r="M1184" s="1">
        <v>44090.635949074072</v>
      </c>
      <c r="O1184" t="s">
        <v>18354</v>
      </c>
      <c r="P1184" t="s">
        <v>18354</v>
      </c>
      <c r="Q1184" t="s">
        <v>18352</v>
      </c>
    </row>
    <row r="1185" spans="1:17" hidden="1" x14ac:dyDescent="0.25">
      <c r="A1185" t="s">
        <v>10743</v>
      </c>
      <c r="B1185" t="s">
        <v>10745</v>
      </c>
      <c r="C1185" t="s">
        <v>10746</v>
      </c>
      <c r="D1185" t="s">
        <v>18347</v>
      </c>
      <c r="E1185" t="s">
        <v>18348</v>
      </c>
      <c r="F1185" t="s">
        <v>18349</v>
      </c>
      <c r="G1185" t="s">
        <v>21038</v>
      </c>
      <c r="H1185">
        <v>25343</v>
      </c>
      <c r="I1185">
        <v>957</v>
      </c>
      <c r="J1185" t="s">
        <v>21039</v>
      </c>
      <c r="K1185" t="s">
        <v>18352</v>
      </c>
      <c r="L1185" t="s">
        <v>18353</v>
      </c>
      <c r="M1185" s="1">
        <v>44090.638229166667</v>
      </c>
      <c r="O1185" t="s">
        <v>18354</v>
      </c>
      <c r="P1185" t="s">
        <v>18354</v>
      </c>
      <c r="Q1185" t="s">
        <v>18352</v>
      </c>
    </row>
    <row r="1186" spans="1:17" hidden="1" x14ac:dyDescent="0.25">
      <c r="A1186" t="s">
        <v>13300</v>
      </c>
      <c r="B1186" t="s">
        <v>13303</v>
      </c>
      <c r="C1186" t="s">
        <v>13304</v>
      </c>
      <c r="D1186" t="s">
        <v>18347</v>
      </c>
      <c r="E1186" t="s">
        <v>18348</v>
      </c>
      <c r="F1186" t="s">
        <v>18349</v>
      </c>
      <c r="G1186" t="s">
        <v>21040</v>
      </c>
      <c r="H1186">
        <v>13805</v>
      </c>
      <c r="I1186">
        <v>228</v>
      </c>
      <c r="J1186" t="s">
        <v>21041</v>
      </c>
      <c r="K1186" t="s">
        <v>18352</v>
      </c>
      <c r="L1186" t="s">
        <v>18353</v>
      </c>
      <c r="M1186" s="1">
        <v>44090.299201388887</v>
      </c>
      <c r="O1186" t="s">
        <v>18354</v>
      </c>
      <c r="P1186" t="s">
        <v>18354</v>
      </c>
      <c r="Q1186" t="s">
        <v>18352</v>
      </c>
    </row>
    <row r="1187" spans="1:17" hidden="1" x14ac:dyDescent="0.25">
      <c r="A1187" t="s">
        <v>7423</v>
      </c>
      <c r="B1187" t="s">
        <v>7425</v>
      </c>
      <c r="C1187" t="s">
        <v>7426</v>
      </c>
      <c r="D1187" t="s">
        <v>18355</v>
      </c>
      <c r="E1187" t="s">
        <v>18353</v>
      </c>
      <c r="F1187" t="s">
        <v>18364</v>
      </c>
      <c r="G1187" t="s">
        <v>21042</v>
      </c>
      <c r="H1187">
        <v>7718</v>
      </c>
      <c r="I1187">
        <v>0</v>
      </c>
      <c r="J1187" t="s">
        <v>18382</v>
      </c>
      <c r="K1187" t="s">
        <v>18358</v>
      </c>
      <c r="L1187" t="s">
        <v>18353</v>
      </c>
      <c r="M1187" s="1">
        <v>44086.252858796295</v>
      </c>
      <c r="O1187" t="s">
        <v>18354</v>
      </c>
      <c r="P1187" t="s">
        <v>18354</v>
      </c>
      <c r="Q1187" t="s">
        <v>18358</v>
      </c>
    </row>
    <row r="1188" spans="1:17" hidden="1" x14ac:dyDescent="0.25">
      <c r="A1188" t="s">
        <v>21043</v>
      </c>
      <c r="B1188" t="s">
        <v>21044</v>
      </c>
      <c r="C1188" t="s">
        <v>21045</v>
      </c>
      <c r="D1188" t="s">
        <v>18355</v>
      </c>
      <c r="E1188" t="s">
        <v>18353</v>
      </c>
      <c r="F1188" t="s">
        <v>18364</v>
      </c>
      <c r="G1188" t="s">
        <v>21046</v>
      </c>
      <c r="H1188">
        <v>3059</v>
      </c>
      <c r="I1188">
        <v>120</v>
      </c>
      <c r="J1188" t="s">
        <v>21047</v>
      </c>
      <c r="K1188" t="s">
        <v>18358</v>
      </c>
      <c r="L1188" t="s">
        <v>18353</v>
      </c>
      <c r="M1188" s="1">
        <v>44089.880925925929</v>
      </c>
      <c r="O1188" t="s">
        <v>18354</v>
      </c>
      <c r="P1188" t="s">
        <v>18354</v>
      </c>
      <c r="Q1188" t="s">
        <v>18358</v>
      </c>
    </row>
    <row r="1189" spans="1:17" hidden="1" x14ac:dyDescent="0.25">
      <c r="A1189" t="s">
        <v>6922</v>
      </c>
      <c r="B1189" t="s">
        <v>6924</v>
      </c>
      <c r="C1189" t="s">
        <v>6925</v>
      </c>
      <c r="D1189" t="s">
        <v>18347</v>
      </c>
      <c r="E1189" t="s">
        <v>18348</v>
      </c>
      <c r="F1189" t="s">
        <v>18349</v>
      </c>
      <c r="G1189" t="s">
        <v>21048</v>
      </c>
      <c r="H1189">
        <v>59011</v>
      </c>
      <c r="I1189">
        <v>14180</v>
      </c>
      <c r="J1189" t="s">
        <v>21049</v>
      </c>
      <c r="K1189" t="s">
        <v>18358</v>
      </c>
      <c r="L1189" t="s">
        <v>18353</v>
      </c>
      <c r="M1189" s="1">
        <v>44090.345486111109</v>
      </c>
      <c r="O1189" t="s">
        <v>18354</v>
      </c>
      <c r="P1189" t="s">
        <v>18354</v>
      </c>
      <c r="Q1189" t="s">
        <v>18358</v>
      </c>
    </row>
    <row r="1190" spans="1:17" hidden="1" x14ac:dyDescent="0.25">
      <c r="A1190" t="s">
        <v>5354</v>
      </c>
      <c r="B1190" t="s">
        <v>5356</v>
      </c>
      <c r="C1190" t="s">
        <v>5357</v>
      </c>
      <c r="D1190" t="s">
        <v>18347</v>
      </c>
      <c r="E1190" t="s">
        <v>18353</v>
      </c>
      <c r="F1190" t="s">
        <v>18364</v>
      </c>
      <c r="G1190" t="s">
        <v>21050</v>
      </c>
      <c r="H1190">
        <v>21199</v>
      </c>
      <c r="I1190">
        <v>2323</v>
      </c>
      <c r="J1190" t="s">
        <v>21051</v>
      </c>
      <c r="K1190" t="s">
        <v>18352</v>
      </c>
      <c r="L1190" t="s">
        <v>18353</v>
      </c>
      <c r="M1190" s="1">
        <v>44090.635925925926</v>
      </c>
      <c r="O1190" t="s">
        <v>18354</v>
      </c>
      <c r="P1190" t="s">
        <v>18354</v>
      </c>
      <c r="Q1190" t="s">
        <v>18352</v>
      </c>
    </row>
    <row r="1191" spans="1:17" hidden="1" x14ac:dyDescent="0.25">
      <c r="A1191" t="s">
        <v>7153</v>
      </c>
      <c r="B1191" t="s">
        <v>7156</v>
      </c>
      <c r="C1191" t="s">
        <v>7157</v>
      </c>
      <c r="D1191" t="s">
        <v>18355</v>
      </c>
      <c r="E1191" t="s">
        <v>18348</v>
      </c>
      <c r="F1191" t="s">
        <v>18349</v>
      </c>
      <c r="G1191" t="s">
        <v>21052</v>
      </c>
      <c r="H1191">
        <v>340782</v>
      </c>
      <c r="I1191">
        <v>1179</v>
      </c>
      <c r="J1191" t="s">
        <v>21053</v>
      </c>
      <c r="K1191" t="s">
        <v>18352</v>
      </c>
      <c r="L1191" t="s">
        <v>18353</v>
      </c>
      <c r="M1191" s="1">
        <v>44090.639826388891</v>
      </c>
      <c r="O1191" t="s">
        <v>18354</v>
      </c>
      <c r="P1191" t="s">
        <v>18354</v>
      </c>
      <c r="Q1191" t="s">
        <v>18352</v>
      </c>
    </row>
    <row r="1192" spans="1:17" x14ac:dyDescent="0.25">
      <c r="A1192" t="s">
        <v>13530</v>
      </c>
      <c r="B1192" t="s">
        <v>13532</v>
      </c>
      <c r="C1192" t="s">
        <v>13533</v>
      </c>
      <c r="D1192" t="s">
        <v>18355</v>
      </c>
      <c r="E1192" t="s">
        <v>18353</v>
      </c>
      <c r="F1192" t="s">
        <v>18364</v>
      </c>
      <c r="G1192" t="s">
        <v>19594</v>
      </c>
      <c r="H1192">
        <v>375</v>
      </c>
      <c r="I1192">
        <v>0</v>
      </c>
      <c r="J1192" t="s">
        <v>18382</v>
      </c>
      <c r="K1192" t="s">
        <v>18358</v>
      </c>
      <c r="L1192" t="s">
        <v>18353</v>
      </c>
      <c r="M1192" s="1">
        <v>43962.000520833331</v>
      </c>
      <c r="O1192" t="s">
        <v>18354</v>
      </c>
      <c r="P1192" t="s">
        <v>18354</v>
      </c>
      <c r="Q1192" t="s">
        <v>18358</v>
      </c>
    </row>
    <row r="1193" spans="1:17" hidden="1" x14ac:dyDescent="0.25">
      <c r="A1193" t="s">
        <v>12344</v>
      </c>
      <c r="B1193" t="s">
        <v>21058</v>
      </c>
      <c r="C1193" t="s">
        <v>12348</v>
      </c>
      <c r="D1193" t="s">
        <v>18347</v>
      </c>
      <c r="E1193" t="s">
        <v>18348</v>
      </c>
      <c r="F1193" t="s">
        <v>18349</v>
      </c>
      <c r="G1193" t="s">
        <v>21059</v>
      </c>
      <c r="H1193">
        <v>241613</v>
      </c>
      <c r="I1193">
        <v>72225</v>
      </c>
      <c r="J1193" t="s">
        <v>21060</v>
      </c>
      <c r="K1193" t="s">
        <v>18352</v>
      </c>
      <c r="L1193" t="s">
        <v>18353</v>
      </c>
      <c r="M1193" s="1">
        <v>44090.641550925924</v>
      </c>
      <c r="O1193" t="s">
        <v>18354</v>
      </c>
      <c r="P1193" t="s">
        <v>18354</v>
      </c>
      <c r="Q1193" t="s">
        <v>18352</v>
      </c>
    </row>
    <row r="1194" spans="1:17" hidden="1" x14ac:dyDescent="0.25">
      <c r="A1194" t="s">
        <v>805</v>
      </c>
      <c r="B1194" t="s">
        <v>808</v>
      </c>
      <c r="C1194" t="s">
        <v>809</v>
      </c>
      <c r="D1194" t="s">
        <v>18355</v>
      </c>
      <c r="E1194" t="s">
        <v>18348</v>
      </c>
      <c r="F1194" t="s">
        <v>18349</v>
      </c>
      <c r="G1194" t="s">
        <v>21061</v>
      </c>
      <c r="H1194">
        <v>35345</v>
      </c>
      <c r="I1194">
        <v>410</v>
      </c>
      <c r="J1194" t="s">
        <v>21062</v>
      </c>
      <c r="K1194" t="s">
        <v>18358</v>
      </c>
      <c r="L1194" t="s">
        <v>18353</v>
      </c>
      <c r="M1194" s="1">
        <v>44083.116759259261</v>
      </c>
      <c r="O1194" t="s">
        <v>18354</v>
      </c>
      <c r="P1194" t="s">
        <v>18354</v>
      </c>
      <c r="Q1194" t="s">
        <v>18358</v>
      </c>
    </row>
    <row r="1195" spans="1:17" hidden="1" x14ac:dyDescent="0.25">
      <c r="A1195" t="s">
        <v>7602</v>
      </c>
      <c r="B1195" t="s">
        <v>7604</v>
      </c>
      <c r="C1195" t="s">
        <v>7605</v>
      </c>
      <c r="D1195" t="s">
        <v>18355</v>
      </c>
      <c r="E1195" t="s">
        <v>18348</v>
      </c>
      <c r="F1195" t="s">
        <v>18349</v>
      </c>
      <c r="G1195" t="s">
        <v>21063</v>
      </c>
      <c r="H1195">
        <v>46438</v>
      </c>
      <c r="I1195">
        <v>254</v>
      </c>
      <c r="J1195" t="s">
        <v>21064</v>
      </c>
      <c r="K1195" t="s">
        <v>18358</v>
      </c>
      <c r="L1195" t="s">
        <v>18353</v>
      </c>
      <c r="M1195" s="1">
        <v>44088.98715277778</v>
      </c>
      <c r="O1195" t="s">
        <v>18354</v>
      </c>
      <c r="P1195" t="s">
        <v>18354</v>
      </c>
      <c r="Q1195" t="s">
        <v>18358</v>
      </c>
    </row>
    <row r="1196" spans="1:17" hidden="1" x14ac:dyDescent="0.25">
      <c r="A1196" t="s">
        <v>2596</v>
      </c>
      <c r="B1196" t="s">
        <v>2598</v>
      </c>
      <c r="C1196" t="s">
        <v>2599</v>
      </c>
      <c r="D1196" t="s">
        <v>18347</v>
      </c>
      <c r="E1196" t="s">
        <v>18348</v>
      </c>
      <c r="F1196" t="s">
        <v>18349</v>
      </c>
      <c r="G1196" t="s">
        <v>21065</v>
      </c>
      <c r="H1196">
        <v>51678</v>
      </c>
      <c r="I1196">
        <v>16243</v>
      </c>
      <c r="J1196" t="s">
        <v>21066</v>
      </c>
      <c r="K1196" t="s">
        <v>18352</v>
      </c>
      <c r="L1196" t="s">
        <v>18353</v>
      </c>
      <c r="M1196" s="1">
        <v>44090.642187500001</v>
      </c>
      <c r="O1196" t="s">
        <v>18354</v>
      </c>
      <c r="P1196" t="s">
        <v>18354</v>
      </c>
      <c r="Q1196" t="s">
        <v>18352</v>
      </c>
    </row>
    <row r="1197" spans="1:17" hidden="1" x14ac:dyDescent="0.25">
      <c r="A1197" t="s">
        <v>7023</v>
      </c>
      <c r="B1197" t="s">
        <v>7026</v>
      </c>
      <c r="C1197" t="s">
        <v>7027</v>
      </c>
      <c r="D1197" t="s">
        <v>18347</v>
      </c>
      <c r="E1197" t="s">
        <v>18348</v>
      </c>
      <c r="F1197" t="s">
        <v>18349</v>
      </c>
      <c r="G1197" t="s">
        <v>21067</v>
      </c>
      <c r="H1197">
        <v>18201</v>
      </c>
      <c r="I1197">
        <v>4397</v>
      </c>
      <c r="J1197" t="s">
        <v>21068</v>
      </c>
      <c r="K1197" t="s">
        <v>18352</v>
      </c>
      <c r="L1197" t="s">
        <v>18353</v>
      </c>
      <c r="M1197" s="1">
        <v>44090.635509259257</v>
      </c>
      <c r="O1197" t="s">
        <v>18354</v>
      </c>
      <c r="P1197" t="s">
        <v>18354</v>
      </c>
      <c r="Q1197" t="s">
        <v>18352</v>
      </c>
    </row>
    <row r="1198" spans="1:17" hidden="1" x14ac:dyDescent="0.25">
      <c r="A1198" t="s">
        <v>21069</v>
      </c>
      <c r="B1198" t="s">
        <v>21070</v>
      </c>
      <c r="C1198" t="s">
        <v>21071</v>
      </c>
      <c r="D1198" t="s">
        <v>18565</v>
      </c>
      <c r="E1198" t="s">
        <v>18353</v>
      </c>
      <c r="F1198" t="s">
        <v>18364</v>
      </c>
      <c r="G1198" t="s">
        <v>21072</v>
      </c>
      <c r="H1198">
        <v>30348</v>
      </c>
      <c r="I1198">
        <v>33</v>
      </c>
      <c r="J1198" t="s">
        <v>21073</v>
      </c>
      <c r="K1198" t="s">
        <v>18352</v>
      </c>
      <c r="L1198" t="s">
        <v>18353</v>
      </c>
      <c r="M1198" s="1">
        <v>44090.486979166664</v>
      </c>
      <c r="O1198" t="s">
        <v>18354</v>
      </c>
      <c r="P1198" t="s">
        <v>18354</v>
      </c>
      <c r="Q1198" t="s">
        <v>18352</v>
      </c>
    </row>
    <row r="1199" spans="1:17" hidden="1" x14ac:dyDescent="0.25">
      <c r="A1199" t="s">
        <v>12018</v>
      </c>
      <c r="B1199" t="s">
        <v>12020</v>
      </c>
      <c r="C1199" t="s">
        <v>12021</v>
      </c>
      <c r="D1199" t="s">
        <v>18347</v>
      </c>
      <c r="E1199" t="s">
        <v>18348</v>
      </c>
      <c r="F1199" t="s">
        <v>18349</v>
      </c>
      <c r="G1199" t="s">
        <v>21074</v>
      </c>
      <c r="H1199">
        <v>4310</v>
      </c>
      <c r="I1199">
        <v>782</v>
      </c>
      <c r="J1199" t="s">
        <v>21075</v>
      </c>
      <c r="K1199" t="s">
        <v>18358</v>
      </c>
      <c r="L1199" t="s">
        <v>18353</v>
      </c>
      <c r="M1199" s="1">
        <v>44090.635706018518</v>
      </c>
      <c r="O1199" t="s">
        <v>18354</v>
      </c>
      <c r="P1199" t="s">
        <v>18354</v>
      </c>
      <c r="Q1199" t="s">
        <v>18358</v>
      </c>
    </row>
    <row r="1200" spans="1:17" hidden="1" x14ac:dyDescent="0.25">
      <c r="A1200" t="s">
        <v>21076</v>
      </c>
      <c r="B1200" t="s">
        <v>21077</v>
      </c>
      <c r="C1200" t="s">
        <v>21078</v>
      </c>
      <c r="D1200" t="s">
        <v>18355</v>
      </c>
      <c r="E1200" t="s">
        <v>18353</v>
      </c>
      <c r="F1200" t="s">
        <v>18364</v>
      </c>
      <c r="G1200" t="s">
        <v>21079</v>
      </c>
      <c r="H1200">
        <v>4774</v>
      </c>
      <c r="I1200">
        <v>0</v>
      </c>
      <c r="J1200" t="s">
        <v>18382</v>
      </c>
      <c r="K1200" t="s">
        <v>18358</v>
      </c>
      <c r="L1200" t="s">
        <v>18353</v>
      </c>
      <c r="M1200" s="1">
        <v>44074.871712962966</v>
      </c>
      <c r="O1200" t="s">
        <v>18354</v>
      </c>
      <c r="P1200" t="s">
        <v>18354</v>
      </c>
      <c r="Q1200" t="s">
        <v>18358</v>
      </c>
    </row>
    <row r="1201" spans="1:17" hidden="1" x14ac:dyDescent="0.25">
      <c r="A1201" t="s">
        <v>15691</v>
      </c>
      <c r="B1201" t="s">
        <v>15693</v>
      </c>
      <c r="C1201" t="s">
        <v>15694</v>
      </c>
      <c r="D1201" t="s">
        <v>18347</v>
      </c>
      <c r="E1201" t="s">
        <v>18353</v>
      </c>
      <c r="F1201" t="s">
        <v>18364</v>
      </c>
      <c r="G1201" t="s">
        <v>21080</v>
      </c>
      <c r="H1201">
        <v>1854</v>
      </c>
      <c r="I1201">
        <v>0</v>
      </c>
      <c r="J1201" t="s">
        <v>18382</v>
      </c>
      <c r="K1201" t="s">
        <v>18358</v>
      </c>
      <c r="L1201" t="s">
        <v>18353</v>
      </c>
      <c r="M1201" s="1">
        <v>44018.251550925925</v>
      </c>
      <c r="O1201" t="s">
        <v>18354</v>
      </c>
      <c r="P1201" t="s">
        <v>18354</v>
      </c>
      <c r="Q1201" t="s">
        <v>18358</v>
      </c>
    </row>
    <row r="1202" spans="1:17" hidden="1" x14ac:dyDescent="0.25">
      <c r="A1202" t="s">
        <v>12207</v>
      </c>
      <c r="B1202" t="s">
        <v>12209</v>
      </c>
      <c r="C1202" t="s">
        <v>12210</v>
      </c>
      <c r="D1202" t="s">
        <v>18355</v>
      </c>
      <c r="E1202" t="s">
        <v>18353</v>
      </c>
      <c r="F1202" t="s">
        <v>18364</v>
      </c>
      <c r="G1202" t="s">
        <v>21081</v>
      </c>
      <c r="H1202">
        <v>1284</v>
      </c>
      <c r="I1202">
        <v>0</v>
      </c>
      <c r="J1202" t="s">
        <v>21082</v>
      </c>
      <c r="K1202" t="s">
        <v>18358</v>
      </c>
      <c r="L1202" t="s">
        <v>18353</v>
      </c>
      <c r="M1202" s="1">
        <v>44060.819513888891</v>
      </c>
      <c r="O1202" t="s">
        <v>18354</v>
      </c>
      <c r="P1202" t="s">
        <v>18354</v>
      </c>
      <c r="Q1202" t="s">
        <v>18358</v>
      </c>
    </row>
    <row r="1203" spans="1:17" hidden="1" x14ac:dyDescent="0.25">
      <c r="A1203" t="s">
        <v>3895</v>
      </c>
      <c r="B1203" t="s">
        <v>3897</v>
      </c>
      <c r="C1203" t="s">
        <v>3898</v>
      </c>
      <c r="D1203" t="s">
        <v>18347</v>
      </c>
      <c r="E1203" t="s">
        <v>18348</v>
      </c>
      <c r="F1203" t="s">
        <v>18349</v>
      </c>
      <c r="G1203" t="s">
        <v>21083</v>
      </c>
      <c r="H1203">
        <v>17790</v>
      </c>
      <c r="I1203">
        <v>4702</v>
      </c>
      <c r="J1203" t="s">
        <v>21084</v>
      </c>
      <c r="K1203" t="s">
        <v>18352</v>
      </c>
      <c r="L1203" t="s">
        <v>18353</v>
      </c>
      <c r="M1203" s="1">
        <v>44090.619305555556</v>
      </c>
      <c r="O1203" t="s">
        <v>18354</v>
      </c>
      <c r="P1203" t="s">
        <v>18354</v>
      </c>
      <c r="Q1203" t="s">
        <v>18352</v>
      </c>
    </row>
    <row r="1204" spans="1:17" hidden="1" x14ac:dyDescent="0.25">
      <c r="A1204" t="s">
        <v>16703</v>
      </c>
      <c r="B1204" t="s">
        <v>16705</v>
      </c>
      <c r="C1204" t="s">
        <v>16706</v>
      </c>
      <c r="D1204" t="s">
        <v>18347</v>
      </c>
      <c r="E1204" t="s">
        <v>18348</v>
      </c>
      <c r="F1204" t="s">
        <v>18349</v>
      </c>
      <c r="G1204" t="s">
        <v>21085</v>
      </c>
      <c r="H1204">
        <v>3990</v>
      </c>
      <c r="I1204">
        <v>105</v>
      </c>
      <c r="J1204" t="s">
        <v>21086</v>
      </c>
      <c r="K1204" t="s">
        <v>18352</v>
      </c>
      <c r="L1204" t="s">
        <v>18353</v>
      </c>
      <c r="M1204" s="1">
        <v>44089.309016203704</v>
      </c>
      <c r="O1204" t="s">
        <v>18354</v>
      </c>
      <c r="P1204" t="s">
        <v>18354</v>
      </c>
      <c r="Q1204" t="s">
        <v>18352</v>
      </c>
    </row>
    <row r="1205" spans="1:17" hidden="1" x14ac:dyDescent="0.25">
      <c r="A1205" t="s">
        <v>4939</v>
      </c>
      <c r="B1205" t="s">
        <v>4942</v>
      </c>
      <c r="C1205" t="s">
        <v>4943</v>
      </c>
      <c r="D1205" t="s">
        <v>18347</v>
      </c>
      <c r="E1205" t="s">
        <v>18348</v>
      </c>
      <c r="F1205" t="s">
        <v>18349</v>
      </c>
      <c r="G1205" t="s">
        <v>21087</v>
      </c>
      <c r="H1205">
        <v>238208</v>
      </c>
      <c r="I1205">
        <v>7966</v>
      </c>
      <c r="J1205" t="s">
        <v>21088</v>
      </c>
      <c r="K1205" t="s">
        <v>18352</v>
      </c>
      <c r="L1205" t="s">
        <v>18353</v>
      </c>
      <c r="M1205" s="1">
        <v>44090.638194444444</v>
      </c>
      <c r="O1205" t="s">
        <v>18354</v>
      </c>
      <c r="P1205" t="s">
        <v>18354</v>
      </c>
      <c r="Q1205" t="s">
        <v>18352</v>
      </c>
    </row>
    <row r="1206" spans="1:17" hidden="1" x14ac:dyDescent="0.25">
      <c r="A1206" t="s">
        <v>3925</v>
      </c>
      <c r="B1206" t="s">
        <v>3927</v>
      </c>
      <c r="C1206" t="s">
        <v>3928</v>
      </c>
      <c r="D1206" t="s">
        <v>18347</v>
      </c>
      <c r="E1206" t="s">
        <v>18348</v>
      </c>
      <c r="F1206" t="s">
        <v>18349</v>
      </c>
      <c r="G1206" t="s">
        <v>21089</v>
      </c>
      <c r="H1206">
        <v>50859</v>
      </c>
      <c r="I1206">
        <v>11117</v>
      </c>
      <c r="J1206" t="s">
        <v>21090</v>
      </c>
      <c r="K1206" t="s">
        <v>18352</v>
      </c>
      <c r="L1206" t="s">
        <v>18353</v>
      </c>
      <c r="M1206" s="1">
        <v>44090.642164351855</v>
      </c>
      <c r="O1206" t="s">
        <v>18354</v>
      </c>
      <c r="P1206" t="s">
        <v>18354</v>
      </c>
      <c r="Q1206" t="s">
        <v>18352</v>
      </c>
    </row>
    <row r="1207" spans="1:17" hidden="1" x14ac:dyDescent="0.25">
      <c r="A1207" t="s">
        <v>2196</v>
      </c>
      <c r="B1207" t="s">
        <v>2199</v>
      </c>
      <c r="C1207" t="s">
        <v>2200</v>
      </c>
      <c r="D1207" t="s">
        <v>18355</v>
      </c>
      <c r="E1207" t="s">
        <v>18353</v>
      </c>
      <c r="F1207" t="s">
        <v>18364</v>
      </c>
      <c r="G1207" t="s">
        <v>21091</v>
      </c>
      <c r="H1207">
        <v>7712</v>
      </c>
      <c r="I1207">
        <v>0</v>
      </c>
      <c r="J1207" t="s">
        <v>21092</v>
      </c>
      <c r="K1207" t="s">
        <v>18358</v>
      </c>
      <c r="L1207" t="s">
        <v>18353</v>
      </c>
      <c r="M1207" s="1">
        <v>44086.837094907409</v>
      </c>
      <c r="O1207" t="s">
        <v>18354</v>
      </c>
      <c r="P1207" t="s">
        <v>18354</v>
      </c>
      <c r="Q1207" t="s">
        <v>18358</v>
      </c>
    </row>
    <row r="1208" spans="1:17" hidden="1" x14ac:dyDescent="0.25">
      <c r="A1208" t="s">
        <v>5465</v>
      </c>
      <c r="B1208" t="s">
        <v>5468</v>
      </c>
      <c r="C1208" t="s">
        <v>5469</v>
      </c>
      <c r="D1208" t="s">
        <v>18355</v>
      </c>
      <c r="E1208" t="s">
        <v>18348</v>
      </c>
      <c r="F1208" t="s">
        <v>18349</v>
      </c>
      <c r="G1208" t="s">
        <v>21093</v>
      </c>
      <c r="H1208">
        <v>45404</v>
      </c>
      <c r="I1208">
        <v>6577</v>
      </c>
      <c r="J1208" t="s">
        <v>21094</v>
      </c>
      <c r="K1208" t="s">
        <v>18358</v>
      </c>
      <c r="L1208" t="s">
        <v>18353</v>
      </c>
      <c r="M1208" s="1">
        <v>44090.43959490741</v>
      </c>
      <c r="O1208" t="s">
        <v>18354</v>
      </c>
      <c r="P1208" t="s">
        <v>18354</v>
      </c>
      <c r="Q1208" t="s">
        <v>18358</v>
      </c>
    </row>
    <row r="1209" spans="1:17" hidden="1" x14ac:dyDescent="0.25">
      <c r="A1209" t="s">
        <v>8428</v>
      </c>
      <c r="B1209" t="s">
        <v>8431</v>
      </c>
      <c r="C1209" t="s">
        <v>8432</v>
      </c>
      <c r="D1209" t="s">
        <v>18347</v>
      </c>
      <c r="E1209" t="s">
        <v>18348</v>
      </c>
      <c r="F1209" t="s">
        <v>18349</v>
      </c>
      <c r="G1209" t="s">
        <v>21095</v>
      </c>
      <c r="H1209">
        <v>60448</v>
      </c>
      <c r="I1209">
        <v>214</v>
      </c>
      <c r="J1209" t="s">
        <v>21096</v>
      </c>
      <c r="K1209" t="s">
        <v>18352</v>
      </c>
      <c r="L1209" t="s">
        <v>18353</v>
      </c>
      <c r="M1209" s="1">
        <v>44089.950659722221</v>
      </c>
      <c r="O1209" t="s">
        <v>18354</v>
      </c>
      <c r="P1209" t="s">
        <v>18354</v>
      </c>
      <c r="Q1209" t="s">
        <v>18358</v>
      </c>
    </row>
    <row r="1210" spans="1:17" hidden="1" x14ac:dyDescent="0.25">
      <c r="A1210" t="s">
        <v>3510</v>
      </c>
      <c r="B1210" t="s">
        <v>3513</v>
      </c>
      <c r="C1210" t="s">
        <v>3514</v>
      </c>
      <c r="D1210" t="s">
        <v>18347</v>
      </c>
      <c r="E1210" t="s">
        <v>18348</v>
      </c>
      <c r="F1210" t="s">
        <v>18349</v>
      </c>
      <c r="G1210" t="s">
        <v>21097</v>
      </c>
      <c r="H1210">
        <v>13589</v>
      </c>
      <c r="I1210">
        <v>958</v>
      </c>
      <c r="J1210" t="s">
        <v>21098</v>
      </c>
      <c r="K1210" t="s">
        <v>18352</v>
      </c>
      <c r="L1210" t="s">
        <v>18353</v>
      </c>
      <c r="M1210" s="1">
        <v>44090.635694444441</v>
      </c>
      <c r="O1210" t="s">
        <v>18354</v>
      </c>
      <c r="P1210" t="s">
        <v>18354</v>
      </c>
      <c r="Q1210" t="s">
        <v>18352</v>
      </c>
    </row>
    <row r="1211" spans="1:17" hidden="1" x14ac:dyDescent="0.25">
      <c r="A1211" t="s">
        <v>7755</v>
      </c>
      <c r="B1211" t="s">
        <v>7758</v>
      </c>
      <c r="C1211" t="s">
        <v>7759</v>
      </c>
      <c r="D1211" t="s">
        <v>18347</v>
      </c>
      <c r="E1211" t="s">
        <v>18348</v>
      </c>
      <c r="F1211" t="s">
        <v>18349</v>
      </c>
      <c r="G1211" t="s">
        <v>21099</v>
      </c>
      <c r="H1211">
        <v>5640</v>
      </c>
      <c r="I1211">
        <v>757</v>
      </c>
      <c r="J1211" t="s">
        <v>21100</v>
      </c>
      <c r="K1211" t="s">
        <v>18358</v>
      </c>
      <c r="L1211" t="s">
        <v>18353</v>
      </c>
      <c r="M1211" s="1">
        <v>44090.637164351851</v>
      </c>
      <c r="O1211" t="s">
        <v>18354</v>
      </c>
      <c r="P1211" t="s">
        <v>18354</v>
      </c>
      <c r="Q1211" t="s">
        <v>18358</v>
      </c>
    </row>
    <row r="1212" spans="1:17" hidden="1" x14ac:dyDescent="0.25">
      <c r="A1212" t="s">
        <v>21101</v>
      </c>
      <c r="B1212" t="s">
        <v>21102</v>
      </c>
      <c r="C1212" t="s">
        <v>21103</v>
      </c>
      <c r="D1212" t="s">
        <v>18355</v>
      </c>
      <c r="E1212" t="s">
        <v>18353</v>
      </c>
      <c r="F1212" t="s">
        <v>18364</v>
      </c>
      <c r="G1212" t="s">
        <v>21104</v>
      </c>
      <c r="H1212">
        <v>2278</v>
      </c>
      <c r="I1212">
        <v>0</v>
      </c>
      <c r="J1212" t="s">
        <v>18382</v>
      </c>
      <c r="K1212" t="s">
        <v>18358</v>
      </c>
      <c r="L1212" t="s">
        <v>18353</v>
      </c>
      <c r="M1212" s="1">
        <v>44077.961851851855</v>
      </c>
      <c r="O1212" t="s">
        <v>18354</v>
      </c>
      <c r="P1212" t="s">
        <v>18354</v>
      </c>
      <c r="Q1212" t="s">
        <v>18358</v>
      </c>
    </row>
    <row r="1213" spans="1:17" hidden="1" x14ac:dyDescent="0.25">
      <c r="A1213" t="s">
        <v>18060</v>
      </c>
      <c r="B1213" t="s">
        <v>18062</v>
      </c>
      <c r="C1213" t="s">
        <v>18063</v>
      </c>
      <c r="D1213" t="s">
        <v>18347</v>
      </c>
      <c r="E1213" t="s">
        <v>18353</v>
      </c>
      <c r="F1213" t="s">
        <v>18364</v>
      </c>
      <c r="G1213" t="s">
        <v>21105</v>
      </c>
      <c r="H1213">
        <v>200</v>
      </c>
      <c r="I1213">
        <v>0</v>
      </c>
      <c r="J1213" t="s">
        <v>18382</v>
      </c>
      <c r="K1213" t="s">
        <v>18358</v>
      </c>
      <c r="L1213" t="s">
        <v>18353</v>
      </c>
      <c r="M1213" s="1">
        <v>44089.342939814815</v>
      </c>
      <c r="O1213" t="s">
        <v>18354</v>
      </c>
      <c r="P1213" t="s">
        <v>18354</v>
      </c>
      <c r="Q1213" t="s">
        <v>18358</v>
      </c>
    </row>
    <row r="1214" spans="1:17" hidden="1" x14ac:dyDescent="0.25">
      <c r="A1214" t="s">
        <v>16462</v>
      </c>
      <c r="B1214" t="s">
        <v>16464</v>
      </c>
      <c r="C1214" t="s">
        <v>16465</v>
      </c>
      <c r="D1214" t="s">
        <v>18347</v>
      </c>
      <c r="E1214" t="s">
        <v>18353</v>
      </c>
      <c r="F1214" t="s">
        <v>18364</v>
      </c>
      <c r="G1214" t="s">
        <v>21106</v>
      </c>
      <c r="H1214">
        <v>1501</v>
      </c>
      <c r="I1214">
        <v>0</v>
      </c>
      <c r="J1214" t="s">
        <v>18382</v>
      </c>
      <c r="K1214" t="s">
        <v>18352</v>
      </c>
      <c r="L1214" t="s">
        <v>18353</v>
      </c>
      <c r="M1214" s="1">
        <v>44087.887870370374</v>
      </c>
      <c r="O1214" t="s">
        <v>18354</v>
      </c>
      <c r="P1214" t="s">
        <v>18354</v>
      </c>
      <c r="Q1214" t="s">
        <v>18352</v>
      </c>
    </row>
    <row r="1215" spans="1:17" hidden="1" x14ac:dyDescent="0.25">
      <c r="A1215" t="s">
        <v>2965</v>
      </c>
      <c r="B1215" t="s">
        <v>2967</v>
      </c>
      <c r="C1215" t="s">
        <v>2968</v>
      </c>
      <c r="D1215" t="s">
        <v>18355</v>
      </c>
      <c r="E1215" t="s">
        <v>18353</v>
      </c>
      <c r="F1215" t="s">
        <v>18364</v>
      </c>
      <c r="G1215" t="s">
        <v>21107</v>
      </c>
      <c r="H1215">
        <v>2641</v>
      </c>
      <c r="I1215">
        <v>0</v>
      </c>
      <c r="J1215" t="s">
        <v>18382</v>
      </c>
      <c r="K1215" t="s">
        <v>18358</v>
      </c>
      <c r="L1215" t="s">
        <v>18353</v>
      </c>
      <c r="M1215" s="1">
        <v>44048.19127314815</v>
      </c>
      <c r="O1215" t="s">
        <v>18354</v>
      </c>
      <c r="P1215" t="s">
        <v>18354</v>
      </c>
      <c r="Q1215" t="s">
        <v>18358</v>
      </c>
    </row>
    <row r="1216" spans="1:17" hidden="1" x14ac:dyDescent="0.25">
      <c r="A1216" t="s">
        <v>11389</v>
      </c>
      <c r="B1216" t="s">
        <v>11392</v>
      </c>
      <c r="C1216" t="s">
        <v>11393</v>
      </c>
      <c r="D1216" t="s">
        <v>18347</v>
      </c>
      <c r="E1216" t="s">
        <v>18348</v>
      </c>
      <c r="F1216" t="s">
        <v>18349</v>
      </c>
      <c r="G1216" t="s">
        <v>21108</v>
      </c>
      <c r="H1216">
        <v>71060</v>
      </c>
      <c r="I1216">
        <v>12991</v>
      </c>
      <c r="J1216" t="s">
        <v>21109</v>
      </c>
      <c r="K1216" t="s">
        <v>18352</v>
      </c>
      <c r="L1216" t="s">
        <v>18353</v>
      </c>
      <c r="M1216" s="1">
        <v>44090.619259259256</v>
      </c>
      <c r="O1216" t="s">
        <v>18354</v>
      </c>
      <c r="P1216" t="s">
        <v>18354</v>
      </c>
      <c r="Q1216" t="s">
        <v>18352</v>
      </c>
    </row>
    <row r="1217" spans="1:17" hidden="1" x14ac:dyDescent="0.25">
      <c r="A1217" t="s">
        <v>3383</v>
      </c>
      <c r="B1217" t="s">
        <v>3385</v>
      </c>
      <c r="C1217" t="s">
        <v>3386</v>
      </c>
      <c r="D1217" t="s">
        <v>18347</v>
      </c>
      <c r="E1217" t="s">
        <v>18348</v>
      </c>
      <c r="F1217" t="s">
        <v>18349</v>
      </c>
      <c r="G1217" t="s">
        <v>21110</v>
      </c>
      <c r="H1217">
        <v>4833</v>
      </c>
      <c r="I1217">
        <v>674</v>
      </c>
      <c r="J1217" t="s">
        <v>21111</v>
      </c>
      <c r="K1217" t="s">
        <v>18358</v>
      </c>
      <c r="L1217" t="s">
        <v>18353</v>
      </c>
      <c r="M1217" s="1">
        <v>44089.357164351852</v>
      </c>
      <c r="O1217" t="s">
        <v>18354</v>
      </c>
      <c r="P1217" t="s">
        <v>18354</v>
      </c>
      <c r="Q1217" t="s">
        <v>18358</v>
      </c>
    </row>
    <row r="1218" spans="1:17" hidden="1" x14ac:dyDescent="0.25">
      <c r="A1218" t="s">
        <v>2241</v>
      </c>
      <c r="B1218" t="s">
        <v>2243</v>
      </c>
      <c r="C1218" t="s">
        <v>2244</v>
      </c>
      <c r="D1218" t="s">
        <v>18347</v>
      </c>
      <c r="E1218" t="s">
        <v>18348</v>
      </c>
      <c r="F1218" t="s">
        <v>18349</v>
      </c>
      <c r="G1218" t="s">
        <v>21112</v>
      </c>
      <c r="H1218">
        <v>4226</v>
      </c>
      <c r="I1218">
        <v>190</v>
      </c>
      <c r="J1218" t="s">
        <v>21113</v>
      </c>
      <c r="K1218" t="s">
        <v>18358</v>
      </c>
      <c r="L1218" t="s">
        <v>18353</v>
      </c>
      <c r="M1218" s="1">
        <v>44088.815335648149</v>
      </c>
      <c r="O1218" t="s">
        <v>18354</v>
      </c>
      <c r="P1218" t="s">
        <v>18354</v>
      </c>
      <c r="Q1218" t="s">
        <v>18358</v>
      </c>
    </row>
    <row r="1219" spans="1:17" hidden="1" x14ac:dyDescent="0.25">
      <c r="A1219" t="s">
        <v>12758</v>
      </c>
      <c r="B1219" t="s">
        <v>12760</v>
      </c>
      <c r="C1219" t="s">
        <v>12761</v>
      </c>
      <c r="D1219" t="s">
        <v>18355</v>
      </c>
      <c r="E1219" t="s">
        <v>18353</v>
      </c>
      <c r="F1219" t="s">
        <v>18364</v>
      </c>
      <c r="G1219" t="s">
        <v>21114</v>
      </c>
      <c r="H1219">
        <v>18231</v>
      </c>
      <c r="I1219">
        <v>0</v>
      </c>
      <c r="J1219" t="s">
        <v>21115</v>
      </c>
      <c r="K1219" t="s">
        <v>18358</v>
      </c>
      <c r="L1219" t="s">
        <v>18353</v>
      </c>
      <c r="M1219" s="1">
        <v>44088.781261574077</v>
      </c>
      <c r="O1219" t="s">
        <v>18354</v>
      </c>
      <c r="P1219" t="s">
        <v>18354</v>
      </c>
      <c r="Q1219" t="s">
        <v>18358</v>
      </c>
    </row>
    <row r="1220" spans="1:17" hidden="1" x14ac:dyDescent="0.25">
      <c r="A1220" t="s">
        <v>18065</v>
      </c>
      <c r="B1220" t="s">
        <v>18067</v>
      </c>
      <c r="C1220" t="s">
        <v>18068</v>
      </c>
      <c r="D1220" t="s">
        <v>18347</v>
      </c>
      <c r="E1220" t="s">
        <v>18353</v>
      </c>
      <c r="F1220" t="s">
        <v>18364</v>
      </c>
      <c r="G1220" t="s">
        <v>21116</v>
      </c>
      <c r="H1220">
        <v>268</v>
      </c>
      <c r="I1220">
        <v>0</v>
      </c>
      <c r="J1220" t="s">
        <v>18382</v>
      </c>
      <c r="K1220" t="s">
        <v>18358</v>
      </c>
      <c r="L1220" t="s">
        <v>18353</v>
      </c>
      <c r="M1220" s="1">
        <v>44090.332974537036</v>
      </c>
      <c r="O1220" t="s">
        <v>18354</v>
      </c>
      <c r="P1220" t="s">
        <v>18354</v>
      </c>
      <c r="Q1220" t="s">
        <v>18358</v>
      </c>
    </row>
    <row r="1221" spans="1:17" hidden="1" x14ac:dyDescent="0.25">
      <c r="A1221" t="s">
        <v>10393</v>
      </c>
      <c r="B1221" t="s">
        <v>10396</v>
      </c>
      <c r="C1221" t="s">
        <v>10397</v>
      </c>
      <c r="D1221" t="s">
        <v>18347</v>
      </c>
      <c r="E1221" t="s">
        <v>18353</v>
      </c>
      <c r="F1221" t="s">
        <v>18364</v>
      </c>
      <c r="G1221" t="s">
        <v>21117</v>
      </c>
      <c r="H1221">
        <v>19872</v>
      </c>
      <c r="I1221">
        <v>1626</v>
      </c>
      <c r="J1221" t="s">
        <v>21118</v>
      </c>
      <c r="K1221" t="s">
        <v>18352</v>
      </c>
      <c r="L1221" t="s">
        <v>18353</v>
      </c>
      <c r="M1221" s="1">
        <v>44090.643194444441</v>
      </c>
      <c r="O1221" t="s">
        <v>18354</v>
      </c>
      <c r="P1221" t="s">
        <v>18354</v>
      </c>
      <c r="Q1221" t="s">
        <v>18352</v>
      </c>
    </row>
    <row r="1222" spans="1:17" hidden="1" x14ac:dyDescent="0.25">
      <c r="A1222" t="s">
        <v>17788</v>
      </c>
      <c r="B1222" t="s">
        <v>17790</v>
      </c>
      <c r="C1222" t="s">
        <v>17791</v>
      </c>
      <c r="D1222" t="s">
        <v>18347</v>
      </c>
      <c r="E1222" t="s">
        <v>18353</v>
      </c>
      <c r="F1222" t="s">
        <v>18364</v>
      </c>
      <c r="G1222" t="s">
        <v>21119</v>
      </c>
      <c r="H1222">
        <v>1753</v>
      </c>
      <c r="I1222">
        <v>2</v>
      </c>
      <c r="J1222" t="s">
        <v>21120</v>
      </c>
      <c r="K1222" t="s">
        <v>18358</v>
      </c>
      <c r="L1222" t="s">
        <v>18353</v>
      </c>
      <c r="M1222" s="1">
        <v>44089.801111111112</v>
      </c>
      <c r="O1222" t="s">
        <v>18354</v>
      </c>
      <c r="P1222" t="s">
        <v>18354</v>
      </c>
      <c r="Q1222" t="s">
        <v>18358</v>
      </c>
    </row>
    <row r="1223" spans="1:17" hidden="1" x14ac:dyDescent="0.25">
      <c r="A1223" t="s">
        <v>17434</v>
      </c>
      <c r="B1223" t="s">
        <v>17436</v>
      </c>
      <c r="C1223" t="s">
        <v>17437</v>
      </c>
      <c r="D1223" t="s">
        <v>18347</v>
      </c>
      <c r="E1223" t="s">
        <v>18353</v>
      </c>
      <c r="F1223" t="s">
        <v>18364</v>
      </c>
      <c r="G1223" t="s">
        <v>21121</v>
      </c>
      <c r="H1223">
        <v>2630</v>
      </c>
      <c r="I1223">
        <v>100</v>
      </c>
      <c r="J1223" t="s">
        <v>21122</v>
      </c>
      <c r="K1223" t="s">
        <v>18358</v>
      </c>
      <c r="L1223" t="s">
        <v>18353</v>
      </c>
      <c r="M1223" s="1">
        <v>44085.134282407409</v>
      </c>
      <c r="O1223" t="s">
        <v>18354</v>
      </c>
      <c r="P1223" t="s">
        <v>18354</v>
      </c>
      <c r="Q1223" t="s">
        <v>18358</v>
      </c>
    </row>
    <row r="1224" spans="1:17" hidden="1" x14ac:dyDescent="0.25">
      <c r="A1224" t="s">
        <v>4344</v>
      </c>
      <c r="B1224" t="s">
        <v>4346</v>
      </c>
      <c r="C1224" t="s">
        <v>4347</v>
      </c>
      <c r="D1224" t="s">
        <v>18347</v>
      </c>
      <c r="E1224" t="s">
        <v>18348</v>
      </c>
      <c r="F1224" t="s">
        <v>18349</v>
      </c>
      <c r="G1224" t="s">
        <v>21123</v>
      </c>
      <c r="H1224">
        <v>6681</v>
      </c>
      <c r="I1224">
        <v>731</v>
      </c>
      <c r="J1224" t="s">
        <v>21124</v>
      </c>
      <c r="K1224" t="s">
        <v>18352</v>
      </c>
      <c r="L1224" t="s">
        <v>18353</v>
      </c>
      <c r="M1224" s="1">
        <v>44090.579641203702</v>
      </c>
      <c r="O1224" t="s">
        <v>18354</v>
      </c>
      <c r="P1224" t="s">
        <v>18354</v>
      </c>
      <c r="Q1224" t="s">
        <v>18352</v>
      </c>
    </row>
    <row r="1225" spans="1:17" x14ac:dyDescent="0.25">
      <c r="A1225" t="s">
        <v>20035</v>
      </c>
      <c r="B1225" t="s">
        <v>20036</v>
      </c>
      <c r="C1225" t="s">
        <v>20037</v>
      </c>
      <c r="D1225" t="s">
        <v>18355</v>
      </c>
      <c r="E1225" t="s">
        <v>18353</v>
      </c>
      <c r="F1225" t="s">
        <v>18364</v>
      </c>
      <c r="G1225" t="s">
        <v>20038</v>
      </c>
      <c r="H1225">
        <v>4442</v>
      </c>
      <c r="I1225">
        <v>0</v>
      </c>
      <c r="J1225" t="s">
        <v>20039</v>
      </c>
      <c r="K1225" t="s">
        <v>18358</v>
      </c>
      <c r="L1225" t="s">
        <v>18353</v>
      </c>
      <c r="M1225" s="1">
        <v>43962.843865740739</v>
      </c>
      <c r="O1225" t="s">
        <v>18354</v>
      </c>
      <c r="P1225" t="s">
        <v>18354</v>
      </c>
      <c r="Q1225" t="s">
        <v>18358</v>
      </c>
    </row>
    <row r="1226" spans="1:17" hidden="1" x14ac:dyDescent="0.25">
      <c r="A1226" t="s">
        <v>21129</v>
      </c>
      <c r="B1226" t="s">
        <v>21130</v>
      </c>
      <c r="C1226" t="s">
        <v>21131</v>
      </c>
      <c r="D1226" t="s">
        <v>18355</v>
      </c>
      <c r="E1226" t="s">
        <v>18353</v>
      </c>
      <c r="F1226" t="s">
        <v>18364</v>
      </c>
      <c r="G1226" t="s">
        <v>21132</v>
      </c>
      <c r="H1226">
        <v>1912</v>
      </c>
      <c r="I1226">
        <v>0</v>
      </c>
      <c r="J1226" t="s">
        <v>18382</v>
      </c>
      <c r="K1226" t="s">
        <v>18358</v>
      </c>
      <c r="L1226" t="s">
        <v>18353</v>
      </c>
      <c r="M1226" s="1">
        <v>44076.052152777775</v>
      </c>
      <c r="O1226" t="s">
        <v>18354</v>
      </c>
      <c r="P1226" t="s">
        <v>18354</v>
      </c>
      <c r="Q1226" t="s">
        <v>18358</v>
      </c>
    </row>
    <row r="1227" spans="1:17" hidden="1" x14ac:dyDescent="0.25">
      <c r="A1227" t="s">
        <v>1952</v>
      </c>
      <c r="B1227" t="s">
        <v>1954</v>
      </c>
      <c r="C1227" t="s">
        <v>1955</v>
      </c>
      <c r="D1227" t="s">
        <v>18355</v>
      </c>
      <c r="E1227" t="s">
        <v>18353</v>
      </c>
      <c r="F1227" t="s">
        <v>18364</v>
      </c>
      <c r="G1227" t="s">
        <v>21133</v>
      </c>
      <c r="H1227">
        <v>19764</v>
      </c>
      <c r="I1227">
        <v>0</v>
      </c>
      <c r="J1227" t="s">
        <v>18382</v>
      </c>
      <c r="K1227" t="s">
        <v>18358</v>
      </c>
      <c r="L1227" t="s">
        <v>18353</v>
      </c>
      <c r="M1227" s="1">
        <v>44030.5153587963</v>
      </c>
      <c r="O1227" t="s">
        <v>18354</v>
      </c>
      <c r="P1227" t="s">
        <v>18354</v>
      </c>
      <c r="Q1227" t="s">
        <v>18358</v>
      </c>
    </row>
    <row r="1228" spans="1:17" hidden="1" x14ac:dyDescent="0.25">
      <c r="A1228" t="s">
        <v>14699</v>
      </c>
      <c r="B1228" t="s">
        <v>14702</v>
      </c>
      <c r="C1228" t="s">
        <v>14703</v>
      </c>
      <c r="D1228" t="s">
        <v>18355</v>
      </c>
      <c r="E1228" t="s">
        <v>18353</v>
      </c>
      <c r="F1228" t="s">
        <v>18364</v>
      </c>
      <c r="G1228" t="s">
        <v>21134</v>
      </c>
      <c r="H1228">
        <v>316</v>
      </c>
      <c r="I1228">
        <v>1</v>
      </c>
      <c r="J1228" t="s">
        <v>21135</v>
      </c>
      <c r="K1228" t="s">
        <v>18358</v>
      </c>
      <c r="L1228" t="s">
        <v>18353</v>
      </c>
      <c r="M1228" s="1">
        <v>44068.039884259262</v>
      </c>
      <c r="O1228" t="s">
        <v>18354</v>
      </c>
      <c r="P1228" t="s">
        <v>18354</v>
      </c>
      <c r="Q1228" t="s">
        <v>18358</v>
      </c>
    </row>
    <row r="1229" spans="1:17" hidden="1" x14ac:dyDescent="0.25">
      <c r="A1229" t="s">
        <v>12622</v>
      </c>
      <c r="B1229" t="s">
        <v>12624</v>
      </c>
      <c r="C1229" t="s">
        <v>12625</v>
      </c>
      <c r="D1229" t="s">
        <v>18347</v>
      </c>
      <c r="E1229" t="s">
        <v>18348</v>
      </c>
      <c r="F1229" t="s">
        <v>18349</v>
      </c>
      <c r="G1229" t="s">
        <v>21136</v>
      </c>
      <c r="H1229">
        <v>70324</v>
      </c>
      <c r="I1229">
        <v>29726</v>
      </c>
      <c r="J1229" t="s">
        <v>21137</v>
      </c>
      <c r="K1229" t="s">
        <v>18352</v>
      </c>
      <c r="L1229" t="s">
        <v>18353</v>
      </c>
      <c r="M1229" s="1">
        <v>44090.642361111109</v>
      </c>
      <c r="O1229" t="s">
        <v>18354</v>
      </c>
      <c r="P1229" t="s">
        <v>18354</v>
      </c>
      <c r="Q1229" t="s">
        <v>18352</v>
      </c>
    </row>
    <row r="1230" spans="1:17" hidden="1" x14ac:dyDescent="0.25">
      <c r="A1230" t="s">
        <v>11295</v>
      </c>
      <c r="B1230" t="s">
        <v>11297</v>
      </c>
      <c r="C1230" t="s">
        <v>11298</v>
      </c>
      <c r="D1230" t="s">
        <v>18347</v>
      </c>
      <c r="E1230" t="s">
        <v>18348</v>
      </c>
      <c r="F1230" t="s">
        <v>18349</v>
      </c>
      <c r="G1230" t="s">
        <v>21138</v>
      </c>
      <c r="H1230">
        <v>86552</v>
      </c>
      <c r="I1230">
        <v>12481</v>
      </c>
      <c r="J1230" t="s">
        <v>21139</v>
      </c>
      <c r="K1230" t="s">
        <v>18352</v>
      </c>
      <c r="L1230" t="s">
        <v>18353</v>
      </c>
      <c r="M1230" s="1">
        <v>44090.634189814817</v>
      </c>
      <c r="O1230" t="s">
        <v>18354</v>
      </c>
      <c r="P1230" t="s">
        <v>18354</v>
      </c>
      <c r="Q1230" t="s">
        <v>18352</v>
      </c>
    </row>
    <row r="1231" spans="1:17" x14ac:dyDescent="0.25">
      <c r="A1231" t="s">
        <v>11621</v>
      </c>
      <c r="B1231" t="s">
        <v>11622</v>
      </c>
      <c r="C1231" t="s">
        <v>11623</v>
      </c>
      <c r="D1231" t="s">
        <v>18347</v>
      </c>
      <c r="E1231" t="s">
        <v>18353</v>
      </c>
      <c r="F1231" t="s">
        <v>18364</v>
      </c>
      <c r="G1231" t="s">
        <v>20472</v>
      </c>
      <c r="H1231">
        <v>1166</v>
      </c>
      <c r="I1231">
        <v>18</v>
      </c>
      <c r="J1231" t="s">
        <v>20473</v>
      </c>
      <c r="K1231" t="s">
        <v>18358</v>
      </c>
      <c r="L1231" t="s">
        <v>18353</v>
      </c>
      <c r="M1231" s="1">
        <v>43963.317094907405</v>
      </c>
      <c r="O1231" t="s">
        <v>18354</v>
      </c>
      <c r="P1231" t="s">
        <v>18354</v>
      </c>
      <c r="Q1231" t="s">
        <v>18358</v>
      </c>
    </row>
    <row r="1232" spans="1:17" hidden="1" x14ac:dyDescent="0.25">
      <c r="A1232" t="s">
        <v>6754</v>
      </c>
      <c r="B1232" t="s">
        <v>6757</v>
      </c>
      <c r="C1232" t="s">
        <v>6758</v>
      </c>
      <c r="D1232" t="s">
        <v>18347</v>
      </c>
      <c r="E1232" t="s">
        <v>18348</v>
      </c>
      <c r="F1232" t="s">
        <v>18349</v>
      </c>
      <c r="G1232" t="s">
        <v>21145</v>
      </c>
      <c r="H1232">
        <v>12248</v>
      </c>
      <c r="I1232">
        <v>1600</v>
      </c>
      <c r="J1232" t="s">
        <v>21146</v>
      </c>
      <c r="K1232" t="s">
        <v>18352</v>
      </c>
      <c r="L1232" t="s">
        <v>18353</v>
      </c>
      <c r="M1232" s="1">
        <v>44090.636435185188</v>
      </c>
      <c r="O1232" t="s">
        <v>18354</v>
      </c>
      <c r="P1232" t="s">
        <v>18354</v>
      </c>
      <c r="Q1232" t="s">
        <v>18352</v>
      </c>
    </row>
    <row r="1233" spans="1:17" hidden="1" x14ac:dyDescent="0.25">
      <c r="A1233" t="s">
        <v>10526</v>
      </c>
      <c r="B1233" t="s">
        <v>10529</v>
      </c>
      <c r="C1233" t="s">
        <v>10530</v>
      </c>
      <c r="D1233" t="s">
        <v>18347</v>
      </c>
      <c r="E1233" t="s">
        <v>18348</v>
      </c>
      <c r="F1233" t="s">
        <v>18349</v>
      </c>
      <c r="G1233" t="s">
        <v>21147</v>
      </c>
      <c r="H1233">
        <v>11887</v>
      </c>
      <c r="I1233">
        <v>4131</v>
      </c>
      <c r="J1233" t="s">
        <v>21148</v>
      </c>
      <c r="K1233" t="s">
        <v>18352</v>
      </c>
      <c r="L1233" t="s">
        <v>18353</v>
      </c>
      <c r="M1233" s="1">
        <v>44090.628587962965</v>
      </c>
      <c r="O1233" t="s">
        <v>18354</v>
      </c>
      <c r="P1233" t="s">
        <v>18354</v>
      </c>
      <c r="Q1233" t="s">
        <v>18352</v>
      </c>
    </row>
    <row r="1234" spans="1:17" x14ac:dyDescent="0.25">
      <c r="A1234" t="s">
        <v>9667</v>
      </c>
      <c r="B1234" t="s">
        <v>9670</v>
      </c>
      <c r="C1234" t="s">
        <v>9671</v>
      </c>
      <c r="D1234" t="s">
        <v>18347</v>
      </c>
      <c r="E1234" t="s">
        <v>18353</v>
      </c>
      <c r="F1234" t="s">
        <v>18364</v>
      </c>
      <c r="G1234" t="s">
        <v>19990</v>
      </c>
      <c r="H1234">
        <v>1165</v>
      </c>
      <c r="I1234">
        <v>0</v>
      </c>
      <c r="J1234" t="s">
        <v>18382</v>
      </c>
      <c r="K1234" t="s">
        <v>18352</v>
      </c>
      <c r="L1234" t="s">
        <v>18353</v>
      </c>
      <c r="M1234" s="1">
        <v>43963.943460648145</v>
      </c>
      <c r="O1234" t="s">
        <v>18354</v>
      </c>
      <c r="P1234" t="s">
        <v>18354</v>
      </c>
      <c r="Q1234" t="s">
        <v>18358</v>
      </c>
    </row>
    <row r="1235" spans="1:17" hidden="1" x14ac:dyDescent="0.25">
      <c r="A1235" t="s">
        <v>4987</v>
      </c>
      <c r="B1235" t="s">
        <v>4989</v>
      </c>
      <c r="C1235" t="s">
        <v>4990</v>
      </c>
      <c r="D1235" t="s">
        <v>18347</v>
      </c>
      <c r="E1235" t="s">
        <v>18348</v>
      </c>
      <c r="F1235" t="s">
        <v>18349</v>
      </c>
      <c r="G1235" t="s">
        <v>21151</v>
      </c>
      <c r="H1235">
        <v>30601</v>
      </c>
      <c r="I1235">
        <v>8294</v>
      </c>
      <c r="J1235" t="s">
        <v>21152</v>
      </c>
      <c r="K1235" t="s">
        <v>18358</v>
      </c>
      <c r="L1235" t="s">
        <v>18353</v>
      </c>
      <c r="M1235" s="1">
        <v>44090.640011574076</v>
      </c>
      <c r="O1235" t="s">
        <v>18354</v>
      </c>
      <c r="P1235" t="s">
        <v>18354</v>
      </c>
      <c r="Q1235" t="s">
        <v>18358</v>
      </c>
    </row>
    <row r="1236" spans="1:17" hidden="1" x14ac:dyDescent="0.25">
      <c r="A1236" t="s">
        <v>12818</v>
      </c>
      <c r="B1236" t="s">
        <v>12820</v>
      </c>
      <c r="C1236" t="s">
        <v>12821</v>
      </c>
      <c r="D1236" t="s">
        <v>18355</v>
      </c>
      <c r="E1236" t="s">
        <v>18348</v>
      </c>
      <c r="F1236" t="s">
        <v>18349</v>
      </c>
      <c r="G1236" t="s">
        <v>21153</v>
      </c>
      <c r="H1236">
        <v>17228</v>
      </c>
      <c r="I1236">
        <v>952</v>
      </c>
      <c r="J1236" t="s">
        <v>21154</v>
      </c>
      <c r="K1236" t="s">
        <v>18358</v>
      </c>
      <c r="L1236" t="s">
        <v>18353</v>
      </c>
      <c r="M1236" s="1">
        <v>44090.229062500002</v>
      </c>
      <c r="O1236" t="s">
        <v>18354</v>
      </c>
      <c r="P1236" t="s">
        <v>18354</v>
      </c>
      <c r="Q1236" t="s">
        <v>18358</v>
      </c>
    </row>
    <row r="1237" spans="1:17" hidden="1" x14ac:dyDescent="0.25">
      <c r="A1237" t="s">
        <v>10713</v>
      </c>
      <c r="B1237" t="s">
        <v>10716</v>
      </c>
      <c r="C1237" t="s">
        <v>10717</v>
      </c>
      <c r="D1237" t="s">
        <v>18355</v>
      </c>
      <c r="E1237" t="s">
        <v>18348</v>
      </c>
      <c r="F1237" t="s">
        <v>18349</v>
      </c>
      <c r="G1237" t="s">
        <v>21155</v>
      </c>
      <c r="H1237">
        <v>15011</v>
      </c>
      <c r="I1237">
        <v>536</v>
      </c>
      <c r="J1237" t="s">
        <v>21156</v>
      </c>
      <c r="K1237" t="s">
        <v>18358</v>
      </c>
      <c r="L1237" t="s">
        <v>18353</v>
      </c>
      <c r="M1237" s="1">
        <v>44079.949907407405</v>
      </c>
      <c r="O1237" t="s">
        <v>18354</v>
      </c>
      <c r="P1237" t="s">
        <v>18354</v>
      </c>
      <c r="Q1237" t="s">
        <v>18358</v>
      </c>
    </row>
    <row r="1238" spans="1:17" hidden="1" x14ac:dyDescent="0.25">
      <c r="A1238" t="s">
        <v>15995</v>
      </c>
      <c r="B1238" t="s">
        <v>15998</v>
      </c>
      <c r="C1238" t="s">
        <v>15999</v>
      </c>
      <c r="D1238" t="s">
        <v>18355</v>
      </c>
      <c r="E1238" t="s">
        <v>18348</v>
      </c>
      <c r="F1238" t="s">
        <v>18349</v>
      </c>
      <c r="G1238" t="s">
        <v>21157</v>
      </c>
      <c r="H1238">
        <v>32967</v>
      </c>
      <c r="I1238">
        <v>213</v>
      </c>
      <c r="J1238" t="s">
        <v>21158</v>
      </c>
      <c r="K1238" t="s">
        <v>18358</v>
      </c>
      <c r="L1238" t="s">
        <v>18353</v>
      </c>
      <c r="M1238" s="1">
        <v>44030.91684027778</v>
      </c>
      <c r="O1238" t="s">
        <v>18354</v>
      </c>
      <c r="P1238" t="s">
        <v>18354</v>
      </c>
      <c r="Q1238" t="s">
        <v>18358</v>
      </c>
    </row>
    <row r="1239" spans="1:17" hidden="1" x14ac:dyDescent="0.25">
      <c r="A1239" t="s">
        <v>8650</v>
      </c>
      <c r="B1239" t="s">
        <v>8652</v>
      </c>
      <c r="C1239" t="s">
        <v>8653</v>
      </c>
      <c r="D1239" t="s">
        <v>18355</v>
      </c>
      <c r="E1239" t="s">
        <v>18348</v>
      </c>
      <c r="F1239" t="s">
        <v>18349</v>
      </c>
      <c r="G1239" t="s">
        <v>21159</v>
      </c>
      <c r="H1239">
        <v>7872</v>
      </c>
      <c r="I1239">
        <v>11</v>
      </c>
      <c r="J1239" t="s">
        <v>21160</v>
      </c>
      <c r="K1239" t="s">
        <v>18358</v>
      </c>
      <c r="L1239" t="s">
        <v>18353</v>
      </c>
      <c r="M1239" s="1">
        <v>44086.761817129627</v>
      </c>
      <c r="O1239" t="s">
        <v>18354</v>
      </c>
      <c r="P1239" t="s">
        <v>18354</v>
      </c>
      <c r="Q1239" t="s">
        <v>18358</v>
      </c>
    </row>
    <row r="1240" spans="1:17" hidden="1" x14ac:dyDescent="0.25">
      <c r="A1240" t="s">
        <v>11846</v>
      </c>
      <c r="B1240" t="s">
        <v>11849</v>
      </c>
      <c r="C1240" t="s">
        <v>11850</v>
      </c>
      <c r="D1240" t="s">
        <v>18347</v>
      </c>
      <c r="E1240" t="s">
        <v>18348</v>
      </c>
      <c r="F1240" t="s">
        <v>18349</v>
      </c>
      <c r="G1240" t="s">
        <v>21161</v>
      </c>
      <c r="H1240">
        <v>14565</v>
      </c>
      <c r="I1240">
        <v>1254</v>
      </c>
      <c r="J1240" t="s">
        <v>21162</v>
      </c>
      <c r="K1240" t="s">
        <v>18352</v>
      </c>
      <c r="L1240" t="s">
        <v>18353</v>
      </c>
      <c r="M1240" s="1">
        <v>44090.639548611114</v>
      </c>
      <c r="O1240" t="s">
        <v>18354</v>
      </c>
      <c r="P1240" t="s">
        <v>18354</v>
      </c>
      <c r="Q1240" t="s">
        <v>18352</v>
      </c>
    </row>
    <row r="1241" spans="1:17" x14ac:dyDescent="0.25">
      <c r="A1241" t="s">
        <v>22773</v>
      </c>
      <c r="B1241" t="s">
        <v>22774</v>
      </c>
      <c r="C1241" t="s">
        <v>22775</v>
      </c>
      <c r="D1241" t="s">
        <v>18355</v>
      </c>
      <c r="E1241" t="s">
        <v>18353</v>
      </c>
      <c r="F1241" t="s">
        <v>18364</v>
      </c>
      <c r="G1241" t="s">
        <v>22776</v>
      </c>
      <c r="H1241">
        <v>11959</v>
      </c>
      <c r="I1241">
        <v>0</v>
      </c>
      <c r="J1241" t="s">
        <v>22777</v>
      </c>
      <c r="K1241" t="s">
        <v>18358</v>
      </c>
      <c r="L1241" t="s">
        <v>18353</v>
      </c>
      <c r="M1241" s="1">
        <v>43964.141273148147</v>
      </c>
      <c r="O1241" t="s">
        <v>18354</v>
      </c>
      <c r="P1241" t="s">
        <v>18354</v>
      </c>
      <c r="Q1241" t="s">
        <v>18358</v>
      </c>
    </row>
    <row r="1242" spans="1:17" hidden="1" x14ac:dyDescent="0.25">
      <c r="A1242" t="s">
        <v>16591</v>
      </c>
      <c r="B1242" t="s">
        <v>16594</v>
      </c>
      <c r="C1242" t="s">
        <v>16595</v>
      </c>
      <c r="D1242" t="s">
        <v>18347</v>
      </c>
      <c r="E1242" t="s">
        <v>18353</v>
      </c>
      <c r="F1242" t="s">
        <v>18364</v>
      </c>
      <c r="G1242" t="s">
        <v>21164</v>
      </c>
      <c r="H1242">
        <v>13457</v>
      </c>
      <c r="I1242">
        <v>0</v>
      </c>
      <c r="J1242" t="s">
        <v>21165</v>
      </c>
      <c r="K1242" t="s">
        <v>18358</v>
      </c>
      <c r="L1242" t="s">
        <v>18353</v>
      </c>
      <c r="M1242" s="1">
        <v>44085.879571759258</v>
      </c>
      <c r="O1242" t="s">
        <v>18354</v>
      </c>
      <c r="P1242" t="s">
        <v>18354</v>
      </c>
      <c r="Q1242" t="s">
        <v>18358</v>
      </c>
    </row>
    <row r="1243" spans="1:17" x14ac:dyDescent="0.25">
      <c r="A1243" t="s">
        <v>22282</v>
      </c>
      <c r="B1243" t="s">
        <v>22283</v>
      </c>
      <c r="C1243" t="s">
        <v>22284</v>
      </c>
      <c r="D1243" t="s">
        <v>18355</v>
      </c>
      <c r="E1243" t="s">
        <v>18353</v>
      </c>
      <c r="F1243" t="s">
        <v>18364</v>
      </c>
      <c r="G1243" t="s">
        <v>22285</v>
      </c>
      <c r="H1243">
        <v>18739</v>
      </c>
      <c r="I1243">
        <v>0</v>
      </c>
      <c r="J1243" t="s">
        <v>22286</v>
      </c>
      <c r="K1243" t="s">
        <v>18358</v>
      </c>
      <c r="L1243" t="s">
        <v>18353</v>
      </c>
      <c r="M1243" s="1">
        <v>43964.187465277777</v>
      </c>
      <c r="O1243" t="s">
        <v>18354</v>
      </c>
      <c r="P1243" t="s">
        <v>18354</v>
      </c>
      <c r="Q1243" t="s">
        <v>18352</v>
      </c>
    </row>
    <row r="1244" spans="1:17" hidden="1" x14ac:dyDescent="0.25">
      <c r="A1244" t="s">
        <v>81</v>
      </c>
      <c r="B1244" t="s">
        <v>84</v>
      </c>
      <c r="C1244" t="s">
        <v>85</v>
      </c>
      <c r="D1244" t="s">
        <v>18347</v>
      </c>
      <c r="E1244" t="s">
        <v>18348</v>
      </c>
      <c r="F1244" t="s">
        <v>18349</v>
      </c>
      <c r="G1244" t="s">
        <v>21168</v>
      </c>
      <c r="H1244">
        <v>13342</v>
      </c>
      <c r="I1244">
        <v>13499</v>
      </c>
      <c r="J1244" t="s">
        <v>21169</v>
      </c>
      <c r="K1244" t="s">
        <v>18352</v>
      </c>
      <c r="L1244" t="s">
        <v>18353</v>
      </c>
      <c r="M1244" s="1">
        <v>44090.632569444446</v>
      </c>
      <c r="O1244" t="s">
        <v>18354</v>
      </c>
      <c r="P1244" t="s">
        <v>18354</v>
      </c>
      <c r="Q1244" t="s">
        <v>18352</v>
      </c>
    </row>
    <row r="1245" spans="1:17" hidden="1" x14ac:dyDescent="0.25">
      <c r="A1245" t="s">
        <v>3803</v>
      </c>
      <c r="B1245" t="s">
        <v>3805</v>
      </c>
      <c r="C1245" t="s">
        <v>3806</v>
      </c>
      <c r="D1245" t="s">
        <v>18355</v>
      </c>
      <c r="E1245" t="s">
        <v>18348</v>
      </c>
      <c r="F1245" t="s">
        <v>18349</v>
      </c>
      <c r="G1245" t="s">
        <v>21170</v>
      </c>
      <c r="H1245">
        <v>13041</v>
      </c>
      <c r="I1245">
        <v>741</v>
      </c>
      <c r="J1245" t="s">
        <v>21171</v>
      </c>
      <c r="K1245" t="s">
        <v>18358</v>
      </c>
      <c r="L1245" t="s">
        <v>18353</v>
      </c>
      <c r="M1245" s="1">
        <v>44088.974537037036</v>
      </c>
      <c r="O1245" t="s">
        <v>18354</v>
      </c>
      <c r="P1245" t="s">
        <v>18354</v>
      </c>
      <c r="Q1245" t="s">
        <v>18358</v>
      </c>
    </row>
    <row r="1246" spans="1:17" hidden="1" x14ac:dyDescent="0.25">
      <c r="A1246" t="s">
        <v>12951</v>
      </c>
      <c r="B1246" t="s">
        <v>12953</v>
      </c>
      <c r="C1246" t="s">
        <v>12954</v>
      </c>
      <c r="D1246" t="s">
        <v>18347</v>
      </c>
      <c r="E1246" t="s">
        <v>18348</v>
      </c>
      <c r="F1246" t="s">
        <v>18349</v>
      </c>
      <c r="G1246" t="s">
        <v>21172</v>
      </c>
      <c r="H1246">
        <v>58314</v>
      </c>
      <c r="I1246">
        <v>4227</v>
      </c>
      <c r="J1246" t="s">
        <v>21173</v>
      </c>
      <c r="K1246" t="s">
        <v>18352</v>
      </c>
      <c r="L1246" t="s">
        <v>18353</v>
      </c>
      <c r="M1246" s="1">
        <v>44090.643599537034</v>
      </c>
      <c r="O1246" t="s">
        <v>18354</v>
      </c>
      <c r="P1246" t="s">
        <v>18354</v>
      </c>
      <c r="Q1246" t="s">
        <v>18352</v>
      </c>
    </row>
    <row r="1247" spans="1:17" hidden="1" x14ac:dyDescent="0.25">
      <c r="A1247" t="s">
        <v>2365</v>
      </c>
      <c r="B1247" t="s">
        <v>2367</v>
      </c>
      <c r="C1247" t="s">
        <v>2368</v>
      </c>
      <c r="D1247" t="s">
        <v>18355</v>
      </c>
      <c r="E1247" t="s">
        <v>18348</v>
      </c>
      <c r="F1247" t="s">
        <v>18533</v>
      </c>
      <c r="G1247" t="s">
        <v>21174</v>
      </c>
      <c r="H1247">
        <v>202476</v>
      </c>
      <c r="I1247">
        <v>2959</v>
      </c>
      <c r="J1247" t="s">
        <v>21175</v>
      </c>
      <c r="K1247" t="s">
        <v>18358</v>
      </c>
      <c r="L1247" t="s">
        <v>18353</v>
      </c>
      <c r="M1247" s="1">
        <v>44074.80369212963</v>
      </c>
      <c r="O1247" t="s">
        <v>18354</v>
      </c>
      <c r="P1247" t="s">
        <v>18354</v>
      </c>
      <c r="Q1247" t="s">
        <v>18358</v>
      </c>
    </row>
    <row r="1248" spans="1:17" hidden="1" x14ac:dyDescent="0.25">
      <c r="A1248" t="s">
        <v>5672</v>
      </c>
      <c r="B1248" t="s">
        <v>5674</v>
      </c>
      <c r="C1248" t="s">
        <v>5675</v>
      </c>
      <c r="D1248" t="s">
        <v>18347</v>
      </c>
      <c r="E1248" t="s">
        <v>18348</v>
      </c>
      <c r="F1248" t="s">
        <v>18349</v>
      </c>
      <c r="G1248" t="s">
        <v>21176</v>
      </c>
      <c r="H1248">
        <v>105729</v>
      </c>
      <c r="I1248">
        <v>8463</v>
      </c>
      <c r="J1248" t="s">
        <v>21177</v>
      </c>
      <c r="K1248" t="s">
        <v>18352</v>
      </c>
      <c r="L1248" t="s">
        <v>18353</v>
      </c>
      <c r="M1248" s="1">
        <v>44090.643541666665</v>
      </c>
      <c r="O1248" t="s">
        <v>18354</v>
      </c>
      <c r="P1248" t="s">
        <v>18354</v>
      </c>
      <c r="Q1248" t="s">
        <v>18352</v>
      </c>
    </row>
    <row r="1249" spans="1:17" x14ac:dyDescent="0.25">
      <c r="A1249" t="s">
        <v>14170</v>
      </c>
      <c r="B1249" t="s">
        <v>14172</v>
      </c>
      <c r="C1249" t="s">
        <v>14173</v>
      </c>
      <c r="D1249" t="s">
        <v>18347</v>
      </c>
      <c r="E1249" t="s">
        <v>18353</v>
      </c>
      <c r="F1249" t="s">
        <v>18364</v>
      </c>
      <c r="G1249" t="s">
        <v>19376</v>
      </c>
      <c r="H1249">
        <v>1426</v>
      </c>
      <c r="I1249">
        <v>20</v>
      </c>
      <c r="J1249" t="s">
        <v>19377</v>
      </c>
      <c r="K1249" t="s">
        <v>18352</v>
      </c>
      <c r="L1249" t="s">
        <v>18353</v>
      </c>
      <c r="M1249" s="1">
        <v>43964.250509259262</v>
      </c>
      <c r="O1249" t="s">
        <v>18354</v>
      </c>
      <c r="P1249" t="s">
        <v>18354</v>
      </c>
      <c r="Q1249" t="s">
        <v>18352</v>
      </c>
    </row>
    <row r="1250" spans="1:17" hidden="1" x14ac:dyDescent="0.25">
      <c r="A1250" t="s">
        <v>7199</v>
      </c>
      <c r="B1250" t="s">
        <v>7201</v>
      </c>
      <c r="C1250" t="s">
        <v>7202</v>
      </c>
      <c r="D1250" t="s">
        <v>18347</v>
      </c>
      <c r="E1250" t="s">
        <v>18348</v>
      </c>
      <c r="F1250" t="s">
        <v>18349</v>
      </c>
      <c r="G1250" t="s">
        <v>21183</v>
      </c>
      <c r="H1250">
        <v>12810</v>
      </c>
      <c r="I1250">
        <v>1167</v>
      </c>
      <c r="J1250" t="s">
        <v>21184</v>
      </c>
      <c r="K1250" t="s">
        <v>18352</v>
      </c>
      <c r="L1250" t="s">
        <v>18353</v>
      </c>
      <c r="M1250" s="1">
        <v>44090.626979166664</v>
      </c>
      <c r="O1250" t="s">
        <v>18354</v>
      </c>
      <c r="P1250" t="s">
        <v>18354</v>
      </c>
      <c r="Q1250" t="s">
        <v>18352</v>
      </c>
    </row>
    <row r="1251" spans="1:17" hidden="1" x14ac:dyDescent="0.25">
      <c r="A1251" t="s">
        <v>2847</v>
      </c>
      <c r="B1251" t="s">
        <v>2850</v>
      </c>
      <c r="C1251" t="s">
        <v>2851</v>
      </c>
      <c r="D1251" t="s">
        <v>18355</v>
      </c>
      <c r="E1251" t="s">
        <v>18348</v>
      </c>
      <c r="F1251" t="s">
        <v>18349</v>
      </c>
      <c r="G1251" t="s">
        <v>21185</v>
      </c>
      <c r="H1251">
        <v>25341</v>
      </c>
      <c r="I1251">
        <v>398</v>
      </c>
      <c r="J1251" t="s">
        <v>21186</v>
      </c>
      <c r="K1251" t="s">
        <v>18358</v>
      </c>
      <c r="L1251" t="s">
        <v>18353</v>
      </c>
      <c r="M1251" s="1">
        <v>44090.214699074073</v>
      </c>
      <c r="O1251" t="s">
        <v>18354</v>
      </c>
      <c r="P1251" t="s">
        <v>18354</v>
      </c>
      <c r="Q1251" t="s">
        <v>18358</v>
      </c>
    </row>
    <row r="1252" spans="1:17" x14ac:dyDescent="0.25">
      <c r="A1252" t="s">
        <v>16529</v>
      </c>
      <c r="B1252" t="s">
        <v>16531</v>
      </c>
      <c r="C1252" t="s">
        <v>16532</v>
      </c>
      <c r="D1252" t="s">
        <v>18355</v>
      </c>
      <c r="E1252" t="s">
        <v>18348</v>
      </c>
      <c r="F1252" t="s">
        <v>18349</v>
      </c>
      <c r="G1252" t="s">
        <v>21149</v>
      </c>
      <c r="H1252">
        <v>12173</v>
      </c>
      <c r="I1252">
        <v>82</v>
      </c>
      <c r="J1252" t="s">
        <v>21150</v>
      </c>
      <c r="K1252" t="s">
        <v>18358</v>
      </c>
      <c r="L1252" t="s">
        <v>18353</v>
      </c>
      <c r="M1252" s="1">
        <v>43964.793703703705</v>
      </c>
      <c r="O1252" t="s">
        <v>18354</v>
      </c>
      <c r="P1252" t="s">
        <v>18354</v>
      </c>
      <c r="Q1252" t="s">
        <v>18358</v>
      </c>
    </row>
    <row r="1253" spans="1:17" hidden="1" x14ac:dyDescent="0.25">
      <c r="A1253" t="s">
        <v>2575</v>
      </c>
      <c r="B1253" t="s">
        <v>2578</v>
      </c>
      <c r="C1253" t="s">
        <v>2579</v>
      </c>
      <c r="D1253" t="s">
        <v>18347</v>
      </c>
      <c r="E1253" t="s">
        <v>18348</v>
      </c>
      <c r="F1253" t="s">
        <v>18349</v>
      </c>
      <c r="G1253" t="s">
        <v>21191</v>
      </c>
      <c r="H1253">
        <v>34355</v>
      </c>
      <c r="I1253">
        <v>6776</v>
      </c>
      <c r="J1253" t="s">
        <v>21192</v>
      </c>
      <c r="K1253" t="s">
        <v>18358</v>
      </c>
      <c r="L1253" t="s">
        <v>18353</v>
      </c>
      <c r="M1253" s="1">
        <v>44090.639675925922</v>
      </c>
      <c r="O1253" t="s">
        <v>18354</v>
      </c>
      <c r="P1253" t="s">
        <v>18354</v>
      </c>
      <c r="Q1253" t="s">
        <v>18358</v>
      </c>
    </row>
    <row r="1254" spans="1:17" hidden="1" x14ac:dyDescent="0.25">
      <c r="A1254" t="s">
        <v>21193</v>
      </c>
      <c r="B1254" t="s">
        <v>21194</v>
      </c>
      <c r="C1254" t="s">
        <v>21195</v>
      </c>
      <c r="D1254" t="s">
        <v>18347</v>
      </c>
      <c r="E1254" t="s">
        <v>18348</v>
      </c>
      <c r="F1254" t="s">
        <v>18349</v>
      </c>
      <c r="G1254" t="s">
        <v>21196</v>
      </c>
      <c r="H1254">
        <v>19612</v>
      </c>
      <c r="I1254">
        <v>5</v>
      </c>
      <c r="J1254" t="s">
        <v>21197</v>
      </c>
      <c r="K1254" t="s">
        <v>18352</v>
      </c>
      <c r="L1254" t="s">
        <v>18353</v>
      </c>
      <c r="M1254" s="1">
        <v>44089.999699074076</v>
      </c>
      <c r="O1254" t="s">
        <v>18354</v>
      </c>
      <c r="P1254" t="s">
        <v>18354</v>
      </c>
      <c r="Q1254" t="s">
        <v>18352</v>
      </c>
    </row>
    <row r="1255" spans="1:17" hidden="1" x14ac:dyDescent="0.25">
      <c r="A1255" t="s">
        <v>6382</v>
      </c>
      <c r="B1255" t="s">
        <v>21198</v>
      </c>
      <c r="C1255" t="s">
        <v>6385</v>
      </c>
      <c r="D1255" t="s">
        <v>18347</v>
      </c>
      <c r="E1255" t="s">
        <v>18348</v>
      </c>
      <c r="F1255" t="s">
        <v>18349</v>
      </c>
      <c r="G1255" t="s">
        <v>21199</v>
      </c>
      <c r="H1255">
        <v>34056</v>
      </c>
      <c r="I1255">
        <v>13679</v>
      </c>
      <c r="J1255" t="s">
        <v>21200</v>
      </c>
      <c r="K1255" t="s">
        <v>18352</v>
      </c>
      <c r="L1255" t="s">
        <v>18353</v>
      </c>
      <c r="M1255" s="1">
        <v>44090.48170138889</v>
      </c>
      <c r="O1255" t="s">
        <v>18354</v>
      </c>
      <c r="P1255" t="s">
        <v>18354</v>
      </c>
      <c r="Q1255" t="s">
        <v>18352</v>
      </c>
    </row>
    <row r="1256" spans="1:17" hidden="1" x14ac:dyDescent="0.25">
      <c r="A1256" t="s">
        <v>15269</v>
      </c>
      <c r="B1256" t="s">
        <v>21201</v>
      </c>
      <c r="C1256" t="s">
        <v>15272</v>
      </c>
      <c r="D1256" t="s">
        <v>18347</v>
      </c>
      <c r="E1256" t="s">
        <v>18348</v>
      </c>
      <c r="F1256" t="s">
        <v>18349</v>
      </c>
      <c r="G1256" t="s">
        <v>21202</v>
      </c>
      <c r="H1256">
        <v>787</v>
      </c>
      <c r="I1256">
        <v>21</v>
      </c>
      <c r="J1256" t="s">
        <v>21203</v>
      </c>
      <c r="K1256" t="s">
        <v>18352</v>
      </c>
      <c r="L1256" t="s">
        <v>18353</v>
      </c>
      <c r="M1256" s="1">
        <v>44082.566666666666</v>
      </c>
      <c r="O1256" t="s">
        <v>18354</v>
      </c>
      <c r="P1256" t="s">
        <v>18354</v>
      </c>
      <c r="Q1256" t="s">
        <v>18352</v>
      </c>
    </row>
    <row r="1257" spans="1:17" hidden="1" x14ac:dyDescent="0.25">
      <c r="A1257" t="s">
        <v>10650</v>
      </c>
      <c r="B1257" t="s">
        <v>10653</v>
      </c>
      <c r="C1257" t="s">
        <v>10654</v>
      </c>
      <c r="D1257" t="s">
        <v>18347</v>
      </c>
      <c r="E1257" t="s">
        <v>18348</v>
      </c>
      <c r="F1257" t="s">
        <v>18349</v>
      </c>
      <c r="G1257" t="s">
        <v>21204</v>
      </c>
      <c r="H1257">
        <v>10400</v>
      </c>
      <c r="I1257">
        <v>1572</v>
      </c>
      <c r="J1257" t="s">
        <v>21205</v>
      </c>
      <c r="K1257" t="s">
        <v>18352</v>
      </c>
      <c r="L1257" t="s">
        <v>18353</v>
      </c>
      <c r="M1257" s="1">
        <v>44090.630393518521</v>
      </c>
      <c r="O1257" t="s">
        <v>18354</v>
      </c>
      <c r="P1257" t="s">
        <v>18354</v>
      </c>
      <c r="Q1257" t="s">
        <v>18352</v>
      </c>
    </row>
    <row r="1258" spans="1:17" hidden="1" x14ac:dyDescent="0.25">
      <c r="A1258" t="s">
        <v>5407</v>
      </c>
      <c r="B1258" t="s">
        <v>5410</v>
      </c>
      <c r="C1258" t="s">
        <v>5411</v>
      </c>
      <c r="D1258" t="s">
        <v>18355</v>
      </c>
      <c r="E1258" t="s">
        <v>18348</v>
      </c>
      <c r="F1258" t="s">
        <v>18349</v>
      </c>
      <c r="G1258" t="s">
        <v>21206</v>
      </c>
      <c r="H1258">
        <v>45128</v>
      </c>
      <c r="I1258">
        <v>4298</v>
      </c>
      <c r="J1258" t="s">
        <v>21207</v>
      </c>
      <c r="K1258" t="s">
        <v>18358</v>
      </c>
      <c r="L1258" t="s">
        <v>18353</v>
      </c>
      <c r="M1258" s="1">
        <v>44090.041041666664</v>
      </c>
      <c r="O1258" t="s">
        <v>18354</v>
      </c>
      <c r="P1258" t="s">
        <v>18354</v>
      </c>
      <c r="Q1258" t="s">
        <v>18358</v>
      </c>
    </row>
    <row r="1259" spans="1:17" hidden="1" x14ac:dyDescent="0.25">
      <c r="A1259" t="s">
        <v>9680</v>
      </c>
      <c r="B1259" t="s">
        <v>9683</v>
      </c>
      <c r="C1259" t="s">
        <v>9684</v>
      </c>
      <c r="D1259" t="s">
        <v>18347</v>
      </c>
      <c r="E1259" t="s">
        <v>18348</v>
      </c>
      <c r="F1259" t="s">
        <v>18349</v>
      </c>
      <c r="G1259" t="s">
        <v>21208</v>
      </c>
      <c r="H1259">
        <v>20737</v>
      </c>
      <c r="I1259">
        <v>1027</v>
      </c>
      <c r="J1259" t="s">
        <v>21209</v>
      </c>
      <c r="K1259" t="s">
        <v>18352</v>
      </c>
      <c r="L1259" t="s">
        <v>18353</v>
      </c>
      <c r="M1259" s="1">
        <v>44090.641608796293</v>
      </c>
      <c r="O1259" t="s">
        <v>18354</v>
      </c>
      <c r="P1259" t="s">
        <v>18354</v>
      </c>
      <c r="Q1259" t="s">
        <v>18352</v>
      </c>
    </row>
    <row r="1260" spans="1:17" hidden="1" x14ac:dyDescent="0.25">
      <c r="A1260" t="s">
        <v>5289</v>
      </c>
      <c r="B1260" t="s">
        <v>5291</v>
      </c>
      <c r="C1260" t="s">
        <v>5292</v>
      </c>
      <c r="D1260" t="s">
        <v>18355</v>
      </c>
      <c r="E1260" t="s">
        <v>18348</v>
      </c>
      <c r="F1260" t="s">
        <v>18349</v>
      </c>
      <c r="G1260" t="s">
        <v>21210</v>
      </c>
      <c r="H1260">
        <v>26995</v>
      </c>
      <c r="I1260">
        <v>8486</v>
      </c>
      <c r="J1260" t="s">
        <v>21211</v>
      </c>
      <c r="K1260" t="s">
        <v>18358</v>
      </c>
      <c r="L1260" t="s">
        <v>18353</v>
      </c>
      <c r="M1260" s="1">
        <v>44090.008761574078</v>
      </c>
      <c r="O1260" t="s">
        <v>18354</v>
      </c>
      <c r="P1260" t="s">
        <v>18354</v>
      </c>
      <c r="Q1260" t="s">
        <v>18358</v>
      </c>
    </row>
    <row r="1261" spans="1:17" hidden="1" x14ac:dyDescent="0.25">
      <c r="A1261" t="s">
        <v>3376</v>
      </c>
      <c r="B1261" t="s">
        <v>3379</v>
      </c>
      <c r="C1261" t="s">
        <v>3380</v>
      </c>
      <c r="D1261" t="s">
        <v>18347</v>
      </c>
      <c r="E1261" t="s">
        <v>18348</v>
      </c>
      <c r="F1261" t="s">
        <v>18349</v>
      </c>
      <c r="G1261" t="s">
        <v>21212</v>
      </c>
      <c r="H1261">
        <v>91106</v>
      </c>
      <c r="I1261">
        <v>35660</v>
      </c>
      <c r="J1261" t="s">
        <v>21213</v>
      </c>
      <c r="K1261" t="s">
        <v>18352</v>
      </c>
      <c r="L1261" t="s">
        <v>18353</v>
      </c>
      <c r="M1261" s="1">
        <v>44090.602754629632</v>
      </c>
      <c r="O1261" t="s">
        <v>18354</v>
      </c>
      <c r="P1261" t="s">
        <v>18354</v>
      </c>
      <c r="Q1261" t="s">
        <v>18352</v>
      </c>
    </row>
    <row r="1262" spans="1:17" hidden="1" x14ac:dyDescent="0.25">
      <c r="A1262" t="s">
        <v>16468</v>
      </c>
      <c r="B1262" t="s">
        <v>16470</v>
      </c>
      <c r="C1262" t="s">
        <v>16471</v>
      </c>
      <c r="D1262" t="s">
        <v>18355</v>
      </c>
      <c r="E1262" t="s">
        <v>18353</v>
      </c>
      <c r="F1262" t="s">
        <v>18364</v>
      </c>
      <c r="G1262" t="s">
        <v>21214</v>
      </c>
      <c r="H1262">
        <v>8302</v>
      </c>
      <c r="I1262">
        <v>2</v>
      </c>
      <c r="J1262" t="s">
        <v>21215</v>
      </c>
      <c r="K1262" t="s">
        <v>18358</v>
      </c>
      <c r="L1262" t="s">
        <v>18353</v>
      </c>
      <c r="M1262" s="1">
        <v>44087.960034722222</v>
      </c>
      <c r="O1262" t="s">
        <v>18354</v>
      </c>
      <c r="P1262" t="s">
        <v>18354</v>
      </c>
      <c r="Q1262" t="s">
        <v>18352</v>
      </c>
    </row>
    <row r="1263" spans="1:17" x14ac:dyDescent="0.25">
      <c r="A1263" t="s">
        <v>25483</v>
      </c>
      <c r="B1263" t="s">
        <v>25484</v>
      </c>
      <c r="C1263" t="s">
        <v>25485</v>
      </c>
      <c r="D1263" t="s">
        <v>18355</v>
      </c>
      <c r="E1263" t="s">
        <v>18353</v>
      </c>
      <c r="F1263" t="s">
        <v>18364</v>
      </c>
      <c r="G1263" t="s">
        <v>25486</v>
      </c>
      <c r="H1263">
        <v>2424</v>
      </c>
      <c r="I1263">
        <v>0</v>
      </c>
      <c r="J1263" t="s">
        <v>18382</v>
      </c>
      <c r="K1263" t="s">
        <v>18358</v>
      </c>
      <c r="L1263" t="s">
        <v>18353</v>
      </c>
      <c r="M1263" s="1">
        <v>43964.81009259259</v>
      </c>
      <c r="O1263" t="s">
        <v>18354</v>
      </c>
      <c r="P1263" t="s">
        <v>18354</v>
      </c>
      <c r="Q1263" t="s">
        <v>18352</v>
      </c>
    </row>
    <row r="1264" spans="1:17" hidden="1" x14ac:dyDescent="0.25">
      <c r="A1264" t="s">
        <v>5296</v>
      </c>
      <c r="B1264" t="s">
        <v>5298</v>
      </c>
      <c r="C1264" t="s">
        <v>5299</v>
      </c>
      <c r="D1264" t="s">
        <v>18347</v>
      </c>
      <c r="E1264" t="s">
        <v>18348</v>
      </c>
      <c r="F1264" t="s">
        <v>18349</v>
      </c>
      <c r="G1264" t="s">
        <v>21221</v>
      </c>
      <c r="H1264">
        <v>13260</v>
      </c>
      <c r="I1264">
        <v>6524</v>
      </c>
      <c r="J1264" t="s">
        <v>21222</v>
      </c>
      <c r="K1264" t="s">
        <v>18358</v>
      </c>
      <c r="L1264" t="s">
        <v>18353</v>
      </c>
      <c r="M1264" s="1">
        <v>44090.419328703705</v>
      </c>
      <c r="O1264" t="s">
        <v>18354</v>
      </c>
      <c r="P1264" t="s">
        <v>18354</v>
      </c>
      <c r="Q1264" t="s">
        <v>18358</v>
      </c>
    </row>
    <row r="1265" spans="1:17" x14ac:dyDescent="0.25">
      <c r="A1265" t="s">
        <v>24249</v>
      </c>
      <c r="B1265" t="s">
        <v>24250</v>
      </c>
      <c r="C1265" t="s">
        <v>24251</v>
      </c>
      <c r="D1265" t="s">
        <v>18355</v>
      </c>
      <c r="E1265" t="s">
        <v>18348</v>
      </c>
      <c r="F1265" t="s">
        <v>18349</v>
      </c>
      <c r="G1265" t="s">
        <v>24252</v>
      </c>
      <c r="H1265">
        <v>11593</v>
      </c>
      <c r="I1265">
        <v>0</v>
      </c>
      <c r="J1265" t="s">
        <v>24253</v>
      </c>
      <c r="K1265" t="s">
        <v>18358</v>
      </c>
      <c r="L1265" t="s">
        <v>18353</v>
      </c>
      <c r="M1265" s="1">
        <v>43964.822951388887</v>
      </c>
      <c r="O1265" t="s">
        <v>18354</v>
      </c>
      <c r="P1265" t="s">
        <v>18354</v>
      </c>
      <c r="Q1265" t="s">
        <v>18358</v>
      </c>
    </row>
    <row r="1266" spans="1:17" x14ac:dyDescent="0.25">
      <c r="A1266" t="s">
        <v>14427</v>
      </c>
      <c r="B1266" t="s">
        <v>14429</v>
      </c>
      <c r="C1266" t="s">
        <v>14430</v>
      </c>
      <c r="D1266" t="s">
        <v>18347</v>
      </c>
      <c r="E1266" t="s">
        <v>18348</v>
      </c>
      <c r="F1266" t="s">
        <v>18349</v>
      </c>
      <c r="G1266" t="s">
        <v>22972</v>
      </c>
      <c r="H1266">
        <v>2919</v>
      </c>
      <c r="I1266">
        <v>94</v>
      </c>
      <c r="J1266" t="s">
        <v>22973</v>
      </c>
      <c r="K1266" t="s">
        <v>18358</v>
      </c>
      <c r="L1266" t="s">
        <v>18353</v>
      </c>
      <c r="M1266" s="1">
        <v>43964.831018518518</v>
      </c>
      <c r="O1266" t="s">
        <v>18354</v>
      </c>
      <c r="P1266" t="s">
        <v>18354</v>
      </c>
      <c r="Q1266" t="s">
        <v>18358</v>
      </c>
    </row>
    <row r="1267" spans="1:17" hidden="1" x14ac:dyDescent="0.25">
      <c r="A1267" t="s">
        <v>9165</v>
      </c>
      <c r="B1267" t="s">
        <v>9168</v>
      </c>
      <c r="C1267" t="s">
        <v>9169</v>
      </c>
      <c r="D1267" t="s">
        <v>18355</v>
      </c>
      <c r="E1267" t="s">
        <v>18353</v>
      </c>
      <c r="F1267" t="s">
        <v>18364</v>
      </c>
      <c r="G1267" t="s">
        <v>21229</v>
      </c>
      <c r="H1267">
        <v>9376</v>
      </c>
      <c r="I1267">
        <v>0</v>
      </c>
      <c r="J1267" t="s">
        <v>18382</v>
      </c>
      <c r="K1267" t="s">
        <v>18358</v>
      </c>
      <c r="L1267" t="s">
        <v>18353</v>
      </c>
      <c r="M1267" s="1">
        <v>44015.221435185187</v>
      </c>
      <c r="O1267" t="s">
        <v>18354</v>
      </c>
      <c r="P1267" t="s">
        <v>18354</v>
      </c>
      <c r="Q1267" t="s">
        <v>18358</v>
      </c>
    </row>
    <row r="1268" spans="1:17" hidden="1" x14ac:dyDescent="0.25">
      <c r="A1268" t="s">
        <v>5393</v>
      </c>
      <c r="B1268" t="s">
        <v>5395</v>
      </c>
      <c r="C1268" t="s">
        <v>5396</v>
      </c>
      <c r="D1268" t="s">
        <v>18355</v>
      </c>
      <c r="E1268" t="s">
        <v>18348</v>
      </c>
      <c r="F1268" t="s">
        <v>18349</v>
      </c>
      <c r="G1268" t="s">
        <v>21230</v>
      </c>
      <c r="H1268">
        <v>11677</v>
      </c>
      <c r="I1268">
        <v>921</v>
      </c>
      <c r="J1268" t="s">
        <v>21231</v>
      </c>
      <c r="K1268" t="s">
        <v>18358</v>
      </c>
      <c r="L1268" t="s">
        <v>18353</v>
      </c>
      <c r="M1268" s="1">
        <v>44088.825092592589</v>
      </c>
      <c r="O1268" t="s">
        <v>18354</v>
      </c>
      <c r="P1268" t="s">
        <v>18354</v>
      </c>
      <c r="Q1268" t="s">
        <v>18358</v>
      </c>
    </row>
    <row r="1269" spans="1:17" hidden="1" x14ac:dyDescent="0.25">
      <c r="A1269" t="s">
        <v>7674</v>
      </c>
      <c r="B1269" t="s">
        <v>7677</v>
      </c>
      <c r="C1269" t="s">
        <v>7678</v>
      </c>
      <c r="D1269" t="s">
        <v>18347</v>
      </c>
      <c r="E1269" t="s">
        <v>18348</v>
      </c>
      <c r="F1269" t="s">
        <v>18349</v>
      </c>
      <c r="G1269" t="s">
        <v>21232</v>
      </c>
      <c r="H1269">
        <v>117394</v>
      </c>
      <c r="I1269">
        <v>7843</v>
      </c>
      <c r="J1269" t="s">
        <v>21233</v>
      </c>
      <c r="K1269" t="s">
        <v>18352</v>
      </c>
      <c r="L1269" t="s">
        <v>18353</v>
      </c>
      <c r="M1269" s="1">
        <v>44090.441712962966</v>
      </c>
      <c r="O1269" t="s">
        <v>18354</v>
      </c>
      <c r="P1269" t="s">
        <v>18354</v>
      </c>
      <c r="Q1269" t="s">
        <v>18352</v>
      </c>
    </row>
    <row r="1270" spans="1:17" hidden="1" x14ac:dyDescent="0.25">
      <c r="A1270" t="s">
        <v>21234</v>
      </c>
      <c r="B1270" t="s">
        <v>21235</v>
      </c>
      <c r="C1270" t="s">
        <v>21236</v>
      </c>
      <c r="D1270" t="s">
        <v>18355</v>
      </c>
      <c r="E1270" t="s">
        <v>18353</v>
      </c>
      <c r="F1270" t="s">
        <v>18364</v>
      </c>
      <c r="G1270" t="s">
        <v>21237</v>
      </c>
      <c r="H1270">
        <v>21076</v>
      </c>
      <c r="I1270">
        <v>0</v>
      </c>
      <c r="J1270" t="s">
        <v>18382</v>
      </c>
      <c r="K1270" t="s">
        <v>18358</v>
      </c>
      <c r="L1270" t="s">
        <v>18353</v>
      </c>
      <c r="M1270" s="1">
        <v>44086.840185185189</v>
      </c>
      <c r="O1270" t="s">
        <v>18354</v>
      </c>
      <c r="P1270" t="s">
        <v>18354</v>
      </c>
      <c r="Q1270" t="s">
        <v>18352</v>
      </c>
    </row>
    <row r="1271" spans="1:17" x14ac:dyDescent="0.25">
      <c r="A1271" t="s">
        <v>18762</v>
      </c>
      <c r="B1271" t="s">
        <v>18763</v>
      </c>
      <c r="C1271" t="s">
        <v>18764</v>
      </c>
      <c r="D1271" t="s">
        <v>18355</v>
      </c>
      <c r="E1271" t="s">
        <v>18353</v>
      </c>
      <c r="F1271" t="s">
        <v>18364</v>
      </c>
      <c r="G1271" t="s">
        <v>18765</v>
      </c>
      <c r="H1271">
        <v>7869</v>
      </c>
      <c r="I1271">
        <v>0</v>
      </c>
      <c r="J1271" t="s">
        <v>18382</v>
      </c>
      <c r="K1271" t="s">
        <v>18358</v>
      </c>
      <c r="L1271" t="s">
        <v>18353</v>
      </c>
      <c r="M1271" s="1">
        <v>43964.841643518521</v>
      </c>
      <c r="O1271" t="s">
        <v>18354</v>
      </c>
      <c r="P1271" t="s">
        <v>18354</v>
      </c>
      <c r="Q1271" t="s">
        <v>18358</v>
      </c>
    </row>
    <row r="1272" spans="1:17" x14ac:dyDescent="0.25">
      <c r="A1272" t="s">
        <v>20276</v>
      </c>
      <c r="B1272" t="s">
        <v>20277</v>
      </c>
      <c r="C1272" t="s">
        <v>20278</v>
      </c>
      <c r="D1272" t="s">
        <v>18355</v>
      </c>
      <c r="E1272" t="s">
        <v>18353</v>
      </c>
      <c r="F1272" t="s">
        <v>18364</v>
      </c>
      <c r="G1272" t="s">
        <v>20279</v>
      </c>
      <c r="H1272">
        <v>419</v>
      </c>
      <c r="I1272">
        <v>0</v>
      </c>
      <c r="J1272" t="s">
        <v>18382</v>
      </c>
      <c r="K1272" t="s">
        <v>18358</v>
      </c>
      <c r="L1272" t="s">
        <v>18353</v>
      </c>
      <c r="M1272" s="1">
        <v>43964.850810185184</v>
      </c>
      <c r="O1272" t="s">
        <v>18354</v>
      </c>
      <c r="P1272" t="s">
        <v>18354</v>
      </c>
      <c r="Q1272" t="s">
        <v>18358</v>
      </c>
    </row>
    <row r="1273" spans="1:17" hidden="1" x14ac:dyDescent="0.25">
      <c r="A1273" t="s">
        <v>12643</v>
      </c>
      <c r="B1273" t="s">
        <v>12646</v>
      </c>
      <c r="C1273" t="s">
        <v>12647</v>
      </c>
      <c r="D1273" t="s">
        <v>18347</v>
      </c>
      <c r="E1273" t="s">
        <v>18348</v>
      </c>
      <c r="F1273" t="s">
        <v>18349</v>
      </c>
      <c r="G1273" t="s">
        <v>21245</v>
      </c>
      <c r="H1273">
        <v>17126</v>
      </c>
      <c r="I1273">
        <v>3336</v>
      </c>
      <c r="J1273" t="s">
        <v>21246</v>
      </c>
      <c r="K1273" t="s">
        <v>18352</v>
      </c>
      <c r="L1273" t="s">
        <v>18353</v>
      </c>
      <c r="M1273" s="1">
        <v>44090.611273148148</v>
      </c>
      <c r="O1273" t="s">
        <v>18354</v>
      </c>
      <c r="P1273" t="s">
        <v>18354</v>
      </c>
      <c r="Q1273" t="s">
        <v>18352</v>
      </c>
    </row>
    <row r="1274" spans="1:17" hidden="1" x14ac:dyDescent="0.25">
      <c r="A1274" t="s">
        <v>1585</v>
      </c>
      <c r="B1274" t="s">
        <v>1588</v>
      </c>
      <c r="C1274" t="s">
        <v>1589</v>
      </c>
      <c r="D1274" t="s">
        <v>18347</v>
      </c>
      <c r="E1274" t="s">
        <v>18348</v>
      </c>
      <c r="F1274" t="s">
        <v>18349</v>
      </c>
      <c r="G1274" t="s">
        <v>21247</v>
      </c>
      <c r="H1274">
        <v>4864</v>
      </c>
      <c r="I1274">
        <v>338</v>
      </c>
      <c r="J1274" t="s">
        <v>21248</v>
      </c>
      <c r="K1274" t="s">
        <v>18358</v>
      </c>
      <c r="L1274" t="s">
        <v>18353</v>
      </c>
      <c r="M1274" s="1">
        <v>44024.685428240744</v>
      </c>
      <c r="O1274" t="s">
        <v>18354</v>
      </c>
      <c r="P1274" t="s">
        <v>18354</v>
      </c>
      <c r="Q1274" t="s">
        <v>18358</v>
      </c>
    </row>
    <row r="1275" spans="1:17" hidden="1" x14ac:dyDescent="0.25">
      <c r="A1275" t="s">
        <v>17322</v>
      </c>
      <c r="B1275" t="s">
        <v>17325</v>
      </c>
      <c r="C1275" t="s">
        <v>17326</v>
      </c>
      <c r="D1275" t="s">
        <v>18347</v>
      </c>
      <c r="E1275" t="s">
        <v>18348</v>
      </c>
      <c r="F1275" t="s">
        <v>18349</v>
      </c>
      <c r="G1275" t="s">
        <v>21249</v>
      </c>
      <c r="H1275">
        <v>3436</v>
      </c>
      <c r="I1275">
        <v>11</v>
      </c>
      <c r="J1275" t="s">
        <v>21250</v>
      </c>
      <c r="K1275" t="s">
        <v>18352</v>
      </c>
      <c r="L1275" t="s">
        <v>18353</v>
      </c>
      <c r="M1275" s="1">
        <v>44090.076770833337</v>
      </c>
      <c r="O1275" t="s">
        <v>18354</v>
      </c>
      <c r="P1275" t="s">
        <v>18354</v>
      </c>
      <c r="Q1275" t="s">
        <v>18352</v>
      </c>
    </row>
    <row r="1276" spans="1:17" hidden="1" x14ac:dyDescent="0.25">
      <c r="A1276" t="s">
        <v>21251</v>
      </c>
      <c r="B1276" t="s">
        <v>21252</v>
      </c>
      <c r="C1276" t="s">
        <v>21253</v>
      </c>
      <c r="D1276" t="s">
        <v>18355</v>
      </c>
      <c r="E1276" t="s">
        <v>18353</v>
      </c>
      <c r="F1276" t="s">
        <v>18364</v>
      </c>
      <c r="G1276" t="s">
        <v>21254</v>
      </c>
      <c r="H1276">
        <v>11805</v>
      </c>
      <c r="I1276">
        <v>0</v>
      </c>
      <c r="J1276" t="s">
        <v>18382</v>
      </c>
      <c r="K1276" t="s">
        <v>18358</v>
      </c>
      <c r="L1276" t="s">
        <v>18353</v>
      </c>
      <c r="M1276" s="1">
        <v>44008.759606481479</v>
      </c>
      <c r="O1276" t="s">
        <v>18354</v>
      </c>
      <c r="P1276" t="s">
        <v>18354</v>
      </c>
      <c r="Q1276" t="s">
        <v>18358</v>
      </c>
    </row>
    <row r="1277" spans="1:17" hidden="1" x14ac:dyDescent="0.25">
      <c r="A1277" t="s">
        <v>7451</v>
      </c>
      <c r="B1277" t="s">
        <v>7454</v>
      </c>
      <c r="C1277" t="s">
        <v>7455</v>
      </c>
      <c r="D1277" t="s">
        <v>18355</v>
      </c>
      <c r="E1277" t="s">
        <v>18348</v>
      </c>
      <c r="F1277" t="s">
        <v>18349</v>
      </c>
      <c r="G1277" t="s">
        <v>21255</v>
      </c>
      <c r="H1277">
        <v>9032</v>
      </c>
      <c r="I1277">
        <v>415</v>
      </c>
      <c r="J1277" t="s">
        <v>21256</v>
      </c>
      <c r="K1277" t="s">
        <v>18358</v>
      </c>
      <c r="L1277" t="s">
        <v>18353</v>
      </c>
      <c r="M1277" s="1">
        <v>44088.250590277778</v>
      </c>
      <c r="O1277" t="s">
        <v>18354</v>
      </c>
      <c r="P1277" t="s">
        <v>18354</v>
      </c>
      <c r="Q1277" t="s">
        <v>18358</v>
      </c>
    </row>
    <row r="1278" spans="1:17" hidden="1" x14ac:dyDescent="0.25">
      <c r="A1278" t="s">
        <v>5639</v>
      </c>
      <c r="B1278" t="s">
        <v>5642</v>
      </c>
      <c r="C1278" t="s">
        <v>5643</v>
      </c>
      <c r="D1278" t="s">
        <v>18347</v>
      </c>
      <c r="E1278" t="s">
        <v>18348</v>
      </c>
      <c r="F1278" t="s">
        <v>18349</v>
      </c>
      <c r="G1278" t="s">
        <v>21257</v>
      </c>
      <c r="H1278">
        <v>142925</v>
      </c>
      <c r="I1278">
        <v>15382</v>
      </c>
      <c r="J1278" t="s">
        <v>21258</v>
      </c>
      <c r="K1278" t="s">
        <v>18352</v>
      </c>
      <c r="L1278" t="s">
        <v>18353</v>
      </c>
      <c r="M1278" s="1">
        <v>44090.643414351849</v>
      </c>
      <c r="O1278" t="s">
        <v>18354</v>
      </c>
      <c r="P1278" t="s">
        <v>18354</v>
      </c>
      <c r="Q1278" t="s">
        <v>18352</v>
      </c>
    </row>
    <row r="1279" spans="1:17" hidden="1" x14ac:dyDescent="0.25">
      <c r="A1279" t="s">
        <v>16673</v>
      </c>
      <c r="B1279" t="s">
        <v>16675</v>
      </c>
      <c r="C1279" t="s">
        <v>16676</v>
      </c>
      <c r="D1279" t="s">
        <v>18347</v>
      </c>
      <c r="E1279" t="s">
        <v>18348</v>
      </c>
      <c r="F1279" t="s">
        <v>18349</v>
      </c>
      <c r="G1279" t="s">
        <v>21259</v>
      </c>
      <c r="H1279">
        <v>476</v>
      </c>
      <c r="I1279">
        <v>29</v>
      </c>
      <c r="J1279" t="s">
        <v>21260</v>
      </c>
      <c r="K1279" t="s">
        <v>18352</v>
      </c>
      <c r="L1279" t="s">
        <v>18353</v>
      </c>
      <c r="M1279" s="1">
        <v>43983.811759259261</v>
      </c>
      <c r="O1279" t="s">
        <v>18354</v>
      </c>
      <c r="P1279" t="s">
        <v>18354</v>
      </c>
      <c r="Q1279" t="s">
        <v>18352</v>
      </c>
    </row>
    <row r="1280" spans="1:17" hidden="1" x14ac:dyDescent="0.25">
      <c r="A1280" t="s">
        <v>4728</v>
      </c>
      <c r="B1280" t="s">
        <v>4731</v>
      </c>
      <c r="C1280" t="s">
        <v>4732</v>
      </c>
      <c r="D1280" t="s">
        <v>18347</v>
      </c>
      <c r="E1280" t="s">
        <v>18348</v>
      </c>
      <c r="F1280" t="s">
        <v>18349</v>
      </c>
      <c r="G1280" t="s">
        <v>21261</v>
      </c>
      <c r="H1280">
        <v>24687</v>
      </c>
      <c r="I1280">
        <v>5621</v>
      </c>
      <c r="J1280" t="s">
        <v>21262</v>
      </c>
      <c r="K1280" t="s">
        <v>18358</v>
      </c>
      <c r="L1280" t="s">
        <v>18353</v>
      </c>
      <c r="M1280" s="1">
        <v>44090.642696759256</v>
      </c>
      <c r="O1280" t="s">
        <v>18354</v>
      </c>
      <c r="P1280" t="s">
        <v>18354</v>
      </c>
      <c r="Q1280" t="s">
        <v>18358</v>
      </c>
    </row>
    <row r="1281" spans="1:17" hidden="1" x14ac:dyDescent="0.25">
      <c r="A1281" t="s">
        <v>7041</v>
      </c>
      <c r="B1281" t="s">
        <v>7044</v>
      </c>
      <c r="C1281" t="s">
        <v>7045</v>
      </c>
      <c r="D1281" t="s">
        <v>18347</v>
      </c>
      <c r="E1281" t="s">
        <v>18348</v>
      </c>
      <c r="F1281" t="s">
        <v>18349</v>
      </c>
      <c r="G1281" t="s">
        <v>21263</v>
      </c>
      <c r="H1281">
        <v>25598</v>
      </c>
      <c r="I1281">
        <v>796</v>
      </c>
      <c r="J1281" t="s">
        <v>21264</v>
      </c>
      <c r="K1281" t="s">
        <v>18352</v>
      </c>
      <c r="L1281" t="s">
        <v>18353</v>
      </c>
      <c r="M1281" s="1">
        <v>44090.439513888887</v>
      </c>
      <c r="O1281" t="s">
        <v>18354</v>
      </c>
      <c r="P1281" t="s">
        <v>18354</v>
      </c>
      <c r="Q1281" t="s">
        <v>18352</v>
      </c>
    </row>
    <row r="1282" spans="1:17" hidden="1" x14ac:dyDescent="0.25">
      <c r="A1282" t="s">
        <v>15945</v>
      </c>
      <c r="B1282" t="s">
        <v>15947</v>
      </c>
      <c r="C1282" t="s">
        <v>15948</v>
      </c>
      <c r="D1282" t="s">
        <v>18347</v>
      </c>
      <c r="E1282" t="s">
        <v>18348</v>
      </c>
      <c r="F1282" t="s">
        <v>18349</v>
      </c>
      <c r="G1282" t="s">
        <v>21265</v>
      </c>
      <c r="H1282">
        <v>6142</v>
      </c>
      <c r="I1282">
        <v>125</v>
      </c>
      <c r="J1282" t="s">
        <v>21266</v>
      </c>
      <c r="K1282" t="s">
        <v>18358</v>
      </c>
      <c r="L1282" t="s">
        <v>18353</v>
      </c>
      <c r="M1282" s="1">
        <v>44078.904560185183</v>
      </c>
      <c r="O1282" t="s">
        <v>18354</v>
      </c>
      <c r="P1282" t="s">
        <v>18354</v>
      </c>
      <c r="Q1282" t="s">
        <v>18358</v>
      </c>
    </row>
    <row r="1283" spans="1:17" hidden="1" x14ac:dyDescent="0.25">
      <c r="A1283" t="s">
        <v>8864</v>
      </c>
      <c r="B1283" t="s">
        <v>8867</v>
      </c>
      <c r="C1283" t="s">
        <v>8868</v>
      </c>
      <c r="D1283" t="s">
        <v>18355</v>
      </c>
      <c r="E1283" t="s">
        <v>18348</v>
      </c>
      <c r="F1283" t="s">
        <v>18349</v>
      </c>
      <c r="G1283" t="s">
        <v>21267</v>
      </c>
      <c r="H1283">
        <v>21759</v>
      </c>
      <c r="I1283">
        <v>2183</v>
      </c>
      <c r="J1283" t="s">
        <v>21268</v>
      </c>
      <c r="K1283" t="s">
        <v>18358</v>
      </c>
      <c r="L1283" t="s">
        <v>18353</v>
      </c>
      <c r="M1283" s="1">
        <v>44088.372337962966</v>
      </c>
      <c r="O1283" t="s">
        <v>18354</v>
      </c>
      <c r="P1283" t="s">
        <v>18354</v>
      </c>
      <c r="Q1283" t="s">
        <v>18358</v>
      </c>
    </row>
    <row r="1284" spans="1:17" hidden="1" x14ac:dyDescent="0.25">
      <c r="A1284" t="s">
        <v>9188</v>
      </c>
      <c r="B1284" t="s">
        <v>9190</v>
      </c>
      <c r="C1284" t="s">
        <v>9191</v>
      </c>
      <c r="D1284" t="s">
        <v>18347</v>
      </c>
      <c r="E1284" t="s">
        <v>18348</v>
      </c>
      <c r="F1284" t="s">
        <v>18349</v>
      </c>
      <c r="G1284" t="s">
        <v>21269</v>
      </c>
      <c r="H1284">
        <v>78685</v>
      </c>
      <c r="I1284">
        <v>21247</v>
      </c>
      <c r="J1284" t="s">
        <v>21270</v>
      </c>
      <c r="K1284" t="s">
        <v>18352</v>
      </c>
      <c r="L1284" t="s">
        <v>18353</v>
      </c>
      <c r="M1284" s="1">
        <v>44090.632488425923</v>
      </c>
      <c r="O1284" t="s">
        <v>18354</v>
      </c>
      <c r="P1284" t="s">
        <v>18354</v>
      </c>
      <c r="Q1284" t="s">
        <v>18352</v>
      </c>
    </row>
    <row r="1285" spans="1:17" hidden="1" x14ac:dyDescent="0.25">
      <c r="A1285" t="s">
        <v>450</v>
      </c>
      <c r="B1285" t="s">
        <v>453</v>
      </c>
      <c r="C1285" t="s">
        <v>454</v>
      </c>
      <c r="D1285" t="s">
        <v>18355</v>
      </c>
      <c r="E1285" t="s">
        <v>18348</v>
      </c>
      <c r="F1285" t="s">
        <v>18349</v>
      </c>
      <c r="G1285" t="s">
        <v>21271</v>
      </c>
      <c r="H1285">
        <v>50979</v>
      </c>
      <c r="I1285">
        <v>2699</v>
      </c>
      <c r="J1285" t="s">
        <v>21272</v>
      </c>
      <c r="K1285" t="s">
        <v>18358</v>
      </c>
      <c r="L1285" t="s">
        <v>18353</v>
      </c>
      <c r="M1285" s="1">
        <v>44090.581736111111</v>
      </c>
      <c r="O1285" t="s">
        <v>18354</v>
      </c>
      <c r="P1285" t="s">
        <v>18354</v>
      </c>
      <c r="Q1285" t="s">
        <v>18358</v>
      </c>
    </row>
    <row r="1286" spans="1:17" hidden="1" x14ac:dyDescent="0.25">
      <c r="A1286" t="s">
        <v>6520</v>
      </c>
      <c r="B1286" t="s">
        <v>6523</v>
      </c>
      <c r="C1286" t="s">
        <v>6524</v>
      </c>
      <c r="D1286" t="s">
        <v>18347</v>
      </c>
      <c r="E1286" t="s">
        <v>18348</v>
      </c>
      <c r="F1286" t="s">
        <v>18349</v>
      </c>
      <c r="G1286" t="s">
        <v>21273</v>
      </c>
      <c r="H1286">
        <v>44732</v>
      </c>
      <c r="I1286">
        <v>3178</v>
      </c>
      <c r="J1286" t="s">
        <v>21274</v>
      </c>
      <c r="K1286" t="s">
        <v>18358</v>
      </c>
      <c r="L1286" t="s">
        <v>18353</v>
      </c>
      <c r="M1286" s="1">
        <v>44090.641585648147</v>
      </c>
      <c r="O1286" t="s">
        <v>18354</v>
      </c>
      <c r="P1286" t="s">
        <v>18354</v>
      </c>
      <c r="Q1286" t="s">
        <v>18358</v>
      </c>
    </row>
    <row r="1287" spans="1:17" hidden="1" x14ac:dyDescent="0.25">
      <c r="A1287" t="s">
        <v>10720</v>
      </c>
      <c r="B1287" t="s">
        <v>10722</v>
      </c>
      <c r="C1287" t="s">
        <v>10723</v>
      </c>
      <c r="D1287" t="s">
        <v>18347</v>
      </c>
      <c r="E1287" t="s">
        <v>18348</v>
      </c>
      <c r="F1287" t="s">
        <v>18349</v>
      </c>
      <c r="G1287" t="s">
        <v>21275</v>
      </c>
      <c r="H1287">
        <v>88703</v>
      </c>
      <c r="I1287">
        <v>6884</v>
      </c>
      <c r="J1287" t="s">
        <v>21276</v>
      </c>
      <c r="K1287" t="s">
        <v>18352</v>
      </c>
      <c r="L1287" t="s">
        <v>18353</v>
      </c>
      <c r="M1287" s="1">
        <v>44090.229074074072</v>
      </c>
      <c r="O1287" t="s">
        <v>18354</v>
      </c>
      <c r="P1287" t="s">
        <v>18354</v>
      </c>
      <c r="Q1287" t="s">
        <v>18352</v>
      </c>
    </row>
    <row r="1288" spans="1:17" x14ac:dyDescent="0.25">
      <c r="A1288" t="s">
        <v>22492</v>
      </c>
      <c r="B1288" t="s">
        <v>22493</v>
      </c>
      <c r="C1288" t="s">
        <v>22494</v>
      </c>
      <c r="D1288" t="s">
        <v>18355</v>
      </c>
      <c r="E1288" t="s">
        <v>18353</v>
      </c>
      <c r="F1288" t="s">
        <v>18364</v>
      </c>
      <c r="G1288" t="s">
        <v>22495</v>
      </c>
      <c r="H1288">
        <v>12292</v>
      </c>
      <c r="I1288">
        <v>0</v>
      </c>
      <c r="J1288" t="s">
        <v>18382</v>
      </c>
      <c r="K1288" t="s">
        <v>18358</v>
      </c>
      <c r="L1288" t="s">
        <v>18353</v>
      </c>
      <c r="M1288" s="1">
        <v>43964.88354166667</v>
      </c>
      <c r="O1288" t="s">
        <v>18354</v>
      </c>
      <c r="P1288" t="s">
        <v>18354</v>
      </c>
      <c r="Q1288" t="s">
        <v>18352</v>
      </c>
    </row>
    <row r="1289" spans="1:17" x14ac:dyDescent="0.25">
      <c r="A1289" t="s">
        <v>22262</v>
      </c>
      <c r="B1289" t="s">
        <v>22263</v>
      </c>
      <c r="C1289" t="s">
        <v>22264</v>
      </c>
      <c r="D1289" t="s">
        <v>18347</v>
      </c>
      <c r="E1289" t="s">
        <v>18348</v>
      </c>
      <c r="F1289" t="s">
        <v>18349</v>
      </c>
      <c r="G1289" t="s">
        <v>22265</v>
      </c>
      <c r="H1289">
        <v>1062</v>
      </c>
      <c r="I1289">
        <v>0</v>
      </c>
      <c r="J1289" t="s">
        <v>18382</v>
      </c>
      <c r="K1289" t="s">
        <v>18352</v>
      </c>
      <c r="L1289" t="s">
        <v>18353</v>
      </c>
      <c r="M1289" s="1">
        <v>43964.885162037041</v>
      </c>
      <c r="O1289" t="s">
        <v>18354</v>
      </c>
      <c r="P1289" t="s">
        <v>18354</v>
      </c>
      <c r="Q1289" t="s">
        <v>18352</v>
      </c>
    </row>
    <row r="1290" spans="1:17" hidden="1" x14ac:dyDescent="0.25">
      <c r="A1290" t="s">
        <v>3920</v>
      </c>
      <c r="B1290" t="s">
        <v>3922</v>
      </c>
      <c r="C1290" t="s">
        <v>3923</v>
      </c>
      <c r="D1290" t="s">
        <v>18347</v>
      </c>
      <c r="E1290" t="s">
        <v>18348</v>
      </c>
      <c r="F1290" t="s">
        <v>18349</v>
      </c>
      <c r="G1290" t="s">
        <v>21283</v>
      </c>
      <c r="H1290">
        <v>7405</v>
      </c>
      <c r="I1290">
        <v>4</v>
      </c>
      <c r="J1290" t="s">
        <v>21284</v>
      </c>
      <c r="K1290" t="s">
        <v>18358</v>
      </c>
      <c r="L1290" t="s">
        <v>18353</v>
      </c>
      <c r="M1290" s="1">
        <v>44078.213993055557</v>
      </c>
      <c r="O1290" t="s">
        <v>18354</v>
      </c>
      <c r="P1290" t="s">
        <v>18354</v>
      </c>
      <c r="Q1290" t="s">
        <v>18358</v>
      </c>
    </row>
    <row r="1291" spans="1:17" hidden="1" x14ac:dyDescent="0.25">
      <c r="A1291" t="s">
        <v>6318</v>
      </c>
      <c r="B1291" t="s">
        <v>6321</v>
      </c>
      <c r="C1291" t="s">
        <v>6322</v>
      </c>
      <c r="D1291" t="s">
        <v>18347</v>
      </c>
      <c r="E1291" t="s">
        <v>18348</v>
      </c>
      <c r="F1291" t="s">
        <v>18349</v>
      </c>
      <c r="G1291" t="s">
        <v>21285</v>
      </c>
      <c r="H1291">
        <v>10631</v>
      </c>
      <c r="I1291">
        <v>7286</v>
      </c>
      <c r="J1291" t="s">
        <v>21286</v>
      </c>
      <c r="K1291" t="s">
        <v>18358</v>
      </c>
      <c r="L1291" t="s">
        <v>18353</v>
      </c>
      <c r="M1291" s="1">
        <v>44090.629432870373</v>
      </c>
      <c r="O1291" t="s">
        <v>18354</v>
      </c>
      <c r="P1291" t="s">
        <v>18354</v>
      </c>
      <c r="Q1291" t="s">
        <v>18358</v>
      </c>
    </row>
    <row r="1292" spans="1:17" hidden="1" x14ac:dyDescent="0.25">
      <c r="A1292" t="s">
        <v>6375</v>
      </c>
      <c r="B1292" t="s">
        <v>6378</v>
      </c>
      <c r="C1292" t="s">
        <v>6379</v>
      </c>
      <c r="D1292" t="s">
        <v>18347</v>
      </c>
      <c r="E1292" t="s">
        <v>18348</v>
      </c>
      <c r="F1292" t="s">
        <v>18349</v>
      </c>
      <c r="G1292" t="s">
        <v>21287</v>
      </c>
      <c r="H1292">
        <v>34795</v>
      </c>
      <c r="I1292">
        <v>5767</v>
      </c>
      <c r="J1292" t="s">
        <v>21288</v>
      </c>
      <c r="K1292" t="s">
        <v>18358</v>
      </c>
      <c r="L1292" t="s">
        <v>18353</v>
      </c>
      <c r="M1292" s="1">
        <v>44090.639224537037</v>
      </c>
      <c r="O1292" t="s">
        <v>18354</v>
      </c>
      <c r="P1292" t="s">
        <v>18354</v>
      </c>
      <c r="Q1292" t="s">
        <v>18358</v>
      </c>
    </row>
    <row r="1293" spans="1:17" hidden="1" x14ac:dyDescent="0.25">
      <c r="A1293" t="s">
        <v>8176</v>
      </c>
      <c r="B1293" t="s">
        <v>8178</v>
      </c>
      <c r="C1293" t="s">
        <v>8179</v>
      </c>
      <c r="D1293" t="s">
        <v>18355</v>
      </c>
      <c r="E1293" t="s">
        <v>18348</v>
      </c>
      <c r="F1293" t="s">
        <v>18349</v>
      </c>
      <c r="G1293" t="s">
        <v>21289</v>
      </c>
      <c r="H1293">
        <v>8743</v>
      </c>
      <c r="I1293">
        <v>422</v>
      </c>
      <c r="J1293" t="s">
        <v>21290</v>
      </c>
      <c r="K1293" t="s">
        <v>18358</v>
      </c>
      <c r="L1293" t="s">
        <v>18353</v>
      </c>
      <c r="M1293" s="1">
        <v>44089.797754629632</v>
      </c>
      <c r="O1293" t="s">
        <v>18354</v>
      </c>
      <c r="P1293" t="s">
        <v>18354</v>
      </c>
      <c r="Q1293" t="s">
        <v>18358</v>
      </c>
    </row>
    <row r="1294" spans="1:17" hidden="1" x14ac:dyDescent="0.25">
      <c r="A1294" t="s">
        <v>12547</v>
      </c>
      <c r="B1294" t="s">
        <v>12550</v>
      </c>
      <c r="C1294" t="s">
        <v>12551</v>
      </c>
      <c r="D1294" t="s">
        <v>18347</v>
      </c>
      <c r="E1294" t="s">
        <v>18348</v>
      </c>
      <c r="F1294" t="s">
        <v>18349</v>
      </c>
      <c r="G1294" t="s">
        <v>21291</v>
      </c>
      <c r="H1294">
        <v>9728</v>
      </c>
      <c r="I1294">
        <v>530</v>
      </c>
      <c r="J1294" t="s">
        <v>21292</v>
      </c>
      <c r="K1294" t="s">
        <v>18352</v>
      </c>
      <c r="L1294" t="s">
        <v>18353</v>
      </c>
      <c r="M1294" s="1">
        <v>44090.619305555556</v>
      </c>
      <c r="O1294" t="s">
        <v>18354</v>
      </c>
      <c r="P1294" t="s">
        <v>18354</v>
      </c>
      <c r="Q1294" t="s">
        <v>18352</v>
      </c>
    </row>
    <row r="1295" spans="1:17" hidden="1" x14ac:dyDescent="0.25">
      <c r="A1295" t="s">
        <v>16148</v>
      </c>
      <c r="B1295" t="s">
        <v>16150</v>
      </c>
      <c r="C1295" t="s">
        <v>16151</v>
      </c>
      <c r="D1295" t="s">
        <v>18355</v>
      </c>
      <c r="E1295" t="s">
        <v>18348</v>
      </c>
      <c r="F1295" t="s">
        <v>18349</v>
      </c>
      <c r="G1295" t="s">
        <v>21293</v>
      </c>
      <c r="H1295">
        <v>6509</v>
      </c>
      <c r="I1295">
        <v>203</v>
      </c>
      <c r="J1295" t="s">
        <v>21294</v>
      </c>
      <c r="K1295" t="s">
        <v>18358</v>
      </c>
      <c r="L1295" t="s">
        <v>18353</v>
      </c>
      <c r="M1295" s="1">
        <v>44085.909212962964</v>
      </c>
      <c r="O1295" t="s">
        <v>18354</v>
      </c>
      <c r="P1295" t="s">
        <v>18354</v>
      </c>
      <c r="Q1295" t="s">
        <v>18358</v>
      </c>
    </row>
    <row r="1296" spans="1:17" hidden="1" x14ac:dyDescent="0.25">
      <c r="A1296" t="s">
        <v>21295</v>
      </c>
      <c r="B1296" t="s">
        <v>21296</v>
      </c>
      <c r="C1296" t="s">
        <v>21297</v>
      </c>
      <c r="D1296" t="s">
        <v>18355</v>
      </c>
      <c r="E1296" t="s">
        <v>18348</v>
      </c>
      <c r="F1296" t="s">
        <v>18349</v>
      </c>
      <c r="G1296" t="s">
        <v>21298</v>
      </c>
      <c r="H1296">
        <v>6226</v>
      </c>
      <c r="I1296">
        <v>68</v>
      </c>
      <c r="J1296" t="s">
        <v>21299</v>
      </c>
      <c r="K1296" t="s">
        <v>18358</v>
      </c>
      <c r="L1296" t="s">
        <v>18353</v>
      </c>
      <c r="M1296" s="1">
        <v>44089.950706018521</v>
      </c>
      <c r="O1296" t="s">
        <v>18354</v>
      </c>
      <c r="P1296" t="s">
        <v>18354</v>
      </c>
      <c r="Q1296" t="s">
        <v>18358</v>
      </c>
    </row>
    <row r="1297" spans="1:17" hidden="1" x14ac:dyDescent="0.25">
      <c r="A1297" t="s">
        <v>6837</v>
      </c>
      <c r="B1297" t="s">
        <v>6840</v>
      </c>
      <c r="C1297" t="s">
        <v>6841</v>
      </c>
      <c r="D1297" t="s">
        <v>18347</v>
      </c>
      <c r="E1297" t="s">
        <v>18348</v>
      </c>
      <c r="F1297" t="s">
        <v>18349</v>
      </c>
      <c r="G1297" t="s">
        <v>21300</v>
      </c>
      <c r="H1297">
        <v>34601</v>
      </c>
      <c r="I1297">
        <v>4304</v>
      </c>
      <c r="J1297" t="s">
        <v>21301</v>
      </c>
      <c r="K1297" t="s">
        <v>18352</v>
      </c>
      <c r="L1297" t="s">
        <v>18353</v>
      </c>
      <c r="M1297" s="1">
        <v>44090.641967592594</v>
      </c>
      <c r="O1297" t="s">
        <v>18354</v>
      </c>
      <c r="P1297" t="s">
        <v>18354</v>
      </c>
      <c r="Q1297" t="s">
        <v>18352</v>
      </c>
    </row>
    <row r="1298" spans="1:17" hidden="1" x14ac:dyDescent="0.25">
      <c r="A1298" t="s">
        <v>21302</v>
      </c>
      <c r="B1298" t="s">
        <v>21303</v>
      </c>
      <c r="C1298" t="s">
        <v>21304</v>
      </c>
      <c r="D1298" t="s">
        <v>18355</v>
      </c>
      <c r="E1298" t="s">
        <v>18348</v>
      </c>
      <c r="F1298" t="s">
        <v>18349</v>
      </c>
      <c r="G1298" t="s">
        <v>21305</v>
      </c>
      <c r="H1298">
        <v>28273</v>
      </c>
      <c r="I1298">
        <v>3</v>
      </c>
      <c r="J1298" t="s">
        <v>21306</v>
      </c>
      <c r="K1298" t="s">
        <v>18358</v>
      </c>
      <c r="L1298" t="s">
        <v>18353</v>
      </c>
      <c r="M1298" s="1">
        <v>44089.13082175926</v>
      </c>
      <c r="O1298" t="s">
        <v>18354</v>
      </c>
      <c r="P1298" t="s">
        <v>18354</v>
      </c>
      <c r="Q1298" t="s">
        <v>18358</v>
      </c>
    </row>
    <row r="1299" spans="1:17" hidden="1" x14ac:dyDescent="0.25">
      <c r="A1299" t="s">
        <v>9248</v>
      </c>
      <c r="B1299" t="s">
        <v>9250</v>
      </c>
      <c r="C1299" t="s">
        <v>9251</v>
      </c>
      <c r="D1299" t="s">
        <v>18347</v>
      </c>
      <c r="E1299" t="s">
        <v>18348</v>
      </c>
      <c r="F1299" t="s">
        <v>18349</v>
      </c>
      <c r="G1299" t="s">
        <v>21307</v>
      </c>
      <c r="H1299">
        <v>23816</v>
      </c>
      <c r="I1299">
        <v>5971</v>
      </c>
      <c r="J1299" t="s">
        <v>21308</v>
      </c>
      <c r="K1299" t="s">
        <v>18352</v>
      </c>
      <c r="L1299" t="s">
        <v>18353</v>
      </c>
      <c r="M1299" s="1">
        <v>44090.638854166667</v>
      </c>
      <c r="O1299" t="s">
        <v>18354</v>
      </c>
      <c r="P1299" t="s">
        <v>18354</v>
      </c>
      <c r="Q1299" t="s">
        <v>18352</v>
      </c>
    </row>
    <row r="1300" spans="1:17" hidden="1" x14ac:dyDescent="0.25">
      <c r="A1300" t="s">
        <v>11367</v>
      </c>
      <c r="B1300" t="s">
        <v>11370</v>
      </c>
      <c r="C1300" t="s">
        <v>11371</v>
      </c>
      <c r="D1300" t="s">
        <v>18347</v>
      </c>
      <c r="E1300" t="s">
        <v>18348</v>
      </c>
      <c r="F1300" t="s">
        <v>18349</v>
      </c>
      <c r="G1300" t="s">
        <v>21309</v>
      </c>
      <c r="H1300">
        <v>29998</v>
      </c>
      <c r="I1300">
        <v>22084</v>
      </c>
      <c r="J1300" t="s">
        <v>21310</v>
      </c>
      <c r="K1300" t="s">
        <v>18352</v>
      </c>
      <c r="L1300" t="s">
        <v>18353</v>
      </c>
      <c r="M1300" s="1">
        <v>44090.640555555554</v>
      </c>
      <c r="O1300" t="s">
        <v>18354</v>
      </c>
      <c r="P1300" t="s">
        <v>18354</v>
      </c>
      <c r="Q1300" t="s">
        <v>18352</v>
      </c>
    </row>
    <row r="1301" spans="1:17" hidden="1" x14ac:dyDescent="0.25">
      <c r="A1301" t="s">
        <v>9854</v>
      </c>
      <c r="B1301" t="s">
        <v>9857</v>
      </c>
      <c r="C1301" t="s">
        <v>9858</v>
      </c>
      <c r="D1301" t="s">
        <v>18355</v>
      </c>
      <c r="E1301" t="s">
        <v>18353</v>
      </c>
      <c r="F1301" t="s">
        <v>18364</v>
      </c>
      <c r="G1301" t="s">
        <v>21311</v>
      </c>
      <c r="H1301">
        <v>2232</v>
      </c>
      <c r="I1301">
        <v>0</v>
      </c>
      <c r="J1301" t="s">
        <v>18382</v>
      </c>
      <c r="K1301" t="s">
        <v>18358</v>
      </c>
      <c r="L1301" t="s">
        <v>18353</v>
      </c>
      <c r="M1301" s="1">
        <v>44088.829942129632</v>
      </c>
      <c r="O1301" t="s">
        <v>18354</v>
      </c>
      <c r="P1301" t="s">
        <v>18354</v>
      </c>
      <c r="Q1301" t="s">
        <v>18358</v>
      </c>
    </row>
    <row r="1302" spans="1:17" hidden="1" x14ac:dyDescent="0.25">
      <c r="A1302" t="s">
        <v>6011</v>
      </c>
      <c r="B1302" t="s">
        <v>6014</v>
      </c>
      <c r="C1302" t="s">
        <v>6015</v>
      </c>
      <c r="D1302" t="s">
        <v>18347</v>
      </c>
      <c r="E1302" t="s">
        <v>18353</v>
      </c>
      <c r="F1302" t="s">
        <v>18364</v>
      </c>
      <c r="G1302" t="s">
        <v>21312</v>
      </c>
      <c r="H1302">
        <v>2924</v>
      </c>
      <c r="I1302">
        <v>932</v>
      </c>
      <c r="J1302" t="s">
        <v>21313</v>
      </c>
      <c r="K1302" t="s">
        <v>18358</v>
      </c>
      <c r="L1302" t="s">
        <v>18353</v>
      </c>
      <c r="M1302" s="1">
        <v>44090.63690972222</v>
      </c>
      <c r="O1302" t="s">
        <v>18354</v>
      </c>
      <c r="P1302" t="s">
        <v>18354</v>
      </c>
      <c r="Q1302" t="s">
        <v>18358</v>
      </c>
    </row>
    <row r="1303" spans="1:17" hidden="1" x14ac:dyDescent="0.25">
      <c r="A1303" t="s">
        <v>21314</v>
      </c>
      <c r="B1303" t="s">
        <v>21315</v>
      </c>
      <c r="C1303" t="s">
        <v>21316</v>
      </c>
      <c r="D1303" t="s">
        <v>18355</v>
      </c>
      <c r="E1303" t="s">
        <v>18353</v>
      </c>
      <c r="F1303" t="s">
        <v>18364</v>
      </c>
      <c r="G1303" t="s">
        <v>21317</v>
      </c>
      <c r="H1303">
        <v>6831</v>
      </c>
      <c r="I1303">
        <v>56</v>
      </c>
      <c r="J1303" t="s">
        <v>21318</v>
      </c>
      <c r="K1303" t="s">
        <v>18358</v>
      </c>
      <c r="L1303" t="s">
        <v>18353</v>
      </c>
      <c r="M1303" s="1">
        <v>44088.78125</v>
      </c>
      <c r="O1303" t="s">
        <v>18354</v>
      </c>
      <c r="P1303" t="s">
        <v>18354</v>
      </c>
      <c r="Q1303" t="s">
        <v>18358</v>
      </c>
    </row>
    <row r="1304" spans="1:17" hidden="1" x14ac:dyDescent="0.25">
      <c r="A1304" t="s">
        <v>8895</v>
      </c>
      <c r="B1304" t="s">
        <v>8897</v>
      </c>
      <c r="C1304" t="s">
        <v>8898</v>
      </c>
      <c r="D1304" t="s">
        <v>18347</v>
      </c>
      <c r="E1304" t="s">
        <v>18348</v>
      </c>
      <c r="F1304" t="s">
        <v>18349</v>
      </c>
      <c r="G1304" t="s">
        <v>21319</v>
      </c>
      <c r="H1304">
        <v>87643</v>
      </c>
      <c r="I1304">
        <v>21733</v>
      </c>
      <c r="J1304" t="s">
        <v>21320</v>
      </c>
      <c r="K1304" t="s">
        <v>18352</v>
      </c>
      <c r="L1304" t="s">
        <v>18353</v>
      </c>
      <c r="M1304" s="1">
        <v>44090.634085648147</v>
      </c>
      <c r="O1304" t="s">
        <v>18354</v>
      </c>
      <c r="P1304" t="s">
        <v>18354</v>
      </c>
      <c r="Q1304" t="s">
        <v>18352</v>
      </c>
    </row>
    <row r="1305" spans="1:17" hidden="1" x14ac:dyDescent="0.25">
      <c r="A1305" t="s">
        <v>16384</v>
      </c>
      <c r="B1305" t="s">
        <v>16386</v>
      </c>
      <c r="C1305" t="s">
        <v>16387</v>
      </c>
      <c r="D1305" t="s">
        <v>18347</v>
      </c>
      <c r="E1305" t="s">
        <v>18348</v>
      </c>
      <c r="F1305" t="s">
        <v>18349</v>
      </c>
      <c r="G1305" t="s">
        <v>21321</v>
      </c>
      <c r="H1305">
        <v>4623</v>
      </c>
      <c r="I1305">
        <v>913</v>
      </c>
      <c r="J1305" t="s">
        <v>21322</v>
      </c>
      <c r="K1305" t="s">
        <v>18352</v>
      </c>
      <c r="L1305" t="s">
        <v>18353</v>
      </c>
      <c r="M1305" s="1">
        <v>44090.626400462963</v>
      </c>
      <c r="O1305" t="s">
        <v>18354</v>
      </c>
      <c r="P1305" t="s">
        <v>18354</v>
      </c>
      <c r="Q1305" t="s">
        <v>18352</v>
      </c>
    </row>
    <row r="1306" spans="1:17" hidden="1" x14ac:dyDescent="0.25">
      <c r="A1306" t="s">
        <v>14297</v>
      </c>
      <c r="B1306" t="s">
        <v>14300</v>
      </c>
      <c r="C1306" t="s">
        <v>14301</v>
      </c>
      <c r="D1306" t="s">
        <v>18347</v>
      </c>
      <c r="E1306" t="s">
        <v>18353</v>
      </c>
      <c r="F1306" t="s">
        <v>18364</v>
      </c>
      <c r="G1306" t="s">
        <v>21323</v>
      </c>
      <c r="H1306">
        <v>226</v>
      </c>
      <c r="I1306">
        <v>0</v>
      </c>
      <c r="J1306" t="s">
        <v>18382</v>
      </c>
      <c r="K1306" t="s">
        <v>18352</v>
      </c>
      <c r="L1306" t="s">
        <v>18353</v>
      </c>
      <c r="M1306" s="1">
        <v>44089.907314814816</v>
      </c>
      <c r="O1306" t="s">
        <v>18354</v>
      </c>
      <c r="P1306" t="s">
        <v>18354</v>
      </c>
      <c r="Q1306" t="s">
        <v>18352</v>
      </c>
    </row>
    <row r="1307" spans="1:17" hidden="1" x14ac:dyDescent="0.25">
      <c r="A1307" t="s">
        <v>11355</v>
      </c>
      <c r="B1307" t="s">
        <v>11358</v>
      </c>
      <c r="C1307" t="s">
        <v>11359</v>
      </c>
      <c r="D1307" t="s">
        <v>18347</v>
      </c>
      <c r="E1307" t="s">
        <v>18348</v>
      </c>
      <c r="F1307" t="s">
        <v>18349</v>
      </c>
      <c r="G1307" t="s">
        <v>21324</v>
      </c>
      <c r="H1307">
        <v>26561</v>
      </c>
      <c r="I1307">
        <v>4758</v>
      </c>
      <c r="J1307" t="s">
        <v>21325</v>
      </c>
      <c r="K1307" t="s">
        <v>18352</v>
      </c>
      <c r="L1307" t="s">
        <v>18353</v>
      </c>
      <c r="M1307" s="1">
        <v>44090.643599537034</v>
      </c>
      <c r="O1307" t="s">
        <v>18354</v>
      </c>
      <c r="P1307" t="s">
        <v>18354</v>
      </c>
      <c r="Q1307" t="s">
        <v>18352</v>
      </c>
    </row>
    <row r="1308" spans="1:17" hidden="1" x14ac:dyDescent="0.25">
      <c r="A1308" t="s">
        <v>13353</v>
      </c>
      <c r="B1308" t="s">
        <v>13355</v>
      </c>
      <c r="C1308" t="s">
        <v>13356</v>
      </c>
      <c r="D1308" t="s">
        <v>18355</v>
      </c>
      <c r="E1308" t="s">
        <v>18353</v>
      </c>
      <c r="F1308" t="s">
        <v>18364</v>
      </c>
      <c r="G1308" t="s">
        <v>21326</v>
      </c>
      <c r="H1308">
        <v>445</v>
      </c>
      <c r="I1308">
        <v>0</v>
      </c>
      <c r="J1308" t="s">
        <v>18382</v>
      </c>
      <c r="K1308" t="s">
        <v>18358</v>
      </c>
      <c r="L1308" t="s">
        <v>18353</v>
      </c>
      <c r="M1308" s="1">
        <v>44086.91684027778</v>
      </c>
      <c r="O1308" t="s">
        <v>18354</v>
      </c>
      <c r="P1308" t="s">
        <v>18354</v>
      </c>
      <c r="Q1308" t="s">
        <v>18358</v>
      </c>
    </row>
    <row r="1309" spans="1:17" x14ac:dyDescent="0.25">
      <c r="A1309" t="s">
        <v>13952</v>
      </c>
      <c r="B1309" t="s">
        <v>13954</v>
      </c>
      <c r="C1309" t="s">
        <v>13955</v>
      </c>
      <c r="D1309" t="s">
        <v>18355</v>
      </c>
      <c r="E1309" t="s">
        <v>18348</v>
      </c>
      <c r="F1309" t="s">
        <v>18349</v>
      </c>
      <c r="G1309" t="s">
        <v>25473</v>
      </c>
      <c r="H1309">
        <v>152</v>
      </c>
      <c r="I1309">
        <v>2</v>
      </c>
      <c r="J1309" t="s">
        <v>25474</v>
      </c>
      <c r="K1309" t="s">
        <v>18358</v>
      </c>
      <c r="L1309" t="s">
        <v>18353</v>
      </c>
      <c r="M1309" s="1">
        <v>43964.891319444447</v>
      </c>
      <c r="O1309" t="s">
        <v>18354</v>
      </c>
      <c r="P1309" t="s">
        <v>18354</v>
      </c>
      <c r="Q1309" t="s">
        <v>18358</v>
      </c>
    </row>
    <row r="1310" spans="1:17" hidden="1" x14ac:dyDescent="0.25">
      <c r="A1310" t="s">
        <v>21332</v>
      </c>
      <c r="B1310" t="s">
        <v>21333</v>
      </c>
      <c r="C1310" t="s">
        <v>21334</v>
      </c>
      <c r="D1310" t="s">
        <v>18355</v>
      </c>
      <c r="E1310" t="s">
        <v>18353</v>
      </c>
      <c r="F1310" t="s">
        <v>18364</v>
      </c>
      <c r="G1310" t="s">
        <v>21335</v>
      </c>
      <c r="H1310">
        <v>14093</v>
      </c>
      <c r="I1310">
        <v>0</v>
      </c>
      <c r="J1310" t="s">
        <v>18382</v>
      </c>
      <c r="K1310" t="s">
        <v>18358</v>
      </c>
      <c r="L1310" t="s">
        <v>18353</v>
      </c>
      <c r="M1310" s="1">
        <v>44083.91946759259</v>
      </c>
      <c r="O1310" t="s">
        <v>18354</v>
      </c>
      <c r="P1310" t="s">
        <v>18354</v>
      </c>
      <c r="Q1310" t="s">
        <v>18358</v>
      </c>
    </row>
    <row r="1311" spans="1:17" hidden="1" x14ac:dyDescent="0.25">
      <c r="A1311" t="s">
        <v>8930</v>
      </c>
      <c r="B1311" t="s">
        <v>8933</v>
      </c>
      <c r="C1311" t="s">
        <v>8934</v>
      </c>
      <c r="D1311" t="s">
        <v>18347</v>
      </c>
      <c r="E1311" t="s">
        <v>18348</v>
      </c>
      <c r="F1311" t="s">
        <v>18349</v>
      </c>
      <c r="G1311" t="s">
        <v>21336</v>
      </c>
      <c r="H1311">
        <v>13854</v>
      </c>
      <c r="I1311">
        <v>12770</v>
      </c>
      <c r="J1311" t="s">
        <v>21337</v>
      </c>
      <c r="K1311" t="s">
        <v>18352</v>
      </c>
      <c r="L1311" t="s">
        <v>18353</v>
      </c>
      <c r="M1311" s="1">
        <v>44090.643923611111</v>
      </c>
      <c r="O1311" t="s">
        <v>18354</v>
      </c>
      <c r="P1311" t="s">
        <v>18354</v>
      </c>
      <c r="Q1311" t="s">
        <v>18352</v>
      </c>
    </row>
    <row r="1312" spans="1:17" hidden="1" x14ac:dyDescent="0.25">
      <c r="A1312" t="s">
        <v>1339</v>
      </c>
      <c r="B1312" t="s">
        <v>1342</v>
      </c>
      <c r="C1312" t="s">
        <v>1343</v>
      </c>
      <c r="D1312" t="s">
        <v>18355</v>
      </c>
      <c r="E1312" t="s">
        <v>18348</v>
      </c>
      <c r="F1312" t="s">
        <v>18349</v>
      </c>
      <c r="G1312" t="s">
        <v>21338</v>
      </c>
      <c r="H1312">
        <v>4574</v>
      </c>
      <c r="I1312">
        <v>832</v>
      </c>
      <c r="J1312" t="s">
        <v>21339</v>
      </c>
      <c r="K1312" t="s">
        <v>18358</v>
      </c>
      <c r="L1312" t="s">
        <v>18353</v>
      </c>
      <c r="M1312" s="1">
        <v>44085.927893518521</v>
      </c>
      <c r="O1312" t="s">
        <v>18354</v>
      </c>
      <c r="P1312" t="s">
        <v>18354</v>
      </c>
      <c r="Q1312" t="s">
        <v>18358</v>
      </c>
    </row>
    <row r="1313" spans="1:17" hidden="1" x14ac:dyDescent="0.25">
      <c r="A1313" t="s">
        <v>12892</v>
      </c>
      <c r="B1313" t="s">
        <v>12895</v>
      </c>
      <c r="C1313" t="s">
        <v>12896</v>
      </c>
      <c r="D1313" t="s">
        <v>18347</v>
      </c>
      <c r="E1313" t="s">
        <v>18348</v>
      </c>
      <c r="F1313" t="s">
        <v>18349</v>
      </c>
      <c r="G1313" t="s">
        <v>21340</v>
      </c>
      <c r="H1313">
        <v>33260</v>
      </c>
      <c r="I1313">
        <v>23718</v>
      </c>
      <c r="J1313" t="s">
        <v>21341</v>
      </c>
      <c r="K1313" t="s">
        <v>18352</v>
      </c>
      <c r="L1313" t="s">
        <v>18353</v>
      </c>
      <c r="M1313" s="1">
        <v>44090.631724537037</v>
      </c>
      <c r="O1313" t="s">
        <v>18354</v>
      </c>
      <c r="P1313" t="s">
        <v>18354</v>
      </c>
      <c r="Q1313" t="s">
        <v>18352</v>
      </c>
    </row>
    <row r="1314" spans="1:17" x14ac:dyDescent="0.25">
      <c r="A1314" t="s">
        <v>15308</v>
      </c>
      <c r="B1314" t="s">
        <v>15310</v>
      </c>
      <c r="C1314" t="s">
        <v>15311</v>
      </c>
      <c r="D1314" t="s">
        <v>18347</v>
      </c>
      <c r="E1314" t="s">
        <v>18353</v>
      </c>
      <c r="F1314" t="s">
        <v>18364</v>
      </c>
      <c r="G1314" t="s">
        <v>19228</v>
      </c>
      <c r="H1314">
        <v>7762</v>
      </c>
      <c r="I1314">
        <v>0</v>
      </c>
      <c r="J1314" t="s">
        <v>18382</v>
      </c>
      <c r="K1314" t="s">
        <v>18358</v>
      </c>
      <c r="L1314" t="s">
        <v>18353</v>
      </c>
      <c r="M1314" s="1">
        <v>43964.903668981482</v>
      </c>
      <c r="O1314" t="s">
        <v>18354</v>
      </c>
      <c r="P1314" t="s">
        <v>18354</v>
      </c>
      <c r="Q1314" t="s">
        <v>18358</v>
      </c>
    </row>
    <row r="1315" spans="1:17" hidden="1" x14ac:dyDescent="0.25">
      <c r="A1315" t="s">
        <v>2668</v>
      </c>
      <c r="B1315" t="s">
        <v>2671</v>
      </c>
      <c r="C1315" t="s">
        <v>2672</v>
      </c>
      <c r="D1315" t="s">
        <v>18355</v>
      </c>
      <c r="E1315" t="s">
        <v>18348</v>
      </c>
      <c r="F1315" t="s">
        <v>18349</v>
      </c>
      <c r="G1315" t="s">
        <v>21347</v>
      </c>
      <c r="H1315">
        <v>20680</v>
      </c>
      <c r="I1315">
        <v>4626</v>
      </c>
      <c r="J1315" t="s">
        <v>21348</v>
      </c>
      <c r="K1315" t="s">
        <v>18358</v>
      </c>
      <c r="L1315" t="s">
        <v>18353</v>
      </c>
      <c r="M1315" s="1">
        <v>44090.175162037034</v>
      </c>
      <c r="O1315" t="s">
        <v>18354</v>
      </c>
      <c r="P1315" t="s">
        <v>18354</v>
      </c>
      <c r="Q1315" t="s">
        <v>18358</v>
      </c>
    </row>
    <row r="1316" spans="1:17" hidden="1" x14ac:dyDescent="0.25">
      <c r="A1316" t="s">
        <v>17141</v>
      </c>
      <c r="B1316" t="s">
        <v>17144</v>
      </c>
      <c r="C1316" t="s">
        <v>17145</v>
      </c>
      <c r="D1316" t="s">
        <v>18347</v>
      </c>
      <c r="E1316" t="s">
        <v>18353</v>
      </c>
      <c r="F1316" t="s">
        <v>18364</v>
      </c>
      <c r="G1316" t="s">
        <v>21349</v>
      </c>
      <c r="H1316">
        <v>334</v>
      </c>
      <c r="I1316">
        <v>0</v>
      </c>
      <c r="J1316" t="s">
        <v>18382</v>
      </c>
      <c r="K1316" t="s">
        <v>18352</v>
      </c>
      <c r="L1316" t="s">
        <v>18353</v>
      </c>
      <c r="M1316" s="1">
        <v>44083.850069444445</v>
      </c>
      <c r="O1316" t="s">
        <v>18354</v>
      </c>
      <c r="P1316" t="s">
        <v>18354</v>
      </c>
      <c r="Q1316" t="s">
        <v>18352</v>
      </c>
    </row>
    <row r="1317" spans="1:17" hidden="1" x14ac:dyDescent="0.25">
      <c r="A1317" t="s">
        <v>21350</v>
      </c>
      <c r="B1317" t="s">
        <v>21351</v>
      </c>
      <c r="C1317" t="s">
        <v>21352</v>
      </c>
      <c r="D1317" t="s">
        <v>18355</v>
      </c>
      <c r="E1317" t="s">
        <v>18353</v>
      </c>
      <c r="F1317" t="s">
        <v>18364</v>
      </c>
      <c r="G1317" t="s">
        <v>21353</v>
      </c>
      <c r="H1317">
        <v>16452</v>
      </c>
      <c r="I1317">
        <v>90</v>
      </c>
      <c r="J1317" t="s">
        <v>21354</v>
      </c>
      <c r="K1317" t="s">
        <v>18358</v>
      </c>
      <c r="L1317" t="s">
        <v>18353</v>
      </c>
      <c r="M1317" s="1">
        <v>44090.37158564815</v>
      </c>
      <c r="O1317" t="s">
        <v>18354</v>
      </c>
      <c r="P1317" t="s">
        <v>18354</v>
      </c>
      <c r="Q1317" t="s">
        <v>18352</v>
      </c>
    </row>
    <row r="1318" spans="1:17" hidden="1" x14ac:dyDescent="0.25">
      <c r="A1318" t="s">
        <v>21355</v>
      </c>
      <c r="B1318" t="s">
        <v>21356</v>
      </c>
      <c r="C1318" t="s">
        <v>21357</v>
      </c>
      <c r="D1318" t="s">
        <v>18355</v>
      </c>
      <c r="E1318" t="s">
        <v>18348</v>
      </c>
      <c r="F1318" t="s">
        <v>18349</v>
      </c>
      <c r="G1318" t="s">
        <v>21358</v>
      </c>
      <c r="H1318">
        <v>26621</v>
      </c>
      <c r="I1318">
        <v>27</v>
      </c>
      <c r="J1318" t="s">
        <v>21359</v>
      </c>
      <c r="K1318" t="s">
        <v>18358</v>
      </c>
      <c r="L1318" t="s">
        <v>18353</v>
      </c>
      <c r="M1318" s="1">
        <v>44090.298449074071</v>
      </c>
      <c r="O1318" t="s">
        <v>18354</v>
      </c>
      <c r="P1318" t="s">
        <v>18354</v>
      </c>
      <c r="Q1318" t="s">
        <v>18358</v>
      </c>
    </row>
    <row r="1319" spans="1:17" hidden="1" x14ac:dyDescent="0.25">
      <c r="A1319" t="s">
        <v>2793</v>
      </c>
      <c r="B1319" t="s">
        <v>2796</v>
      </c>
      <c r="C1319" t="s">
        <v>2797</v>
      </c>
      <c r="D1319" t="s">
        <v>18355</v>
      </c>
      <c r="E1319" t="s">
        <v>18348</v>
      </c>
      <c r="F1319" t="s">
        <v>18349</v>
      </c>
      <c r="G1319" t="s">
        <v>21360</v>
      </c>
      <c r="H1319">
        <v>63937</v>
      </c>
      <c r="I1319">
        <v>1835</v>
      </c>
      <c r="J1319" t="s">
        <v>21361</v>
      </c>
      <c r="K1319" t="s">
        <v>18358</v>
      </c>
      <c r="L1319" t="s">
        <v>18353</v>
      </c>
      <c r="M1319" s="1">
        <v>44090.592800925922</v>
      </c>
      <c r="O1319" t="s">
        <v>18354</v>
      </c>
      <c r="P1319" t="s">
        <v>18354</v>
      </c>
      <c r="Q1319" t="s">
        <v>18358</v>
      </c>
    </row>
    <row r="1320" spans="1:17" hidden="1" x14ac:dyDescent="0.25">
      <c r="A1320" t="s">
        <v>10899</v>
      </c>
      <c r="B1320" t="s">
        <v>10901</v>
      </c>
      <c r="C1320" t="s">
        <v>10902</v>
      </c>
      <c r="D1320" t="s">
        <v>18355</v>
      </c>
      <c r="E1320" t="s">
        <v>18348</v>
      </c>
      <c r="F1320" t="s">
        <v>18349</v>
      </c>
      <c r="G1320" t="s">
        <v>21362</v>
      </c>
      <c r="H1320">
        <v>12138</v>
      </c>
      <c r="I1320">
        <v>494</v>
      </c>
      <c r="J1320" t="s">
        <v>21363</v>
      </c>
      <c r="K1320" t="s">
        <v>18358</v>
      </c>
      <c r="L1320" t="s">
        <v>18353</v>
      </c>
      <c r="M1320" s="1">
        <v>44090.298391203702</v>
      </c>
      <c r="O1320" t="s">
        <v>18354</v>
      </c>
      <c r="P1320" t="s">
        <v>18354</v>
      </c>
      <c r="Q1320" t="s">
        <v>18358</v>
      </c>
    </row>
    <row r="1321" spans="1:17" hidden="1" x14ac:dyDescent="0.25">
      <c r="A1321" t="s">
        <v>16262</v>
      </c>
      <c r="B1321" t="s">
        <v>16264</v>
      </c>
      <c r="C1321" t="s">
        <v>16265</v>
      </c>
      <c r="D1321" t="s">
        <v>18347</v>
      </c>
      <c r="E1321" t="s">
        <v>18348</v>
      </c>
      <c r="F1321" t="s">
        <v>18349</v>
      </c>
      <c r="G1321" t="s">
        <v>21364</v>
      </c>
      <c r="H1321">
        <v>3188</v>
      </c>
      <c r="I1321">
        <v>312</v>
      </c>
      <c r="J1321" t="s">
        <v>21365</v>
      </c>
      <c r="K1321" t="s">
        <v>18352</v>
      </c>
      <c r="L1321" t="s">
        <v>18353</v>
      </c>
      <c r="M1321" s="1">
        <v>44089.107418981483</v>
      </c>
      <c r="O1321" t="s">
        <v>18354</v>
      </c>
      <c r="P1321" t="s">
        <v>18354</v>
      </c>
      <c r="Q1321" t="s">
        <v>18352</v>
      </c>
    </row>
    <row r="1322" spans="1:17" hidden="1" x14ac:dyDescent="0.25">
      <c r="A1322" t="s">
        <v>11344</v>
      </c>
      <c r="B1322" t="s">
        <v>11347</v>
      </c>
      <c r="C1322" t="s">
        <v>11348</v>
      </c>
      <c r="D1322" t="s">
        <v>18347</v>
      </c>
      <c r="E1322" t="s">
        <v>18353</v>
      </c>
      <c r="F1322" t="s">
        <v>18364</v>
      </c>
      <c r="G1322" t="s">
        <v>21366</v>
      </c>
      <c r="H1322">
        <v>3154</v>
      </c>
      <c r="I1322">
        <v>20</v>
      </c>
      <c r="J1322" t="s">
        <v>21367</v>
      </c>
      <c r="K1322" t="s">
        <v>18358</v>
      </c>
      <c r="L1322" t="s">
        <v>18353</v>
      </c>
      <c r="M1322" s="1">
        <v>44090.371574074074</v>
      </c>
      <c r="O1322" t="s">
        <v>18354</v>
      </c>
      <c r="P1322" t="s">
        <v>18354</v>
      </c>
      <c r="Q1322" t="s">
        <v>18358</v>
      </c>
    </row>
    <row r="1323" spans="1:17" hidden="1" x14ac:dyDescent="0.25">
      <c r="A1323" t="s">
        <v>734</v>
      </c>
      <c r="B1323" t="s">
        <v>737</v>
      </c>
      <c r="C1323" t="s">
        <v>738</v>
      </c>
      <c r="D1323" t="s">
        <v>18347</v>
      </c>
      <c r="E1323" t="s">
        <v>18348</v>
      </c>
      <c r="F1323" t="s">
        <v>18349</v>
      </c>
      <c r="G1323" t="s">
        <v>21368</v>
      </c>
      <c r="H1323">
        <v>41334</v>
      </c>
      <c r="I1323">
        <v>20402</v>
      </c>
      <c r="J1323" t="s">
        <v>21369</v>
      </c>
      <c r="K1323" t="s">
        <v>18352</v>
      </c>
      <c r="L1323" t="s">
        <v>18353</v>
      </c>
      <c r="M1323" s="1">
        <v>44090.638657407406</v>
      </c>
      <c r="O1323" t="s">
        <v>18354</v>
      </c>
      <c r="P1323" t="s">
        <v>18354</v>
      </c>
      <c r="Q1323" t="s">
        <v>18352</v>
      </c>
    </row>
    <row r="1324" spans="1:17" hidden="1" x14ac:dyDescent="0.25">
      <c r="A1324" t="s">
        <v>4495</v>
      </c>
      <c r="B1324" t="s">
        <v>4498</v>
      </c>
      <c r="C1324" t="s">
        <v>4499</v>
      </c>
      <c r="D1324" t="s">
        <v>18347</v>
      </c>
      <c r="E1324" t="s">
        <v>18348</v>
      </c>
      <c r="F1324" t="s">
        <v>18349</v>
      </c>
      <c r="G1324" t="s">
        <v>21370</v>
      </c>
      <c r="H1324">
        <v>105523</v>
      </c>
      <c r="I1324">
        <v>13668</v>
      </c>
      <c r="J1324" t="s">
        <v>21371</v>
      </c>
      <c r="K1324" t="s">
        <v>18352</v>
      </c>
      <c r="L1324" t="s">
        <v>18353</v>
      </c>
      <c r="M1324" s="1">
        <v>44090.643263888887</v>
      </c>
      <c r="O1324" t="s">
        <v>18354</v>
      </c>
      <c r="P1324" t="s">
        <v>18354</v>
      </c>
      <c r="Q1324" t="s">
        <v>18352</v>
      </c>
    </row>
    <row r="1325" spans="1:17" hidden="1" x14ac:dyDescent="0.25">
      <c r="A1325" t="s">
        <v>5474</v>
      </c>
      <c r="B1325" t="s">
        <v>5477</v>
      </c>
      <c r="C1325" t="s">
        <v>5478</v>
      </c>
      <c r="D1325" t="s">
        <v>18347</v>
      </c>
      <c r="E1325" t="s">
        <v>18348</v>
      </c>
      <c r="F1325" t="s">
        <v>18349</v>
      </c>
      <c r="G1325" t="s">
        <v>21372</v>
      </c>
      <c r="H1325">
        <v>38784</v>
      </c>
      <c r="I1325">
        <v>25414</v>
      </c>
      <c r="J1325" t="s">
        <v>21373</v>
      </c>
      <c r="K1325" t="s">
        <v>18352</v>
      </c>
      <c r="L1325" t="s">
        <v>18353</v>
      </c>
      <c r="M1325" s="1">
        <v>44090.643912037034</v>
      </c>
      <c r="O1325" t="s">
        <v>18354</v>
      </c>
      <c r="P1325" t="s">
        <v>18354</v>
      </c>
      <c r="Q1325" t="s">
        <v>18352</v>
      </c>
    </row>
    <row r="1326" spans="1:17" hidden="1" x14ac:dyDescent="0.25">
      <c r="A1326" t="s">
        <v>5973</v>
      </c>
      <c r="B1326" t="s">
        <v>5976</v>
      </c>
      <c r="C1326" t="s">
        <v>5977</v>
      </c>
      <c r="D1326" t="s">
        <v>18347</v>
      </c>
      <c r="E1326" t="s">
        <v>18348</v>
      </c>
      <c r="F1326" t="s">
        <v>18349</v>
      </c>
      <c r="G1326" t="s">
        <v>21374</v>
      </c>
      <c r="H1326">
        <v>32277</v>
      </c>
      <c r="I1326">
        <v>11781</v>
      </c>
      <c r="J1326" t="s">
        <v>21375</v>
      </c>
      <c r="K1326" t="s">
        <v>18358</v>
      </c>
      <c r="L1326" t="s">
        <v>18353</v>
      </c>
      <c r="M1326" s="1">
        <v>44090.627129629633</v>
      </c>
      <c r="O1326" t="s">
        <v>18354</v>
      </c>
      <c r="P1326" t="s">
        <v>18354</v>
      </c>
      <c r="Q1326" t="s">
        <v>18358</v>
      </c>
    </row>
    <row r="1327" spans="1:17" hidden="1" x14ac:dyDescent="0.25">
      <c r="A1327" t="s">
        <v>8164</v>
      </c>
      <c r="B1327" t="s">
        <v>8166</v>
      </c>
      <c r="C1327" t="s">
        <v>8167</v>
      </c>
      <c r="D1327" t="s">
        <v>18347</v>
      </c>
      <c r="E1327" t="s">
        <v>18348</v>
      </c>
      <c r="F1327" t="s">
        <v>18349</v>
      </c>
      <c r="G1327" t="s">
        <v>21376</v>
      </c>
      <c r="H1327">
        <v>3985</v>
      </c>
      <c r="I1327">
        <v>7975</v>
      </c>
      <c r="J1327" t="s">
        <v>21377</v>
      </c>
      <c r="K1327" t="s">
        <v>18352</v>
      </c>
      <c r="L1327" t="s">
        <v>18353</v>
      </c>
      <c r="M1327" s="1">
        <v>44090.636307870373</v>
      </c>
      <c r="O1327" t="s">
        <v>18354</v>
      </c>
      <c r="P1327" t="s">
        <v>18354</v>
      </c>
      <c r="Q1327" t="s">
        <v>18352</v>
      </c>
    </row>
    <row r="1328" spans="1:17" hidden="1" x14ac:dyDescent="0.25">
      <c r="A1328" t="s">
        <v>7301</v>
      </c>
      <c r="B1328" t="s">
        <v>7304</v>
      </c>
      <c r="C1328" t="s">
        <v>7305</v>
      </c>
      <c r="D1328" t="s">
        <v>18347</v>
      </c>
      <c r="E1328" t="s">
        <v>18348</v>
      </c>
      <c r="F1328" t="s">
        <v>18349</v>
      </c>
      <c r="G1328" t="s">
        <v>21378</v>
      </c>
      <c r="H1328">
        <v>10153</v>
      </c>
      <c r="I1328">
        <v>1068</v>
      </c>
      <c r="J1328" t="s">
        <v>21379</v>
      </c>
      <c r="K1328" t="s">
        <v>18352</v>
      </c>
      <c r="L1328" t="s">
        <v>18353</v>
      </c>
      <c r="M1328" s="1">
        <v>44090.644074074073</v>
      </c>
      <c r="O1328" t="s">
        <v>18354</v>
      </c>
      <c r="P1328" t="s">
        <v>18354</v>
      </c>
      <c r="Q1328" t="s">
        <v>18352</v>
      </c>
    </row>
    <row r="1329" spans="1:17" hidden="1" x14ac:dyDescent="0.25">
      <c r="A1329" t="s">
        <v>3633</v>
      </c>
      <c r="B1329" t="s">
        <v>3635</v>
      </c>
      <c r="C1329" t="s">
        <v>3636</v>
      </c>
      <c r="D1329" t="s">
        <v>18355</v>
      </c>
      <c r="E1329" t="s">
        <v>18353</v>
      </c>
      <c r="F1329" t="s">
        <v>18364</v>
      </c>
      <c r="G1329" t="s">
        <v>21380</v>
      </c>
      <c r="H1329">
        <v>5957</v>
      </c>
      <c r="I1329">
        <v>0</v>
      </c>
      <c r="J1329" t="s">
        <v>18382</v>
      </c>
      <c r="K1329" t="s">
        <v>18358</v>
      </c>
      <c r="L1329" t="s">
        <v>18353</v>
      </c>
      <c r="M1329" s="1">
        <v>44089.333483796298</v>
      </c>
      <c r="O1329" t="s">
        <v>18354</v>
      </c>
      <c r="P1329" t="s">
        <v>18354</v>
      </c>
      <c r="Q1329" t="s">
        <v>18358</v>
      </c>
    </row>
    <row r="1330" spans="1:17" hidden="1" x14ac:dyDescent="0.25">
      <c r="A1330" t="s">
        <v>14632</v>
      </c>
      <c r="B1330" t="s">
        <v>14634</v>
      </c>
      <c r="C1330" t="s">
        <v>14635</v>
      </c>
      <c r="D1330" t="s">
        <v>18355</v>
      </c>
      <c r="E1330" t="s">
        <v>18353</v>
      </c>
      <c r="F1330" t="s">
        <v>18364</v>
      </c>
      <c r="G1330" t="s">
        <v>21381</v>
      </c>
      <c r="H1330">
        <v>1991</v>
      </c>
      <c r="I1330">
        <v>79</v>
      </c>
      <c r="J1330" t="s">
        <v>21382</v>
      </c>
      <c r="K1330" t="s">
        <v>18358</v>
      </c>
      <c r="L1330" t="s">
        <v>18353</v>
      </c>
      <c r="M1330" s="1">
        <v>44077.884212962963</v>
      </c>
      <c r="O1330" t="s">
        <v>18354</v>
      </c>
      <c r="P1330" t="s">
        <v>18354</v>
      </c>
      <c r="Q1330" t="s">
        <v>18358</v>
      </c>
    </row>
    <row r="1331" spans="1:17" hidden="1" x14ac:dyDescent="0.25">
      <c r="A1331" t="s">
        <v>13074</v>
      </c>
      <c r="B1331" t="s">
        <v>13076</v>
      </c>
      <c r="C1331" t="s">
        <v>13077</v>
      </c>
      <c r="D1331" t="s">
        <v>18347</v>
      </c>
      <c r="E1331" t="s">
        <v>18353</v>
      </c>
      <c r="F1331" t="s">
        <v>18364</v>
      </c>
      <c r="G1331" t="s">
        <v>21383</v>
      </c>
      <c r="H1331">
        <v>6000</v>
      </c>
      <c r="I1331">
        <v>430</v>
      </c>
      <c r="J1331" t="s">
        <v>21384</v>
      </c>
      <c r="K1331" t="s">
        <v>18358</v>
      </c>
      <c r="L1331" t="s">
        <v>18353</v>
      </c>
      <c r="M1331" s="1">
        <v>44090.641215277778</v>
      </c>
      <c r="O1331" t="s">
        <v>18354</v>
      </c>
      <c r="P1331" t="s">
        <v>18354</v>
      </c>
      <c r="Q1331" t="s">
        <v>18358</v>
      </c>
    </row>
    <row r="1332" spans="1:17" x14ac:dyDescent="0.25">
      <c r="A1332" t="s">
        <v>24306</v>
      </c>
      <c r="B1332" t="s">
        <v>24307</v>
      </c>
      <c r="C1332" t="s">
        <v>24308</v>
      </c>
      <c r="D1332" t="s">
        <v>18355</v>
      </c>
      <c r="E1332" t="s">
        <v>18353</v>
      </c>
      <c r="F1332" t="s">
        <v>18364</v>
      </c>
      <c r="G1332" t="s">
        <v>24309</v>
      </c>
      <c r="H1332">
        <v>3141</v>
      </c>
      <c r="I1332">
        <v>0</v>
      </c>
      <c r="J1332" t="s">
        <v>18382</v>
      </c>
      <c r="K1332" t="s">
        <v>18358</v>
      </c>
      <c r="L1332" t="s">
        <v>18353</v>
      </c>
      <c r="M1332" s="1">
        <v>43964.96665509259</v>
      </c>
      <c r="O1332" t="s">
        <v>18354</v>
      </c>
      <c r="P1332" t="s">
        <v>18354</v>
      </c>
      <c r="Q1332" t="s">
        <v>18358</v>
      </c>
    </row>
    <row r="1333" spans="1:17" hidden="1" x14ac:dyDescent="0.25">
      <c r="A1333" t="s">
        <v>8681</v>
      </c>
      <c r="B1333" t="s">
        <v>8683</v>
      </c>
      <c r="C1333" t="s">
        <v>8684</v>
      </c>
      <c r="D1333" t="s">
        <v>18347</v>
      </c>
      <c r="E1333" t="s">
        <v>18353</v>
      </c>
      <c r="F1333" t="s">
        <v>18364</v>
      </c>
      <c r="G1333" t="s">
        <v>21390</v>
      </c>
      <c r="H1333">
        <v>4634</v>
      </c>
      <c r="I1333">
        <v>0</v>
      </c>
      <c r="J1333" t="s">
        <v>18382</v>
      </c>
      <c r="K1333" t="s">
        <v>18358</v>
      </c>
      <c r="L1333" t="s">
        <v>18353</v>
      </c>
      <c r="M1333" s="1">
        <v>44087.306863425925</v>
      </c>
      <c r="O1333" t="s">
        <v>18354</v>
      </c>
      <c r="P1333" t="s">
        <v>18354</v>
      </c>
      <c r="Q1333" t="s">
        <v>18358</v>
      </c>
    </row>
    <row r="1334" spans="1:17" x14ac:dyDescent="0.25">
      <c r="A1334" t="s">
        <v>24973</v>
      </c>
      <c r="B1334" t="s">
        <v>24974</v>
      </c>
      <c r="C1334" t="s">
        <v>24975</v>
      </c>
      <c r="D1334" t="s">
        <v>18355</v>
      </c>
      <c r="E1334" t="s">
        <v>18353</v>
      </c>
      <c r="F1334" t="s">
        <v>18364</v>
      </c>
      <c r="G1334" t="s">
        <v>24976</v>
      </c>
      <c r="H1334">
        <v>16620</v>
      </c>
      <c r="I1334">
        <v>0</v>
      </c>
      <c r="J1334" t="s">
        <v>18382</v>
      </c>
      <c r="K1334" t="s">
        <v>18358</v>
      </c>
      <c r="L1334" t="s">
        <v>18353</v>
      </c>
      <c r="M1334" s="1">
        <v>43964.969317129631</v>
      </c>
      <c r="O1334" t="s">
        <v>18354</v>
      </c>
      <c r="P1334" t="s">
        <v>18354</v>
      </c>
      <c r="Q1334" t="s">
        <v>18358</v>
      </c>
    </row>
    <row r="1335" spans="1:17" hidden="1" x14ac:dyDescent="0.25">
      <c r="A1335" t="s">
        <v>21395</v>
      </c>
      <c r="B1335" t="s">
        <v>21396</v>
      </c>
      <c r="C1335" t="s">
        <v>21397</v>
      </c>
      <c r="D1335" t="s">
        <v>18355</v>
      </c>
      <c r="E1335" t="s">
        <v>18348</v>
      </c>
      <c r="F1335" t="s">
        <v>18349</v>
      </c>
      <c r="G1335" t="s">
        <v>21398</v>
      </c>
      <c r="H1335">
        <v>7389</v>
      </c>
      <c r="I1335">
        <v>1040</v>
      </c>
      <c r="J1335" t="s">
        <v>21399</v>
      </c>
      <c r="K1335" t="s">
        <v>18358</v>
      </c>
      <c r="L1335" t="s">
        <v>18353</v>
      </c>
      <c r="M1335" s="1">
        <v>44086.887997685182</v>
      </c>
      <c r="O1335" t="s">
        <v>18354</v>
      </c>
      <c r="P1335" t="s">
        <v>18354</v>
      </c>
      <c r="Q1335" t="s">
        <v>18358</v>
      </c>
    </row>
    <row r="1336" spans="1:17" hidden="1" x14ac:dyDescent="0.25">
      <c r="A1336" t="s">
        <v>13891</v>
      </c>
      <c r="B1336" t="s">
        <v>13893</v>
      </c>
      <c r="C1336" t="s">
        <v>13894</v>
      </c>
      <c r="D1336" t="s">
        <v>18347</v>
      </c>
      <c r="E1336" t="s">
        <v>18353</v>
      </c>
      <c r="F1336" t="s">
        <v>18364</v>
      </c>
      <c r="G1336" t="s">
        <v>21400</v>
      </c>
      <c r="H1336">
        <v>224</v>
      </c>
      <c r="I1336">
        <v>0</v>
      </c>
      <c r="J1336" t="s">
        <v>18382</v>
      </c>
      <c r="K1336" t="s">
        <v>18352</v>
      </c>
      <c r="L1336" t="s">
        <v>18353</v>
      </c>
      <c r="M1336" s="1">
        <v>44090.33730324074</v>
      </c>
      <c r="O1336" t="s">
        <v>18354</v>
      </c>
      <c r="P1336" t="s">
        <v>18354</v>
      </c>
      <c r="Q1336" t="s">
        <v>18352</v>
      </c>
    </row>
    <row r="1337" spans="1:17" hidden="1" x14ac:dyDescent="0.25">
      <c r="A1337" t="s">
        <v>728</v>
      </c>
      <c r="B1337" t="s">
        <v>731</v>
      </c>
      <c r="C1337" t="s">
        <v>732</v>
      </c>
      <c r="D1337" t="s">
        <v>18347</v>
      </c>
      <c r="E1337" t="s">
        <v>18348</v>
      </c>
      <c r="F1337" t="s">
        <v>18349</v>
      </c>
      <c r="G1337" t="s">
        <v>21401</v>
      </c>
      <c r="H1337">
        <v>8562</v>
      </c>
      <c r="I1337">
        <v>403</v>
      </c>
      <c r="J1337" t="s">
        <v>21402</v>
      </c>
      <c r="K1337" t="s">
        <v>18352</v>
      </c>
      <c r="L1337" t="s">
        <v>18353</v>
      </c>
      <c r="M1337" s="1">
        <v>44090.578159722223</v>
      </c>
      <c r="O1337" t="s">
        <v>18354</v>
      </c>
      <c r="P1337" t="s">
        <v>18354</v>
      </c>
      <c r="Q1337" t="s">
        <v>18352</v>
      </c>
    </row>
    <row r="1338" spans="1:17" hidden="1" x14ac:dyDescent="0.25">
      <c r="A1338" t="s">
        <v>13548</v>
      </c>
      <c r="B1338" t="s">
        <v>13550</v>
      </c>
      <c r="C1338" t="s">
        <v>13551</v>
      </c>
      <c r="D1338" t="s">
        <v>18355</v>
      </c>
      <c r="E1338" t="s">
        <v>18353</v>
      </c>
      <c r="F1338" t="s">
        <v>18364</v>
      </c>
      <c r="G1338" t="s">
        <v>21403</v>
      </c>
      <c r="H1338">
        <v>345</v>
      </c>
      <c r="I1338">
        <v>0</v>
      </c>
      <c r="J1338" t="s">
        <v>18382</v>
      </c>
      <c r="K1338" t="s">
        <v>18358</v>
      </c>
      <c r="L1338" t="s">
        <v>18353</v>
      </c>
      <c r="M1338" s="1">
        <v>44089.846504629626</v>
      </c>
      <c r="O1338" t="s">
        <v>18354</v>
      </c>
      <c r="P1338" t="s">
        <v>18354</v>
      </c>
      <c r="Q1338" t="s">
        <v>18358</v>
      </c>
    </row>
    <row r="1339" spans="1:17" hidden="1" x14ac:dyDescent="0.25">
      <c r="A1339" t="s">
        <v>11765</v>
      </c>
      <c r="B1339" t="s">
        <v>11768</v>
      </c>
      <c r="C1339" t="s">
        <v>11769</v>
      </c>
      <c r="D1339" t="s">
        <v>18355</v>
      </c>
      <c r="E1339" t="s">
        <v>18353</v>
      </c>
      <c r="F1339" t="s">
        <v>18364</v>
      </c>
      <c r="G1339" t="s">
        <v>21404</v>
      </c>
      <c r="H1339">
        <v>18207</v>
      </c>
      <c r="I1339">
        <v>291</v>
      </c>
      <c r="J1339" t="s">
        <v>21405</v>
      </c>
      <c r="K1339" t="s">
        <v>18358</v>
      </c>
      <c r="L1339" t="s">
        <v>18353</v>
      </c>
      <c r="M1339" s="1">
        <v>44088.987141203703</v>
      </c>
      <c r="O1339" t="s">
        <v>18354</v>
      </c>
      <c r="P1339" t="s">
        <v>18354</v>
      </c>
      <c r="Q1339" t="s">
        <v>18358</v>
      </c>
    </row>
    <row r="1340" spans="1:17" hidden="1" x14ac:dyDescent="0.25">
      <c r="A1340" t="s">
        <v>4175</v>
      </c>
      <c r="B1340" t="s">
        <v>4177</v>
      </c>
      <c r="C1340" t="s">
        <v>4178</v>
      </c>
      <c r="D1340" t="s">
        <v>18355</v>
      </c>
      <c r="E1340" t="s">
        <v>18348</v>
      </c>
      <c r="F1340" t="s">
        <v>18349</v>
      </c>
      <c r="G1340" t="s">
        <v>21406</v>
      </c>
      <c r="H1340">
        <v>204499</v>
      </c>
      <c r="I1340">
        <v>4399</v>
      </c>
      <c r="J1340" t="s">
        <v>21407</v>
      </c>
      <c r="K1340" t="s">
        <v>18358</v>
      </c>
      <c r="L1340" t="s">
        <v>18353</v>
      </c>
      <c r="M1340" s="1">
        <v>44090.130324074074</v>
      </c>
      <c r="O1340" t="s">
        <v>18354</v>
      </c>
      <c r="P1340" t="s">
        <v>18354</v>
      </c>
      <c r="Q1340" t="s">
        <v>18358</v>
      </c>
    </row>
    <row r="1341" spans="1:17" hidden="1" x14ac:dyDescent="0.25">
      <c r="A1341" t="s">
        <v>13323</v>
      </c>
      <c r="B1341" t="s">
        <v>13326</v>
      </c>
      <c r="C1341" t="s">
        <v>13327</v>
      </c>
      <c r="D1341" t="s">
        <v>18347</v>
      </c>
      <c r="E1341" t="s">
        <v>18353</v>
      </c>
      <c r="F1341" t="s">
        <v>18364</v>
      </c>
      <c r="G1341" t="s">
        <v>21408</v>
      </c>
      <c r="H1341">
        <v>224</v>
      </c>
      <c r="I1341">
        <v>0</v>
      </c>
      <c r="J1341" t="s">
        <v>18382</v>
      </c>
      <c r="K1341" t="s">
        <v>18352</v>
      </c>
      <c r="L1341" t="s">
        <v>18353</v>
      </c>
      <c r="M1341" s="1">
        <v>44090.283067129632</v>
      </c>
      <c r="O1341" t="s">
        <v>18354</v>
      </c>
      <c r="P1341" t="s">
        <v>18354</v>
      </c>
      <c r="Q1341" t="s">
        <v>18352</v>
      </c>
    </row>
    <row r="1342" spans="1:17" hidden="1" x14ac:dyDescent="0.25">
      <c r="A1342" t="s">
        <v>2351</v>
      </c>
      <c r="B1342" t="s">
        <v>2354</v>
      </c>
      <c r="C1342" t="s">
        <v>2355</v>
      </c>
      <c r="D1342" t="s">
        <v>18355</v>
      </c>
      <c r="E1342" t="s">
        <v>18348</v>
      </c>
      <c r="F1342" t="s">
        <v>18349</v>
      </c>
      <c r="G1342" t="s">
        <v>21409</v>
      </c>
      <c r="H1342">
        <v>23434</v>
      </c>
      <c r="I1342">
        <v>1349</v>
      </c>
      <c r="J1342" t="s">
        <v>21410</v>
      </c>
      <c r="K1342" t="s">
        <v>18358</v>
      </c>
      <c r="L1342" t="s">
        <v>18353</v>
      </c>
      <c r="M1342" s="1">
        <v>44089.803344907406</v>
      </c>
      <c r="O1342" t="s">
        <v>18354</v>
      </c>
      <c r="P1342" t="s">
        <v>18354</v>
      </c>
      <c r="Q1342" t="s">
        <v>18358</v>
      </c>
    </row>
    <row r="1343" spans="1:17" hidden="1" x14ac:dyDescent="0.25">
      <c r="A1343" t="s">
        <v>12154</v>
      </c>
      <c r="B1343" t="s">
        <v>12157</v>
      </c>
      <c r="C1343" t="s">
        <v>12158</v>
      </c>
      <c r="D1343" t="s">
        <v>18355</v>
      </c>
      <c r="E1343" t="s">
        <v>18348</v>
      </c>
      <c r="F1343" t="s">
        <v>18349</v>
      </c>
      <c r="G1343" t="s">
        <v>21411</v>
      </c>
      <c r="H1343">
        <v>49697</v>
      </c>
      <c r="I1343">
        <v>136</v>
      </c>
      <c r="J1343" t="s">
        <v>21412</v>
      </c>
      <c r="K1343" t="s">
        <v>18358</v>
      </c>
      <c r="L1343" t="s">
        <v>18353</v>
      </c>
      <c r="M1343" s="1">
        <v>44088.755682870367</v>
      </c>
      <c r="O1343" t="s">
        <v>18354</v>
      </c>
      <c r="P1343" t="s">
        <v>18354</v>
      </c>
      <c r="Q1343" t="s">
        <v>18358</v>
      </c>
    </row>
    <row r="1344" spans="1:17" hidden="1" x14ac:dyDescent="0.25">
      <c r="A1344" t="s">
        <v>13214</v>
      </c>
      <c r="B1344" t="s">
        <v>13217</v>
      </c>
      <c r="C1344" t="s">
        <v>13218</v>
      </c>
      <c r="D1344" t="s">
        <v>18347</v>
      </c>
      <c r="E1344" t="s">
        <v>18353</v>
      </c>
      <c r="F1344" t="s">
        <v>18364</v>
      </c>
      <c r="G1344" t="s">
        <v>21413</v>
      </c>
      <c r="H1344">
        <v>155</v>
      </c>
      <c r="I1344">
        <v>0</v>
      </c>
      <c r="J1344" t="s">
        <v>18382</v>
      </c>
      <c r="K1344" t="s">
        <v>18352</v>
      </c>
      <c r="L1344" t="s">
        <v>18353</v>
      </c>
      <c r="M1344" s="1">
        <v>44089.908333333333</v>
      </c>
      <c r="O1344" t="s">
        <v>18354</v>
      </c>
      <c r="P1344" t="s">
        <v>18354</v>
      </c>
      <c r="Q1344" t="s">
        <v>18352</v>
      </c>
    </row>
    <row r="1345" spans="1:17" hidden="1" x14ac:dyDescent="0.25">
      <c r="A1345" t="s">
        <v>18134</v>
      </c>
      <c r="B1345" t="s">
        <v>18136</v>
      </c>
      <c r="C1345" t="s">
        <v>18137</v>
      </c>
      <c r="D1345" t="s">
        <v>18347</v>
      </c>
      <c r="E1345" t="s">
        <v>18353</v>
      </c>
      <c r="F1345" t="s">
        <v>18364</v>
      </c>
      <c r="G1345" t="s">
        <v>21414</v>
      </c>
      <c r="H1345">
        <v>422</v>
      </c>
      <c r="I1345">
        <v>1</v>
      </c>
      <c r="J1345" t="s">
        <v>21415</v>
      </c>
      <c r="K1345" t="s">
        <v>18358</v>
      </c>
      <c r="L1345" t="s">
        <v>18353</v>
      </c>
      <c r="M1345" s="1">
        <v>44089.359027777777</v>
      </c>
      <c r="O1345" t="s">
        <v>18354</v>
      </c>
      <c r="P1345" t="s">
        <v>18354</v>
      </c>
      <c r="Q1345" t="s">
        <v>18358</v>
      </c>
    </row>
    <row r="1346" spans="1:17" hidden="1" x14ac:dyDescent="0.25">
      <c r="A1346" t="s">
        <v>6432</v>
      </c>
      <c r="B1346" t="s">
        <v>6435</v>
      </c>
      <c r="C1346" t="s">
        <v>6436</v>
      </c>
      <c r="D1346" t="s">
        <v>18347</v>
      </c>
      <c r="E1346" t="s">
        <v>18348</v>
      </c>
      <c r="F1346" t="s">
        <v>18349</v>
      </c>
      <c r="G1346" t="s">
        <v>21416</v>
      </c>
      <c r="H1346">
        <v>22293</v>
      </c>
      <c r="I1346">
        <v>7190</v>
      </c>
      <c r="J1346" t="s">
        <v>21417</v>
      </c>
      <c r="K1346" t="s">
        <v>18352</v>
      </c>
      <c r="L1346" t="s">
        <v>18353</v>
      </c>
      <c r="M1346" s="1">
        <v>44090.63008101852</v>
      </c>
      <c r="O1346" t="s">
        <v>18354</v>
      </c>
      <c r="P1346" t="s">
        <v>18354</v>
      </c>
      <c r="Q1346" t="s">
        <v>18352</v>
      </c>
    </row>
    <row r="1347" spans="1:17" hidden="1" x14ac:dyDescent="0.25">
      <c r="A1347" t="s">
        <v>641</v>
      </c>
      <c r="B1347" t="s">
        <v>644</v>
      </c>
      <c r="C1347" t="s">
        <v>645</v>
      </c>
      <c r="D1347" t="s">
        <v>18355</v>
      </c>
      <c r="E1347" t="s">
        <v>18348</v>
      </c>
      <c r="F1347" t="s">
        <v>18349</v>
      </c>
      <c r="G1347" t="s">
        <v>21418</v>
      </c>
      <c r="H1347">
        <v>20131</v>
      </c>
      <c r="I1347">
        <v>1236</v>
      </c>
      <c r="J1347" t="s">
        <v>21419</v>
      </c>
      <c r="K1347" t="s">
        <v>18358</v>
      </c>
      <c r="L1347" t="s">
        <v>18353</v>
      </c>
      <c r="M1347" s="1">
        <v>44086.840185185189</v>
      </c>
      <c r="O1347" t="s">
        <v>18354</v>
      </c>
      <c r="P1347" t="s">
        <v>18354</v>
      </c>
      <c r="Q1347" t="s">
        <v>18358</v>
      </c>
    </row>
    <row r="1348" spans="1:17" x14ac:dyDescent="0.25">
      <c r="A1348" t="s">
        <v>22366</v>
      </c>
      <c r="B1348" t="s">
        <v>22367</v>
      </c>
      <c r="C1348" t="s">
        <v>22368</v>
      </c>
      <c r="D1348" t="s">
        <v>18355</v>
      </c>
      <c r="E1348" t="s">
        <v>18348</v>
      </c>
      <c r="F1348" t="s">
        <v>18349</v>
      </c>
      <c r="G1348" t="s">
        <v>22369</v>
      </c>
      <c r="H1348">
        <v>8030</v>
      </c>
      <c r="I1348">
        <v>346</v>
      </c>
      <c r="J1348" t="s">
        <v>22370</v>
      </c>
      <c r="K1348" t="s">
        <v>18358</v>
      </c>
      <c r="L1348" t="s">
        <v>18353</v>
      </c>
      <c r="M1348" s="1">
        <v>43964.980590277781</v>
      </c>
      <c r="O1348" t="s">
        <v>18354</v>
      </c>
      <c r="P1348" t="s">
        <v>18354</v>
      </c>
      <c r="Q1348" t="s">
        <v>18358</v>
      </c>
    </row>
    <row r="1349" spans="1:17" hidden="1" x14ac:dyDescent="0.25">
      <c r="A1349" t="s">
        <v>18196</v>
      </c>
      <c r="B1349" t="s">
        <v>18198</v>
      </c>
      <c r="C1349" t="s">
        <v>18199</v>
      </c>
      <c r="D1349" t="s">
        <v>18347</v>
      </c>
      <c r="E1349" t="s">
        <v>18353</v>
      </c>
      <c r="F1349" t="s">
        <v>18364</v>
      </c>
      <c r="G1349" t="s">
        <v>21424</v>
      </c>
      <c r="H1349">
        <v>1069</v>
      </c>
      <c r="I1349">
        <v>68</v>
      </c>
      <c r="J1349" t="s">
        <v>21425</v>
      </c>
      <c r="K1349" t="s">
        <v>18358</v>
      </c>
      <c r="L1349" t="s">
        <v>18353</v>
      </c>
      <c r="M1349" s="1">
        <v>44090.178877314815</v>
      </c>
      <c r="O1349" t="s">
        <v>18354</v>
      </c>
      <c r="P1349" t="s">
        <v>18354</v>
      </c>
      <c r="Q1349" t="s">
        <v>18358</v>
      </c>
    </row>
    <row r="1350" spans="1:17" hidden="1" x14ac:dyDescent="0.25">
      <c r="A1350" t="s">
        <v>6188</v>
      </c>
      <c r="B1350" t="s">
        <v>6190</v>
      </c>
      <c r="C1350" t="s">
        <v>6191</v>
      </c>
      <c r="D1350" t="s">
        <v>18347</v>
      </c>
      <c r="E1350" t="s">
        <v>18348</v>
      </c>
      <c r="F1350" t="s">
        <v>18349</v>
      </c>
      <c r="G1350" t="s">
        <v>21426</v>
      </c>
      <c r="H1350">
        <v>25942</v>
      </c>
      <c r="I1350">
        <v>3410</v>
      </c>
      <c r="J1350" t="s">
        <v>21427</v>
      </c>
      <c r="K1350" t="s">
        <v>18358</v>
      </c>
      <c r="L1350" t="s">
        <v>18353</v>
      </c>
      <c r="M1350" s="1">
        <v>44090.640752314815</v>
      </c>
      <c r="O1350" t="s">
        <v>18354</v>
      </c>
      <c r="P1350" t="s">
        <v>18354</v>
      </c>
      <c r="Q1350" t="s">
        <v>18358</v>
      </c>
    </row>
    <row r="1351" spans="1:17" hidden="1" x14ac:dyDescent="0.25">
      <c r="A1351" t="s">
        <v>10103</v>
      </c>
      <c r="B1351" t="s">
        <v>10105</v>
      </c>
      <c r="C1351" t="s">
        <v>10106</v>
      </c>
      <c r="D1351" t="s">
        <v>18355</v>
      </c>
      <c r="E1351" t="s">
        <v>18348</v>
      </c>
      <c r="F1351" t="s">
        <v>18349</v>
      </c>
      <c r="G1351" t="s">
        <v>21428</v>
      </c>
      <c r="H1351">
        <v>45216</v>
      </c>
      <c r="I1351">
        <v>3155</v>
      </c>
      <c r="J1351" t="s">
        <v>21429</v>
      </c>
      <c r="K1351" t="s">
        <v>18358</v>
      </c>
      <c r="L1351" t="s">
        <v>18353</v>
      </c>
      <c r="M1351" s="1">
        <v>44089.789409722223</v>
      </c>
      <c r="O1351" t="s">
        <v>18354</v>
      </c>
      <c r="P1351" t="s">
        <v>18354</v>
      </c>
      <c r="Q1351" t="s">
        <v>18358</v>
      </c>
    </row>
    <row r="1352" spans="1:17" hidden="1" x14ac:dyDescent="0.25">
      <c r="A1352" t="s">
        <v>7404</v>
      </c>
      <c r="B1352" t="s">
        <v>7406</v>
      </c>
      <c r="C1352" t="s">
        <v>7407</v>
      </c>
      <c r="D1352" t="s">
        <v>18347</v>
      </c>
      <c r="E1352" t="s">
        <v>18353</v>
      </c>
      <c r="F1352" t="s">
        <v>18364</v>
      </c>
      <c r="G1352" t="s">
        <v>21430</v>
      </c>
      <c r="H1352">
        <v>13279</v>
      </c>
      <c r="I1352">
        <v>12751</v>
      </c>
      <c r="J1352" t="s">
        <v>21431</v>
      </c>
      <c r="K1352" t="s">
        <v>18352</v>
      </c>
      <c r="L1352" t="s">
        <v>18353</v>
      </c>
      <c r="M1352" s="1">
        <v>44090.643622685187</v>
      </c>
      <c r="O1352" t="s">
        <v>18354</v>
      </c>
      <c r="P1352" t="s">
        <v>18354</v>
      </c>
      <c r="Q1352" t="s">
        <v>18352</v>
      </c>
    </row>
    <row r="1353" spans="1:17" hidden="1" x14ac:dyDescent="0.25">
      <c r="A1353" t="s">
        <v>21432</v>
      </c>
      <c r="B1353" t="s">
        <v>21433</v>
      </c>
      <c r="C1353" t="s">
        <v>21434</v>
      </c>
      <c r="D1353" t="s">
        <v>18355</v>
      </c>
      <c r="E1353" t="s">
        <v>18353</v>
      </c>
      <c r="F1353" t="s">
        <v>18364</v>
      </c>
      <c r="G1353" t="s">
        <v>21435</v>
      </c>
      <c r="H1353">
        <v>1180</v>
      </c>
      <c r="I1353">
        <v>42</v>
      </c>
      <c r="J1353" t="s">
        <v>21436</v>
      </c>
      <c r="K1353" t="s">
        <v>18358</v>
      </c>
      <c r="L1353" t="s">
        <v>18353</v>
      </c>
      <c r="M1353" s="1">
        <v>44086.750821759262</v>
      </c>
      <c r="O1353" t="s">
        <v>18354</v>
      </c>
      <c r="P1353" t="s">
        <v>18354</v>
      </c>
      <c r="Q1353" t="s">
        <v>18358</v>
      </c>
    </row>
    <row r="1354" spans="1:17" hidden="1" x14ac:dyDescent="0.25">
      <c r="A1354" t="s">
        <v>16317</v>
      </c>
      <c r="B1354" t="s">
        <v>16319</v>
      </c>
      <c r="C1354" t="s">
        <v>16320</v>
      </c>
      <c r="D1354" t="s">
        <v>18347</v>
      </c>
      <c r="E1354" t="s">
        <v>18353</v>
      </c>
      <c r="F1354" t="s">
        <v>18364</v>
      </c>
      <c r="G1354" t="s">
        <v>21437</v>
      </c>
      <c r="H1354">
        <v>82789</v>
      </c>
      <c r="I1354">
        <v>923</v>
      </c>
      <c r="J1354" t="s">
        <v>21438</v>
      </c>
      <c r="K1354" t="s">
        <v>18352</v>
      </c>
      <c r="L1354" t="s">
        <v>18353</v>
      </c>
      <c r="M1354" s="1">
        <v>44090.640844907408</v>
      </c>
      <c r="O1354" t="s">
        <v>18354</v>
      </c>
      <c r="P1354" t="s">
        <v>18354</v>
      </c>
      <c r="Q1354" t="s">
        <v>18352</v>
      </c>
    </row>
    <row r="1355" spans="1:17" x14ac:dyDescent="0.25">
      <c r="A1355" t="s">
        <v>15135</v>
      </c>
      <c r="B1355" t="s">
        <v>15137</v>
      </c>
      <c r="C1355" t="s">
        <v>15138</v>
      </c>
      <c r="D1355" t="s">
        <v>18355</v>
      </c>
      <c r="E1355" t="s">
        <v>18353</v>
      </c>
      <c r="F1355" t="s">
        <v>18364</v>
      </c>
      <c r="G1355" t="s">
        <v>24059</v>
      </c>
      <c r="H1355">
        <v>9107</v>
      </c>
      <c r="I1355">
        <v>0</v>
      </c>
      <c r="J1355" t="s">
        <v>18382</v>
      </c>
      <c r="K1355" t="s">
        <v>18358</v>
      </c>
      <c r="L1355" t="s">
        <v>18353</v>
      </c>
      <c r="M1355" s="1">
        <v>43965.034641203703</v>
      </c>
      <c r="O1355" t="s">
        <v>18354</v>
      </c>
      <c r="P1355" t="s">
        <v>18354</v>
      </c>
      <c r="Q1355" t="s">
        <v>18358</v>
      </c>
    </row>
    <row r="1356" spans="1:17" hidden="1" x14ac:dyDescent="0.25">
      <c r="A1356" t="s">
        <v>9531</v>
      </c>
      <c r="B1356" t="s">
        <v>9534</v>
      </c>
      <c r="C1356" t="s">
        <v>9535</v>
      </c>
      <c r="D1356" t="s">
        <v>18347</v>
      </c>
      <c r="E1356" t="s">
        <v>18348</v>
      </c>
      <c r="F1356" t="s">
        <v>18349</v>
      </c>
      <c r="G1356" t="s">
        <v>21443</v>
      </c>
      <c r="H1356">
        <v>8530</v>
      </c>
      <c r="I1356">
        <v>831</v>
      </c>
      <c r="J1356" t="s">
        <v>21444</v>
      </c>
      <c r="K1356" t="s">
        <v>18352</v>
      </c>
      <c r="L1356" t="s">
        <v>18353</v>
      </c>
      <c r="M1356" s="1">
        <v>44090.61928240741</v>
      </c>
      <c r="O1356" t="s">
        <v>18354</v>
      </c>
      <c r="P1356" t="s">
        <v>18354</v>
      </c>
      <c r="Q1356" t="s">
        <v>18352</v>
      </c>
    </row>
    <row r="1357" spans="1:17" hidden="1" x14ac:dyDescent="0.25">
      <c r="A1357" t="s">
        <v>21445</v>
      </c>
      <c r="B1357" t="s">
        <v>21446</v>
      </c>
      <c r="C1357" t="s">
        <v>21447</v>
      </c>
      <c r="D1357" t="s">
        <v>18355</v>
      </c>
      <c r="E1357" t="s">
        <v>18353</v>
      </c>
      <c r="F1357" t="s">
        <v>18364</v>
      </c>
      <c r="G1357" t="s">
        <v>21448</v>
      </c>
      <c r="H1357">
        <v>2518</v>
      </c>
      <c r="I1357">
        <v>138</v>
      </c>
      <c r="J1357" t="s">
        <v>21449</v>
      </c>
      <c r="K1357" t="s">
        <v>18358</v>
      </c>
      <c r="L1357" t="s">
        <v>18353</v>
      </c>
      <c r="M1357" s="1">
        <v>44089.880902777775</v>
      </c>
      <c r="O1357" t="s">
        <v>18354</v>
      </c>
      <c r="P1357" t="s">
        <v>18354</v>
      </c>
      <c r="Q1357" t="s">
        <v>18358</v>
      </c>
    </row>
    <row r="1358" spans="1:17" hidden="1" x14ac:dyDescent="0.25">
      <c r="A1358" t="s">
        <v>8720</v>
      </c>
      <c r="B1358" t="s">
        <v>8723</v>
      </c>
      <c r="C1358" t="s">
        <v>8724</v>
      </c>
      <c r="D1358" t="s">
        <v>18347</v>
      </c>
      <c r="E1358" t="s">
        <v>18353</v>
      </c>
      <c r="F1358" t="s">
        <v>18364</v>
      </c>
      <c r="G1358" t="s">
        <v>21450</v>
      </c>
      <c r="H1358">
        <v>20971</v>
      </c>
      <c r="I1358">
        <v>0</v>
      </c>
      <c r="J1358" t="s">
        <v>21451</v>
      </c>
      <c r="K1358" t="s">
        <v>18358</v>
      </c>
      <c r="L1358" t="s">
        <v>18353</v>
      </c>
      <c r="M1358" s="1">
        <v>44084.144085648149</v>
      </c>
      <c r="O1358" t="s">
        <v>18354</v>
      </c>
      <c r="P1358" t="s">
        <v>18354</v>
      </c>
      <c r="Q1358" t="s">
        <v>18358</v>
      </c>
    </row>
    <row r="1359" spans="1:17" hidden="1" x14ac:dyDescent="0.25">
      <c r="A1359" t="s">
        <v>4228</v>
      </c>
      <c r="B1359" t="s">
        <v>4230</v>
      </c>
      <c r="C1359" t="s">
        <v>4231</v>
      </c>
      <c r="D1359" t="s">
        <v>18347</v>
      </c>
      <c r="E1359" t="s">
        <v>18348</v>
      </c>
      <c r="F1359" t="s">
        <v>18349</v>
      </c>
      <c r="G1359" t="s">
        <v>21452</v>
      </c>
      <c r="H1359">
        <v>11907</v>
      </c>
      <c r="I1359">
        <v>702</v>
      </c>
      <c r="J1359" t="s">
        <v>21453</v>
      </c>
      <c r="K1359" t="s">
        <v>18358</v>
      </c>
      <c r="L1359" t="s">
        <v>18353</v>
      </c>
      <c r="M1359" s="1">
        <v>44090.642997685187</v>
      </c>
      <c r="O1359" t="s">
        <v>18354</v>
      </c>
      <c r="P1359" t="s">
        <v>18354</v>
      </c>
      <c r="Q1359" t="s">
        <v>18358</v>
      </c>
    </row>
    <row r="1360" spans="1:17" hidden="1" x14ac:dyDescent="0.25">
      <c r="A1360" t="s">
        <v>15735</v>
      </c>
      <c r="B1360" t="s">
        <v>15737</v>
      </c>
      <c r="C1360" t="s">
        <v>15738</v>
      </c>
      <c r="D1360" t="s">
        <v>18347</v>
      </c>
      <c r="E1360" t="s">
        <v>18348</v>
      </c>
      <c r="F1360" t="s">
        <v>18349</v>
      </c>
      <c r="G1360" t="s">
        <v>21454</v>
      </c>
      <c r="H1360">
        <v>13847</v>
      </c>
      <c r="I1360">
        <v>98</v>
      </c>
      <c r="J1360" t="s">
        <v>21455</v>
      </c>
      <c r="K1360" t="s">
        <v>18352</v>
      </c>
      <c r="L1360" t="s">
        <v>18353</v>
      </c>
      <c r="M1360" s="1">
        <v>44089.923888888887</v>
      </c>
      <c r="O1360" t="s">
        <v>18354</v>
      </c>
      <c r="P1360" t="s">
        <v>18354</v>
      </c>
      <c r="Q1360" t="s">
        <v>18358</v>
      </c>
    </row>
    <row r="1361" spans="1:17" hidden="1" x14ac:dyDescent="0.25">
      <c r="A1361" t="s">
        <v>94</v>
      </c>
      <c r="B1361" t="s">
        <v>97</v>
      </c>
      <c r="C1361" t="s">
        <v>98</v>
      </c>
      <c r="D1361" t="s">
        <v>18347</v>
      </c>
      <c r="E1361" t="s">
        <v>18353</v>
      </c>
      <c r="F1361" t="s">
        <v>18364</v>
      </c>
      <c r="G1361" t="s">
        <v>21456</v>
      </c>
      <c r="H1361">
        <v>3108</v>
      </c>
      <c r="I1361">
        <v>7365</v>
      </c>
      <c r="J1361" t="s">
        <v>21457</v>
      </c>
      <c r="K1361" t="s">
        <v>18352</v>
      </c>
      <c r="L1361" t="s">
        <v>18353</v>
      </c>
      <c r="M1361" s="1">
        <v>44090.632685185185</v>
      </c>
      <c r="O1361" t="s">
        <v>18354</v>
      </c>
      <c r="P1361" t="s">
        <v>18354</v>
      </c>
      <c r="Q1361" t="s">
        <v>18352</v>
      </c>
    </row>
    <row r="1362" spans="1:17" hidden="1" x14ac:dyDescent="0.25">
      <c r="A1362" t="s">
        <v>10985</v>
      </c>
      <c r="B1362" t="s">
        <v>10987</v>
      </c>
      <c r="C1362" t="s">
        <v>10988</v>
      </c>
      <c r="D1362" t="s">
        <v>18355</v>
      </c>
      <c r="E1362" t="s">
        <v>18353</v>
      </c>
      <c r="F1362" t="s">
        <v>18364</v>
      </c>
      <c r="G1362" t="s">
        <v>21458</v>
      </c>
      <c r="H1362">
        <v>2818</v>
      </c>
      <c r="I1362">
        <v>0</v>
      </c>
      <c r="J1362" t="s">
        <v>18382</v>
      </c>
      <c r="K1362" t="s">
        <v>18358</v>
      </c>
      <c r="L1362" t="s">
        <v>18353</v>
      </c>
      <c r="M1362" s="1">
        <v>44070.8128125</v>
      </c>
      <c r="O1362" t="s">
        <v>18354</v>
      </c>
      <c r="P1362" t="s">
        <v>18354</v>
      </c>
      <c r="Q1362" t="s">
        <v>18358</v>
      </c>
    </row>
    <row r="1363" spans="1:17" hidden="1" x14ac:dyDescent="0.25">
      <c r="A1363" t="s">
        <v>121</v>
      </c>
      <c r="B1363" t="s">
        <v>124</v>
      </c>
      <c r="C1363" t="s">
        <v>125</v>
      </c>
      <c r="D1363" t="s">
        <v>18347</v>
      </c>
      <c r="E1363" t="s">
        <v>18353</v>
      </c>
      <c r="F1363" t="s">
        <v>18364</v>
      </c>
      <c r="G1363" t="s">
        <v>21459</v>
      </c>
      <c r="H1363">
        <v>17378</v>
      </c>
      <c r="I1363">
        <v>518</v>
      </c>
      <c r="J1363" t="s">
        <v>21460</v>
      </c>
      <c r="K1363" t="s">
        <v>18352</v>
      </c>
      <c r="L1363" t="s">
        <v>18353</v>
      </c>
      <c r="M1363" s="1">
        <v>44090.629374999997</v>
      </c>
      <c r="O1363" t="s">
        <v>18354</v>
      </c>
      <c r="P1363" t="s">
        <v>18354</v>
      </c>
      <c r="Q1363" t="s">
        <v>18352</v>
      </c>
    </row>
    <row r="1364" spans="1:17" hidden="1" x14ac:dyDescent="0.25">
      <c r="A1364" t="s">
        <v>1167</v>
      </c>
      <c r="B1364" t="s">
        <v>1170</v>
      </c>
      <c r="C1364" t="s">
        <v>1171</v>
      </c>
      <c r="D1364" t="s">
        <v>18355</v>
      </c>
      <c r="E1364" t="s">
        <v>18348</v>
      </c>
      <c r="F1364" t="s">
        <v>18349</v>
      </c>
      <c r="G1364" t="s">
        <v>21461</v>
      </c>
      <c r="H1364">
        <v>6484</v>
      </c>
      <c r="I1364">
        <v>327</v>
      </c>
      <c r="J1364" t="s">
        <v>21462</v>
      </c>
      <c r="K1364" t="s">
        <v>18358</v>
      </c>
      <c r="L1364" t="s">
        <v>18353</v>
      </c>
      <c r="M1364" s="1">
        <v>44089.957465277781</v>
      </c>
      <c r="O1364" t="s">
        <v>18354</v>
      </c>
      <c r="P1364" t="s">
        <v>18354</v>
      </c>
      <c r="Q1364" t="s">
        <v>18358</v>
      </c>
    </row>
    <row r="1365" spans="1:17" hidden="1" x14ac:dyDescent="0.25">
      <c r="A1365" t="s">
        <v>16931</v>
      </c>
      <c r="B1365" t="s">
        <v>16933</v>
      </c>
      <c r="C1365" t="s">
        <v>16934</v>
      </c>
      <c r="D1365" t="s">
        <v>18347</v>
      </c>
      <c r="E1365" t="s">
        <v>18353</v>
      </c>
      <c r="F1365" t="s">
        <v>18364</v>
      </c>
      <c r="G1365" t="s">
        <v>21463</v>
      </c>
      <c r="H1365">
        <v>414</v>
      </c>
      <c r="I1365">
        <v>25</v>
      </c>
      <c r="J1365" t="s">
        <v>21464</v>
      </c>
      <c r="K1365" t="s">
        <v>18358</v>
      </c>
      <c r="L1365" t="s">
        <v>18353</v>
      </c>
      <c r="M1365" s="1">
        <v>44088.972685185188</v>
      </c>
      <c r="O1365" t="s">
        <v>18354</v>
      </c>
      <c r="P1365" t="s">
        <v>18354</v>
      </c>
      <c r="Q1365" t="s">
        <v>18358</v>
      </c>
    </row>
    <row r="1366" spans="1:17" hidden="1" x14ac:dyDescent="0.25">
      <c r="A1366" t="s">
        <v>533</v>
      </c>
      <c r="B1366" t="s">
        <v>536</v>
      </c>
      <c r="C1366" t="s">
        <v>537</v>
      </c>
      <c r="D1366" t="s">
        <v>18347</v>
      </c>
      <c r="E1366" t="s">
        <v>18348</v>
      </c>
      <c r="F1366" t="s">
        <v>18349</v>
      </c>
      <c r="G1366" t="s">
        <v>21465</v>
      </c>
      <c r="H1366">
        <v>140573</v>
      </c>
      <c r="I1366">
        <v>3337</v>
      </c>
      <c r="J1366" t="s">
        <v>21466</v>
      </c>
      <c r="K1366" t="s">
        <v>18352</v>
      </c>
      <c r="L1366" t="s">
        <v>18353</v>
      </c>
      <c r="M1366" s="1">
        <v>44090.642372685186</v>
      </c>
      <c r="O1366" t="s">
        <v>18354</v>
      </c>
      <c r="P1366" t="s">
        <v>18354</v>
      </c>
      <c r="Q1366" t="s">
        <v>18352</v>
      </c>
    </row>
    <row r="1367" spans="1:17" hidden="1" x14ac:dyDescent="0.25">
      <c r="A1367" t="s">
        <v>4836</v>
      </c>
      <c r="B1367" t="s">
        <v>4839</v>
      </c>
      <c r="C1367" t="s">
        <v>4840</v>
      </c>
      <c r="D1367" t="s">
        <v>18355</v>
      </c>
      <c r="E1367" t="s">
        <v>18353</v>
      </c>
      <c r="F1367" t="s">
        <v>18364</v>
      </c>
      <c r="G1367" t="s">
        <v>21467</v>
      </c>
      <c r="H1367">
        <v>9924</v>
      </c>
      <c r="I1367">
        <v>0</v>
      </c>
      <c r="J1367" t="s">
        <v>18382</v>
      </c>
      <c r="K1367" t="s">
        <v>18358</v>
      </c>
      <c r="L1367" t="s">
        <v>18353</v>
      </c>
      <c r="M1367" s="1">
        <v>44080.921180555553</v>
      </c>
      <c r="O1367" t="s">
        <v>18354</v>
      </c>
      <c r="P1367" t="s">
        <v>18354</v>
      </c>
      <c r="Q1367" t="s">
        <v>18358</v>
      </c>
    </row>
    <row r="1368" spans="1:17" hidden="1" x14ac:dyDescent="0.25">
      <c r="A1368" t="s">
        <v>17367</v>
      </c>
      <c r="B1368" t="s">
        <v>17370</v>
      </c>
      <c r="C1368" t="s">
        <v>17371</v>
      </c>
      <c r="D1368" t="s">
        <v>18347</v>
      </c>
      <c r="E1368" t="s">
        <v>18353</v>
      </c>
      <c r="F1368" t="s">
        <v>18364</v>
      </c>
      <c r="G1368" t="s">
        <v>21468</v>
      </c>
      <c r="H1368">
        <v>54</v>
      </c>
      <c r="I1368">
        <v>0</v>
      </c>
      <c r="J1368" t="s">
        <v>18382</v>
      </c>
      <c r="K1368" t="s">
        <v>18352</v>
      </c>
      <c r="L1368" t="s">
        <v>18353</v>
      </c>
      <c r="M1368" s="1">
        <v>44083.932662037034</v>
      </c>
      <c r="O1368" t="s">
        <v>18354</v>
      </c>
      <c r="P1368" t="s">
        <v>18354</v>
      </c>
      <c r="Q1368" t="s">
        <v>18352</v>
      </c>
    </row>
    <row r="1369" spans="1:17" hidden="1" x14ac:dyDescent="0.25">
      <c r="A1369" t="s">
        <v>5505</v>
      </c>
      <c r="B1369" t="s">
        <v>5507</v>
      </c>
      <c r="C1369" t="s">
        <v>5508</v>
      </c>
      <c r="D1369" t="s">
        <v>18355</v>
      </c>
      <c r="E1369" t="s">
        <v>18353</v>
      </c>
      <c r="F1369" t="s">
        <v>18364</v>
      </c>
      <c r="G1369" t="s">
        <v>21469</v>
      </c>
      <c r="H1369">
        <v>12838</v>
      </c>
      <c r="I1369">
        <v>3</v>
      </c>
      <c r="J1369" t="s">
        <v>21470</v>
      </c>
      <c r="K1369" t="s">
        <v>18358</v>
      </c>
      <c r="L1369" t="s">
        <v>18353</v>
      </c>
      <c r="M1369" s="1">
        <v>44090.420497685183</v>
      </c>
      <c r="O1369" t="s">
        <v>18354</v>
      </c>
      <c r="P1369" t="s">
        <v>18354</v>
      </c>
      <c r="Q1369" t="s">
        <v>18358</v>
      </c>
    </row>
    <row r="1370" spans="1:17" hidden="1" x14ac:dyDescent="0.25">
      <c r="A1370" t="s">
        <v>13347</v>
      </c>
      <c r="B1370" t="s">
        <v>13349</v>
      </c>
      <c r="C1370" t="s">
        <v>13350</v>
      </c>
      <c r="D1370" t="s">
        <v>18355</v>
      </c>
      <c r="E1370" t="s">
        <v>18353</v>
      </c>
      <c r="F1370" t="s">
        <v>18364</v>
      </c>
      <c r="G1370" t="s">
        <v>21471</v>
      </c>
      <c r="H1370">
        <v>1717</v>
      </c>
      <c r="I1370">
        <v>0</v>
      </c>
      <c r="J1370" t="s">
        <v>18382</v>
      </c>
      <c r="K1370" t="s">
        <v>18358</v>
      </c>
      <c r="L1370" t="s">
        <v>18353</v>
      </c>
      <c r="M1370" s="1">
        <v>44078.799317129633</v>
      </c>
      <c r="O1370" t="s">
        <v>18354</v>
      </c>
      <c r="P1370" t="s">
        <v>18354</v>
      </c>
      <c r="Q1370" t="s">
        <v>18358</v>
      </c>
    </row>
    <row r="1371" spans="1:17" hidden="1" x14ac:dyDescent="0.25">
      <c r="A1371" t="s">
        <v>17997</v>
      </c>
      <c r="B1371" t="s">
        <v>17998</v>
      </c>
      <c r="C1371" t="s">
        <v>17999</v>
      </c>
      <c r="D1371" t="s">
        <v>18347</v>
      </c>
      <c r="E1371" t="s">
        <v>18353</v>
      </c>
      <c r="F1371" t="s">
        <v>18364</v>
      </c>
      <c r="G1371" t="s">
        <v>21472</v>
      </c>
      <c r="H1371">
        <v>1546</v>
      </c>
      <c r="I1371">
        <v>0</v>
      </c>
      <c r="J1371" t="s">
        <v>18382</v>
      </c>
      <c r="K1371" t="s">
        <v>18358</v>
      </c>
      <c r="L1371" t="s">
        <v>18353</v>
      </c>
      <c r="M1371" s="1">
        <v>44046.870046296295</v>
      </c>
      <c r="O1371" t="s">
        <v>18354</v>
      </c>
      <c r="P1371" t="s">
        <v>18354</v>
      </c>
      <c r="Q1371" t="s">
        <v>18358</v>
      </c>
    </row>
    <row r="1372" spans="1:17" hidden="1" x14ac:dyDescent="0.25">
      <c r="A1372" t="s">
        <v>10004</v>
      </c>
      <c r="B1372" t="s">
        <v>10006</v>
      </c>
      <c r="C1372" t="s">
        <v>10007</v>
      </c>
      <c r="D1372" t="s">
        <v>18347</v>
      </c>
      <c r="E1372" t="s">
        <v>18348</v>
      </c>
      <c r="F1372" t="s">
        <v>18349</v>
      </c>
      <c r="G1372" t="s">
        <v>21473</v>
      </c>
      <c r="H1372">
        <v>16066</v>
      </c>
      <c r="I1372">
        <v>1755</v>
      </c>
      <c r="J1372" t="s">
        <v>21474</v>
      </c>
      <c r="K1372" t="s">
        <v>18358</v>
      </c>
      <c r="L1372" t="s">
        <v>18353</v>
      </c>
      <c r="M1372" s="1">
        <v>44090.619201388887</v>
      </c>
      <c r="O1372" t="s">
        <v>18354</v>
      </c>
      <c r="P1372" t="s">
        <v>18354</v>
      </c>
      <c r="Q1372" t="s">
        <v>18358</v>
      </c>
    </row>
    <row r="1373" spans="1:17" hidden="1" x14ac:dyDescent="0.25">
      <c r="A1373" t="s">
        <v>17274</v>
      </c>
      <c r="B1373" t="s">
        <v>17276</v>
      </c>
      <c r="C1373" t="s">
        <v>17277</v>
      </c>
      <c r="D1373" t="s">
        <v>18347</v>
      </c>
      <c r="E1373" t="s">
        <v>18353</v>
      </c>
      <c r="F1373" t="s">
        <v>18364</v>
      </c>
      <c r="G1373" t="s">
        <v>21475</v>
      </c>
      <c r="H1373">
        <v>1206</v>
      </c>
      <c r="I1373">
        <v>0</v>
      </c>
      <c r="J1373" t="s">
        <v>18382</v>
      </c>
      <c r="K1373" t="s">
        <v>18352</v>
      </c>
      <c r="L1373" t="s">
        <v>18353</v>
      </c>
      <c r="M1373" s="1">
        <v>44083.889270833337</v>
      </c>
      <c r="O1373" t="s">
        <v>18354</v>
      </c>
      <c r="P1373" t="s">
        <v>18354</v>
      </c>
      <c r="Q1373" t="s">
        <v>18352</v>
      </c>
    </row>
    <row r="1374" spans="1:17" x14ac:dyDescent="0.25">
      <c r="A1374" t="s">
        <v>24457</v>
      </c>
      <c r="B1374" t="s">
        <v>24458</v>
      </c>
      <c r="C1374" t="s">
        <v>24459</v>
      </c>
      <c r="D1374" t="s">
        <v>18347</v>
      </c>
      <c r="E1374" t="s">
        <v>18348</v>
      </c>
      <c r="F1374" t="s">
        <v>18349</v>
      </c>
      <c r="G1374" t="s">
        <v>24460</v>
      </c>
      <c r="H1374">
        <v>491</v>
      </c>
      <c r="I1374">
        <v>0</v>
      </c>
      <c r="J1374" t="s">
        <v>18382</v>
      </c>
      <c r="K1374" t="s">
        <v>18352</v>
      </c>
      <c r="L1374" t="s">
        <v>18353</v>
      </c>
      <c r="M1374" s="1">
        <v>43965.049201388887</v>
      </c>
      <c r="O1374" t="s">
        <v>18354</v>
      </c>
      <c r="P1374" t="s">
        <v>18354</v>
      </c>
      <c r="Q1374" t="s">
        <v>18352</v>
      </c>
    </row>
    <row r="1375" spans="1:17" hidden="1" x14ac:dyDescent="0.25">
      <c r="A1375" t="s">
        <v>11057</v>
      </c>
      <c r="B1375" t="s">
        <v>11059</v>
      </c>
      <c r="C1375" t="s">
        <v>11060</v>
      </c>
      <c r="D1375" t="s">
        <v>18355</v>
      </c>
      <c r="E1375" t="s">
        <v>18353</v>
      </c>
      <c r="F1375" t="s">
        <v>18364</v>
      </c>
      <c r="G1375" t="s">
        <v>21477</v>
      </c>
      <c r="H1375">
        <v>10616</v>
      </c>
      <c r="I1375">
        <v>0</v>
      </c>
      <c r="J1375" t="s">
        <v>18382</v>
      </c>
      <c r="K1375" t="s">
        <v>18358</v>
      </c>
      <c r="L1375" t="s">
        <v>18353</v>
      </c>
      <c r="M1375" s="1">
        <v>44089.965254629627</v>
      </c>
      <c r="O1375" t="s">
        <v>18354</v>
      </c>
      <c r="P1375" t="s">
        <v>18354</v>
      </c>
      <c r="Q1375" t="s">
        <v>18358</v>
      </c>
    </row>
    <row r="1376" spans="1:17" hidden="1" x14ac:dyDescent="0.25">
      <c r="A1376" t="s">
        <v>8000</v>
      </c>
      <c r="B1376" t="s">
        <v>8002</v>
      </c>
      <c r="C1376" t="s">
        <v>8003</v>
      </c>
      <c r="D1376" t="s">
        <v>18347</v>
      </c>
      <c r="E1376" t="s">
        <v>18353</v>
      </c>
      <c r="F1376" t="s">
        <v>18364</v>
      </c>
      <c r="G1376" t="s">
        <v>21478</v>
      </c>
      <c r="H1376">
        <v>2701</v>
      </c>
      <c r="I1376">
        <v>32</v>
      </c>
      <c r="J1376" t="s">
        <v>21479</v>
      </c>
      <c r="K1376" t="s">
        <v>18358</v>
      </c>
      <c r="L1376" t="s">
        <v>18353</v>
      </c>
      <c r="M1376" s="1">
        <v>44089.309224537035</v>
      </c>
      <c r="O1376" t="s">
        <v>18354</v>
      </c>
      <c r="P1376" t="s">
        <v>18354</v>
      </c>
      <c r="Q1376" t="s">
        <v>18358</v>
      </c>
    </row>
    <row r="1377" spans="1:17" hidden="1" x14ac:dyDescent="0.25">
      <c r="A1377" t="s">
        <v>2328</v>
      </c>
      <c r="B1377" t="s">
        <v>2331</v>
      </c>
      <c r="C1377" t="s">
        <v>2332</v>
      </c>
      <c r="D1377" t="s">
        <v>18355</v>
      </c>
      <c r="E1377" t="s">
        <v>18353</v>
      </c>
      <c r="F1377" t="s">
        <v>18364</v>
      </c>
      <c r="G1377" t="s">
        <v>21480</v>
      </c>
      <c r="H1377">
        <v>28472</v>
      </c>
      <c r="I1377">
        <v>0</v>
      </c>
      <c r="J1377" t="s">
        <v>18382</v>
      </c>
      <c r="K1377" t="s">
        <v>18358</v>
      </c>
      <c r="L1377" t="s">
        <v>18353</v>
      </c>
      <c r="M1377" s="1">
        <v>44088.385960648149</v>
      </c>
      <c r="O1377" t="s">
        <v>18354</v>
      </c>
      <c r="P1377" t="s">
        <v>18354</v>
      </c>
      <c r="Q1377" t="s">
        <v>18358</v>
      </c>
    </row>
    <row r="1378" spans="1:17" hidden="1" x14ac:dyDescent="0.25">
      <c r="A1378" t="s">
        <v>10044</v>
      </c>
      <c r="B1378" t="s">
        <v>10046</v>
      </c>
      <c r="C1378" t="s">
        <v>10047</v>
      </c>
      <c r="D1378" t="s">
        <v>18347</v>
      </c>
      <c r="E1378" t="s">
        <v>18353</v>
      </c>
      <c r="F1378" t="s">
        <v>18364</v>
      </c>
      <c r="G1378" t="s">
        <v>21481</v>
      </c>
      <c r="H1378">
        <v>2291</v>
      </c>
      <c r="I1378">
        <v>0</v>
      </c>
      <c r="J1378" t="s">
        <v>21482</v>
      </c>
      <c r="K1378" t="s">
        <v>18352</v>
      </c>
      <c r="L1378" t="s">
        <v>18353</v>
      </c>
      <c r="M1378" s="1">
        <v>44083.969965277778</v>
      </c>
      <c r="O1378" t="s">
        <v>18354</v>
      </c>
      <c r="P1378" t="s">
        <v>18354</v>
      </c>
      <c r="Q1378" t="s">
        <v>18358</v>
      </c>
    </row>
    <row r="1379" spans="1:17" hidden="1" x14ac:dyDescent="0.25">
      <c r="A1379" t="s">
        <v>7487</v>
      </c>
      <c r="B1379" t="s">
        <v>7489</v>
      </c>
      <c r="C1379" t="s">
        <v>7490</v>
      </c>
      <c r="D1379" t="s">
        <v>18347</v>
      </c>
      <c r="E1379" t="s">
        <v>18353</v>
      </c>
      <c r="F1379" t="s">
        <v>18364</v>
      </c>
      <c r="G1379" t="s">
        <v>21483</v>
      </c>
      <c r="H1379">
        <v>3743</v>
      </c>
      <c r="I1379">
        <v>0</v>
      </c>
      <c r="J1379" t="s">
        <v>18382</v>
      </c>
      <c r="K1379" t="s">
        <v>18358</v>
      </c>
      <c r="L1379" t="s">
        <v>18353</v>
      </c>
      <c r="M1379" s="1">
        <v>44077.835023148145</v>
      </c>
      <c r="O1379" t="s">
        <v>18354</v>
      </c>
      <c r="P1379" t="s">
        <v>18354</v>
      </c>
      <c r="Q1379" t="s">
        <v>18358</v>
      </c>
    </row>
    <row r="1380" spans="1:17" hidden="1" x14ac:dyDescent="0.25">
      <c r="A1380" t="s">
        <v>18206</v>
      </c>
      <c r="B1380" t="s">
        <v>18209</v>
      </c>
      <c r="C1380" t="s">
        <v>18210</v>
      </c>
      <c r="D1380" t="s">
        <v>18347</v>
      </c>
      <c r="E1380" t="s">
        <v>18353</v>
      </c>
      <c r="F1380" t="s">
        <v>18364</v>
      </c>
      <c r="G1380" t="s">
        <v>21484</v>
      </c>
      <c r="H1380">
        <v>1565</v>
      </c>
      <c r="I1380">
        <v>30</v>
      </c>
      <c r="J1380" t="s">
        <v>21485</v>
      </c>
      <c r="K1380" t="s">
        <v>18358</v>
      </c>
      <c r="L1380" t="s">
        <v>18353</v>
      </c>
      <c r="M1380" s="1">
        <v>44090.639016203706</v>
      </c>
      <c r="O1380" t="s">
        <v>18354</v>
      </c>
      <c r="P1380" t="s">
        <v>18354</v>
      </c>
      <c r="Q1380" t="s">
        <v>18358</v>
      </c>
    </row>
    <row r="1381" spans="1:17" x14ac:dyDescent="0.25">
      <c r="A1381" t="s">
        <v>8378</v>
      </c>
      <c r="B1381" t="s">
        <v>23229</v>
      </c>
      <c r="C1381" t="s">
        <v>23230</v>
      </c>
      <c r="D1381" t="s">
        <v>18355</v>
      </c>
      <c r="E1381" t="s">
        <v>18353</v>
      </c>
      <c r="F1381" t="s">
        <v>18364</v>
      </c>
      <c r="G1381" t="s">
        <v>23231</v>
      </c>
      <c r="H1381">
        <v>566</v>
      </c>
      <c r="I1381">
        <v>0</v>
      </c>
      <c r="J1381" t="s">
        <v>18382</v>
      </c>
      <c r="K1381" t="s">
        <v>18358</v>
      </c>
      <c r="L1381" t="s">
        <v>18353</v>
      </c>
      <c r="M1381" s="1">
        <v>43965.052430555559</v>
      </c>
      <c r="O1381" t="s">
        <v>18354</v>
      </c>
      <c r="P1381" t="s">
        <v>18354</v>
      </c>
      <c r="Q1381" t="s">
        <v>18358</v>
      </c>
    </row>
    <row r="1382" spans="1:17" hidden="1" x14ac:dyDescent="0.25">
      <c r="A1382" t="s">
        <v>17118</v>
      </c>
      <c r="B1382" t="s">
        <v>17120</v>
      </c>
      <c r="C1382" t="s">
        <v>17121</v>
      </c>
      <c r="D1382" t="s">
        <v>18347</v>
      </c>
      <c r="E1382" t="s">
        <v>18353</v>
      </c>
      <c r="F1382" t="s">
        <v>18364</v>
      </c>
      <c r="G1382" t="s">
        <v>21487</v>
      </c>
      <c r="H1382">
        <v>77</v>
      </c>
      <c r="I1382">
        <v>0</v>
      </c>
      <c r="J1382" t="s">
        <v>18382</v>
      </c>
      <c r="K1382" t="s">
        <v>18352</v>
      </c>
      <c r="L1382" t="s">
        <v>18353</v>
      </c>
      <c r="M1382" s="1">
        <v>44083.161736111113</v>
      </c>
      <c r="O1382" t="s">
        <v>18354</v>
      </c>
      <c r="P1382" t="s">
        <v>18354</v>
      </c>
      <c r="Q1382" t="s">
        <v>18352</v>
      </c>
    </row>
    <row r="1383" spans="1:17" hidden="1" x14ac:dyDescent="0.25">
      <c r="A1383" t="s">
        <v>4070</v>
      </c>
      <c r="B1383" t="s">
        <v>4073</v>
      </c>
      <c r="C1383" t="s">
        <v>4074</v>
      </c>
      <c r="D1383" t="s">
        <v>18355</v>
      </c>
      <c r="E1383" t="s">
        <v>18348</v>
      </c>
      <c r="F1383" t="s">
        <v>18349</v>
      </c>
      <c r="G1383" t="s">
        <v>21488</v>
      </c>
      <c r="H1383">
        <v>1035</v>
      </c>
      <c r="I1383">
        <v>3366</v>
      </c>
      <c r="J1383" t="s">
        <v>21489</v>
      </c>
      <c r="K1383" t="s">
        <v>18358</v>
      </c>
      <c r="L1383" t="s">
        <v>18353</v>
      </c>
      <c r="M1383" s="1">
        <v>44087.751481481479</v>
      </c>
      <c r="O1383" t="s">
        <v>18354</v>
      </c>
      <c r="P1383" t="s">
        <v>18354</v>
      </c>
      <c r="Q1383" t="s">
        <v>18358</v>
      </c>
    </row>
    <row r="1384" spans="1:17" hidden="1" x14ac:dyDescent="0.25">
      <c r="A1384" t="s">
        <v>11835</v>
      </c>
      <c r="B1384" t="s">
        <v>11837</v>
      </c>
      <c r="C1384" t="s">
        <v>11838</v>
      </c>
      <c r="D1384" t="s">
        <v>18355</v>
      </c>
      <c r="E1384" t="s">
        <v>18353</v>
      </c>
      <c r="F1384" t="s">
        <v>18364</v>
      </c>
      <c r="G1384" t="s">
        <v>21490</v>
      </c>
      <c r="H1384">
        <v>2855</v>
      </c>
      <c r="I1384">
        <v>1667</v>
      </c>
      <c r="J1384" t="s">
        <v>21491</v>
      </c>
      <c r="K1384" t="s">
        <v>18358</v>
      </c>
      <c r="L1384" t="s">
        <v>18353</v>
      </c>
      <c r="M1384" s="1">
        <v>44088.372407407405</v>
      </c>
      <c r="O1384" t="s">
        <v>18354</v>
      </c>
      <c r="P1384" t="s">
        <v>18354</v>
      </c>
      <c r="Q1384" t="s">
        <v>18358</v>
      </c>
    </row>
    <row r="1385" spans="1:17" hidden="1" x14ac:dyDescent="0.25">
      <c r="A1385" t="s">
        <v>3299</v>
      </c>
      <c r="B1385" t="s">
        <v>3302</v>
      </c>
      <c r="C1385" t="s">
        <v>3303</v>
      </c>
      <c r="D1385" t="s">
        <v>18347</v>
      </c>
      <c r="E1385" t="s">
        <v>18348</v>
      </c>
      <c r="F1385" t="s">
        <v>18349</v>
      </c>
      <c r="G1385" t="s">
        <v>21492</v>
      </c>
      <c r="H1385">
        <v>135751</v>
      </c>
      <c r="I1385">
        <v>27167</v>
      </c>
      <c r="J1385" t="s">
        <v>21493</v>
      </c>
      <c r="K1385" t="s">
        <v>18352</v>
      </c>
      <c r="L1385" t="s">
        <v>18353</v>
      </c>
      <c r="M1385" s="1">
        <v>44090.106782407405</v>
      </c>
      <c r="O1385" t="s">
        <v>18354</v>
      </c>
      <c r="P1385" t="s">
        <v>18354</v>
      </c>
      <c r="Q1385" t="s">
        <v>18352</v>
      </c>
    </row>
    <row r="1386" spans="1:17" hidden="1" x14ac:dyDescent="0.25">
      <c r="A1386" t="s">
        <v>221</v>
      </c>
      <c r="B1386" t="s">
        <v>224</v>
      </c>
      <c r="C1386" t="s">
        <v>225</v>
      </c>
      <c r="D1386" t="s">
        <v>18355</v>
      </c>
      <c r="E1386" t="s">
        <v>18348</v>
      </c>
      <c r="F1386" t="s">
        <v>18349</v>
      </c>
      <c r="G1386" t="s">
        <v>21494</v>
      </c>
      <c r="H1386">
        <v>10843</v>
      </c>
      <c r="I1386">
        <v>314</v>
      </c>
      <c r="J1386" t="s">
        <v>21495</v>
      </c>
      <c r="K1386" t="s">
        <v>18358</v>
      </c>
      <c r="L1386" t="s">
        <v>18353</v>
      </c>
      <c r="M1386" s="1">
        <v>44088.848634259259</v>
      </c>
      <c r="O1386" t="s">
        <v>18354</v>
      </c>
      <c r="P1386" t="s">
        <v>18354</v>
      </c>
      <c r="Q1386" t="s">
        <v>18358</v>
      </c>
    </row>
    <row r="1387" spans="1:17" hidden="1" x14ac:dyDescent="0.25">
      <c r="A1387" t="s">
        <v>17048</v>
      </c>
      <c r="B1387" t="s">
        <v>17051</v>
      </c>
      <c r="C1387" t="s">
        <v>17052</v>
      </c>
      <c r="D1387" t="s">
        <v>18347</v>
      </c>
      <c r="E1387" t="s">
        <v>18353</v>
      </c>
      <c r="F1387" t="s">
        <v>18364</v>
      </c>
      <c r="G1387" t="s">
        <v>21496</v>
      </c>
      <c r="H1387">
        <v>76</v>
      </c>
      <c r="I1387">
        <v>0</v>
      </c>
      <c r="J1387" t="s">
        <v>18382</v>
      </c>
      <c r="K1387" t="s">
        <v>18352</v>
      </c>
      <c r="L1387" t="s">
        <v>18353</v>
      </c>
      <c r="M1387" s="1">
        <v>44088.613252314812</v>
      </c>
      <c r="O1387" t="s">
        <v>18354</v>
      </c>
      <c r="P1387" t="s">
        <v>18354</v>
      </c>
      <c r="Q1387" t="s">
        <v>18352</v>
      </c>
    </row>
    <row r="1388" spans="1:17" hidden="1" x14ac:dyDescent="0.25">
      <c r="A1388" t="s">
        <v>1218</v>
      </c>
      <c r="B1388" t="s">
        <v>1221</v>
      </c>
      <c r="C1388" t="s">
        <v>1222</v>
      </c>
      <c r="D1388" t="s">
        <v>18355</v>
      </c>
      <c r="E1388" t="s">
        <v>18348</v>
      </c>
      <c r="F1388" t="s">
        <v>18349</v>
      </c>
      <c r="G1388" t="s">
        <v>21497</v>
      </c>
      <c r="H1388">
        <v>4372</v>
      </c>
      <c r="I1388">
        <v>537</v>
      </c>
      <c r="J1388" t="s">
        <v>21498</v>
      </c>
      <c r="K1388" t="s">
        <v>18358</v>
      </c>
      <c r="L1388" t="s">
        <v>18353</v>
      </c>
      <c r="M1388" s="1">
        <v>44090.264166666668</v>
      </c>
      <c r="O1388" t="s">
        <v>18354</v>
      </c>
      <c r="P1388" t="s">
        <v>18354</v>
      </c>
      <c r="Q1388" t="s">
        <v>18358</v>
      </c>
    </row>
    <row r="1389" spans="1:17" hidden="1" x14ac:dyDescent="0.25">
      <c r="A1389" t="s">
        <v>9346</v>
      </c>
      <c r="B1389" t="s">
        <v>9347</v>
      </c>
      <c r="C1389" t="s">
        <v>9348</v>
      </c>
      <c r="D1389" t="s">
        <v>18355</v>
      </c>
      <c r="E1389" t="s">
        <v>18353</v>
      </c>
      <c r="F1389" t="s">
        <v>18364</v>
      </c>
      <c r="G1389" t="s">
        <v>21499</v>
      </c>
      <c r="H1389">
        <v>4004</v>
      </c>
      <c r="I1389">
        <v>16</v>
      </c>
      <c r="J1389" t="s">
        <v>21500</v>
      </c>
      <c r="K1389" t="s">
        <v>18358</v>
      </c>
      <c r="L1389" t="s">
        <v>18353</v>
      </c>
      <c r="M1389" s="1">
        <v>44080.171111111114</v>
      </c>
      <c r="O1389" t="s">
        <v>18354</v>
      </c>
      <c r="P1389" t="s">
        <v>18354</v>
      </c>
      <c r="Q1389" t="s">
        <v>18358</v>
      </c>
    </row>
    <row r="1390" spans="1:17" hidden="1" x14ac:dyDescent="0.25">
      <c r="A1390" t="s">
        <v>8233</v>
      </c>
      <c r="B1390" t="s">
        <v>8236</v>
      </c>
      <c r="C1390" t="s">
        <v>8237</v>
      </c>
      <c r="D1390" t="s">
        <v>18347</v>
      </c>
      <c r="E1390" t="s">
        <v>18353</v>
      </c>
      <c r="F1390" t="s">
        <v>18364</v>
      </c>
      <c r="G1390" t="s">
        <v>21501</v>
      </c>
      <c r="H1390">
        <v>2340</v>
      </c>
      <c r="I1390">
        <v>152</v>
      </c>
      <c r="J1390" t="s">
        <v>21502</v>
      </c>
      <c r="K1390" t="s">
        <v>18358</v>
      </c>
      <c r="L1390" t="s">
        <v>18353</v>
      </c>
      <c r="M1390" s="1">
        <v>44090.640393518515</v>
      </c>
      <c r="O1390" t="s">
        <v>18354</v>
      </c>
      <c r="P1390" t="s">
        <v>18354</v>
      </c>
      <c r="Q1390" t="s">
        <v>18358</v>
      </c>
    </row>
    <row r="1391" spans="1:17" hidden="1" x14ac:dyDescent="0.25">
      <c r="A1391" t="s">
        <v>15440</v>
      </c>
      <c r="B1391" t="s">
        <v>15443</v>
      </c>
      <c r="C1391" t="s">
        <v>15444</v>
      </c>
      <c r="D1391" t="s">
        <v>18355</v>
      </c>
      <c r="E1391" t="s">
        <v>18348</v>
      </c>
      <c r="F1391" t="s">
        <v>18349</v>
      </c>
      <c r="G1391" t="s">
        <v>21503</v>
      </c>
      <c r="H1391">
        <v>4033</v>
      </c>
      <c r="I1391">
        <v>458</v>
      </c>
      <c r="J1391" t="s">
        <v>21504</v>
      </c>
      <c r="K1391" t="s">
        <v>18358</v>
      </c>
      <c r="L1391" t="s">
        <v>18353</v>
      </c>
      <c r="M1391" s="1">
        <v>44083.219398148147</v>
      </c>
      <c r="O1391" t="s">
        <v>18354</v>
      </c>
      <c r="P1391" t="s">
        <v>18354</v>
      </c>
      <c r="Q1391" t="s">
        <v>18358</v>
      </c>
    </row>
    <row r="1392" spans="1:17" hidden="1" x14ac:dyDescent="0.25">
      <c r="A1392" t="s">
        <v>2334</v>
      </c>
      <c r="B1392" t="s">
        <v>2336</v>
      </c>
      <c r="C1392" t="s">
        <v>2337</v>
      </c>
      <c r="D1392" t="s">
        <v>18347</v>
      </c>
      <c r="E1392" t="s">
        <v>18348</v>
      </c>
      <c r="F1392" t="s">
        <v>18349</v>
      </c>
      <c r="G1392" t="s">
        <v>21505</v>
      </c>
      <c r="H1392">
        <v>3211</v>
      </c>
      <c r="I1392">
        <v>99</v>
      </c>
      <c r="J1392" t="s">
        <v>21506</v>
      </c>
      <c r="K1392" t="s">
        <v>18352</v>
      </c>
      <c r="L1392" t="s">
        <v>18353</v>
      </c>
      <c r="M1392" s="1">
        <v>44090.62841435185</v>
      </c>
      <c r="O1392" t="s">
        <v>18354</v>
      </c>
      <c r="P1392" t="s">
        <v>18354</v>
      </c>
      <c r="Q1392" t="s">
        <v>18352</v>
      </c>
    </row>
    <row r="1393" spans="1:17" hidden="1" x14ac:dyDescent="0.25">
      <c r="A1393" t="s">
        <v>15758</v>
      </c>
      <c r="B1393" t="s">
        <v>15760</v>
      </c>
      <c r="C1393" t="s">
        <v>15761</v>
      </c>
      <c r="D1393" t="s">
        <v>18347</v>
      </c>
      <c r="E1393" t="s">
        <v>18348</v>
      </c>
      <c r="F1393" t="s">
        <v>18349</v>
      </c>
      <c r="G1393" t="s">
        <v>21507</v>
      </c>
      <c r="H1393">
        <v>9746</v>
      </c>
      <c r="I1393">
        <v>953</v>
      </c>
      <c r="J1393" t="s">
        <v>21508</v>
      </c>
      <c r="K1393" t="s">
        <v>18352</v>
      </c>
      <c r="L1393" t="s">
        <v>18353</v>
      </c>
      <c r="M1393" s="1">
        <v>44090.622754629629</v>
      </c>
      <c r="O1393" t="s">
        <v>18354</v>
      </c>
      <c r="P1393" t="s">
        <v>18354</v>
      </c>
      <c r="Q1393" t="s">
        <v>18352</v>
      </c>
    </row>
    <row r="1394" spans="1:17" hidden="1" x14ac:dyDescent="0.25">
      <c r="A1394" t="s">
        <v>21509</v>
      </c>
      <c r="B1394" t="s">
        <v>21510</v>
      </c>
      <c r="C1394" t="s">
        <v>21511</v>
      </c>
      <c r="D1394" t="s">
        <v>18355</v>
      </c>
      <c r="E1394" t="s">
        <v>18353</v>
      </c>
      <c r="F1394" t="s">
        <v>18364</v>
      </c>
      <c r="G1394" t="s">
        <v>21512</v>
      </c>
      <c r="H1394">
        <v>2316</v>
      </c>
      <c r="I1394">
        <v>0</v>
      </c>
      <c r="J1394" t="s">
        <v>18382</v>
      </c>
      <c r="K1394" t="s">
        <v>18358</v>
      </c>
      <c r="L1394" t="s">
        <v>18353</v>
      </c>
      <c r="M1394" s="1">
        <v>44077.871053240742</v>
      </c>
      <c r="O1394" t="s">
        <v>18354</v>
      </c>
      <c r="P1394" t="s">
        <v>18354</v>
      </c>
      <c r="Q1394" t="s">
        <v>18358</v>
      </c>
    </row>
    <row r="1395" spans="1:17" hidden="1" x14ac:dyDescent="0.25">
      <c r="A1395" t="s">
        <v>16951</v>
      </c>
      <c r="B1395" t="s">
        <v>16953</v>
      </c>
      <c r="C1395" t="s">
        <v>16954</v>
      </c>
      <c r="D1395" t="s">
        <v>18347</v>
      </c>
      <c r="E1395" t="s">
        <v>18353</v>
      </c>
      <c r="F1395" t="s">
        <v>18364</v>
      </c>
      <c r="G1395" t="s">
        <v>21513</v>
      </c>
      <c r="H1395">
        <v>74</v>
      </c>
      <c r="I1395">
        <v>0</v>
      </c>
      <c r="J1395" t="s">
        <v>18382</v>
      </c>
      <c r="K1395" t="s">
        <v>18358</v>
      </c>
      <c r="L1395" t="s">
        <v>18353</v>
      </c>
      <c r="M1395" s="1">
        <v>44089.741377314815</v>
      </c>
      <c r="O1395" t="s">
        <v>18354</v>
      </c>
      <c r="P1395" t="s">
        <v>18354</v>
      </c>
      <c r="Q1395" t="s">
        <v>18358</v>
      </c>
    </row>
    <row r="1396" spans="1:17" hidden="1" x14ac:dyDescent="0.25">
      <c r="A1396" t="s">
        <v>2854</v>
      </c>
      <c r="B1396" t="s">
        <v>2857</v>
      </c>
      <c r="C1396" t="s">
        <v>2858</v>
      </c>
      <c r="D1396" t="s">
        <v>18347</v>
      </c>
      <c r="E1396" t="s">
        <v>18348</v>
      </c>
      <c r="F1396" t="s">
        <v>18349</v>
      </c>
      <c r="G1396" t="s">
        <v>21514</v>
      </c>
      <c r="H1396">
        <v>5011</v>
      </c>
      <c r="I1396">
        <v>1615</v>
      </c>
      <c r="J1396" t="s">
        <v>21515</v>
      </c>
      <c r="K1396" t="s">
        <v>18352</v>
      </c>
      <c r="L1396" t="s">
        <v>18353</v>
      </c>
      <c r="M1396" s="1">
        <v>44090.627418981479</v>
      </c>
      <c r="O1396" t="s">
        <v>18354</v>
      </c>
      <c r="P1396" t="s">
        <v>18354</v>
      </c>
      <c r="Q1396" t="s">
        <v>18352</v>
      </c>
    </row>
    <row r="1397" spans="1:17" hidden="1" x14ac:dyDescent="0.25">
      <c r="A1397" t="s">
        <v>17317</v>
      </c>
      <c r="B1397" t="s">
        <v>17319</v>
      </c>
      <c r="C1397" t="s">
        <v>17320</v>
      </c>
      <c r="D1397" t="s">
        <v>18347</v>
      </c>
      <c r="E1397" t="s">
        <v>18353</v>
      </c>
      <c r="F1397" t="s">
        <v>18364</v>
      </c>
      <c r="G1397" t="s">
        <v>21516</v>
      </c>
      <c r="H1397">
        <v>734</v>
      </c>
      <c r="I1397">
        <v>2</v>
      </c>
      <c r="J1397" t="s">
        <v>21517</v>
      </c>
      <c r="K1397" t="s">
        <v>18358</v>
      </c>
      <c r="L1397" t="s">
        <v>18353</v>
      </c>
      <c r="M1397" s="1">
        <v>44087.805439814816</v>
      </c>
      <c r="O1397" t="s">
        <v>18354</v>
      </c>
      <c r="P1397" t="s">
        <v>18354</v>
      </c>
      <c r="Q1397" t="s">
        <v>18358</v>
      </c>
    </row>
    <row r="1398" spans="1:17" x14ac:dyDescent="0.25">
      <c r="A1398" t="s">
        <v>3123</v>
      </c>
      <c r="B1398" t="s">
        <v>3126</v>
      </c>
      <c r="C1398" t="s">
        <v>3127</v>
      </c>
      <c r="D1398" t="s">
        <v>18347</v>
      </c>
      <c r="E1398" t="s">
        <v>18348</v>
      </c>
      <c r="F1398" t="s">
        <v>18349</v>
      </c>
      <c r="G1398" t="s">
        <v>20829</v>
      </c>
      <c r="H1398">
        <v>11521</v>
      </c>
      <c r="I1398">
        <v>13</v>
      </c>
      <c r="J1398" t="s">
        <v>20830</v>
      </c>
      <c r="K1398" t="s">
        <v>18358</v>
      </c>
      <c r="L1398" t="s">
        <v>18353</v>
      </c>
      <c r="M1398" s="1">
        <v>43965.086273148147</v>
      </c>
      <c r="O1398" t="s">
        <v>18354</v>
      </c>
      <c r="P1398" t="s">
        <v>18354</v>
      </c>
      <c r="Q1398" t="s">
        <v>18358</v>
      </c>
    </row>
    <row r="1399" spans="1:17" hidden="1" x14ac:dyDescent="0.25">
      <c r="A1399" t="s">
        <v>406</v>
      </c>
      <c r="B1399" t="s">
        <v>409</v>
      </c>
      <c r="C1399" t="s">
        <v>410</v>
      </c>
      <c r="D1399" t="s">
        <v>18347</v>
      </c>
      <c r="E1399" t="s">
        <v>18348</v>
      </c>
      <c r="F1399" t="s">
        <v>18349</v>
      </c>
      <c r="G1399" t="s">
        <v>21520</v>
      </c>
      <c r="H1399">
        <v>8123</v>
      </c>
      <c r="I1399">
        <v>342</v>
      </c>
      <c r="J1399" t="s">
        <v>21521</v>
      </c>
      <c r="K1399" t="s">
        <v>18358</v>
      </c>
      <c r="L1399" t="s">
        <v>18353</v>
      </c>
      <c r="M1399" s="1">
        <v>44090.635509259257</v>
      </c>
      <c r="O1399" t="s">
        <v>18354</v>
      </c>
      <c r="P1399" t="s">
        <v>18354</v>
      </c>
      <c r="Q1399" t="s">
        <v>18358</v>
      </c>
    </row>
    <row r="1400" spans="1:17" hidden="1" x14ac:dyDescent="0.25">
      <c r="A1400" t="s">
        <v>528</v>
      </c>
      <c r="B1400" t="s">
        <v>530</v>
      </c>
      <c r="C1400" t="s">
        <v>531</v>
      </c>
      <c r="D1400" t="s">
        <v>18355</v>
      </c>
      <c r="E1400" t="s">
        <v>18348</v>
      </c>
      <c r="F1400" t="s">
        <v>18349</v>
      </c>
      <c r="G1400" t="s">
        <v>21522</v>
      </c>
      <c r="H1400">
        <v>44564</v>
      </c>
      <c r="I1400">
        <v>59095</v>
      </c>
      <c r="J1400" t="s">
        <v>21523</v>
      </c>
      <c r="K1400" t="s">
        <v>18358</v>
      </c>
      <c r="L1400" t="s">
        <v>18353</v>
      </c>
      <c r="M1400" s="1">
        <v>44089.883252314816</v>
      </c>
      <c r="O1400" t="s">
        <v>18354</v>
      </c>
      <c r="P1400" t="s">
        <v>18354</v>
      </c>
      <c r="Q1400" t="s">
        <v>18358</v>
      </c>
    </row>
    <row r="1401" spans="1:17" x14ac:dyDescent="0.25">
      <c r="A1401" t="s">
        <v>19539</v>
      </c>
      <c r="B1401" t="s">
        <v>19540</v>
      </c>
      <c r="C1401" t="s">
        <v>19541</v>
      </c>
      <c r="D1401" t="s">
        <v>18347</v>
      </c>
      <c r="E1401" t="s">
        <v>18348</v>
      </c>
      <c r="F1401" t="s">
        <v>18349</v>
      </c>
      <c r="G1401" t="s">
        <v>19542</v>
      </c>
      <c r="H1401">
        <v>965</v>
      </c>
      <c r="I1401">
        <v>0</v>
      </c>
      <c r="J1401" t="s">
        <v>18382</v>
      </c>
      <c r="K1401" t="s">
        <v>18352</v>
      </c>
      <c r="L1401" t="s">
        <v>18353</v>
      </c>
      <c r="M1401" s="1">
        <v>43965.113333333335</v>
      </c>
      <c r="O1401" t="s">
        <v>18354</v>
      </c>
      <c r="P1401" t="s">
        <v>18354</v>
      </c>
      <c r="Q1401" t="s">
        <v>18352</v>
      </c>
    </row>
    <row r="1402" spans="1:17" hidden="1" x14ac:dyDescent="0.25">
      <c r="A1402" t="s">
        <v>427</v>
      </c>
      <c r="B1402" t="s">
        <v>430</v>
      </c>
      <c r="C1402" t="s">
        <v>431</v>
      </c>
      <c r="D1402" t="s">
        <v>18347</v>
      </c>
      <c r="E1402" t="s">
        <v>18348</v>
      </c>
      <c r="F1402" t="s">
        <v>18349</v>
      </c>
      <c r="G1402" t="s">
        <v>21526</v>
      </c>
      <c r="H1402">
        <v>15487</v>
      </c>
      <c r="I1402">
        <v>9426</v>
      </c>
      <c r="J1402" t="s">
        <v>21527</v>
      </c>
      <c r="K1402" t="s">
        <v>18352</v>
      </c>
      <c r="L1402" t="s">
        <v>18353</v>
      </c>
      <c r="M1402" s="1">
        <v>44090.642442129632</v>
      </c>
      <c r="O1402" t="s">
        <v>18354</v>
      </c>
      <c r="P1402" t="s">
        <v>18354</v>
      </c>
      <c r="Q1402" t="s">
        <v>18352</v>
      </c>
    </row>
    <row r="1403" spans="1:17" x14ac:dyDescent="0.25">
      <c r="A1403" t="s">
        <v>21420</v>
      </c>
      <c r="B1403" t="s">
        <v>21421</v>
      </c>
      <c r="C1403" t="s">
        <v>21422</v>
      </c>
      <c r="D1403" t="s">
        <v>18355</v>
      </c>
      <c r="E1403" t="s">
        <v>18353</v>
      </c>
      <c r="F1403" t="s">
        <v>18364</v>
      </c>
      <c r="G1403" t="s">
        <v>21423</v>
      </c>
      <c r="H1403">
        <v>568</v>
      </c>
      <c r="I1403">
        <v>0</v>
      </c>
      <c r="J1403" t="s">
        <v>18382</v>
      </c>
      <c r="K1403" t="s">
        <v>18358</v>
      </c>
      <c r="L1403" t="s">
        <v>18353</v>
      </c>
      <c r="M1403" s="1">
        <v>43965.125416666669</v>
      </c>
      <c r="O1403" t="s">
        <v>18354</v>
      </c>
      <c r="P1403" t="s">
        <v>18354</v>
      </c>
      <c r="Q1403" t="s">
        <v>18358</v>
      </c>
    </row>
    <row r="1404" spans="1:17" hidden="1" x14ac:dyDescent="0.25">
      <c r="A1404" t="s">
        <v>3946</v>
      </c>
      <c r="B1404" t="s">
        <v>3948</v>
      </c>
      <c r="C1404" t="s">
        <v>3949</v>
      </c>
      <c r="D1404" t="s">
        <v>18347</v>
      </c>
      <c r="E1404" t="s">
        <v>18348</v>
      </c>
      <c r="F1404" t="s">
        <v>18349</v>
      </c>
      <c r="G1404" t="s">
        <v>21532</v>
      </c>
      <c r="H1404">
        <v>133861</v>
      </c>
      <c r="I1404">
        <v>16968</v>
      </c>
      <c r="J1404" t="s">
        <v>21533</v>
      </c>
      <c r="K1404" t="s">
        <v>18352</v>
      </c>
      <c r="L1404" t="s">
        <v>18353</v>
      </c>
      <c r="M1404" s="1">
        <v>44090.643414351849</v>
      </c>
      <c r="O1404" t="s">
        <v>18354</v>
      </c>
      <c r="P1404" t="s">
        <v>18354</v>
      </c>
      <c r="Q1404" t="s">
        <v>18352</v>
      </c>
    </row>
    <row r="1405" spans="1:17" hidden="1" x14ac:dyDescent="0.25">
      <c r="A1405" t="s">
        <v>540</v>
      </c>
      <c r="B1405" t="s">
        <v>543</v>
      </c>
      <c r="C1405" t="s">
        <v>544</v>
      </c>
      <c r="D1405" t="s">
        <v>18347</v>
      </c>
      <c r="E1405" t="s">
        <v>18348</v>
      </c>
      <c r="F1405" t="s">
        <v>18349</v>
      </c>
      <c r="G1405" t="s">
        <v>21534</v>
      </c>
      <c r="H1405">
        <v>6297</v>
      </c>
      <c r="I1405">
        <v>4420</v>
      </c>
      <c r="J1405" t="s">
        <v>21535</v>
      </c>
      <c r="K1405" t="s">
        <v>18352</v>
      </c>
      <c r="L1405" t="s">
        <v>18353</v>
      </c>
      <c r="M1405" s="1">
        <v>44090.635925925926</v>
      </c>
      <c r="O1405" t="s">
        <v>18354</v>
      </c>
      <c r="P1405" t="s">
        <v>18354</v>
      </c>
      <c r="Q1405" t="s">
        <v>18352</v>
      </c>
    </row>
    <row r="1406" spans="1:17" x14ac:dyDescent="0.25">
      <c r="A1406" t="s">
        <v>22118</v>
      </c>
      <c r="B1406" t="s">
        <v>22119</v>
      </c>
      <c r="C1406" t="s">
        <v>22120</v>
      </c>
      <c r="D1406" t="s">
        <v>18347</v>
      </c>
      <c r="E1406" t="s">
        <v>18348</v>
      </c>
      <c r="F1406" t="s">
        <v>18349</v>
      </c>
      <c r="G1406" t="s">
        <v>22121</v>
      </c>
      <c r="H1406">
        <v>86</v>
      </c>
      <c r="I1406">
        <v>6</v>
      </c>
      <c r="J1406" t="s">
        <v>22122</v>
      </c>
      <c r="K1406" t="s">
        <v>18352</v>
      </c>
      <c r="L1406" t="s">
        <v>18353</v>
      </c>
      <c r="M1406" s="1">
        <v>43965.156157407408</v>
      </c>
      <c r="O1406" t="s">
        <v>18354</v>
      </c>
      <c r="P1406" t="s">
        <v>18354</v>
      </c>
      <c r="Q1406" t="s">
        <v>18352</v>
      </c>
    </row>
    <row r="1407" spans="1:17" hidden="1" x14ac:dyDescent="0.25">
      <c r="A1407" t="s">
        <v>14482</v>
      </c>
      <c r="B1407" t="s">
        <v>14485</v>
      </c>
      <c r="C1407" t="s">
        <v>14486</v>
      </c>
      <c r="D1407" t="s">
        <v>18347</v>
      </c>
      <c r="E1407" t="s">
        <v>18353</v>
      </c>
      <c r="F1407" t="s">
        <v>18364</v>
      </c>
      <c r="G1407" t="s">
        <v>21537</v>
      </c>
      <c r="H1407">
        <v>234</v>
      </c>
      <c r="I1407">
        <v>0</v>
      </c>
      <c r="J1407" t="s">
        <v>18382</v>
      </c>
      <c r="K1407" t="s">
        <v>18352</v>
      </c>
      <c r="L1407" t="s">
        <v>18353</v>
      </c>
      <c r="M1407" s="1">
        <v>44084.262094907404</v>
      </c>
      <c r="O1407" t="s">
        <v>18354</v>
      </c>
      <c r="P1407" t="s">
        <v>18354</v>
      </c>
      <c r="Q1407" t="s">
        <v>18352</v>
      </c>
    </row>
    <row r="1408" spans="1:17" hidden="1" x14ac:dyDescent="0.25">
      <c r="A1408" t="s">
        <v>21538</v>
      </c>
      <c r="B1408" t="s">
        <v>21539</v>
      </c>
      <c r="C1408" t="s">
        <v>21540</v>
      </c>
      <c r="D1408" t="s">
        <v>18355</v>
      </c>
      <c r="E1408" t="s">
        <v>18348</v>
      </c>
      <c r="F1408" t="s">
        <v>18349</v>
      </c>
      <c r="G1408" t="s">
        <v>21541</v>
      </c>
      <c r="H1408">
        <v>4870</v>
      </c>
      <c r="I1408">
        <v>1</v>
      </c>
      <c r="J1408" t="s">
        <v>21542</v>
      </c>
      <c r="K1408" t="s">
        <v>18358</v>
      </c>
      <c r="L1408" t="s">
        <v>18353</v>
      </c>
      <c r="M1408" s="1">
        <v>44088.97457175926</v>
      </c>
      <c r="O1408" t="s">
        <v>18354</v>
      </c>
      <c r="P1408" t="s">
        <v>18354</v>
      </c>
      <c r="Q1408" t="s">
        <v>18358</v>
      </c>
    </row>
    <row r="1409" spans="1:17" hidden="1" x14ac:dyDescent="0.25">
      <c r="A1409" t="s">
        <v>21543</v>
      </c>
      <c r="B1409" t="s">
        <v>21544</v>
      </c>
      <c r="C1409" t="s">
        <v>21545</v>
      </c>
      <c r="D1409" t="s">
        <v>18355</v>
      </c>
      <c r="E1409" t="s">
        <v>18353</v>
      </c>
      <c r="F1409" t="s">
        <v>18364</v>
      </c>
      <c r="G1409" t="s">
        <v>21546</v>
      </c>
      <c r="H1409">
        <v>3292</v>
      </c>
      <c r="I1409">
        <v>60</v>
      </c>
      <c r="J1409" t="s">
        <v>21547</v>
      </c>
      <c r="K1409" t="s">
        <v>18358</v>
      </c>
      <c r="L1409" t="s">
        <v>18353</v>
      </c>
      <c r="M1409" s="1">
        <v>44077.871018518519</v>
      </c>
      <c r="O1409" t="s">
        <v>18354</v>
      </c>
      <c r="P1409" t="s">
        <v>18354</v>
      </c>
      <c r="Q1409" t="s">
        <v>18358</v>
      </c>
    </row>
    <row r="1410" spans="1:17" hidden="1" x14ac:dyDescent="0.25">
      <c r="A1410" t="s">
        <v>4213</v>
      </c>
      <c r="B1410" t="s">
        <v>4215</v>
      </c>
      <c r="C1410" t="s">
        <v>4216</v>
      </c>
      <c r="D1410" t="s">
        <v>18347</v>
      </c>
      <c r="E1410" t="s">
        <v>18353</v>
      </c>
      <c r="F1410" t="s">
        <v>18364</v>
      </c>
      <c r="G1410" t="s">
        <v>21548</v>
      </c>
      <c r="H1410">
        <v>1691</v>
      </c>
      <c r="I1410">
        <v>3</v>
      </c>
      <c r="J1410" t="s">
        <v>21549</v>
      </c>
      <c r="K1410" t="s">
        <v>18358</v>
      </c>
      <c r="L1410" t="s">
        <v>18353</v>
      </c>
      <c r="M1410" s="1">
        <v>44090.33357638889</v>
      </c>
      <c r="O1410" t="s">
        <v>18354</v>
      </c>
      <c r="P1410" t="s">
        <v>18354</v>
      </c>
      <c r="Q1410" t="s">
        <v>18358</v>
      </c>
    </row>
    <row r="1411" spans="1:17" hidden="1" x14ac:dyDescent="0.25">
      <c r="A1411" t="s">
        <v>21550</v>
      </c>
      <c r="B1411" t="s">
        <v>21551</v>
      </c>
      <c r="C1411" t="s">
        <v>21552</v>
      </c>
      <c r="D1411" t="s">
        <v>18347</v>
      </c>
      <c r="E1411" t="s">
        <v>18353</v>
      </c>
      <c r="F1411" t="s">
        <v>18364</v>
      </c>
      <c r="G1411" t="s">
        <v>21553</v>
      </c>
      <c r="H1411">
        <v>1008</v>
      </c>
      <c r="I1411">
        <v>0</v>
      </c>
      <c r="J1411" t="s">
        <v>18382</v>
      </c>
      <c r="K1411" t="s">
        <v>18352</v>
      </c>
      <c r="L1411" t="s">
        <v>18353</v>
      </c>
      <c r="M1411" s="1">
        <v>44037.771527777775</v>
      </c>
      <c r="O1411" t="s">
        <v>18354</v>
      </c>
      <c r="P1411" t="s">
        <v>18354</v>
      </c>
      <c r="Q1411" t="s">
        <v>18352</v>
      </c>
    </row>
    <row r="1412" spans="1:17" hidden="1" x14ac:dyDescent="0.25">
      <c r="A1412" t="s">
        <v>17106</v>
      </c>
      <c r="B1412" t="s">
        <v>17108</v>
      </c>
      <c r="C1412" t="s">
        <v>17109</v>
      </c>
      <c r="D1412" t="s">
        <v>18347</v>
      </c>
      <c r="E1412" t="s">
        <v>18353</v>
      </c>
      <c r="F1412" t="s">
        <v>18364</v>
      </c>
      <c r="G1412" t="s">
        <v>21554</v>
      </c>
      <c r="H1412">
        <v>1679</v>
      </c>
      <c r="I1412">
        <v>0</v>
      </c>
      <c r="J1412" t="s">
        <v>18382</v>
      </c>
      <c r="K1412" t="s">
        <v>18358</v>
      </c>
      <c r="L1412" t="s">
        <v>18353</v>
      </c>
      <c r="M1412" s="1">
        <v>44077.768645833334</v>
      </c>
      <c r="O1412" t="s">
        <v>18354</v>
      </c>
      <c r="P1412" t="s">
        <v>18354</v>
      </c>
      <c r="Q1412" t="s">
        <v>18358</v>
      </c>
    </row>
    <row r="1413" spans="1:17" x14ac:dyDescent="0.25">
      <c r="A1413" t="s">
        <v>15956</v>
      </c>
      <c r="B1413" t="s">
        <v>15958</v>
      </c>
      <c r="C1413" t="s">
        <v>15959</v>
      </c>
      <c r="D1413" t="s">
        <v>18347</v>
      </c>
      <c r="E1413" t="s">
        <v>18353</v>
      </c>
      <c r="F1413" t="s">
        <v>18364</v>
      </c>
      <c r="G1413" t="s">
        <v>21004</v>
      </c>
      <c r="H1413">
        <v>13692</v>
      </c>
      <c r="I1413">
        <v>0</v>
      </c>
      <c r="J1413" t="s">
        <v>18382</v>
      </c>
      <c r="K1413" t="s">
        <v>18358</v>
      </c>
      <c r="L1413" t="s">
        <v>18353</v>
      </c>
      <c r="M1413" s="1">
        <v>43965.177916666667</v>
      </c>
      <c r="O1413" t="s">
        <v>18354</v>
      </c>
      <c r="P1413" t="s">
        <v>18354</v>
      </c>
      <c r="Q1413" t="s">
        <v>18358</v>
      </c>
    </row>
    <row r="1414" spans="1:17" hidden="1" x14ac:dyDescent="0.25">
      <c r="A1414" t="s">
        <v>21557</v>
      </c>
      <c r="B1414" t="s">
        <v>21558</v>
      </c>
      <c r="C1414" t="s">
        <v>21559</v>
      </c>
      <c r="D1414" t="s">
        <v>18355</v>
      </c>
      <c r="E1414" t="s">
        <v>18353</v>
      </c>
      <c r="F1414" t="s">
        <v>18364</v>
      </c>
      <c r="G1414" t="s">
        <v>21560</v>
      </c>
      <c r="H1414">
        <v>6260</v>
      </c>
      <c r="I1414">
        <v>0</v>
      </c>
      <c r="J1414" t="s">
        <v>18382</v>
      </c>
      <c r="K1414" t="s">
        <v>18358</v>
      </c>
      <c r="L1414" t="s">
        <v>18353</v>
      </c>
      <c r="M1414" s="1">
        <v>44018.817361111112</v>
      </c>
      <c r="O1414" t="s">
        <v>18354</v>
      </c>
      <c r="P1414" t="s">
        <v>18354</v>
      </c>
      <c r="Q1414" t="s">
        <v>18358</v>
      </c>
    </row>
    <row r="1415" spans="1:17" hidden="1" x14ac:dyDescent="0.25">
      <c r="A1415" t="s">
        <v>4013</v>
      </c>
      <c r="B1415" t="s">
        <v>4016</v>
      </c>
      <c r="C1415" t="s">
        <v>4017</v>
      </c>
      <c r="D1415" t="s">
        <v>18347</v>
      </c>
      <c r="E1415" t="s">
        <v>18353</v>
      </c>
      <c r="F1415" t="s">
        <v>18364</v>
      </c>
      <c r="G1415" t="s">
        <v>21561</v>
      </c>
      <c r="H1415">
        <v>26596</v>
      </c>
      <c r="I1415">
        <v>0</v>
      </c>
      <c r="J1415" t="s">
        <v>21562</v>
      </c>
      <c r="K1415" t="s">
        <v>18358</v>
      </c>
      <c r="L1415" t="s">
        <v>18353</v>
      </c>
      <c r="M1415" s="1">
        <v>44089.931539351855</v>
      </c>
      <c r="O1415" t="s">
        <v>18354</v>
      </c>
      <c r="P1415" t="s">
        <v>18354</v>
      </c>
      <c r="Q1415" t="s">
        <v>18358</v>
      </c>
    </row>
    <row r="1416" spans="1:17" hidden="1" x14ac:dyDescent="0.25">
      <c r="A1416" t="s">
        <v>17019</v>
      </c>
      <c r="B1416" t="s">
        <v>17021</v>
      </c>
      <c r="C1416" t="s">
        <v>17022</v>
      </c>
      <c r="D1416" t="s">
        <v>18347</v>
      </c>
      <c r="E1416" t="s">
        <v>18353</v>
      </c>
      <c r="F1416" t="s">
        <v>18364</v>
      </c>
      <c r="G1416" t="s">
        <v>21563</v>
      </c>
      <c r="H1416">
        <v>75</v>
      </c>
      <c r="I1416">
        <v>0</v>
      </c>
      <c r="J1416" t="s">
        <v>18382</v>
      </c>
      <c r="K1416" t="s">
        <v>18352</v>
      </c>
      <c r="L1416" t="s">
        <v>18353</v>
      </c>
      <c r="M1416" s="1">
        <v>44082.575474537036</v>
      </c>
      <c r="O1416" t="s">
        <v>18354</v>
      </c>
      <c r="P1416" t="s">
        <v>18354</v>
      </c>
      <c r="Q1416" t="s">
        <v>18352</v>
      </c>
    </row>
    <row r="1417" spans="1:17" hidden="1" x14ac:dyDescent="0.25">
      <c r="A1417" t="s">
        <v>15599</v>
      </c>
      <c r="B1417" t="s">
        <v>15601</v>
      </c>
      <c r="C1417" t="s">
        <v>15602</v>
      </c>
      <c r="D1417" t="s">
        <v>18347</v>
      </c>
      <c r="E1417" t="s">
        <v>18348</v>
      </c>
      <c r="F1417" t="s">
        <v>18349</v>
      </c>
      <c r="G1417" t="s">
        <v>21564</v>
      </c>
      <c r="H1417">
        <v>11953</v>
      </c>
      <c r="I1417">
        <v>157</v>
      </c>
      <c r="J1417" t="s">
        <v>21565</v>
      </c>
      <c r="K1417" t="s">
        <v>18352</v>
      </c>
      <c r="L1417" t="s">
        <v>18353</v>
      </c>
      <c r="M1417" s="1">
        <v>44077.042546296296</v>
      </c>
      <c r="O1417" t="s">
        <v>18354</v>
      </c>
      <c r="P1417" t="s">
        <v>18354</v>
      </c>
      <c r="Q1417" t="s">
        <v>18358</v>
      </c>
    </row>
    <row r="1418" spans="1:17" hidden="1" x14ac:dyDescent="0.25">
      <c r="A1418" t="s">
        <v>17970</v>
      </c>
      <c r="B1418" t="s">
        <v>17973</v>
      </c>
      <c r="C1418" t="s">
        <v>17974</v>
      </c>
      <c r="D1418" t="s">
        <v>18347</v>
      </c>
      <c r="E1418" t="s">
        <v>18353</v>
      </c>
      <c r="F1418" t="s">
        <v>18364</v>
      </c>
      <c r="G1418" t="s">
        <v>21566</v>
      </c>
      <c r="H1418">
        <v>4347</v>
      </c>
      <c r="I1418">
        <v>40</v>
      </c>
      <c r="J1418" t="s">
        <v>21567</v>
      </c>
      <c r="K1418" t="s">
        <v>18358</v>
      </c>
      <c r="L1418" t="s">
        <v>18353</v>
      </c>
      <c r="M1418" s="1">
        <v>44090.340763888889</v>
      </c>
      <c r="O1418" t="s">
        <v>18354</v>
      </c>
      <c r="P1418" t="s">
        <v>18354</v>
      </c>
      <c r="Q1418" t="s">
        <v>18358</v>
      </c>
    </row>
    <row r="1419" spans="1:17" hidden="1" x14ac:dyDescent="0.25">
      <c r="A1419" t="s">
        <v>6132</v>
      </c>
      <c r="B1419" t="s">
        <v>6135</v>
      </c>
      <c r="C1419" t="s">
        <v>6136</v>
      </c>
      <c r="D1419" t="s">
        <v>18355</v>
      </c>
      <c r="E1419" t="s">
        <v>18353</v>
      </c>
      <c r="F1419" t="s">
        <v>18364</v>
      </c>
      <c r="G1419" t="s">
        <v>21568</v>
      </c>
      <c r="H1419">
        <v>559</v>
      </c>
      <c r="I1419">
        <v>0</v>
      </c>
      <c r="J1419" t="s">
        <v>18382</v>
      </c>
      <c r="K1419" t="s">
        <v>18358</v>
      </c>
      <c r="L1419" t="s">
        <v>18353</v>
      </c>
      <c r="M1419" s="1">
        <v>44055.846030092594</v>
      </c>
      <c r="O1419" t="s">
        <v>18354</v>
      </c>
      <c r="P1419" t="s">
        <v>18354</v>
      </c>
      <c r="Q1419" t="s">
        <v>18358</v>
      </c>
    </row>
    <row r="1420" spans="1:17" hidden="1" x14ac:dyDescent="0.25">
      <c r="A1420" t="s">
        <v>21569</v>
      </c>
      <c r="B1420" t="s">
        <v>21570</v>
      </c>
      <c r="C1420" t="s">
        <v>21571</v>
      </c>
      <c r="D1420" t="s">
        <v>18355</v>
      </c>
      <c r="E1420" t="s">
        <v>18353</v>
      </c>
      <c r="F1420" t="s">
        <v>18364</v>
      </c>
      <c r="G1420" t="s">
        <v>21572</v>
      </c>
      <c r="H1420">
        <v>2103</v>
      </c>
      <c r="I1420">
        <v>0</v>
      </c>
      <c r="J1420" t="s">
        <v>18382</v>
      </c>
      <c r="K1420" t="s">
        <v>18358</v>
      </c>
      <c r="L1420" t="s">
        <v>18353</v>
      </c>
      <c r="M1420" s="1">
        <v>44077.184236111112</v>
      </c>
      <c r="O1420" t="s">
        <v>18354</v>
      </c>
      <c r="P1420" t="s">
        <v>18354</v>
      </c>
      <c r="Q1420" t="s">
        <v>18358</v>
      </c>
    </row>
    <row r="1421" spans="1:17" hidden="1" x14ac:dyDescent="0.25">
      <c r="A1421" t="s">
        <v>1461</v>
      </c>
      <c r="B1421" t="s">
        <v>1464</v>
      </c>
      <c r="C1421" t="s">
        <v>1465</v>
      </c>
      <c r="D1421" t="s">
        <v>18355</v>
      </c>
      <c r="E1421" t="s">
        <v>18348</v>
      </c>
      <c r="F1421" t="s">
        <v>18349</v>
      </c>
      <c r="G1421" t="s">
        <v>21573</v>
      </c>
      <c r="H1421">
        <v>4437</v>
      </c>
      <c r="I1421">
        <v>2905</v>
      </c>
      <c r="J1421" t="s">
        <v>21574</v>
      </c>
      <c r="K1421" t="s">
        <v>18358</v>
      </c>
      <c r="L1421" t="s">
        <v>18353</v>
      </c>
      <c r="M1421" s="1">
        <v>44077.052152777775</v>
      </c>
      <c r="O1421" t="s">
        <v>18354</v>
      </c>
      <c r="P1421" t="s">
        <v>18354</v>
      </c>
      <c r="Q1421" t="s">
        <v>18358</v>
      </c>
    </row>
    <row r="1422" spans="1:17" hidden="1" x14ac:dyDescent="0.25">
      <c r="A1422" t="s">
        <v>553</v>
      </c>
      <c r="B1422" t="s">
        <v>556</v>
      </c>
      <c r="C1422" t="s">
        <v>557</v>
      </c>
      <c r="D1422" t="s">
        <v>18347</v>
      </c>
      <c r="E1422" t="s">
        <v>18348</v>
      </c>
      <c r="F1422" t="s">
        <v>18349</v>
      </c>
      <c r="G1422" t="s">
        <v>21575</v>
      </c>
      <c r="H1422">
        <v>53851</v>
      </c>
      <c r="I1422">
        <v>54315</v>
      </c>
      <c r="J1422" t="s">
        <v>21576</v>
      </c>
      <c r="K1422" t="s">
        <v>18352</v>
      </c>
      <c r="L1422" t="s">
        <v>18353</v>
      </c>
      <c r="M1422" s="1">
        <v>44090.635231481479</v>
      </c>
      <c r="O1422" t="s">
        <v>18354</v>
      </c>
      <c r="P1422" t="s">
        <v>18354</v>
      </c>
      <c r="Q1422" t="s">
        <v>18352</v>
      </c>
    </row>
    <row r="1423" spans="1:17" hidden="1" x14ac:dyDescent="0.25">
      <c r="A1423" t="s">
        <v>3324</v>
      </c>
      <c r="B1423" t="s">
        <v>3326</v>
      </c>
      <c r="C1423" t="s">
        <v>3327</v>
      </c>
      <c r="D1423" t="s">
        <v>18355</v>
      </c>
      <c r="E1423" t="s">
        <v>18348</v>
      </c>
      <c r="F1423" t="s">
        <v>18349</v>
      </c>
      <c r="G1423" t="s">
        <v>21577</v>
      </c>
      <c r="H1423">
        <v>9827</v>
      </c>
      <c r="I1423">
        <v>3842</v>
      </c>
      <c r="J1423" t="s">
        <v>21578</v>
      </c>
      <c r="K1423" t="s">
        <v>18358</v>
      </c>
      <c r="L1423" t="s">
        <v>18353</v>
      </c>
      <c r="M1423" s="1">
        <v>44089.974247685182</v>
      </c>
      <c r="O1423" t="s">
        <v>18354</v>
      </c>
      <c r="P1423" t="s">
        <v>18354</v>
      </c>
      <c r="Q1423" t="s">
        <v>18358</v>
      </c>
    </row>
    <row r="1424" spans="1:17" hidden="1" x14ac:dyDescent="0.25">
      <c r="A1424" t="s">
        <v>18259</v>
      </c>
      <c r="B1424" t="s">
        <v>18262</v>
      </c>
      <c r="C1424" t="s">
        <v>18263</v>
      </c>
      <c r="D1424" t="s">
        <v>18347</v>
      </c>
      <c r="E1424" t="s">
        <v>18353</v>
      </c>
      <c r="F1424" t="s">
        <v>18364</v>
      </c>
      <c r="G1424" t="s">
        <v>21579</v>
      </c>
      <c r="H1424">
        <v>13</v>
      </c>
      <c r="I1424">
        <v>0</v>
      </c>
      <c r="J1424" t="s">
        <v>18382</v>
      </c>
      <c r="K1424" t="s">
        <v>18352</v>
      </c>
      <c r="L1424" t="s">
        <v>18353</v>
      </c>
      <c r="M1424" s="1">
        <v>44090.513796296298</v>
      </c>
      <c r="O1424" t="s">
        <v>18354</v>
      </c>
      <c r="P1424" t="s">
        <v>18354</v>
      </c>
      <c r="Q1424" t="s">
        <v>18352</v>
      </c>
    </row>
    <row r="1425" spans="1:17" hidden="1" x14ac:dyDescent="0.25">
      <c r="A1425" t="s">
        <v>21580</v>
      </c>
      <c r="B1425" t="s">
        <v>21581</v>
      </c>
      <c r="C1425" t="s">
        <v>21582</v>
      </c>
      <c r="D1425" t="s">
        <v>18355</v>
      </c>
      <c r="E1425" t="s">
        <v>18348</v>
      </c>
      <c r="F1425" t="s">
        <v>18349</v>
      </c>
      <c r="G1425" t="s">
        <v>21583</v>
      </c>
      <c r="H1425">
        <v>3802</v>
      </c>
      <c r="I1425">
        <v>450</v>
      </c>
      <c r="J1425" t="s">
        <v>21584</v>
      </c>
      <c r="K1425" t="s">
        <v>18358</v>
      </c>
      <c r="L1425" t="s">
        <v>18353</v>
      </c>
      <c r="M1425" s="1">
        <v>44090.298842592594</v>
      </c>
      <c r="O1425" t="s">
        <v>18354</v>
      </c>
      <c r="P1425" t="s">
        <v>18354</v>
      </c>
      <c r="Q1425" t="s">
        <v>18358</v>
      </c>
    </row>
    <row r="1426" spans="1:17" hidden="1" x14ac:dyDescent="0.25">
      <c r="A1426" t="s">
        <v>3977</v>
      </c>
      <c r="B1426" t="s">
        <v>3980</v>
      </c>
      <c r="C1426" t="s">
        <v>3981</v>
      </c>
      <c r="D1426" t="s">
        <v>18347</v>
      </c>
      <c r="E1426" t="s">
        <v>18348</v>
      </c>
      <c r="F1426" t="s">
        <v>18349</v>
      </c>
      <c r="G1426" t="s">
        <v>21585</v>
      </c>
      <c r="H1426">
        <v>59101</v>
      </c>
      <c r="I1426">
        <v>5022</v>
      </c>
      <c r="J1426" t="s">
        <v>21586</v>
      </c>
      <c r="K1426" t="s">
        <v>18352</v>
      </c>
      <c r="L1426" t="s">
        <v>18353</v>
      </c>
      <c r="M1426" s="1">
        <v>44090.64271990741</v>
      </c>
      <c r="O1426" t="s">
        <v>18354</v>
      </c>
      <c r="P1426" t="s">
        <v>18354</v>
      </c>
      <c r="Q1426" t="s">
        <v>18352</v>
      </c>
    </row>
    <row r="1427" spans="1:17" hidden="1" x14ac:dyDescent="0.25">
      <c r="A1427" t="s">
        <v>3064</v>
      </c>
      <c r="B1427" t="s">
        <v>3067</v>
      </c>
      <c r="C1427" t="s">
        <v>3068</v>
      </c>
      <c r="D1427" t="s">
        <v>18355</v>
      </c>
      <c r="E1427" t="s">
        <v>18348</v>
      </c>
      <c r="F1427" t="s">
        <v>18349</v>
      </c>
      <c r="G1427" t="s">
        <v>21587</v>
      </c>
      <c r="H1427">
        <v>12872</v>
      </c>
      <c r="I1427">
        <v>6713</v>
      </c>
      <c r="J1427" t="s">
        <v>21588</v>
      </c>
      <c r="K1427" t="s">
        <v>18358</v>
      </c>
      <c r="L1427" t="s">
        <v>18353</v>
      </c>
      <c r="M1427" s="1">
        <v>44082.815150462964</v>
      </c>
      <c r="O1427" t="s">
        <v>18354</v>
      </c>
      <c r="P1427" t="s">
        <v>18354</v>
      </c>
      <c r="Q1427" t="s">
        <v>18358</v>
      </c>
    </row>
    <row r="1428" spans="1:17" hidden="1" x14ac:dyDescent="0.25">
      <c r="A1428" t="s">
        <v>2889</v>
      </c>
      <c r="B1428" t="s">
        <v>2892</v>
      </c>
      <c r="C1428" t="s">
        <v>2893</v>
      </c>
      <c r="D1428" t="s">
        <v>18347</v>
      </c>
      <c r="E1428" t="s">
        <v>18348</v>
      </c>
      <c r="F1428" t="s">
        <v>18349</v>
      </c>
      <c r="G1428" t="s">
        <v>21589</v>
      </c>
      <c r="H1428">
        <v>87075</v>
      </c>
      <c r="I1428">
        <v>1750</v>
      </c>
      <c r="J1428" t="s">
        <v>21590</v>
      </c>
      <c r="K1428" t="s">
        <v>18352</v>
      </c>
      <c r="L1428" t="s">
        <v>18353</v>
      </c>
      <c r="M1428" s="1">
        <v>44090.634004629632</v>
      </c>
      <c r="O1428" t="s">
        <v>18354</v>
      </c>
      <c r="P1428" t="s">
        <v>18354</v>
      </c>
      <c r="Q1428" t="s">
        <v>18352</v>
      </c>
    </row>
    <row r="1429" spans="1:17" hidden="1" x14ac:dyDescent="0.25">
      <c r="A1429" t="s">
        <v>13489</v>
      </c>
      <c r="B1429" t="s">
        <v>13490</v>
      </c>
      <c r="C1429" t="s">
        <v>13491</v>
      </c>
      <c r="D1429" t="s">
        <v>18355</v>
      </c>
      <c r="E1429" t="s">
        <v>18353</v>
      </c>
      <c r="F1429" t="s">
        <v>18364</v>
      </c>
      <c r="G1429" t="s">
        <v>21591</v>
      </c>
      <c r="H1429">
        <v>616</v>
      </c>
      <c r="I1429">
        <v>0</v>
      </c>
      <c r="J1429" t="s">
        <v>18382</v>
      </c>
      <c r="K1429" t="s">
        <v>18358</v>
      </c>
      <c r="L1429" t="s">
        <v>18353</v>
      </c>
      <c r="M1429" s="1">
        <v>44089.846446759257</v>
      </c>
      <c r="O1429" t="s">
        <v>18354</v>
      </c>
      <c r="P1429" t="s">
        <v>18354</v>
      </c>
      <c r="Q1429" t="s">
        <v>18358</v>
      </c>
    </row>
    <row r="1430" spans="1:17" hidden="1" x14ac:dyDescent="0.25">
      <c r="A1430" t="s">
        <v>514</v>
      </c>
      <c r="B1430" t="s">
        <v>517</v>
      </c>
      <c r="C1430" t="s">
        <v>518</v>
      </c>
      <c r="D1430" t="s">
        <v>18347</v>
      </c>
      <c r="E1430" t="s">
        <v>18348</v>
      </c>
      <c r="F1430" t="s">
        <v>18349</v>
      </c>
      <c r="G1430" t="s">
        <v>21592</v>
      </c>
      <c r="H1430">
        <v>35707</v>
      </c>
      <c r="I1430">
        <v>69823</v>
      </c>
      <c r="J1430" t="s">
        <v>21593</v>
      </c>
      <c r="K1430" t="s">
        <v>18352</v>
      </c>
      <c r="L1430" t="s">
        <v>18353</v>
      </c>
      <c r="M1430" s="1">
        <v>44090.641967592594</v>
      </c>
      <c r="O1430" t="s">
        <v>18354</v>
      </c>
      <c r="P1430" t="s">
        <v>18354</v>
      </c>
      <c r="Q1430" t="s">
        <v>18352</v>
      </c>
    </row>
    <row r="1431" spans="1:17" hidden="1" x14ac:dyDescent="0.25">
      <c r="A1431" t="s">
        <v>15922</v>
      </c>
      <c r="B1431" t="s">
        <v>15923</v>
      </c>
      <c r="C1431" t="s">
        <v>15924</v>
      </c>
      <c r="D1431" t="s">
        <v>18347</v>
      </c>
      <c r="E1431" t="s">
        <v>18353</v>
      </c>
      <c r="F1431" t="s">
        <v>18364</v>
      </c>
      <c r="G1431" t="s">
        <v>21594</v>
      </c>
      <c r="H1431">
        <v>1830</v>
      </c>
      <c r="I1431">
        <v>225</v>
      </c>
      <c r="J1431" t="s">
        <v>21595</v>
      </c>
      <c r="K1431" t="s">
        <v>18352</v>
      </c>
      <c r="L1431" t="s">
        <v>18353</v>
      </c>
      <c r="M1431" s="1">
        <v>44090.619259259256</v>
      </c>
      <c r="O1431" t="s">
        <v>18354</v>
      </c>
      <c r="P1431" t="s">
        <v>18354</v>
      </c>
      <c r="Q1431" t="s">
        <v>18352</v>
      </c>
    </row>
    <row r="1432" spans="1:17" hidden="1" x14ac:dyDescent="0.25">
      <c r="A1432" t="s">
        <v>3521</v>
      </c>
      <c r="B1432" t="s">
        <v>21596</v>
      </c>
      <c r="C1432" t="s">
        <v>3525</v>
      </c>
      <c r="D1432" t="s">
        <v>18347</v>
      </c>
      <c r="E1432" t="s">
        <v>18348</v>
      </c>
      <c r="F1432" t="s">
        <v>18349</v>
      </c>
      <c r="G1432" t="s">
        <v>21597</v>
      </c>
      <c r="H1432">
        <v>15649</v>
      </c>
      <c r="I1432">
        <v>743</v>
      </c>
      <c r="J1432" t="s">
        <v>21598</v>
      </c>
      <c r="K1432" t="s">
        <v>18358</v>
      </c>
      <c r="L1432" t="s">
        <v>18353</v>
      </c>
      <c r="M1432" s="1">
        <v>44090.629212962966</v>
      </c>
      <c r="O1432" t="s">
        <v>18354</v>
      </c>
      <c r="P1432" t="s">
        <v>18354</v>
      </c>
      <c r="Q1432" t="s">
        <v>18358</v>
      </c>
    </row>
    <row r="1433" spans="1:17" hidden="1" x14ac:dyDescent="0.25">
      <c r="A1433" t="s">
        <v>351</v>
      </c>
      <c r="B1433" t="s">
        <v>354</v>
      </c>
      <c r="C1433" t="s">
        <v>355</v>
      </c>
      <c r="D1433" t="s">
        <v>18355</v>
      </c>
      <c r="E1433" t="s">
        <v>18353</v>
      </c>
      <c r="F1433" t="s">
        <v>18364</v>
      </c>
      <c r="G1433" t="s">
        <v>21599</v>
      </c>
      <c r="H1433">
        <v>2525</v>
      </c>
      <c r="I1433">
        <v>0</v>
      </c>
      <c r="J1433" t="s">
        <v>18382</v>
      </c>
      <c r="K1433" t="s">
        <v>18358</v>
      </c>
      <c r="L1433" t="s">
        <v>18353</v>
      </c>
      <c r="M1433" s="1">
        <v>44082.184317129628</v>
      </c>
      <c r="O1433" t="s">
        <v>18354</v>
      </c>
      <c r="P1433" t="s">
        <v>18354</v>
      </c>
      <c r="Q1433" t="s">
        <v>18358</v>
      </c>
    </row>
    <row r="1434" spans="1:17" hidden="1" x14ac:dyDescent="0.25">
      <c r="A1434" t="s">
        <v>9448</v>
      </c>
      <c r="B1434" t="s">
        <v>9450</v>
      </c>
      <c r="C1434" t="s">
        <v>9451</v>
      </c>
      <c r="D1434" t="s">
        <v>18347</v>
      </c>
      <c r="E1434" t="s">
        <v>18353</v>
      </c>
      <c r="F1434" t="s">
        <v>18364</v>
      </c>
      <c r="G1434" t="s">
        <v>21600</v>
      </c>
      <c r="H1434">
        <v>3094</v>
      </c>
      <c r="I1434">
        <v>3013</v>
      </c>
      <c r="J1434" t="s">
        <v>21601</v>
      </c>
      <c r="K1434" t="s">
        <v>18358</v>
      </c>
      <c r="L1434" t="s">
        <v>18353</v>
      </c>
      <c r="M1434" s="1">
        <v>44090.530011574076</v>
      </c>
      <c r="O1434" t="s">
        <v>18354</v>
      </c>
      <c r="P1434" t="s">
        <v>18354</v>
      </c>
      <c r="Q1434" t="s">
        <v>18358</v>
      </c>
    </row>
    <row r="1435" spans="1:17" hidden="1" x14ac:dyDescent="0.25">
      <c r="A1435" t="s">
        <v>4099</v>
      </c>
      <c r="B1435" t="s">
        <v>4102</v>
      </c>
      <c r="C1435" t="s">
        <v>4103</v>
      </c>
      <c r="D1435" t="s">
        <v>18355</v>
      </c>
      <c r="E1435" t="s">
        <v>18348</v>
      </c>
      <c r="F1435" t="s">
        <v>18349</v>
      </c>
      <c r="G1435" t="s">
        <v>21602</v>
      </c>
      <c r="H1435">
        <v>5985</v>
      </c>
      <c r="I1435">
        <v>2363</v>
      </c>
      <c r="J1435" t="s">
        <v>21603</v>
      </c>
      <c r="K1435" t="s">
        <v>18358</v>
      </c>
      <c r="L1435" t="s">
        <v>18353</v>
      </c>
      <c r="M1435" s="1">
        <v>44090.083958333336</v>
      </c>
      <c r="O1435" t="s">
        <v>18354</v>
      </c>
      <c r="P1435" t="s">
        <v>18354</v>
      </c>
      <c r="Q1435" t="s">
        <v>18358</v>
      </c>
    </row>
    <row r="1436" spans="1:17" x14ac:dyDescent="0.25">
      <c r="A1436" t="s">
        <v>19004</v>
      </c>
      <c r="B1436" t="s">
        <v>19005</v>
      </c>
      <c r="C1436" t="s">
        <v>19006</v>
      </c>
      <c r="D1436" t="s">
        <v>18347</v>
      </c>
      <c r="E1436" t="s">
        <v>18348</v>
      </c>
      <c r="F1436" t="s">
        <v>18349</v>
      </c>
      <c r="G1436" t="s">
        <v>19007</v>
      </c>
      <c r="H1436">
        <v>289</v>
      </c>
      <c r="I1436">
        <v>0</v>
      </c>
      <c r="J1436" t="s">
        <v>18382</v>
      </c>
      <c r="K1436" t="s">
        <v>18352</v>
      </c>
      <c r="L1436" t="s">
        <v>18353</v>
      </c>
      <c r="M1436" s="1">
        <v>43965.194953703707</v>
      </c>
      <c r="O1436" t="s">
        <v>18354</v>
      </c>
      <c r="P1436" t="s">
        <v>18354</v>
      </c>
      <c r="Q1436" t="s">
        <v>18352</v>
      </c>
    </row>
    <row r="1437" spans="1:17" hidden="1" x14ac:dyDescent="0.25">
      <c r="A1437" t="s">
        <v>11604</v>
      </c>
      <c r="B1437" t="s">
        <v>11606</v>
      </c>
      <c r="C1437" t="s">
        <v>11607</v>
      </c>
      <c r="D1437" t="s">
        <v>18347</v>
      </c>
      <c r="E1437" t="s">
        <v>18353</v>
      </c>
      <c r="F1437" t="s">
        <v>18364</v>
      </c>
      <c r="G1437" t="s">
        <v>21605</v>
      </c>
      <c r="H1437">
        <v>13893</v>
      </c>
      <c r="I1437">
        <v>22</v>
      </c>
      <c r="J1437" t="s">
        <v>21606</v>
      </c>
      <c r="K1437" t="s">
        <v>18352</v>
      </c>
      <c r="L1437" t="s">
        <v>18353</v>
      </c>
      <c r="M1437" s="1">
        <v>44087.312152777777</v>
      </c>
      <c r="O1437" t="s">
        <v>18354</v>
      </c>
      <c r="P1437" t="s">
        <v>18354</v>
      </c>
      <c r="Q1437" t="s">
        <v>18352</v>
      </c>
    </row>
    <row r="1438" spans="1:17" hidden="1" x14ac:dyDescent="0.25">
      <c r="A1438" t="s">
        <v>4709</v>
      </c>
      <c r="B1438" t="s">
        <v>4711</v>
      </c>
      <c r="C1438" t="s">
        <v>4712</v>
      </c>
      <c r="D1438" t="s">
        <v>18355</v>
      </c>
      <c r="E1438" t="s">
        <v>18353</v>
      </c>
      <c r="F1438" t="s">
        <v>18364</v>
      </c>
      <c r="G1438" t="s">
        <v>21607</v>
      </c>
      <c r="H1438">
        <v>12967</v>
      </c>
      <c r="I1438">
        <v>0</v>
      </c>
      <c r="J1438" t="s">
        <v>21608</v>
      </c>
      <c r="K1438" t="s">
        <v>18358</v>
      </c>
      <c r="L1438" t="s">
        <v>18353</v>
      </c>
      <c r="M1438" s="1">
        <v>44086.755509259259</v>
      </c>
      <c r="O1438" t="s">
        <v>18354</v>
      </c>
      <c r="P1438" t="s">
        <v>18354</v>
      </c>
      <c r="Q1438" t="s">
        <v>18358</v>
      </c>
    </row>
    <row r="1439" spans="1:17" hidden="1" x14ac:dyDescent="0.25">
      <c r="A1439" t="s">
        <v>13477</v>
      </c>
      <c r="B1439" t="s">
        <v>13479</v>
      </c>
      <c r="C1439" t="s">
        <v>13480</v>
      </c>
      <c r="D1439" t="s">
        <v>18347</v>
      </c>
      <c r="E1439" t="s">
        <v>18353</v>
      </c>
      <c r="F1439" t="s">
        <v>18364</v>
      </c>
      <c r="G1439" t="s">
        <v>21609</v>
      </c>
      <c r="H1439">
        <v>226</v>
      </c>
      <c r="I1439">
        <v>0</v>
      </c>
      <c r="J1439" t="s">
        <v>18382</v>
      </c>
      <c r="K1439" t="s">
        <v>18352</v>
      </c>
      <c r="L1439" t="s">
        <v>18353</v>
      </c>
      <c r="M1439" s="1">
        <v>44089.058344907404</v>
      </c>
      <c r="O1439" t="s">
        <v>18354</v>
      </c>
      <c r="P1439" t="s">
        <v>18354</v>
      </c>
      <c r="Q1439" t="s">
        <v>18352</v>
      </c>
    </row>
    <row r="1440" spans="1:17" hidden="1" x14ac:dyDescent="0.25">
      <c r="A1440" t="s">
        <v>21610</v>
      </c>
      <c r="B1440" t="s">
        <v>21611</v>
      </c>
      <c r="C1440" t="s">
        <v>21612</v>
      </c>
      <c r="D1440" t="s">
        <v>18355</v>
      </c>
      <c r="E1440" t="s">
        <v>18348</v>
      </c>
      <c r="F1440" t="s">
        <v>18349</v>
      </c>
      <c r="G1440" t="s">
        <v>21613</v>
      </c>
      <c r="H1440">
        <v>5809</v>
      </c>
      <c r="I1440">
        <v>0</v>
      </c>
      <c r="J1440" t="s">
        <v>21614</v>
      </c>
      <c r="K1440" t="s">
        <v>18358</v>
      </c>
      <c r="L1440" t="s">
        <v>18353</v>
      </c>
      <c r="M1440" s="1">
        <v>44088.166967592595</v>
      </c>
      <c r="O1440" t="s">
        <v>18354</v>
      </c>
      <c r="P1440" t="s">
        <v>18354</v>
      </c>
      <c r="Q1440" t="s">
        <v>18358</v>
      </c>
    </row>
    <row r="1441" spans="1:17" hidden="1" x14ac:dyDescent="0.25">
      <c r="A1441" t="s">
        <v>16286</v>
      </c>
      <c r="B1441" t="s">
        <v>16287</v>
      </c>
      <c r="C1441" t="s">
        <v>16288</v>
      </c>
      <c r="D1441" t="s">
        <v>18355</v>
      </c>
      <c r="E1441" t="s">
        <v>18353</v>
      </c>
      <c r="F1441" t="s">
        <v>18364</v>
      </c>
      <c r="G1441" t="s">
        <v>21615</v>
      </c>
      <c r="H1441">
        <v>11429</v>
      </c>
      <c r="I1441">
        <v>0</v>
      </c>
      <c r="J1441" t="s">
        <v>18382</v>
      </c>
      <c r="K1441" t="s">
        <v>18358</v>
      </c>
      <c r="L1441" t="s">
        <v>18353</v>
      </c>
      <c r="M1441" s="1">
        <v>43999.763807870368</v>
      </c>
      <c r="O1441" t="s">
        <v>18354</v>
      </c>
      <c r="P1441" t="s">
        <v>18354</v>
      </c>
      <c r="Q1441" t="s">
        <v>18358</v>
      </c>
    </row>
    <row r="1442" spans="1:17" hidden="1" x14ac:dyDescent="0.25">
      <c r="A1442" t="s">
        <v>7445</v>
      </c>
      <c r="B1442" t="s">
        <v>7447</v>
      </c>
      <c r="C1442" t="s">
        <v>7448</v>
      </c>
      <c r="D1442" t="s">
        <v>18347</v>
      </c>
      <c r="E1442" t="s">
        <v>18353</v>
      </c>
      <c r="F1442" t="s">
        <v>18364</v>
      </c>
      <c r="G1442" t="s">
        <v>21616</v>
      </c>
      <c r="H1442">
        <v>1544</v>
      </c>
      <c r="I1442">
        <v>856</v>
      </c>
      <c r="J1442" t="s">
        <v>21617</v>
      </c>
      <c r="K1442" t="s">
        <v>18358</v>
      </c>
      <c r="L1442" t="s">
        <v>18353</v>
      </c>
      <c r="M1442" s="1">
        <v>44090.619305555556</v>
      </c>
      <c r="O1442" t="s">
        <v>18354</v>
      </c>
      <c r="P1442" t="s">
        <v>18354</v>
      </c>
      <c r="Q1442" t="s">
        <v>18358</v>
      </c>
    </row>
    <row r="1443" spans="1:17" x14ac:dyDescent="0.25">
      <c r="A1443" t="s">
        <v>23251</v>
      </c>
      <c r="B1443" t="s">
        <v>23252</v>
      </c>
      <c r="C1443" t="s">
        <v>23253</v>
      </c>
      <c r="D1443" t="s">
        <v>18347</v>
      </c>
      <c r="E1443" t="s">
        <v>18348</v>
      </c>
      <c r="F1443" t="s">
        <v>18349</v>
      </c>
      <c r="G1443" t="s">
        <v>23254</v>
      </c>
      <c r="H1443">
        <v>244</v>
      </c>
      <c r="I1443">
        <v>0</v>
      </c>
      <c r="J1443" t="s">
        <v>18382</v>
      </c>
      <c r="K1443" t="s">
        <v>18352</v>
      </c>
      <c r="L1443" t="s">
        <v>18353</v>
      </c>
      <c r="M1443" s="1">
        <v>43965.197824074072</v>
      </c>
      <c r="O1443" t="s">
        <v>18354</v>
      </c>
      <c r="P1443" t="s">
        <v>18354</v>
      </c>
      <c r="Q1443" t="s">
        <v>18352</v>
      </c>
    </row>
    <row r="1444" spans="1:17" hidden="1" x14ac:dyDescent="0.25">
      <c r="A1444" t="s">
        <v>16176</v>
      </c>
      <c r="B1444" t="s">
        <v>16179</v>
      </c>
      <c r="C1444" t="s">
        <v>16180</v>
      </c>
      <c r="D1444" t="s">
        <v>18355</v>
      </c>
      <c r="E1444" t="s">
        <v>18348</v>
      </c>
      <c r="F1444" t="s">
        <v>18349</v>
      </c>
      <c r="G1444" t="s">
        <v>21619</v>
      </c>
      <c r="H1444">
        <v>25785</v>
      </c>
      <c r="I1444">
        <v>940</v>
      </c>
      <c r="J1444" t="s">
        <v>21620</v>
      </c>
      <c r="K1444" t="s">
        <v>18358</v>
      </c>
      <c r="L1444" t="s">
        <v>18353</v>
      </c>
      <c r="M1444" s="1">
        <v>44088.781284722223</v>
      </c>
      <c r="O1444" t="s">
        <v>18354</v>
      </c>
      <c r="P1444" t="s">
        <v>18354</v>
      </c>
      <c r="Q1444" t="s">
        <v>18358</v>
      </c>
    </row>
    <row r="1445" spans="1:17" x14ac:dyDescent="0.25">
      <c r="A1445" t="s">
        <v>14437</v>
      </c>
      <c r="B1445" t="s">
        <v>14439</v>
      </c>
      <c r="C1445" t="s">
        <v>14440</v>
      </c>
      <c r="D1445" t="s">
        <v>18347</v>
      </c>
      <c r="E1445" t="s">
        <v>18348</v>
      </c>
      <c r="F1445" t="s">
        <v>18349</v>
      </c>
      <c r="G1445" t="s">
        <v>18744</v>
      </c>
      <c r="H1445">
        <v>173</v>
      </c>
      <c r="I1445">
        <v>0</v>
      </c>
      <c r="J1445" t="s">
        <v>18382</v>
      </c>
      <c r="K1445" t="s">
        <v>18352</v>
      </c>
      <c r="L1445" t="s">
        <v>18353</v>
      </c>
      <c r="M1445" s="1">
        <v>43965.217326388891</v>
      </c>
      <c r="O1445" t="s">
        <v>18354</v>
      </c>
      <c r="P1445" t="s">
        <v>18354</v>
      </c>
      <c r="Q1445" t="s">
        <v>18352</v>
      </c>
    </row>
    <row r="1446" spans="1:17" hidden="1" x14ac:dyDescent="0.25">
      <c r="A1446" t="s">
        <v>3786</v>
      </c>
      <c r="B1446" t="s">
        <v>3789</v>
      </c>
      <c r="C1446" t="s">
        <v>3790</v>
      </c>
      <c r="D1446" t="s">
        <v>18355</v>
      </c>
      <c r="E1446" t="s">
        <v>18348</v>
      </c>
      <c r="F1446" t="s">
        <v>18349</v>
      </c>
      <c r="G1446" t="s">
        <v>21623</v>
      </c>
      <c r="H1446">
        <v>56332</v>
      </c>
      <c r="I1446">
        <v>9055</v>
      </c>
      <c r="J1446" t="s">
        <v>21624</v>
      </c>
      <c r="K1446" t="s">
        <v>18358</v>
      </c>
      <c r="L1446" t="s">
        <v>18353</v>
      </c>
      <c r="M1446" s="1">
        <v>44089.957430555558</v>
      </c>
      <c r="O1446" t="s">
        <v>18354</v>
      </c>
      <c r="P1446" t="s">
        <v>18354</v>
      </c>
      <c r="Q1446" t="s">
        <v>18358</v>
      </c>
    </row>
    <row r="1447" spans="1:17" hidden="1" x14ac:dyDescent="0.25">
      <c r="A1447" t="s">
        <v>5659</v>
      </c>
      <c r="B1447" t="s">
        <v>5661</v>
      </c>
      <c r="C1447" t="s">
        <v>5662</v>
      </c>
      <c r="D1447" t="s">
        <v>18355</v>
      </c>
      <c r="E1447" t="s">
        <v>18353</v>
      </c>
      <c r="F1447" t="s">
        <v>18364</v>
      </c>
      <c r="G1447" t="s">
        <v>21625</v>
      </c>
      <c r="H1447">
        <v>75012</v>
      </c>
      <c r="I1447">
        <v>0</v>
      </c>
      <c r="J1447" t="s">
        <v>21626</v>
      </c>
      <c r="K1447" t="s">
        <v>18358</v>
      </c>
      <c r="L1447" t="s">
        <v>18353</v>
      </c>
      <c r="M1447" s="1">
        <v>44090.585231481484</v>
      </c>
      <c r="O1447" t="s">
        <v>18354</v>
      </c>
      <c r="P1447" t="s">
        <v>18354</v>
      </c>
      <c r="Q1447" t="s">
        <v>18358</v>
      </c>
    </row>
    <row r="1448" spans="1:17" hidden="1" x14ac:dyDescent="0.25">
      <c r="A1448" t="s">
        <v>11698</v>
      </c>
      <c r="B1448" t="s">
        <v>11700</v>
      </c>
      <c r="C1448" t="s">
        <v>11701</v>
      </c>
      <c r="D1448" t="s">
        <v>18355</v>
      </c>
      <c r="E1448" t="s">
        <v>18353</v>
      </c>
      <c r="F1448" t="s">
        <v>18364</v>
      </c>
      <c r="G1448" t="s">
        <v>21627</v>
      </c>
      <c r="H1448">
        <v>2207</v>
      </c>
      <c r="I1448">
        <v>0</v>
      </c>
      <c r="J1448" t="s">
        <v>18382</v>
      </c>
      <c r="K1448" t="s">
        <v>18358</v>
      </c>
      <c r="L1448" t="s">
        <v>18353</v>
      </c>
      <c r="M1448" s="1">
        <v>44077.335613425923</v>
      </c>
      <c r="O1448" t="s">
        <v>18354</v>
      </c>
      <c r="P1448" t="s">
        <v>18354</v>
      </c>
      <c r="Q1448" t="s">
        <v>18358</v>
      </c>
    </row>
    <row r="1449" spans="1:17" hidden="1" x14ac:dyDescent="0.25">
      <c r="A1449" t="s">
        <v>17854</v>
      </c>
      <c r="B1449" t="s">
        <v>17856</v>
      </c>
      <c r="C1449" t="s">
        <v>17857</v>
      </c>
      <c r="D1449" t="s">
        <v>18347</v>
      </c>
      <c r="E1449" t="s">
        <v>18353</v>
      </c>
      <c r="F1449" t="s">
        <v>18364</v>
      </c>
      <c r="G1449" t="s">
        <v>21628</v>
      </c>
      <c r="H1449">
        <v>2001</v>
      </c>
      <c r="I1449">
        <v>0</v>
      </c>
      <c r="J1449" t="s">
        <v>18382</v>
      </c>
      <c r="K1449" t="s">
        <v>18358</v>
      </c>
      <c r="L1449" t="s">
        <v>18353</v>
      </c>
      <c r="M1449" s="1">
        <v>44089.058391203704</v>
      </c>
      <c r="O1449" t="s">
        <v>18354</v>
      </c>
      <c r="P1449" t="s">
        <v>18354</v>
      </c>
      <c r="Q1449" t="s">
        <v>18358</v>
      </c>
    </row>
    <row r="1450" spans="1:17" x14ac:dyDescent="0.25">
      <c r="A1450" t="s">
        <v>18344</v>
      </c>
      <c r="B1450" t="s">
        <v>18345</v>
      </c>
      <c r="C1450" t="s">
        <v>18346</v>
      </c>
      <c r="D1450" t="s">
        <v>18347</v>
      </c>
      <c r="E1450" t="s">
        <v>18348</v>
      </c>
      <c r="F1450" t="s">
        <v>18349</v>
      </c>
      <c r="G1450" t="s">
        <v>18350</v>
      </c>
      <c r="H1450">
        <v>317</v>
      </c>
      <c r="I1450">
        <v>1</v>
      </c>
      <c r="J1450" t="s">
        <v>18351</v>
      </c>
      <c r="K1450" t="s">
        <v>18352</v>
      </c>
      <c r="L1450" t="s">
        <v>18353</v>
      </c>
      <c r="M1450" s="1">
        <v>43965.242245370369</v>
      </c>
      <c r="O1450" t="s">
        <v>18354</v>
      </c>
      <c r="P1450" t="s">
        <v>18354</v>
      </c>
      <c r="Q1450" t="s">
        <v>18352</v>
      </c>
    </row>
    <row r="1451" spans="1:17" hidden="1" x14ac:dyDescent="0.25">
      <c r="A1451" t="s">
        <v>1029</v>
      </c>
      <c r="B1451" t="s">
        <v>1032</v>
      </c>
      <c r="C1451" t="s">
        <v>1033</v>
      </c>
      <c r="D1451" t="s">
        <v>18347</v>
      </c>
      <c r="E1451" t="s">
        <v>18348</v>
      </c>
      <c r="F1451" t="s">
        <v>18349</v>
      </c>
      <c r="G1451" t="s">
        <v>21630</v>
      </c>
      <c r="H1451">
        <v>13216</v>
      </c>
      <c r="I1451">
        <v>1297</v>
      </c>
      <c r="J1451" t="s">
        <v>21631</v>
      </c>
      <c r="K1451" t="s">
        <v>18358</v>
      </c>
      <c r="L1451" t="s">
        <v>18353</v>
      </c>
      <c r="M1451" s="1">
        <v>44090.611967592595</v>
      </c>
      <c r="O1451" t="s">
        <v>18354</v>
      </c>
      <c r="P1451" t="s">
        <v>18354</v>
      </c>
      <c r="Q1451" t="s">
        <v>18358</v>
      </c>
    </row>
    <row r="1452" spans="1:17" hidden="1" x14ac:dyDescent="0.25">
      <c r="A1452" t="s">
        <v>2065</v>
      </c>
      <c r="B1452" t="s">
        <v>2068</v>
      </c>
      <c r="C1452" t="s">
        <v>2069</v>
      </c>
      <c r="D1452" t="s">
        <v>18355</v>
      </c>
      <c r="E1452" t="s">
        <v>18348</v>
      </c>
      <c r="F1452" t="s">
        <v>18349</v>
      </c>
      <c r="G1452" t="s">
        <v>21632</v>
      </c>
      <c r="H1452">
        <v>5267</v>
      </c>
      <c r="I1452">
        <v>1610</v>
      </c>
      <c r="J1452" t="s">
        <v>21633</v>
      </c>
      <c r="K1452" t="s">
        <v>18358</v>
      </c>
      <c r="L1452" t="s">
        <v>18353</v>
      </c>
      <c r="M1452" s="1">
        <v>44079.917337962965</v>
      </c>
      <c r="O1452" t="s">
        <v>18354</v>
      </c>
      <c r="P1452" t="s">
        <v>18354</v>
      </c>
      <c r="Q1452" t="s">
        <v>18358</v>
      </c>
    </row>
    <row r="1453" spans="1:17" hidden="1" x14ac:dyDescent="0.25">
      <c r="A1453" t="s">
        <v>16277</v>
      </c>
      <c r="B1453" t="s">
        <v>16279</v>
      </c>
      <c r="C1453" t="s">
        <v>16280</v>
      </c>
      <c r="D1453" t="s">
        <v>18347</v>
      </c>
      <c r="E1453" t="s">
        <v>18353</v>
      </c>
      <c r="F1453" t="s">
        <v>18364</v>
      </c>
      <c r="G1453" t="s">
        <v>21634</v>
      </c>
      <c r="H1453">
        <v>16302</v>
      </c>
      <c r="I1453">
        <v>514</v>
      </c>
      <c r="J1453" t="s">
        <v>21635</v>
      </c>
      <c r="K1453" t="s">
        <v>18352</v>
      </c>
      <c r="L1453" t="s">
        <v>18353</v>
      </c>
      <c r="M1453" s="1">
        <v>44090.62909722222</v>
      </c>
      <c r="O1453" t="s">
        <v>18354</v>
      </c>
      <c r="P1453" t="s">
        <v>18354</v>
      </c>
      <c r="Q1453" t="s">
        <v>18352</v>
      </c>
    </row>
    <row r="1454" spans="1:17" hidden="1" x14ac:dyDescent="0.25">
      <c r="A1454" t="s">
        <v>480</v>
      </c>
      <c r="B1454" t="s">
        <v>483</v>
      </c>
      <c r="C1454" t="s">
        <v>484</v>
      </c>
      <c r="D1454" t="s">
        <v>18347</v>
      </c>
      <c r="E1454" t="s">
        <v>18348</v>
      </c>
      <c r="F1454" t="s">
        <v>18349</v>
      </c>
      <c r="G1454" t="s">
        <v>21636</v>
      </c>
      <c r="H1454">
        <v>64948</v>
      </c>
      <c r="I1454">
        <v>9089</v>
      </c>
      <c r="J1454" t="s">
        <v>21637</v>
      </c>
      <c r="K1454" t="s">
        <v>18358</v>
      </c>
      <c r="L1454" t="s">
        <v>18353</v>
      </c>
      <c r="M1454" s="1">
        <v>44090.64025462963</v>
      </c>
      <c r="O1454" t="s">
        <v>18354</v>
      </c>
      <c r="P1454" t="s">
        <v>18354</v>
      </c>
      <c r="Q1454" t="s">
        <v>18358</v>
      </c>
    </row>
    <row r="1455" spans="1:17" hidden="1" x14ac:dyDescent="0.25">
      <c r="A1455" t="s">
        <v>318</v>
      </c>
      <c r="B1455" t="s">
        <v>321</v>
      </c>
      <c r="C1455" t="s">
        <v>322</v>
      </c>
      <c r="D1455" t="s">
        <v>18355</v>
      </c>
      <c r="E1455" t="s">
        <v>18348</v>
      </c>
      <c r="F1455" t="s">
        <v>18349</v>
      </c>
      <c r="G1455" t="s">
        <v>21638</v>
      </c>
      <c r="H1455">
        <v>19433</v>
      </c>
      <c r="I1455">
        <v>3398</v>
      </c>
      <c r="J1455" t="s">
        <v>21639</v>
      </c>
      <c r="K1455" t="s">
        <v>18358</v>
      </c>
      <c r="L1455" t="s">
        <v>18353</v>
      </c>
      <c r="M1455" s="1">
        <v>44089.957476851851</v>
      </c>
      <c r="O1455" t="s">
        <v>18354</v>
      </c>
      <c r="P1455" t="s">
        <v>18354</v>
      </c>
      <c r="Q1455" t="s">
        <v>18358</v>
      </c>
    </row>
    <row r="1456" spans="1:17" hidden="1" x14ac:dyDescent="0.25">
      <c r="A1456" t="s">
        <v>3666</v>
      </c>
      <c r="B1456" t="s">
        <v>3669</v>
      </c>
      <c r="C1456" t="s">
        <v>3670</v>
      </c>
      <c r="D1456" t="s">
        <v>18355</v>
      </c>
      <c r="E1456" t="s">
        <v>18353</v>
      </c>
      <c r="F1456" t="s">
        <v>18364</v>
      </c>
      <c r="G1456" t="s">
        <v>21640</v>
      </c>
      <c r="H1456">
        <v>28339</v>
      </c>
      <c r="I1456">
        <v>0</v>
      </c>
      <c r="J1456" t="s">
        <v>21641</v>
      </c>
      <c r="K1456" t="s">
        <v>18358</v>
      </c>
      <c r="L1456" t="s">
        <v>18353</v>
      </c>
      <c r="M1456" s="1">
        <v>44078.947187500002</v>
      </c>
      <c r="O1456" t="s">
        <v>18354</v>
      </c>
      <c r="P1456" t="s">
        <v>18354</v>
      </c>
      <c r="Q1456" t="s">
        <v>18358</v>
      </c>
    </row>
    <row r="1457" spans="1:17" hidden="1" x14ac:dyDescent="0.25">
      <c r="A1457" t="s">
        <v>13681</v>
      </c>
      <c r="B1457" t="s">
        <v>13684</v>
      </c>
      <c r="C1457" t="s">
        <v>13685</v>
      </c>
      <c r="D1457" t="s">
        <v>18347</v>
      </c>
      <c r="E1457" t="s">
        <v>18353</v>
      </c>
      <c r="F1457" t="s">
        <v>18364</v>
      </c>
      <c r="G1457" t="s">
        <v>21642</v>
      </c>
      <c r="H1457">
        <v>4641</v>
      </c>
      <c r="I1457">
        <v>133</v>
      </c>
      <c r="J1457" t="s">
        <v>21643</v>
      </c>
      <c r="K1457" t="s">
        <v>18358</v>
      </c>
      <c r="L1457" t="s">
        <v>18353</v>
      </c>
      <c r="M1457" s="1">
        <v>44090.619270833333</v>
      </c>
      <c r="O1457" t="s">
        <v>18354</v>
      </c>
      <c r="P1457" t="s">
        <v>18354</v>
      </c>
      <c r="Q1457" t="s">
        <v>18358</v>
      </c>
    </row>
    <row r="1458" spans="1:17" x14ac:dyDescent="0.25">
      <c r="A1458" t="s">
        <v>17439</v>
      </c>
      <c r="B1458" t="s">
        <v>17441</v>
      </c>
      <c r="C1458" t="s">
        <v>17442</v>
      </c>
      <c r="D1458" t="s">
        <v>18347</v>
      </c>
      <c r="E1458" t="s">
        <v>18353</v>
      </c>
      <c r="F1458" t="s">
        <v>18364</v>
      </c>
      <c r="G1458" t="s">
        <v>21742</v>
      </c>
      <c r="H1458">
        <v>974</v>
      </c>
      <c r="I1458">
        <v>0</v>
      </c>
      <c r="J1458" t="s">
        <v>18382</v>
      </c>
      <c r="K1458" t="s">
        <v>18352</v>
      </c>
      <c r="L1458" t="s">
        <v>18353</v>
      </c>
      <c r="M1458" s="1">
        <v>43965.31585648148</v>
      </c>
      <c r="O1458" t="s">
        <v>18354</v>
      </c>
      <c r="P1458" t="s">
        <v>18354</v>
      </c>
      <c r="Q1458" t="s">
        <v>18352</v>
      </c>
    </row>
    <row r="1459" spans="1:17" hidden="1" x14ac:dyDescent="0.25">
      <c r="A1459" t="s">
        <v>7818</v>
      </c>
      <c r="B1459" t="s">
        <v>7820</v>
      </c>
      <c r="C1459" t="s">
        <v>7821</v>
      </c>
      <c r="D1459" t="s">
        <v>18355</v>
      </c>
      <c r="E1459" t="s">
        <v>18353</v>
      </c>
      <c r="F1459" t="s">
        <v>18364</v>
      </c>
      <c r="G1459" t="s">
        <v>21646</v>
      </c>
      <c r="H1459">
        <v>13036</v>
      </c>
      <c r="I1459">
        <v>0</v>
      </c>
      <c r="J1459" t="s">
        <v>21647</v>
      </c>
      <c r="K1459" t="s">
        <v>18358</v>
      </c>
      <c r="L1459" t="s">
        <v>18353</v>
      </c>
      <c r="M1459" s="1">
        <v>44090.583287037036</v>
      </c>
      <c r="O1459" t="s">
        <v>18354</v>
      </c>
      <c r="P1459" t="s">
        <v>18354</v>
      </c>
      <c r="Q1459" t="s">
        <v>18358</v>
      </c>
    </row>
    <row r="1460" spans="1:17" hidden="1" x14ac:dyDescent="0.25">
      <c r="A1460" t="s">
        <v>13639</v>
      </c>
      <c r="B1460" t="s">
        <v>13641</v>
      </c>
      <c r="C1460" t="s">
        <v>13642</v>
      </c>
      <c r="D1460" t="s">
        <v>18347</v>
      </c>
      <c r="E1460" t="s">
        <v>18353</v>
      </c>
      <c r="F1460" t="s">
        <v>18364</v>
      </c>
      <c r="G1460" t="s">
        <v>21648</v>
      </c>
      <c r="H1460">
        <v>2672</v>
      </c>
      <c r="I1460">
        <v>623</v>
      </c>
      <c r="J1460" t="s">
        <v>21649</v>
      </c>
      <c r="K1460" t="s">
        <v>18352</v>
      </c>
      <c r="L1460" t="s">
        <v>18353</v>
      </c>
      <c r="M1460" s="1">
        <v>44090.643171296295</v>
      </c>
      <c r="O1460" t="s">
        <v>18354</v>
      </c>
      <c r="P1460" t="s">
        <v>18354</v>
      </c>
      <c r="Q1460" t="s">
        <v>18352</v>
      </c>
    </row>
    <row r="1461" spans="1:17" hidden="1" x14ac:dyDescent="0.25">
      <c r="A1461" t="s">
        <v>4895</v>
      </c>
      <c r="B1461" t="s">
        <v>4898</v>
      </c>
      <c r="C1461" t="s">
        <v>4899</v>
      </c>
      <c r="D1461" t="s">
        <v>18347</v>
      </c>
      <c r="E1461" t="s">
        <v>18348</v>
      </c>
      <c r="F1461" t="s">
        <v>18349</v>
      </c>
      <c r="G1461" t="s">
        <v>21650</v>
      </c>
      <c r="H1461">
        <v>50802</v>
      </c>
      <c r="I1461">
        <v>8022</v>
      </c>
      <c r="J1461" t="s">
        <v>21651</v>
      </c>
      <c r="K1461" t="s">
        <v>18352</v>
      </c>
      <c r="L1461" t="s">
        <v>18353</v>
      </c>
      <c r="M1461" s="1">
        <v>44090.636296296296</v>
      </c>
      <c r="O1461" t="s">
        <v>18354</v>
      </c>
      <c r="P1461" t="s">
        <v>18354</v>
      </c>
      <c r="Q1461" t="s">
        <v>18352</v>
      </c>
    </row>
    <row r="1462" spans="1:17" hidden="1" x14ac:dyDescent="0.25">
      <c r="A1462" t="s">
        <v>7641</v>
      </c>
      <c r="B1462" t="s">
        <v>7643</v>
      </c>
      <c r="C1462" t="s">
        <v>7644</v>
      </c>
      <c r="D1462" t="s">
        <v>18355</v>
      </c>
      <c r="E1462" t="s">
        <v>18353</v>
      </c>
      <c r="F1462" t="s">
        <v>18364</v>
      </c>
      <c r="G1462" t="s">
        <v>21652</v>
      </c>
      <c r="H1462">
        <v>37487</v>
      </c>
      <c r="I1462">
        <v>0</v>
      </c>
      <c r="J1462" t="s">
        <v>21653</v>
      </c>
      <c r="K1462" t="s">
        <v>18358</v>
      </c>
      <c r="L1462" t="s">
        <v>18353</v>
      </c>
      <c r="M1462" s="1">
        <v>44090.250428240739</v>
      </c>
      <c r="O1462" t="s">
        <v>18354</v>
      </c>
      <c r="P1462" t="s">
        <v>18354</v>
      </c>
      <c r="Q1462" t="s">
        <v>18358</v>
      </c>
    </row>
    <row r="1463" spans="1:17" hidden="1" x14ac:dyDescent="0.25">
      <c r="A1463" t="s">
        <v>11471</v>
      </c>
      <c r="B1463" t="s">
        <v>11473</v>
      </c>
      <c r="C1463" t="s">
        <v>11474</v>
      </c>
      <c r="D1463" t="s">
        <v>18347</v>
      </c>
      <c r="E1463" t="s">
        <v>18353</v>
      </c>
      <c r="F1463" t="s">
        <v>18364</v>
      </c>
      <c r="G1463" t="s">
        <v>21654</v>
      </c>
      <c r="H1463">
        <v>15232</v>
      </c>
      <c r="I1463">
        <v>438</v>
      </c>
      <c r="J1463" t="s">
        <v>21655</v>
      </c>
      <c r="K1463" t="s">
        <v>18358</v>
      </c>
      <c r="L1463" t="s">
        <v>18353</v>
      </c>
      <c r="M1463" s="1">
        <v>44090.631678240738</v>
      </c>
      <c r="O1463" t="s">
        <v>18354</v>
      </c>
      <c r="P1463" t="s">
        <v>18354</v>
      </c>
      <c r="Q1463" t="s">
        <v>18358</v>
      </c>
    </row>
    <row r="1464" spans="1:17" hidden="1" x14ac:dyDescent="0.25">
      <c r="A1464" t="s">
        <v>912</v>
      </c>
      <c r="B1464" t="s">
        <v>915</v>
      </c>
      <c r="C1464" t="s">
        <v>916</v>
      </c>
      <c r="D1464" t="s">
        <v>18347</v>
      </c>
      <c r="E1464" t="s">
        <v>18353</v>
      </c>
      <c r="F1464" t="s">
        <v>18364</v>
      </c>
      <c r="G1464" t="s">
        <v>21656</v>
      </c>
      <c r="H1464">
        <v>4068</v>
      </c>
      <c r="I1464">
        <v>3431</v>
      </c>
      <c r="J1464" t="s">
        <v>21657</v>
      </c>
      <c r="K1464" t="s">
        <v>18352</v>
      </c>
      <c r="L1464" t="s">
        <v>18353</v>
      </c>
      <c r="M1464" s="1">
        <v>44090.637743055559</v>
      </c>
      <c r="O1464" t="s">
        <v>18354</v>
      </c>
      <c r="P1464" t="s">
        <v>18354</v>
      </c>
      <c r="Q1464" t="s">
        <v>18352</v>
      </c>
    </row>
    <row r="1465" spans="1:17" hidden="1" x14ac:dyDescent="0.25">
      <c r="A1465" t="s">
        <v>1017</v>
      </c>
      <c r="B1465" t="s">
        <v>1019</v>
      </c>
      <c r="C1465" t="s">
        <v>1020</v>
      </c>
      <c r="D1465" t="s">
        <v>18355</v>
      </c>
      <c r="E1465" t="s">
        <v>18348</v>
      </c>
      <c r="F1465" t="s">
        <v>18349</v>
      </c>
      <c r="G1465" t="s">
        <v>21658</v>
      </c>
      <c r="H1465">
        <v>7775</v>
      </c>
      <c r="I1465">
        <v>391</v>
      </c>
      <c r="J1465" t="s">
        <v>21659</v>
      </c>
      <c r="K1465" t="s">
        <v>18358</v>
      </c>
      <c r="L1465" t="s">
        <v>18353</v>
      </c>
      <c r="M1465" s="1">
        <v>44085.371886574074</v>
      </c>
      <c r="O1465" t="s">
        <v>18354</v>
      </c>
      <c r="P1465" t="s">
        <v>18354</v>
      </c>
      <c r="Q1465" t="s">
        <v>18358</v>
      </c>
    </row>
    <row r="1466" spans="1:17" hidden="1" x14ac:dyDescent="0.25">
      <c r="A1466" t="s">
        <v>3007</v>
      </c>
      <c r="B1466" t="s">
        <v>3010</v>
      </c>
      <c r="C1466" t="s">
        <v>3011</v>
      </c>
      <c r="D1466" t="s">
        <v>18347</v>
      </c>
      <c r="E1466" t="s">
        <v>18353</v>
      </c>
      <c r="F1466" t="s">
        <v>18364</v>
      </c>
      <c r="G1466" t="s">
        <v>21660</v>
      </c>
      <c r="H1466">
        <v>31378</v>
      </c>
      <c r="I1466">
        <v>457</v>
      </c>
      <c r="J1466" t="s">
        <v>21661</v>
      </c>
      <c r="K1466" t="s">
        <v>18358</v>
      </c>
      <c r="L1466" t="s">
        <v>18353</v>
      </c>
      <c r="M1466" s="1">
        <v>44090.639699074076</v>
      </c>
      <c r="O1466" t="s">
        <v>18354</v>
      </c>
      <c r="P1466" t="s">
        <v>18354</v>
      </c>
      <c r="Q1466" t="s">
        <v>18358</v>
      </c>
    </row>
    <row r="1467" spans="1:17" x14ac:dyDescent="0.25">
      <c r="A1467" t="s">
        <v>22636</v>
      </c>
      <c r="B1467" t="s">
        <v>22637</v>
      </c>
      <c r="C1467" t="s">
        <v>22638</v>
      </c>
      <c r="D1467" t="s">
        <v>18355</v>
      </c>
      <c r="E1467" t="s">
        <v>18348</v>
      </c>
      <c r="F1467" t="s">
        <v>18349</v>
      </c>
      <c r="G1467" t="s">
        <v>22639</v>
      </c>
      <c r="H1467">
        <v>2407</v>
      </c>
      <c r="I1467">
        <v>151</v>
      </c>
      <c r="J1467" t="s">
        <v>22640</v>
      </c>
      <c r="K1467" t="s">
        <v>18358</v>
      </c>
      <c r="L1467" t="s">
        <v>18353</v>
      </c>
      <c r="M1467" s="1">
        <v>43965.323680555557</v>
      </c>
      <c r="O1467" t="s">
        <v>18354</v>
      </c>
      <c r="P1467" t="s">
        <v>18354</v>
      </c>
      <c r="Q1467" t="s">
        <v>18358</v>
      </c>
    </row>
    <row r="1468" spans="1:17" hidden="1" x14ac:dyDescent="0.25">
      <c r="A1468" t="s">
        <v>21664</v>
      </c>
      <c r="B1468" t="s">
        <v>21665</v>
      </c>
      <c r="C1468" t="s">
        <v>21666</v>
      </c>
      <c r="D1468" t="s">
        <v>18355</v>
      </c>
      <c r="E1468" t="s">
        <v>18348</v>
      </c>
      <c r="F1468" t="s">
        <v>18349</v>
      </c>
      <c r="G1468" t="s">
        <v>21667</v>
      </c>
      <c r="H1468">
        <v>2321</v>
      </c>
      <c r="I1468">
        <v>796</v>
      </c>
      <c r="J1468" t="s">
        <v>21668</v>
      </c>
      <c r="K1468" t="s">
        <v>18358</v>
      </c>
      <c r="L1468" t="s">
        <v>18353</v>
      </c>
      <c r="M1468" s="1">
        <v>44089.307372685187</v>
      </c>
      <c r="O1468" t="s">
        <v>18354</v>
      </c>
      <c r="P1468" t="s">
        <v>18354</v>
      </c>
      <c r="Q1468" t="s">
        <v>18358</v>
      </c>
    </row>
    <row r="1469" spans="1:17" hidden="1" x14ac:dyDescent="0.25">
      <c r="A1469" t="s">
        <v>14548</v>
      </c>
      <c r="B1469" t="s">
        <v>14550</v>
      </c>
      <c r="C1469" t="s">
        <v>14551</v>
      </c>
      <c r="D1469" t="s">
        <v>18347</v>
      </c>
      <c r="E1469" t="s">
        <v>18353</v>
      </c>
      <c r="F1469" t="s">
        <v>18364</v>
      </c>
      <c r="G1469" t="s">
        <v>21669</v>
      </c>
      <c r="H1469">
        <v>11149</v>
      </c>
      <c r="I1469">
        <v>13915</v>
      </c>
      <c r="J1469" t="s">
        <v>21670</v>
      </c>
      <c r="K1469" t="s">
        <v>18352</v>
      </c>
      <c r="L1469" t="s">
        <v>18353</v>
      </c>
      <c r="M1469" s="1">
        <v>44090.645925925928</v>
      </c>
      <c r="O1469" t="s">
        <v>18354</v>
      </c>
      <c r="P1469" t="s">
        <v>18354</v>
      </c>
      <c r="Q1469" t="s">
        <v>18352</v>
      </c>
    </row>
    <row r="1470" spans="1:17" hidden="1" x14ac:dyDescent="0.25">
      <c r="A1470" t="s">
        <v>2959</v>
      </c>
      <c r="B1470" t="s">
        <v>2962</v>
      </c>
      <c r="C1470" t="s">
        <v>2963</v>
      </c>
      <c r="D1470" t="s">
        <v>18347</v>
      </c>
      <c r="E1470" t="s">
        <v>18353</v>
      </c>
      <c r="F1470" t="s">
        <v>18364</v>
      </c>
      <c r="G1470" t="s">
        <v>21671</v>
      </c>
      <c r="H1470">
        <v>33314</v>
      </c>
      <c r="I1470">
        <v>98</v>
      </c>
      <c r="J1470" t="s">
        <v>21672</v>
      </c>
      <c r="K1470" t="s">
        <v>18352</v>
      </c>
      <c r="L1470" t="s">
        <v>18353</v>
      </c>
      <c r="M1470" s="1">
        <v>44089.997407407405</v>
      </c>
      <c r="O1470" t="s">
        <v>18354</v>
      </c>
      <c r="P1470" t="s">
        <v>18354</v>
      </c>
      <c r="Q1470" t="s">
        <v>18352</v>
      </c>
    </row>
    <row r="1471" spans="1:17" hidden="1" x14ac:dyDescent="0.25">
      <c r="A1471" t="s">
        <v>4544</v>
      </c>
      <c r="B1471" t="s">
        <v>4547</v>
      </c>
      <c r="C1471" t="s">
        <v>4548</v>
      </c>
      <c r="D1471" t="s">
        <v>18347</v>
      </c>
      <c r="E1471" t="s">
        <v>18353</v>
      </c>
      <c r="F1471" t="s">
        <v>18364</v>
      </c>
      <c r="G1471" t="s">
        <v>21673</v>
      </c>
      <c r="H1471">
        <v>42983</v>
      </c>
      <c r="I1471">
        <v>2911</v>
      </c>
      <c r="J1471" t="s">
        <v>21674</v>
      </c>
      <c r="K1471" t="s">
        <v>18352</v>
      </c>
      <c r="L1471" t="s">
        <v>18353</v>
      </c>
      <c r="M1471" s="1">
        <v>44090.63784722222</v>
      </c>
      <c r="O1471" t="s">
        <v>18354</v>
      </c>
      <c r="P1471" t="s">
        <v>18354</v>
      </c>
      <c r="Q1471" t="s">
        <v>18352</v>
      </c>
    </row>
    <row r="1472" spans="1:17" hidden="1" x14ac:dyDescent="0.25">
      <c r="A1472" t="s">
        <v>6889</v>
      </c>
      <c r="B1472" t="s">
        <v>6892</v>
      </c>
      <c r="C1472" t="s">
        <v>6893</v>
      </c>
      <c r="D1472" t="s">
        <v>18355</v>
      </c>
      <c r="E1472" t="s">
        <v>18348</v>
      </c>
      <c r="F1472" t="s">
        <v>18349</v>
      </c>
      <c r="G1472" t="s">
        <v>21675</v>
      </c>
      <c r="H1472">
        <v>5633</v>
      </c>
      <c r="I1472">
        <v>737</v>
      </c>
      <c r="J1472" t="s">
        <v>21676</v>
      </c>
      <c r="K1472" t="s">
        <v>18358</v>
      </c>
      <c r="L1472" t="s">
        <v>18353</v>
      </c>
      <c r="M1472" s="1">
        <v>44089.333923611113</v>
      </c>
      <c r="O1472" t="s">
        <v>18354</v>
      </c>
      <c r="P1472" t="s">
        <v>18354</v>
      </c>
      <c r="Q1472" t="s">
        <v>18358</v>
      </c>
    </row>
    <row r="1473" spans="1:17" hidden="1" x14ac:dyDescent="0.25">
      <c r="A1473" t="s">
        <v>8506</v>
      </c>
      <c r="B1473" t="s">
        <v>8508</v>
      </c>
      <c r="C1473" t="s">
        <v>8509</v>
      </c>
      <c r="D1473" t="s">
        <v>18347</v>
      </c>
      <c r="E1473" t="s">
        <v>18353</v>
      </c>
      <c r="F1473" t="s">
        <v>18364</v>
      </c>
      <c r="G1473" t="s">
        <v>21677</v>
      </c>
      <c r="H1473">
        <v>2735</v>
      </c>
      <c r="I1473">
        <v>0</v>
      </c>
      <c r="J1473" t="s">
        <v>18382</v>
      </c>
      <c r="K1473" t="s">
        <v>18358</v>
      </c>
      <c r="L1473" t="s">
        <v>18353</v>
      </c>
      <c r="M1473" s="1">
        <v>44082.829872685186</v>
      </c>
      <c r="O1473" t="s">
        <v>18354</v>
      </c>
      <c r="P1473" t="s">
        <v>18354</v>
      </c>
      <c r="Q1473" t="s">
        <v>18358</v>
      </c>
    </row>
    <row r="1474" spans="1:17" hidden="1" x14ac:dyDescent="0.25">
      <c r="A1474" t="s">
        <v>7160</v>
      </c>
      <c r="B1474" t="s">
        <v>7162</v>
      </c>
      <c r="C1474" t="s">
        <v>7163</v>
      </c>
      <c r="D1474" t="s">
        <v>18347</v>
      </c>
      <c r="E1474" t="s">
        <v>18353</v>
      </c>
      <c r="F1474" t="s">
        <v>18364</v>
      </c>
      <c r="G1474" t="s">
        <v>21678</v>
      </c>
      <c r="H1474">
        <v>2109</v>
      </c>
      <c r="I1474">
        <v>11204</v>
      </c>
      <c r="J1474" t="s">
        <v>21679</v>
      </c>
      <c r="K1474" t="s">
        <v>18358</v>
      </c>
      <c r="L1474" t="s">
        <v>18353</v>
      </c>
      <c r="M1474" s="1">
        <v>44090.5858912037</v>
      </c>
      <c r="O1474" t="s">
        <v>18354</v>
      </c>
      <c r="P1474" t="s">
        <v>18354</v>
      </c>
      <c r="Q1474" t="s">
        <v>18358</v>
      </c>
    </row>
    <row r="1475" spans="1:17" hidden="1" x14ac:dyDescent="0.25">
      <c r="A1475" t="s">
        <v>960</v>
      </c>
      <c r="B1475" t="s">
        <v>963</v>
      </c>
      <c r="C1475" t="s">
        <v>964</v>
      </c>
      <c r="D1475" t="s">
        <v>18355</v>
      </c>
      <c r="E1475" t="s">
        <v>18353</v>
      </c>
      <c r="F1475" t="s">
        <v>18364</v>
      </c>
      <c r="G1475" t="s">
        <v>21680</v>
      </c>
      <c r="H1475">
        <v>25925</v>
      </c>
      <c r="I1475">
        <v>0</v>
      </c>
      <c r="J1475" t="s">
        <v>18382</v>
      </c>
      <c r="K1475" t="s">
        <v>18358</v>
      </c>
      <c r="L1475" t="s">
        <v>18353</v>
      </c>
      <c r="M1475" s="1">
        <v>44071.774722222224</v>
      </c>
      <c r="O1475" t="s">
        <v>18354</v>
      </c>
      <c r="P1475" t="s">
        <v>18354</v>
      </c>
      <c r="Q1475" t="s">
        <v>18358</v>
      </c>
    </row>
    <row r="1476" spans="1:17" hidden="1" x14ac:dyDescent="0.25">
      <c r="A1476" t="s">
        <v>8280</v>
      </c>
      <c r="B1476" t="s">
        <v>8282</v>
      </c>
      <c r="C1476" t="s">
        <v>8283</v>
      </c>
      <c r="D1476" t="s">
        <v>18355</v>
      </c>
      <c r="E1476" t="s">
        <v>18353</v>
      </c>
      <c r="F1476" t="s">
        <v>18364</v>
      </c>
      <c r="G1476" t="s">
        <v>21681</v>
      </c>
      <c r="H1476">
        <v>15594</v>
      </c>
      <c r="I1476">
        <v>0</v>
      </c>
      <c r="J1476" t="s">
        <v>18382</v>
      </c>
      <c r="K1476" t="s">
        <v>18358</v>
      </c>
      <c r="L1476" t="s">
        <v>18353</v>
      </c>
      <c r="M1476" s="1">
        <v>44084.364525462966</v>
      </c>
      <c r="O1476" t="s">
        <v>18354</v>
      </c>
      <c r="P1476" t="s">
        <v>18354</v>
      </c>
      <c r="Q1476" t="s">
        <v>18358</v>
      </c>
    </row>
    <row r="1477" spans="1:17" hidden="1" x14ac:dyDescent="0.25">
      <c r="A1477" t="s">
        <v>1090</v>
      </c>
      <c r="B1477" t="s">
        <v>1093</v>
      </c>
      <c r="C1477" t="s">
        <v>1094</v>
      </c>
      <c r="D1477" t="s">
        <v>18355</v>
      </c>
      <c r="E1477" t="s">
        <v>18353</v>
      </c>
      <c r="F1477" t="s">
        <v>18364</v>
      </c>
      <c r="G1477" t="s">
        <v>21682</v>
      </c>
      <c r="H1477">
        <v>5492</v>
      </c>
      <c r="I1477">
        <v>14</v>
      </c>
      <c r="J1477" t="s">
        <v>21683</v>
      </c>
      <c r="K1477" t="s">
        <v>18358</v>
      </c>
      <c r="L1477" t="s">
        <v>18353</v>
      </c>
      <c r="M1477" s="1">
        <v>44088.964594907404</v>
      </c>
      <c r="O1477" t="s">
        <v>18354</v>
      </c>
      <c r="P1477" t="s">
        <v>18354</v>
      </c>
      <c r="Q1477" t="s">
        <v>18358</v>
      </c>
    </row>
    <row r="1478" spans="1:17" hidden="1" x14ac:dyDescent="0.25">
      <c r="A1478" t="s">
        <v>15185</v>
      </c>
      <c r="B1478" t="s">
        <v>15187</v>
      </c>
      <c r="C1478" t="s">
        <v>15188</v>
      </c>
      <c r="D1478" t="s">
        <v>18347</v>
      </c>
      <c r="E1478" t="s">
        <v>18348</v>
      </c>
      <c r="F1478" t="s">
        <v>18349</v>
      </c>
      <c r="G1478" t="s">
        <v>21684</v>
      </c>
      <c r="H1478">
        <v>5316</v>
      </c>
      <c r="I1478">
        <v>176</v>
      </c>
      <c r="J1478" t="s">
        <v>21685</v>
      </c>
      <c r="K1478" t="s">
        <v>18352</v>
      </c>
      <c r="L1478" t="s">
        <v>18353</v>
      </c>
      <c r="M1478" s="1">
        <v>44010.769641203704</v>
      </c>
      <c r="O1478" t="s">
        <v>18354</v>
      </c>
      <c r="P1478" t="s">
        <v>18354</v>
      </c>
      <c r="Q1478" t="s">
        <v>18358</v>
      </c>
    </row>
    <row r="1479" spans="1:17" hidden="1" x14ac:dyDescent="0.25">
      <c r="A1479" t="s">
        <v>21686</v>
      </c>
      <c r="B1479" t="s">
        <v>21687</v>
      </c>
      <c r="C1479" t="s">
        <v>21688</v>
      </c>
      <c r="D1479" t="s">
        <v>18355</v>
      </c>
      <c r="E1479" t="s">
        <v>18353</v>
      </c>
      <c r="F1479" t="s">
        <v>18364</v>
      </c>
      <c r="G1479" t="s">
        <v>21689</v>
      </c>
      <c r="H1479">
        <v>6889</v>
      </c>
      <c r="I1479">
        <v>0</v>
      </c>
      <c r="J1479" t="s">
        <v>18382</v>
      </c>
      <c r="K1479" t="s">
        <v>18358</v>
      </c>
      <c r="L1479" t="s">
        <v>18353</v>
      </c>
      <c r="M1479" s="1">
        <v>43999.812800925924</v>
      </c>
      <c r="O1479" t="s">
        <v>18354</v>
      </c>
      <c r="P1479" t="s">
        <v>18354</v>
      </c>
      <c r="Q1479" t="s">
        <v>18358</v>
      </c>
    </row>
    <row r="1480" spans="1:17" hidden="1" x14ac:dyDescent="0.25">
      <c r="A1480" t="s">
        <v>12135</v>
      </c>
      <c r="B1480" t="s">
        <v>12138</v>
      </c>
      <c r="C1480" t="s">
        <v>12139</v>
      </c>
      <c r="D1480" t="s">
        <v>18347</v>
      </c>
      <c r="E1480" t="s">
        <v>18353</v>
      </c>
      <c r="F1480" t="s">
        <v>18364</v>
      </c>
      <c r="G1480" t="s">
        <v>21690</v>
      </c>
      <c r="H1480">
        <v>13845</v>
      </c>
      <c r="I1480">
        <v>0</v>
      </c>
      <c r="J1480" t="s">
        <v>21691</v>
      </c>
      <c r="K1480" t="s">
        <v>18358</v>
      </c>
      <c r="L1480" t="s">
        <v>18353</v>
      </c>
      <c r="M1480" s="1">
        <v>44088.964745370373</v>
      </c>
      <c r="O1480" t="s">
        <v>18354</v>
      </c>
      <c r="P1480" t="s">
        <v>18354</v>
      </c>
      <c r="Q1480" t="s">
        <v>18358</v>
      </c>
    </row>
    <row r="1481" spans="1:17" x14ac:dyDescent="0.25">
      <c r="A1481" t="s">
        <v>22296</v>
      </c>
      <c r="B1481" t="s">
        <v>22297</v>
      </c>
      <c r="C1481" t="s">
        <v>22298</v>
      </c>
      <c r="D1481" t="s">
        <v>18347</v>
      </c>
      <c r="E1481" t="s">
        <v>18348</v>
      </c>
      <c r="F1481" t="s">
        <v>18349</v>
      </c>
      <c r="G1481" t="s">
        <v>22299</v>
      </c>
      <c r="H1481">
        <v>598</v>
      </c>
      <c r="I1481">
        <v>0</v>
      </c>
      <c r="J1481" t="s">
        <v>18382</v>
      </c>
      <c r="K1481" t="s">
        <v>18352</v>
      </c>
      <c r="L1481" t="s">
        <v>18353</v>
      </c>
      <c r="M1481" s="1">
        <v>43965.369791666664</v>
      </c>
      <c r="O1481" t="s">
        <v>18354</v>
      </c>
      <c r="P1481" t="s">
        <v>18354</v>
      </c>
      <c r="Q1481" t="s">
        <v>18352</v>
      </c>
    </row>
    <row r="1482" spans="1:17" hidden="1" x14ac:dyDescent="0.25">
      <c r="A1482" t="s">
        <v>9328</v>
      </c>
      <c r="B1482" t="s">
        <v>9331</v>
      </c>
      <c r="C1482" t="s">
        <v>9332</v>
      </c>
      <c r="D1482" t="s">
        <v>18355</v>
      </c>
      <c r="E1482" t="s">
        <v>18353</v>
      </c>
      <c r="F1482" t="s">
        <v>18364</v>
      </c>
      <c r="G1482" t="s">
        <v>21694</v>
      </c>
      <c r="H1482">
        <v>9191</v>
      </c>
      <c r="I1482">
        <v>0</v>
      </c>
      <c r="J1482" t="s">
        <v>21695</v>
      </c>
      <c r="K1482" t="s">
        <v>18358</v>
      </c>
      <c r="L1482" t="s">
        <v>18353</v>
      </c>
      <c r="M1482" s="1">
        <v>44085.039143518516</v>
      </c>
      <c r="O1482" t="s">
        <v>18354</v>
      </c>
      <c r="P1482" t="s">
        <v>18354</v>
      </c>
      <c r="Q1482" t="s">
        <v>18358</v>
      </c>
    </row>
    <row r="1483" spans="1:17" hidden="1" x14ac:dyDescent="0.25">
      <c r="A1483" t="s">
        <v>4776</v>
      </c>
      <c r="B1483" t="s">
        <v>4779</v>
      </c>
      <c r="C1483" t="s">
        <v>4780</v>
      </c>
      <c r="D1483" t="s">
        <v>18355</v>
      </c>
      <c r="E1483" t="s">
        <v>18353</v>
      </c>
      <c r="F1483" t="s">
        <v>18364</v>
      </c>
      <c r="G1483" t="s">
        <v>21696</v>
      </c>
      <c r="H1483">
        <v>34518</v>
      </c>
      <c r="I1483">
        <v>0</v>
      </c>
      <c r="J1483" t="s">
        <v>21697</v>
      </c>
      <c r="K1483" t="s">
        <v>18358</v>
      </c>
      <c r="L1483" t="s">
        <v>18353</v>
      </c>
      <c r="M1483" s="1">
        <v>44088.970370370371</v>
      </c>
      <c r="O1483" t="s">
        <v>18354</v>
      </c>
      <c r="P1483" t="s">
        <v>18354</v>
      </c>
      <c r="Q1483" t="s">
        <v>18358</v>
      </c>
    </row>
    <row r="1484" spans="1:17" hidden="1" x14ac:dyDescent="0.25">
      <c r="A1484" t="s">
        <v>8392</v>
      </c>
      <c r="B1484" t="s">
        <v>8394</v>
      </c>
      <c r="C1484" t="s">
        <v>8395</v>
      </c>
      <c r="D1484" t="s">
        <v>18347</v>
      </c>
      <c r="E1484" t="s">
        <v>18353</v>
      </c>
      <c r="F1484" t="s">
        <v>18364</v>
      </c>
      <c r="G1484" t="s">
        <v>21698</v>
      </c>
      <c r="H1484">
        <v>2340</v>
      </c>
      <c r="I1484">
        <v>6</v>
      </c>
      <c r="J1484" t="s">
        <v>21699</v>
      </c>
      <c r="K1484" t="s">
        <v>18352</v>
      </c>
      <c r="L1484" t="s">
        <v>18353</v>
      </c>
      <c r="M1484" s="1">
        <v>44079.10083333333</v>
      </c>
      <c r="O1484" t="s">
        <v>18354</v>
      </c>
      <c r="P1484" t="s">
        <v>18354</v>
      </c>
      <c r="Q1484" t="s">
        <v>18358</v>
      </c>
    </row>
    <row r="1485" spans="1:17" hidden="1" x14ac:dyDescent="0.25">
      <c r="A1485" t="s">
        <v>494</v>
      </c>
      <c r="B1485" t="s">
        <v>497</v>
      </c>
      <c r="C1485" t="s">
        <v>498</v>
      </c>
      <c r="D1485" t="s">
        <v>18355</v>
      </c>
      <c r="E1485" t="s">
        <v>18353</v>
      </c>
      <c r="F1485" t="s">
        <v>18364</v>
      </c>
      <c r="G1485" t="s">
        <v>21700</v>
      </c>
      <c r="H1485">
        <v>16935</v>
      </c>
      <c r="I1485">
        <v>6</v>
      </c>
      <c r="J1485" t="s">
        <v>21701</v>
      </c>
      <c r="K1485" t="s">
        <v>18358</v>
      </c>
      <c r="L1485" t="s">
        <v>18353</v>
      </c>
      <c r="M1485" s="1">
        <v>44089.974247685182</v>
      </c>
      <c r="O1485" t="s">
        <v>18354</v>
      </c>
      <c r="P1485" t="s">
        <v>18354</v>
      </c>
      <c r="Q1485" t="s">
        <v>18358</v>
      </c>
    </row>
    <row r="1486" spans="1:17" hidden="1" x14ac:dyDescent="0.25">
      <c r="A1486" t="s">
        <v>7719</v>
      </c>
      <c r="B1486" t="s">
        <v>7721</v>
      </c>
      <c r="C1486" t="s">
        <v>7722</v>
      </c>
      <c r="D1486" t="s">
        <v>18347</v>
      </c>
      <c r="E1486" t="s">
        <v>18353</v>
      </c>
      <c r="F1486" t="s">
        <v>18364</v>
      </c>
      <c r="G1486" t="s">
        <v>21702</v>
      </c>
      <c r="H1486">
        <v>2281</v>
      </c>
      <c r="I1486">
        <v>0</v>
      </c>
      <c r="J1486" t="s">
        <v>18382</v>
      </c>
      <c r="K1486" t="s">
        <v>18352</v>
      </c>
      <c r="L1486" t="s">
        <v>18353</v>
      </c>
      <c r="M1486" s="1">
        <v>44083.810185185182</v>
      </c>
      <c r="O1486" t="s">
        <v>18354</v>
      </c>
      <c r="P1486" t="s">
        <v>18354</v>
      </c>
      <c r="Q1486" t="s">
        <v>18358</v>
      </c>
    </row>
    <row r="1487" spans="1:17" hidden="1" x14ac:dyDescent="0.25">
      <c r="A1487" t="s">
        <v>3638</v>
      </c>
      <c r="B1487" t="s">
        <v>3641</v>
      </c>
      <c r="C1487" t="s">
        <v>3642</v>
      </c>
      <c r="D1487" t="s">
        <v>18347</v>
      </c>
      <c r="E1487" t="s">
        <v>18348</v>
      </c>
      <c r="F1487" t="s">
        <v>18349</v>
      </c>
      <c r="G1487" t="s">
        <v>21703</v>
      </c>
      <c r="H1487">
        <v>2888</v>
      </c>
      <c r="I1487">
        <v>36</v>
      </c>
      <c r="J1487" t="s">
        <v>21704</v>
      </c>
      <c r="K1487" t="s">
        <v>18358</v>
      </c>
      <c r="L1487" t="s">
        <v>18353</v>
      </c>
      <c r="M1487" s="1">
        <v>44082.811874999999</v>
      </c>
      <c r="O1487" t="s">
        <v>18354</v>
      </c>
      <c r="P1487" t="s">
        <v>18354</v>
      </c>
      <c r="Q1487" t="s">
        <v>18358</v>
      </c>
    </row>
    <row r="1488" spans="1:17" hidden="1" x14ac:dyDescent="0.25">
      <c r="A1488" t="s">
        <v>521</v>
      </c>
      <c r="B1488" t="s">
        <v>524</v>
      </c>
      <c r="C1488" t="s">
        <v>525</v>
      </c>
      <c r="D1488" t="s">
        <v>18347</v>
      </c>
      <c r="E1488" t="s">
        <v>18348</v>
      </c>
      <c r="F1488" t="s">
        <v>18349</v>
      </c>
      <c r="G1488" t="s">
        <v>21705</v>
      </c>
      <c r="H1488">
        <v>26008</v>
      </c>
      <c r="I1488">
        <v>4588</v>
      </c>
      <c r="J1488" t="s">
        <v>21706</v>
      </c>
      <c r="K1488" t="s">
        <v>18352</v>
      </c>
      <c r="L1488" t="s">
        <v>18353</v>
      </c>
      <c r="M1488" s="1">
        <v>44090.632615740738</v>
      </c>
      <c r="O1488" t="s">
        <v>18354</v>
      </c>
      <c r="P1488" t="s">
        <v>18354</v>
      </c>
      <c r="Q1488" t="s">
        <v>18352</v>
      </c>
    </row>
    <row r="1489" spans="1:17" hidden="1" x14ac:dyDescent="0.25">
      <c r="A1489" t="s">
        <v>3851</v>
      </c>
      <c r="B1489" t="s">
        <v>3854</v>
      </c>
      <c r="C1489" t="s">
        <v>3855</v>
      </c>
      <c r="D1489" t="s">
        <v>18347</v>
      </c>
      <c r="E1489" t="s">
        <v>18348</v>
      </c>
      <c r="F1489" t="s">
        <v>18349</v>
      </c>
      <c r="G1489" t="s">
        <v>21707</v>
      </c>
      <c r="H1489">
        <v>25509</v>
      </c>
      <c r="I1489">
        <v>1656</v>
      </c>
      <c r="J1489" t="s">
        <v>21708</v>
      </c>
      <c r="K1489" t="s">
        <v>18358</v>
      </c>
      <c r="L1489" t="s">
        <v>18353</v>
      </c>
      <c r="M1489" s="1">
        <v>44089.950706018521</v>
      </c>
      <c r="O1489" t="s">
        <v>18354</v>
      </c>
      <c r="P1489" t="s">
        <v>18354</v>
      </c>
      <c r="Q1489" t="s">
        <v>18358</v>
      </c>
    </row>
    <row r="1490" spans="1:17" hidden="1" x14ac:dyDescent="0.25">
      <c r="A1490" t="s">
        <v>17585</v>
      </c>
      <c r="B1490" t="s">
        <v>17587</v>
      </c>
      <c r="C1490" t="s">
        <v>17588</v>
      </c>
      <c r="D1490" t="s">
        <v>18347</v>
      </c>
      <c r="E1490" t="s">
        <v>18353</v>
      </c>
      <c r="F1490" t="s">
        <v>18364</v>
      </c>
      <c r="G1490" t="s">
        <v>21709</v>
      </c>
      <c r="H1490">
        <v>550</v>
      </c>
      <c r="I1490">
        <v>0</v>
      </c>
      <c r="J1490" t="s">
        <v>18382</v>
      </c>
      <c r="K1490" t="s">
        <v>18352</v>
      </c>
      <c r="L1490" t="s">
        <v>18353</v>
      </c>
      <c r="M1490" s="1">
        <v>44062.783796296295</v>
      </c>
      <c r="O1490" t="s">
        <v>18354</v>
      </c>
      <c r="P1490" t="s">
        <v>18354</v>
      </c>
      <c r="Q1490" t="s">
        <v>18352</v>
      </c>
    </row>
    <row r="1491" spans="1:17" hidden="1" x14ac:dyDescent="0.25">
      <c r="A1491" t="s">
        <v>173</v>
      </c>
      <c r="B1491" t="s">
        <v>176</v>
      </c>
      <c r="C1491" t="s">
        <v>177</v>
      </c>
      <c r="D1491" t="s">
        <v>18347</v>
      </c>
      <c r="E1491" t="s">
        <v>18348</v>
      </c>
      <c r="F1491" t="s">
        <v>18349</v>
      </c>
      <c r="G1491" t="s">
        <v>21710</v>
      </c>
      <c r="H1491">
        <v>26861</v>
      </c>
      <c r="I1491">
        <v>6085</v>
      </c>
      <c r="J1491" t="s">
        <v>21711</v>
      </c>
      <c r="K1491" t="s">
        <v>18358</v>
      </c>
      <c r="L1491" t="s">
        <v>18353</v>
      </c>
      <c r="M1491" s="1">
        <v>44090.501574074071</v>
      </c>
      <c r="O1491" t="s">
        <v>18354</v>
      </c>
      <c r="P1491" t="s">
        <v>18354</v>
      </c>
      <c r="Q1491" t="s">
        <v>18358</v>
      </c>
    </row>
    <row r="1492" spans="1:17" hidden="1" x14ac:dyDescent="0.25">
      <c r="A1492" t="s">
        <v>4736</v>
      </c>
      <c r="B1492" t="s">
        <v>4739</v>
      </c>
      <c r="C1492" t="s">
        <v>4740</v>
      </c>
      <c r="D1492" t="s">
        <v>18355</v>
      </c>
      <c r="E1492" t="s">
        <v>18353</v>
      </c>
      <c r="F1492" t="s">
        <v>18364</v>
      </c>
      <c r="G1492" t="s">
        <v>21712</v>
      </c>
      <c r="H1492">
        <v>31959</v>
      </c>
      <c r="I1492">
        <v>0</v>
      </c>
      <c r="J1492" t="s">
        <v>18382</v>
      </c>
      <c r="K1492" t="s">
        <v>18358</v>
      </c>
      <c r="L1492" t="s">
        <v>18353</v>
      </c>
      <c r="M1492" s="1">
        <v>44089.028715277775</v>
      </c>
      <c r="O1492" t="s">
        <v>18354</v>
      </c>
      <c r="P1492" t="s">
        <v>18354</v>
      </c>
      <c r="Q1492" t="s">
        <v>18358</v>
      </c>
    </row>
    <row r="1493" spans="1:17" hidden="1" x14ac:dyDescent="0.25">
      <c r="A1493" t="s">
        <v>11134</v>
      </c>
      <c r="B1493" t="s">
        <v>11137</v>
      </c>
      <c r="C1493" t="s">
        <v>11138</v>
      </c>
      <c r="D1493" t="s">
        <v>18347</v>
      </c>
      <c r="E1493" t="s">
        <v>18353</v>
      </c>
      <c r="F1493" t="s">
        <v>18364</v>
      </c>
      <c r="G1493" t="s">
        <v>21713</v>
      </c>
      <c r="H1493">
        <v>6702</v>
      </c>
      <c r="I1493">
        <v>262</v>
      </c>
      <c r="J1493" t="s">
        <v>21714</v>
      </c>
      <c r="K1493" t="s">
        <v>18358</v>
      </c>
      <c r="L1493" t="s">
        <v>18353</v>
      </c>
      <c r="M1493" s="1">
        <v>44090.642071759263</v>
      </c>
      <c r="O1493" t="s">
        <v>18354</v>
      </c>
      <c r="P1493" t="s">
        <v>18354</v>
      </c>
      <c r="Q1493" t="s">
        <v>18358</v>
      </c>
    </row>
    <row r="1494" spans="1:17" hidden="1" x14ac:dyDescent="0.25">
      <c r="A1494" t="s">
        <v>21715</v>
      </c>
      <c r="B1494" t="s">
        <v>21716</v>
      </c>
      <c r="C1494" t="s">
        <v>21717</v>
      </c>
      <c r="D1494" t="s">
        <v>18355</v>
      </c>
      <c r="E1494" t="s">
        <v>18353</v>
      </c>
      <c r="F1494" t="s">
        <v>18364</v>
      </c>
      <c r="G1494" t="s">
        <v>21718</v>
      </c>
      <c r="H1494">
        <v>13734</v>
      </c>
      <c r="I1494">
        <v>0</v>
      </c>
      <c r="J1494" t="s">
        <v>18382</v>
      </c>
      <c r="K1494" t="s">
        <v>18358</v>
      </c>
      <c r="L1494" t="s">
        <v>18353</v>
      </c>
      <c r="M1494" s="1">
        <v>44081.237060185187</v>
      </c>
      <c r="O1494" t="s">
        <v>18354</v>
      </c>
      <c r="P1494" t="s">
        <v>18354</v>
      </c>
      <c r="Q1494" t="s">
        <v>18358</v>
      </c>
    </row>
    <row r="1495" spans="1:17" hidden="1" x14ac:dyDescent="0.25">
      <c r="A1495" t="s">
        <v>17953</v>
      </c>
      <c r="B1495" t="s">
        <v>17956</v>
      </c>
      <c r="C1495" t="s">
        <v>17957</v>
      </c>
      <c r="D1495" t="s">
        <v>18347</v>
      </c>
      <c r="E1495" t="s">
        <v>18353</v>
      </c>
      <c r="F1495" t="s">
        <v>18364</v>
      </c>
      <c r="G1495" t="s">
        <v>21719</v>
      </c>
      <c r="H1495">
        <v>1125</v>
      </c>
      <c r="I1495">
        <v>0</v>
      </c>
      <c r="J1495" t="s">
        <v>18382</v>
      </c>
      <c r="K1495" t="s">
        <v>18358</v>
      </c>
      <c r="L1495" t="s">
        <v>18353</v>
      </c>
      <c r="M1495" s="1">
        <v>44089.59474537037</v>
      </c>
      <c r="O1495" t="s">
        <v>18354</v>
      </c>
      <c r="P1495" t="s">
        <v>18354</v>
      </c>
      <c r="Q1495" t="s">
        <v>18358</v>
      </c>
    </row>
    <row r="1496" spans="1:17" hidden="1" x14ac:dyDescent="0.25">
      <c r="A1496" t="s">
        <v>9394</v>
      </c>
      <c r="B1496" t="s">
        <v>9396</v>
      </c>
      <c r="C1496" t="s">
        <v>9397</v>
      </c>
      <c r="D1496" t="s">
        <v>18355</v>
      </c>
      <c r="E1496" t="s">
        <v>18353</v>
      </c>
      <c r="F1496" t="s">
        <v>18364</v>
      </c>
      <c r="G1496" t="s">
        <v>21720</v>
      </c>
      <c r="H1496">
        <v>5256</v>
      </c>
      <c r="I1496">
        <v>0</v>
      </c>
      <c r="J1496" t="s">
        <v>21721</v>
      </c>
      <c r="K1496" t="s">
        <v>18358</v>
      </c>
      <c r="L1496" t="s">
        <v>18353</v>
      </c>
      <c r="M1496" s="1">
        <v>44087.918912037036</v>
      </c>
      <c r="O1496" t="s">
        <v>18354</v>
      </c>
      <c r="P1496" t="s">
        <v>18354</v>
      </c>
      <c r="Q1496" t="s">
        <v>18358</v>
      </c>
    </row>
    <row r="1497" spans="1:17" hidden="1" x14ac:dyDescent="0.25">
      <c r="A1497" t="s">
        <v>15410</v>
      </c>
      <c r="B1497" t="s">
        <v>15412</v>
      </c>
      <c r="C1497" t="s">
        <v>15413</v>
      </c>
      <c r="D1497" t="s">
        <v>18347</v>
      </c>
      <c r="E1497" t="s">
        <v>18353</v>
      </c>
      <c r="F1497" t="s">
        <v>18364</v>
      </c>
      <c r="G1497" t="s">
        <v>21722</v>
      </c>
      <c r="H1497">
        <v>3275</v>
      </c>
      <c r="I1497">
        <v>18</v>
      </c>
      <c r="J1497" t="s">
        <v>21723</v>
      </c>
      <c r="K1497" t="s">
        <v>18352</v>
      </c>
      <c r="L1497" t="s">
        <v>18353</v>
      </c>
      <c r="M1497" s="1">
        <v>44066.026053240741</v>
      </c>
      <c r="O1497" t="s">
        <v>18354</v>
      </c>
      <c r="P1497" t="s">
        <v>18354</v>
      </c>
      <c r="Q1497" t="s">
        <v>18352</v>
      </c>
    </row>
    <row r="1498" spans="1:17" hidden="1" x14ac:dyDescent="0.25">
      <c r="A1498" t="s">
        <v>9764</v>
      </c>
      <c r="B1498" t="s">
        <v>9765</v>
      </c>
      <c r="C1498" t="s">
        <v>9766</v>
      </c>
      <c r="D1498" t="s">
        <v>18347</v>
      </c>
      <c r="E1498" t="s">
        <v>18353</v>
      </c>
      <c r="F1498" t="s">
        <v>18364</v>
      </c>
      <c r="G1498" t="s">
        <v>21724</v>
      </c>
      <c r="H1498">
        <v>2169</v>
      </c>
      <c r="I1498">
        <v>34</v>
      </c>
      <c r="J1498" t="s">
        <v>21725</v>
      </c>
      <c r="K1498" t="s">
        <v>18358</v>
      </c>
      <c r="L1498" t="s">
        <v>18353</v>
      </c>
      <c r="M1498" s="1">
        <v>44090.574861111112</v>
      </c>
      <c r="O1498" t="s">
        <v>18354</v>
      </c>
      <c r="P1498" t="s">
        <v>18354</v>
      </c>
      <c r="Q1498" t="s">
        <v>18358</v>
      </c>
    </row>
    <row r="1499" spans="1:17" hidden="1" x14ac:dyDescent="0.25">
      <c r="A1499" t="s">
        <v>5666</v>
      </c>
      <c r="B1499" t="s">
        <v>5669</v>
      </c>
      <c r="C1499" t="s">
        <v>5670</v>
      </c>
      <c r="D1499" t="s">
        <v>18355</v>
      </c>
      <c r="E1499" t="s">
        <v>18353</v>
      </c>
      <c r="F1499" t="s">
        <v>18364</v>
      </c>
      <c r="G1499" t="s">
        <v>21726</v>
      </c>
      <c r="H1499">
        <v>10877</v>
      </c>
      <c r="I1499">
        <v>0</v>
      </c>
      <c r="J1499" t="s">
        <v>18382</v>
      </c>
      <c r="K1499" t="s">
        <v>18358</v>
      </c>
      <c r="L1499" t="s">
        <v>18353</v>
      </c>
      <c r="M1499" s="1">
        <v>44084.479710648149</v>
      </c>
      <c r="O1499" t="s">
        <v>18354</v>
      </c>
      <c r="P1499" t="s">
        <v>18354</v>
      </c>
      <c r="Q1499" t="s">
        <v>18358</v>
      </c>
    </row>
    <row r="1500" spans="1:17" hidden="1" x14ac:dyDescent="0.25">
      <c r="A1500" t="s">
        <v>4425</v>
      </c>
      <c r="B1500" t="s">
        <v>4426</v>
      </c>
      <c r="C1500" t="s">
        <v>4427</v>
      </c>
      <c r="D1500" t="s">
        <v>18355</v>
      </c>
      <c r="E1500" t="s">
        <v>18353</v>
      </c>
      <c r="F1500" t="s">
        <v>18364</v>
      </c>
      <c r="G1500" t="s">
        <v>21727</v>
      </c>
      <c r="H1500">
        <v>5528</v>
      </c>
      <c r="I1500">
        <v>0</v>
      </c>
      <c r="J1500" t="s">
        <v>18382</v>
      </c>
      <c r="K1500" t="s">
        <v>18358</v>
      </c>
      <c r="L1500" t="s">
        <v>18353</v>
      </c>
      <c r="M1500" s="1">
        <v>44072.033101851855</v>
      </c>
      <c r="O1500" t="s">
        <v>18354</v>
      </c>
      <c r="P1500" t="s">
        <v>18354</v>
      </c>
      <c r="Q1500" t="s">
        <v>18358</v>
      </c>
    </row>
    <row r="1501" spans="1:17" hidden="1" x14ac:dyDescent="0.25">
      <c r="A1501" t="s">
        <v>21728</v>
      </c>
      <c r="B1501" t="s">
        <v>21729</v>
      </c>
      <c r="C1501" t="s">
        <v>21730</v>
      </c>
      <c r="D1501" t="s">
        <v>18355</v>
      </c>
      <c r="E1501" t="s">
        <v>18348</v>
      </c>
      <c r="F1501" t="s">
        <v>18349</v>
      </c>
      <c r="G1501" t="s">
        <v>21731</v>
      </c>
      <c r="H1501">
        <v>6789</v>
      </c>
      <c r="I1501">
        <v>2</v>
      </c>
      <c r="J1501" t="s">
        <v>21732</v>
      </c>
      <c r="K1501" t="s">
        <v>18358</v>
      </c>
      <c r="L1501" t="s">
        <v>18353</v>
      </c>
      <c r="M1501" s="1">
        <v>44084.105613425927</v>
      </c>
      <c r="O1501" t="s">
        <v>18354</v>
      </c>
      <c r="P1501" t="s">
        <v>18354</v>
      </c>
      <c r="Q1501" t="s">
        <v>18358</v>
      </c>
    </row>
    <row r="1502" spans="1:17" hidden="1" x14ac:dyDescent="0.25">
      <c r="A1502" t="s">
        <v>6575</v>
      </c>
      <c r="B1502" t="s">
        <v>6577</v>
      </c>
      <c r="C1502" t="s">
        <v>6578</v>
      </c>
      <c r="D1502" t="s">
        <v>18355</v>
      </c>
      <c r="E1502" t="s">
        <v>18353</v>
      </c>
      <c r="F1502" t="s">
        <v>18364</v>
      </c>
      <c r="G1502" t="s">
        <v>21733</v>
      </c>
      <c r="H1502">
        <v>328</v>
      </c>
      <c r="I1502">
        <v>0</v>
      </c>
      <c r="J1502" t="s">
        <v>18382</v>
      </c>
      <c r="K1502" t="s">
        <v>18358</v>
      </c>
      <c r="L1502" t="s">
        <v>18353</v>
      </c>
      <c r="M1502" s="1">
        <v>44085.30672453704</v>
      </c>
      <c r="O1502" t="s">
        <v>18354</v>
      </c>
      <c r="P1502" t="s">
        <v>18354</v>
      </c>
      <c r="Q1502" t="s">
        <v>18358</v>
      </c>
    </row>
    <row r="1503" spans="1:17" hidden="1" x14ac:dyDescent="0.25">
      <c r="A1503" t="s">
        <v>21734</v>
      </c>
      <c r="B1503" t="s">
        <v>21735</v>
      </c>
      <c r="C1503" t="s">
        <v>21736</v>
      </c>
      <c r="D1503" t="s">
        <v>18355</v>
      </c>
      <c r="E1503" t="s">
        <v>18348</v>
      </c>
      <c r="F1503" t="s">
        <v>18349</v>
      </c>
      <c r="G1503" t="s">
        <v>21737</v>
      </c>
      <c r="H1503">
        <v>1987</v>
      </c>
      <c r="I1503">
        <v>1274</v>
      </c>
      <c r="J1503" t="s">
        <v>21738</v>
      </c>
      <c r="K1503" t="s">
        <v>18358</v>
      </c>
      <c r="L1503" t="s">
        <v>18353</v>
      </c>
      <c r="M1503" s="1">
        <v>44078.02270833333</v>
      </c>
      <c r="O1503" t="s">
        <v>18354</v>
      </c>
      <c r="P1503" t="s">
        <v>18354</v>
      </c>
      <c r="Q1503" t="s">
        <v>18358</v>
      </c>
    </row>
    <row r="1504" spans="1:17" hidden="1" x14ac:dyDescent="0.25">
      <c r="A1504" t="s">
        <v>6612</v>
      </c>
      <c r="B1504" t="s">
        <v>6614</v>
      </c>
      <c r="C1504" t="s">
        <v>6615</v>
      </c>
      <c r="D1504" t="s">
        <v>18355</v>
      </c>
      <c r="E1504" t="s">
        <v>18353</v>
      </c>
      <c r="F1504" t="s">
        <v>18364</v>
      </c>
      <c r="G1504" t="s">
        <v>21739</v>
      </c>
      <c r="H1504">
        <v>328</v>
      </c>
      <c r="I1504">
        <v>0</v>
      </c>
      <c r="J1504" t="s">
        <v>18382</v>
      </c>
      <c r="K1504" t="s">
        <v>18358</v>
      </c>
      <c r="L1504" t="s">
        <v>18353</v>
      </c>
      <c r="M1504" s="1">
        <v>44085.25440972222</v>
      </c>
      <c r="O1504" t="s">
        <v>18354</v>
      </c>
      <c r="P1504" t="s">
        <v>18354</v>
      </c>
      <c r="Q1504" t="s">
        <v>18358</v>
      </c>
    </row>
    <row r="1505" spans="1:17" hidden="1" x14ac:dyDescent="0.25">
      <c r="A1505" t="s">
        <v>1751</v>
      </c>
      <c r="B1505" t="s">
        <v>1754</v>
      </c>
      <c r="C1505" t="s">
        <v>1755</v>
      </c>
      <c r="D1505" t="s">
        <v>18347</v>
      </c>
      <c r="E1505" t="s">
        <v>18348</v>
      </c>
      <c r="F1505" t="s">
        <v>18349</v>
      </c>
      <c r="G1505" t="s">
        <v>21740</v>
      </c>
      <c r="H1505">
        <v>54694</v>
      </c>
      <c r="I1505">
        <v>7407</v>
      </c>
      <c r="J1505" t="s">
        <v>21741</v>
      </c>
      <c r="K1505" t="s">
        <v>18352</v>
      </c>
      <c r="L1505" t="s">
        <v>18353</v>
      </c>
      <c r="M1505" s="1">
        <v>44090.645138888889</v>
      </c>
      <c r="O1505" t="s">
        <v>18354</v>
      </c>
      <c r="P1505" t="s">
        <v>18354</v>
      </c>
      <c r="Q1505" t="s">
        <v>18352</v>
      </c>
    </row>
    <row r="1506" spans="1:17" x14ac:dyDescent="0.25">
      <c r="A1506" t="s">
        <v>22579</v>
      </c>
      <c r="B1506" t="s">
        <v>22580</v>
      </c>
      <c r="C1506" t="s">
        <v>22581</v>
      </c>
      <c r="D1506" t="s">
        <v>18355</v>
      </c>
      <c r="E1506" t="s">
        <v>18353</v>
      </c>
      <c r="F1506" t="s">
        <v>18364</v>
      </c>
      <c r="G1506" t="s">
        <v>22582</v>
      </c>
      <c r="H1506">
        <v>15375</v>
      </c>
      <c r="I1506">
        <v>0</v>
      </c>
      <c r="J1506" t="s">
        <v>22583</v>
      </c>
      <c r="K1506" t="s">
        <v>18358</v>
      </c>
      <c r="L1506" t="s">
        <v>18353</v>
      </c>
      <c r="M1506" s="1">
        <v>43965.755833333336</v>
      </c>
      <c r="O1506" t="s">
        <v>18354</v>
      </c>
      <c r="P1506" t="s">
        <v>18354</v>
      </c>
      <c r="Q1506" t="s">
        <v>18358</v>
      </c>
    </row>
    <row r="1507" spans="1:17" x14ac:dyDescent="0.25">
      <c r="A1507" t="s">
        <v>18875</v>
      </c>
      <c r="B1507" t="s">
        <v>18876</v>
      </c>
      <c r="C1507" t="s">
        <v>18877</v>
      </c>
      <c r="D1507" t="s">
        <v>18355</v>
      </c>
      <c r="E1507" t="s">
        <v>18348</v>
      </c>
      <c r="F1507" t="s">
        <v>18349</v>
      </c>
      <c r="G1507" t="s">
        <v>18878</v>
      </c>
      <c r="H1507">
        <v>2378</v>
      </c>
      <c r="I1507">
        <v>99</v>
      </c>
      <c r="J1507" t="s">
        <v>18879</v>
      </c>
      <c r="K1507" t="s">
        <v>18358</v>
      </c>
      <c r="L1507" t="s">
        <v>18353</v>
      </c>
      <c r="M1507" s="1">
        <v>43965.767650462964</v>
      </c>
      <c r="O1507" t="s">
        <v>18354</v>
      </c>
      <c r="P1507" t="s">
        <v>18354</v>
      </c>
      <c r="Q1507" t="s">
        <v>18358</v>
      </c>
    </row>
    <row r="1508" spans="1:17" hidden="1" x14ac:dyDescent="0.25">
      <c r="A1508" t="s">
        <v>5779</v>
      </c>
      <c r="B1508" t="s">
        <v>5781</v>
      </c>
      <c r="C1508" t="s">
        <v>5782</v>
      </c>
      <c r="D1508" t="s">
        <v>18347</v>
      </c>
      <c r="E1508" t="s">
        <v>18353</v>
      </c>
      <c r="F1508" t="s">
        <v>18364</v>
      </c>
      <c r="G1508" t="s">
        <v>21747</v>
      </c>
      <c r="H1508">
        <v>23015</v>
      </c>
      <c r="I1508">
        <v>7281</v>
      </c>
      <c r="J1508" t="s">
        <v>21748</v>
      </c>
      <c r="K1508" t="s">
        <v>18352</v>
      </c>
      <c r="L1508" t="s">
        <v>18353</v>
      </c>
      <c r="M1508" s="1">
        <v>44090.643750000003</v>
      </c>
      <c r="O1508" t="s">
        <v>18354</v>
      </c>
      <c r="P1508" t="s">
        <v>18354</v>
      </c>
      <c r="Q1508" t="s">
        <v>18352</v>
      </c>
    </row>
    <row r="1509" spans="1:17" hidden="1" x14ac:dyDescent="0.25">
      <c r="A1509" t="s">
        <v>14274</v>
      </c>
      <c r="B1509" t="s">
        <v>14276</v>
      </c>
      <c r="C1509" t="s">
        <v>14277</v>
      </c>
      <c r="D1509" t="s">
        <v>18347</v>
      </c>
      <c r="E1509" t="s">
        <v>18353</v>
      </c>
      <c r="F1509" t="s">
        <v>18364</v>
      </c>
      <c r="G1509" t="s">
        <v>21749</v>
      </c>
      <c r="H1509">
        <v>226</v>
      </c>
      <c r="I1509">
        <v>0</v>
      </c>
      <c r="J1509" t="s">
        <v>18382</v>
      </c>
      <c r="K1509" t="s">
        <v>18352</v>
      </c>
      <c r="L1509" t="s">
        <v>18353</v>
      </c>
      <c r="M1509" s="1">
        <v>44090.33734953704</v>
      </c>
      <c r="O1509" t="s">
        <v>18354</v>
      </c>
      <c r="P1509" t="s">
        <v>18354</v>
      </c>
      <c r="Q1509" t="s">
        <v>18352</v>
      </c>
    </row>
    <row r="1510" spans="1:17" hidden="1" x14ac:dyDescent="0.25">
      <c r="A1510" t="s">
        <v>2102</v>
      </c>
      <c r="B1510" t="s">
        <v>2104</v>
      </c>
      <c r="C1510" t="s">
        <v>2105</v>
      </c>
      <c r="D1510" t="s">
        <v>18347</v>
      </c>
      <c r="E1510" t="s">
        <v>18348</v>
      </c>
      <c r="F1510" t="s">
        <v>18349</v>
      </c>
      <c r="G1510" t="s">
        <v>21750</v>
      </c>
      <c r="H1510">
        <v>8241</v>
      </c>
      <c r="I1510">
        <v>111</v>
      </c>
      <c r="J1510" t="s">
        <v>21751</v>
      </c>
      <c r="K1510" t="s">
        <v>18358</v>
      </c>
      <c r="L1510" t="s">
        <v>18353</v>
      </c>
      <c r="M1510" s="1">
        <v>44037.377881944441</v>
      </c>
      <c r="O1510" t="s">
        <v>18354</v>
      </c>
      <c r="P1510" t="s">
        <v>18354</v>
      </c>
      <c r="Q1510" t="s">
        <v>18358</v>
      </c>
    </row>
    <row r="1511" spans="1:17" hidden="1" x14ac:dyDescent="0.25">
      <c r="A1511" t="s">
        <v>4591</v>
      </c>
      <c r="B1511" t="s">
        <v>4592</v>
      </c>
      <c r="C1511" t="s">
        <v>4593</v>
      </c>
      <c r="D1511" t="s">
        <v>18347</v>
      </c>
      <c r="E1511" t="s">
        <v>18348</v>
      </c>
      <c r="F1511" t="s">
        <v>18349</v>
      </c>
      <c r="G1511" t="s">
        <v>21752</v>
      </c>
      <c r="H1511">
        <v>34209</v>
      </c>
      <c r="I1511">
        <v>52579</v>
      </c>
      <c r="J1511" t="s">
        <v>21753</v>
      </c>
      <c r="K1511" t="s">
        <v>18352</v>
      </c>
      <c r="L1511" t="s">
        <v>18353</v>
      </c>
      <c r="M1511" s="1">
        <v>44090.642523148148</v>
      </c>
      <c r="O1511" t="s">
        <v>18354</v>
      </c>
      <c r="P1511" t="s">
        <v>18354</v>
      </c>
      <c r="Q1511" t="s">
        <v>18352</v>
      </c>
    </row>
    <row r="1512" spans="1:17" x14ac:dyDescent="0.25">
      <c r="A1512" t="s">
        <v>18438</v>
      </c>
      <c r="B1512" t="s">
        <v>18439</v>
      </c>
      <c r="C1512" t="s">
        <v>18440</v>
      </c>
      <c r="D1512" t="s">
        <v>18355</v>
      </c>
      <c r="E1512" t="s">
        <v>18353</v>
      </c>
      <c r="F1512" t="s">
        <v>18364</v>
      </c>
      <c r="G1512" t="s">
        <v>18441</v>
      </c>
      <c r="H1512">
        <v>1745</v>
      </c>
      <c r="I1512">
        <v>0</v>
      </c>
      <c r="J1512" t="s">
        <v>18382</v>
      </c>
      <c r="K1512" t="s">
        <v>18358</v>
      </c>
      <c r="L1512" t="s">
        <v>18353</v>
      </c>
      <c r="M1512" s="1">
        <v>43965.768888888888</v>
      </c>
      <c r="O1512" t="s">
        <v>18354</v>
      </c>
      <c r="P1512" t="s">
        <v>18354</v>
      </c>
      <c r="Q1512" t="s">
        <v>18352</v>
      </c>
    </row>
    <row r="1513" spans="1:17" hidden="1" x14ac:dyDescent="0.25">
      <c r="A1513" t="s">
        <v>13961</v>
      </c>
      <c r="B1513" t="s">
        <v>13963</v>
      </c>
      <c r="C1513" t="s">
        <v>13964</v>
      </c>
      <c r="D1513" t="s">
        <v>18347</v>
      </c>
      <c r="E1513" t="s">
        <v>18353</v>
      </c>
      <c r="F1513" t="s">
        <v>18364</v>
      </c>
      <c r="G1513" t="s">
        <v>21755</v>
      </c>
      <c r="H1513">
        <v>229</v>
      </c>
      <c r="I1513">
        <v>0</v>
      </c>
      <c r="J1513" t="s">
        <v>18382</v>
      </c>
      <c r="K1513" t="s">
        <v>18352</v>
      </c>
      <c r="L1513" t="s">
        <v>18353</v>
      </c>
      <c r="M1513" s="1">
        <v>44089.907314814816</v>
      </c>
      <c r="O1513" t="s">
        <v>18354</v>
      </c>
      <c r="P1513" t="s">
        <v>18354</v>
      </c>
      <c r="Q1513" t="s">
        <v>18352</v>
      </c>
    </row>
    <row r="1514" spans="1:17" hidden="1" x14ac:dyDescent="0.25">
      <c r="A1514" t="s">
        <v>3255</v>
      </c>
      <c r="B1514" t="s">
        <v>3257</v>
      </c>
      <c r="C1514" t="s">
        <v>3258</v>
      </c>
      <c r="D1514" t="s">
        <v>18355</v>
      </c>
      <c r="E1514" t="s">
        <v>18353</v>
      </c>
      <c r="F1514" t="s">
        <v>18364</v>
      </c>
      <c r="G1514" t="s">
        <v>21756</v>
      </c>
      <c r="H1514">
        <v>17810</v>
      </c>
      <c r="I1514">
        <v>363</v>
      </c>
      <c r="J1514" t="s">
        <v>21757</v>
      </c>
      <c r="K1514" t="s">
        <v>18358</v>
      </c>
      <c r="L1514" t="s">
        <v>18353</v>
      </c>
      <c r="M1514" s="1">
        <v>44089.086909722224</v>
      </c>
      <c r="O1514" t="s">
        <v>18354</v>
      </c>
      <c r="P1514" t="s">
        <v>18354</v>
      </c>
      <c r="Q1514" t="s">
        <v>18358</v>
      </c>
    </row>
    <row r="1515" spans="1:17" hidden="1" x14ac:dyDescent="0.25">
      <c r="A1515" t="s">
        <v>700</v>
      </c>
      <c r="B1515" t="s">
        <v>703</v>
      </c>
      <c r="C1515" t="s">
        <v>704</v>
      </c>
      <c r="D1515" t="s">
        <v>18355</v>
      </c>
      <c r="E1515" t="s">
        <v>18353</v>
      </c>
      <c r="F1515" t="s">
        <v>18364</v>
      </c>
      <c r="G1515" t="s">
        <v>21758</v>
      </c>
      <c r="H1515">
        <v>6702</v>
      </c>
      <c r="I1515">
        <v>0</v>
      </c>
      <c r="J1515" t="s">
        <v>18382</v>
      </c>
      <c r="K1515" t="s">
        <v>18358</v>
      </c>
      <c r="L1515" t="s">
        <v>18353</v>
      </c>
      <c r="M1515" s="1">
        <v>44087.787777777776</v>
      </c>
      <c r="O1515" t="s">
        <v>18354</v>
      </c>
      <c r="P1515" t="s">
        <v>18354</v>
      </c>
      <c r="Q1515" t="s">
        <v>18358</v>
      </c>
    </row>
    <row r="1516" spans="1:17" hidden="1" x14ac:dyDescent="0.25">
      <c r="A1516" t="s">
        <v>14609</v>
      </c>
      <c r="B1516" t="s">
        <v>14611</v>
      </c>
      <c r="C1516" t="s">
        <v>14612</v>
      </c>
      <c r="D1516" t="s">
        <v>18347</v>
      </c>
      <c r="E1516" t="s">
        <v>18353</v>
      </c>
      <c r="F1516" t="s">
        <v>18364</v>
      </c>
      <c r="G1516" t="s">
        <v>21759</v>
      </c>
      <c r="H1516">
        <v>236</v>
      </c>
      <c r="I1516">
        <v>0</v>
      </c>
      <c r="J1516" t="s">
        <v>18382</v>
      </c>
      <c r="K1516" t="s">
        <v>18358</v>
      </c>
      <c r="L1516" t="s">
        <v>18353</v>
      </c>
      <c r="M1516" s="1">
        <v>44069.32408564815</v>
      </c>
      <c r="O1516" t="s">
        <v>18354</v>
      </c>
      <c r="P1516" t="s">
        <v>18354</v>
      </c>
      <c r="Q1516" t="s">
        <v>18358</v>
      </c>
    </row>
    <row r="1517" spans="1:17" hidden="1" x14ac:dyDescent="0.25">
      <c r="A1517" t="s">
        <v>21760</v>
      </c>
      <c r="B1517" t="s">
        <v>21761</v>
      </c>
      <c r="C1517" t="s">
        <v>21762</v>
      </c>
      <c r="D1517" t="s">
        <v>18355</v>
      </c>
      <c r="E1517" t="s">
        <v>18353</v>
      </c>
      <c r="F1517" t="s">
        <v>18364</v>
      </c>
      <c r="G1517" t="s">
        <v>21763</v>
      </c>
      <c r="H1517">
        <v>29632</v>
      </c>
      <c r="I1517">
        <v>0</v>
      </c>
      <c r="J1517" t="s">
        <v>21764</v>
      </c>
      <c r="K1517" t="s">
        <v>18358</v>
      </c>
      <c r="L1517" t="s">
        <v>18353</v>
      </c>
      <c r="M1517" s="1">
        <v>44086.84002314815</v>
      </c>
      <c r="O1517" t="s">
        <v>18354</v>
      </c>
      <c r="P1517" t="s">
        <v>18354</v>
      </c>
      <c r="Q1517" t="s">
        <v>18358</v>
      </c>
    </row>
    <row r="1518" spans="1:17" hidden="1" x14ac:dyDescent="0.25">
      <c r="A1518" t="s">
        <v>15491</v>
      </c>
      <c r="B1518" t="s">
        <v>15493</v>
      </c>
      <c r="C1518" t="s">
        <v>15494</v>
      </c>
      <c r="D1518" t="s">
        <v>18355</v>
      </c>
      <c r="E1518" t="s">
        <v>18353</v>
      </c>
      <c r="F1518" t="s">
        <v>18364</v>
      </c>
      <c r="G1518" t="s">
        <v>21765</v>
      </c>
      <c r="H1518">
        <v>4198</v>
      </c>
      <c r="I1518">
        <v>0</v>
      </c>
      <c r="J1518" t="s">
        <v>18382</v>
      </c>
      <c r="K1518" t="s">
        <v>18358</v>
      </c>
      <c r="L1518" t="s">
        <v>18353</v>
      </c>
      <c r="M1518" s="1">
        <v>44088.768206018518</v>
      </c>
      <c r="O1518" t="s">
        <v>18354</v>
      </c>
      <c r="P1518" t="s">
        <v>18354</v>
      </c>
      <c r="Q1518" t="s">
        <v>18358</v>
      </c>
    </row>
    <row r="1519" spans="1:17" hidden="1" x14ac:dyDescent="0.25">
      <c r="A1519" t="s">
        <v>17777</v>
      </c>
      <c r="B1519" t="s">
        <v>17778</v>
      </c>
      <c r="C1519" t="s">
        <v>17779</v>
      </c>
      <c r="D1519" t="s">
        <v>18347</v>
      </c>
      <c r="E1519" t="s">
        <v>18353</v>
      </c>
      <c r="F1519" t="s">
        <v>18364</v>
      </c>
      <c r="G1519" t="s">
        <v>21766</v>
      </c>
      <c r="H1519">
        <v>79</v>
      </c>
      <c r="I1519">
        <v>0</v>
      </c>
      <c r="J1519" t="s">
        <v>18382</v>
      </c>
      <c r="K1519" t="s">
        <v>18352</v>
      </c>
      <c r="L1519" t="s">
        <v>18353</v>
      </c>
      <c r="M1519" s="1">
        <v>44087.290555555555</v>
      </c>
      <c r="O1519" t="s">
        <v>18354</v>
      </c>
      <c r="P1519" t="s">
        <v>18354</v>
      </c>
      <c r="Q1519" t="s">
        <v>18352</v>
      </c>
    </row>
    <row r="1520" spans="1:17" hidden="1" x14ac:dyDescent="0.25">
      <c r="A1520" t="s">
        <v>17495</v>
      </c>
      <c r="B1520" t="s">
        <v>21767</v>
      </c>
      <c r="C1520" t="s">
        <v>21768</v>
      </c>
      <c r="D1520" t="s">
        <v>18355</v>
      </c>
      <c r="E1520" t="s">
        <v>18353</v>
      </c>
      <c r="F1520" t="s">
        <v>18364</v>
      </c>
      <c r="G1520" t="s">
        <v>21769</v>
      </c>
      <c r="H1520">
        <v>3022</v>
      </c>
      <c r="I1520">
        <v>140</v>
      </c>
      <c r="J1520" t="s">
        <v>21770</v>
      </c>
      <c r="K1520" t="s">
        <v>18358</v>
      </c>
      <c r="L1520" t="s">
        <v>18353</v>
      </c>
      <c r="M1520" s="1">
        <v>44085.753634259258</v>
      </c>
      <c r="O1520" t="s">
        <v>18354</v>
      </c>
      <c r="P1520" t="s">
        <v>18354</v>
      </c>
      <c r="Q1520" t="s">
        <v>18358</v>
      </c>
    </row>
    <row r="1521" spans="1:17" hidden="1" x14ac:dyDescent="0.25">
      <c r="A1521" t="s">
        <v>1448</v>
      </c>
      <c r="B1521" t="s">
        <v>1450</v>
      </c>
      <c r="C1521" t="s">
        <v>1451</v>
      </c>
      <c r="D1521" t="s">
        <v>18347</v>
      </c>
      <c r="E1521" t="s">
        <v>18348</v>
      </c>
      <c r="F1521" t="s">
        <v>18349</v>
      </c>
      <c r="G1521" t="s">
        <v>21771</v>
      </c>
      <c r="H1521">
        <v>3907</v>
      </c>
      <c r="I1521">
        <v>676</v>
      </c>
      <c r="J1521" t="s">
        <v>21772</v>
      </c>
      <c r="K1521" t="s">
        <v>18352</v>
      </c>
      <c r="L1521" t="s">
        <v>18353</v>
      </c>
      <c r="M1521" s="1">
        <v>44090.632662037038</v>
      </c>
      <c r="O1521" t="s">
        <v>18354</v>
      </c>
      <c r="P1521" t="s">
        <v>18354</v>
      </c>
      <c r="Q1521" t="s">
        <v>18352</v>
      </c>
    </row>
    <row r="1522" spans="1:17" x14ac:dyDescent="0.25">
      <c r="A1522" t="s">
        <v>25116</v>
      </c>
      <c r="B1522" t="s">
        <v>25117</v>
      </c>
      <c r="C1522" t="s">
        <v>25118</v>
      </c>
      <c r="D1522" t="s">
        <v>18355</v>
      </c>
      <c r="E1522" t="s">
        <v>18353</v>
      </c>
      <c r="F1522" t="s">
        <v>18364</v>
      </c>
      <c r="G1522" t="s">
        <v>25119</v>
      </c>
      <c r="H1522">
        <v>1146</v>
      </c>
      <c r="I1522">
        <v>0</v>
      </c>
      <c r="J1522" t="s">
        <v>18382</v>
      </c>
      <c r="K1522" t="s">
        <v>18358</v>
      </c>
      <c r="L1522" t="s">
        <v>18353</v>
      </c>
      <c r="M1522" s="1">
        <v>43965.806122685186</v>
      </c>
      <c r="O1522" t="s">
        <v>18354</v>
      </c>
      <c r="P1522" t="s">
        <v>18354</v>
      </c>
      <c r="Q1522" t="s">
        <v>18358</v>
      </c>
    </row>
    <row r="1523" spans="1:17" hidden="1" x14ac:dyDescent="0.25">
      <c r="A1523" t="s">
        <v>10939</v>
      </c>
      <c r="B1523" t="s">
        <v>10941</v>
      </c>
      <c r="C1523" t="s">
        <v>10942</v>
      </c>
      <c r="D1523" t="s">
        <v>18347</v>
      </c>
      <c r="E1523" t="s">
        <v>18353</v>
      </c>
      <c r="F1523" t="s">
        <v>18364</v>
      </c>
      <c r="G1523" t="s">
        <v>21775</v>
      </c>
      <c r="H1523">
        <v>23596</v>
      </c>
      <c r="I1523">
        <v>59</v>
      </c>
      <c r="J1523" t="s">
        <v>21776</v>
      </c>
      <c r="K1523" t="s">
        <v>18358</v>
      </c>
      <c r="L1523" t="s">
        <v>18353</v>
      </c>
      <c r="M1523" s="1">
        <v>44090.622731481482</v>
      </c>
      <c r="O1523" t="s">
        <v>18354</v>
      </c>
      <c r="P1523" t="s">
        <v>18354</v>
      </c>
      <c r="Q1523" t="s">
        <v>18358</v>
      </c>
    </row>
    <row r="1524" spans="1:17" hidden="1" x14ac:dyDescent="0.25">
      <c r="A1524" t="s">
        <v>7016</v>
      </c>
      <c r="B1524" t="s">
        <v>7018</v>
      </c>
      <c r="C1524" t="s">
        <v>7019</v>
      </c>
      <c r="D1524" t="s">
        <v>18355</v>
      </c>
      <c r="E1524" t="s">
        <v>18353</v>
      </c>
      <c r="F1524" t="s">
        <v>18364</v>
      </c>
      <c r="G1524" t="s">
        <v>21777</v>
      </c>
      <c r="H1524">
        <v>5186</v>
      </c>
      <c r="I1524">
        <v>0</v>
      </c>
      <c r="J1524" t="s">
        <v>18382</v>
      </c>
      <c r="K1524" t="s">
        <v>18358</v>
      </c>
      <c r="L1524" t="s">
        <v>18353</v>
      </c>
      <c r="M1524" s="1">
        <v>44020.81113425926</v>
      </c>
      <c r="O1524" t="s">
        <v>18354</v>
      </c>
      <c r="P1524" t="s">
        <v>18354</v>
      </c>
      <c r="Q1524" t="s">
        <v>18358</v>
      </c>
    </row>
    <row r="1525" spans="1:17" hidden="1" x14ac:dyDescent="0.25">
      <c r="A1525" t="s">
        <v>13403</v>
      </c>
      <c r="B1525" t="s">
        <v>13406</v>
      </c>
      <c r="C1525" t="s">
        <v>13407</v>
      </c>
      <c r="D1525" t="s">
        <v>18355</v>
      </c>
      <c r="E1525" t="s">
        <v>18353</v>
      </c>
      <c r="F1525" t="s">
        <v>18364</v>
      </c>
      <c r="G1525" t="s">
        <v>21778</v>
      </c>
      <c r="H1525">
        <v>1802</v>
      </c>
      <c r="I1525">
        <v>0</v>
      </c>
      <c r="J1525" t="s">
        <v>18382</v>
      </c>
      <c r="K1525" t="s">
        <v>18358</v>
      </c>
      <c r="L1525" t="s">
        <v>18353</v>
      </c>
      <c r="M1525" s="1">
        <v>44086.849594907406</v>
      </c>
      <c r="O1525" t="s">
        <v>18354</v>
      </c>
      <c r="P1525" t="s">
        <v>18354</v>
      </c>
      <c r="Q1525" t="s">
        <v>18358</v>
      </c>
    </row>
    <row r="1526" spans="1:17" hidden="1" x14ac:dyDescent="0.25">
      <c r="A1526" t="s">
        <v>15752</v>
      </c>
      <c r="B1526" t="s">
        <v>15755</v>
      </c>
      <c r="C1526" t="s">
        <v>15756</v>
      </c>
      <c r="D1526" t="s">
        <v>18347</v>
      </c>
      <c r="E1526" t="s">
        <v>18348</v>
      </c>
      <c r="F1526" t="s">
        <v>18349</v>
      </c>
      <c r="G1526" t="s">
        <v>21779</v>
      </c>
      <c r="H1526">
        <v>5142</v>
      </c>
      <c r="I1526">
        <v>124</v>
      </c>
      <c r="J1526" t="s">
        <v>21780</v>
      </c>
      <c r="K1526" t="s">
        <v>18352</v>
      </c>
      <c r="L1526" t="s">
        <v>18353</v>
      </c>
      <c r="M1526" s="1">
        <v>44036.808819444443</v>
      </c>
      <c r="O1526" t="s">
        <v>18354</v>
      </c>
      <c r="P1526" t="s">
        <v>18354</v>
      </c>
      <c r="Q1526" t="s">
        <v>18358</v>
      </c>
    </row>
    <row r="1527" spans="1:17" hidden="1" x14ac:dyDescent="0.25">
      <c r="A1527" t="s">
        <v>10772</v>
      </c>
      <c r="B1527" t="s">
        <v>10774</v>
      </c>
      <c r="C1527" t="s">
        <v>10775</v>
      </c>
      <c r="D1527" t="s">
        <v>18355</v>
      </c>
      <c r="E1527" t="s">
        <v>18353</v>
      </c>
      <c r="F1527" t="s">
        <v>18364</v>
      </c>
      <c r="G1527" t="s">
        <v>21781</v>
      </c>
      <c r="H1527">
        <v>1229</v>
      </c>
      <c r="I1527">
        <v>0</v>
      </c>
      <c r="J1527" t="s">
        <v>18382</v>
      </c>
      <c r="K1527" t="s">
        <v>18358</v>
      </c>
      <c r="L1527" t="s">
        <v>18353</v>
      </c>
      <c r="M1527" s="1">
        <v>44083.861307870371</v>
      </c>
      <c r="O1527" t="s">
        <v>18354</v>
      </c>
      <c r="P1527" t="s">
        <v>18354</v>
      </c>
      <c r="Q1527" t="s">
        <v>18358</v>
      </c>
    </row>
    <row r="1528" spans="1:17" hidden="1" x14ac:dyDescent="0.25">
      <c r="A1528" t="s">
        <v>7392</v>
      </c>
      <c r="B1528" t="s">
        <v>7394</v>
      </c>
      <c r="C1528" t="s">
        <v>7395</v>
      </c>
      <c r="D1528" t="s">
        <v>18347</v>
      </c>
      <c r="E1528" t="s">
        <v>18348</v>
      </c>
      <c r="F1528" t="s">
        <v>18349</v>
      </c>
      <c r="G1528" t="s">
        <v>21782</v>
      </c>
      <c r="H1528">
        <v>12252</v>
      </c>
      <c r="I1528">
        <v>1888</v>
      </c>
      <c r="J1528" t="s">
        <v>21783</v>
      </c>
      <c r="K1528" t="s">
        <v>18352</v>
      </c>
      <c r="L1528" t="s">
        <v>18353</v>
      </c>
      <c r="M1528" s="1">
        <v>44090.633090277777</v>
      </c>
      <c r="O1528" t="s">
        <v>18354</v>
      </c>
      <c r="P1528" t="s">
        <v>18354</v>
      </c>
      <c r="Q1528" t="s">
        <v>18352</v>
      </c>
    </row>
    <row r="1529" spans="1:17" hidden="1" x14ac:dyDescent="0.25">
      <c r="A1529" t="s">
        <v>21784</v>
      </c>
      <c r="B1529" t="s">
        <v>21785</v>
      </c>
      <c r="C1529" t="s">
        <v>21786</v>
      </c>
      <c r="D1529" t="s">
        <v>18347</v>
      </c>
      <c r="E1529" t="s">
        <v>18353</v>
      </c>
      <c r="F1529" t="s">
        <v>18364</v>
      </c>
      <c r="G1529" t="s">
        <v>21787</v>
      </c>
      <c r="H1529">
        <v>1196</v>
      </c>
      <c r="I1529">
        <v>0</v>
      </c>
      <c r="J1529" t="s">
        <v>18382</v>
      </c>
      <c r="K1529" t="s">
        <v>18352</v>
      </c>
      <c r="L1529" t="s">
        <v>18353</v>
      </c>
      <c r="M1529" s="1">
        <v>44082.242662037039</v>
      </c>
      <c r="O1529" t="s">
        <v>18354</v>
      </c>
      <c r="P1529" t="s">
        <v>18354</v>
      </c>
      <c r="Q1529" t="s">
        <v>18352</v>
      </c>
    </row>
    <row r="1530" spans="1:17" hidden="1" x14ac:dyDescent="0.25">
      <c r="A1530" t="s">
        <v>7782</v>
      </c>
      <c r="B1530" t="s">
        <v>7784</v>
      </c>
      <c r="C1530" t="s">
        <v>7785</v>
      </c>
      <c r="D1530" t="s">
        <v>18347</v>
      </c>
      <c r="E1530" t="s">
        <v>18348</v>
      </c>
      <c r="F1530" t="s">
        <v>18349</v>
      </c>
      <c r="G1530" t="s">
        <v>21788</v>
      </c>
      <c r="H1530">
        <v>23743</v>
      </c>
      <c r="I1530">
        <v>5626</v>
      </c>
      <c r="J1530" t="s">
        <v>21789</v>
      </c>
      <c r="K1530" t="s">
        <v>18358</v>
      </c>
      <c r="L1530" t="s">
        <v>18353</v>
      </c>
      <c r="M1530" s="1">
        <v>44090.640034722222</v>
      </c>
      <c r="O1530" t="s">
        <v>18354</v>
      </c>
      <c r="P1530" t="s">
        <v>18354</v>
      </c>
      <c r="Q1530" t="s">
        <v>18358</v>
      </c>
    </row>
    <row r="1531" spans="1:17" hidden="1" x14ac:dyDescent="0.25">
      <c r="A1531" t="s">
        <v>21790</v>
      </c>
      <c r="B1531" t="s">
        <v>21791</v>
      </c>
      <c r="C1531" t="s">
        <v>21792</v>
      </c>
      <c r="D1531" t="s">
        <v>18355</v>
      </c>
      <c r="E1531" t="s">
        <v>18353</v>
      </c>
      <c r="F1531" t="s">
        <v>18364</v>
      </c>
      <c r="G1531" t="s">
        <v>21793</v>
      </c>
      <c r="H1531">
        <v>1251</v>
      </c>
      <c r="I1531">
        <v>4</v>
      </c>
      <c r="J1531" t="s">
        <v>21794</v>
      </c>
      <c r="K1531" t="s">
        <v>18358</v>
      </c>
      <c r="L1531" t="s">
        <v>18353</v>
      </c>
      <c r="M1531" s="1">
        <v>44077.86859953704</v>
      </c>
      <c r="O1531" t="s">
        <v>18354</v>
      </c>
      <c r="P1531" t="s">
        <v>18354</v>
      </c>
      <c r="Q1531" t="s">
        <v>18358</v>
      </c>
    </row>
    <row r="1532" spans="1:17" hidden="1" x14ac:dyDescent="0.25">
      <c r="A1532" t="s">
        <v>17904</v>
      </c>
      <c r="B1532" t="s">
        <v>17906</v>
      </c>
      <c r="C1532" t="s">
        <v>17907</v>
      </c>
      <c r="D1532" t="s">
        <v>18347</v>
      </c>
      <c r="E1532" t="s">
        <v>18353</v>
      </c>
      <c r="F1532" t="s">
        <v>18364</v>
      </c>
      <c r="G1532" t="s">
        <v>21795</v>
      </c>
      <c r="H1532">
        <v>762</v>
      </c>
      <c r="I1532">
        <v>0</v>
      </c>
      <c r="J1532" t="s">
        <v>18382</v>
      </c>
      <c r="K1532" t="s">
        <v>18352</v>
      </c>
      <c r="L1532" t="s">
        <v>18353</v>
      </c>
      <c r="M1532" s="1">
        <v>44089.773425925923</v>
      </c>
      <c r="O1532" t="s">
        <v>18354</v>
      </c>
      <c r="P1532" t="s">
        <v>18354</v>
      </c>
      <c r="Q1532" t="s">
        <v>18352</v>
      </c>
    </row>
    <row r="1533" spans="1:17" hidden="1" x14ac:dyDescent="0.25">
      <c r="A1533" t="s">
        <v>9943</v>
      </c>
      <c r="B1533" t="s">
        <v>9946</v>
      </c>
      <c r="C1533" t="s">
        <v>9947</v>
      </c>
      <c r="D1533" t="s">
        <v>18355</v>
      </c>
      <c r="E1533" t="s">
        <v>18353</v>
      </c>
      <c r="F1533" t="s">
        <v>18364</v>
      </c>
      <c r="G1533" t="s">
        <v>21796</v>
      </c>
      <c r="H1533">
        <v>2849</v>
      </c>
      <c r="I1533">
        <v>0</v>
      </c>
      <c r="J1533" t="s">
        <v>18382</v>
      </c>
      <c r="K1533" t="s">
        <v>18358</v>
      </c>
      <c r="L1533" t="s">
        <v>18353</v>
      </c>
      <c r="M1533" s="1">
        <v>44084.157222222224</v>
      </c>
      <c r="O1533" t="s">
        <v>18354</v>
      </c>
      <c r="P1533" t="s">
        <v>18354</v>
      </c>
      <c r="Q1533" t="s">
        <v>18358</v>
      </c>
    </row>
    <row r="1534" spans="1:17" hidden="1" x14ac:dyDescent="0.25">
      <c r="A1534" t="s">
        <v>3745</v>
      </c>
      <c r="B1534" t="s">
        <v>3748</v>
      </c>
      <c r="C1534" t="s">
        <v>3749</v>
      </c>
      <c r="D1534" t="s">
        <v>18347</v>
      </c>
      <c r="E1534" t="s">
        <v>18348</v>
      </c>
      <c r="F1534" t="s">
        <v>18349</v>
      </c>
      <c r="G1534" t="s">
        <v>21797</v>
      </c>
      <c r="H1534">
        <v>2996</v>
      </c>
      <c r="I1534">
        <v>3844</v>
      </c>
      <c r="J1534" t="s">
        <v>21798</v>
      </c>
      <c r="K1534" t="s">
        <v>18352</v>
      </c>
      <c r="L1534" t="s">
        <v>18353</v>
      </c>
      <c r="M1534" s="1">
        <v>44090.634791666664</v>
      </c>
      <c r="O1534" t="s">
        <v>18354</v>
      </c>
      <c r="P1534" t="s">
        <v>18354</v>
      </c>
      <c r="Q1534" t="s">
        <v>18352</v>
      </c>
    </row>
    <row r="1535" spans="1:17" hidden="1" x14ac:dyDescent="0.25">
      <c r="A1535" t="s">
        <v>16739</v>
      </c>
      <c r="B1535" t="s">
        <v>16742</v>
      </c>
      <c r="C1535" t="s">
        <v>16743</v>
      </c>
      <c r="D1535" t="s">
        <v>18347</v>
      </c>
      <c r="E1535" t="s">
        <v>18348</v>
      </c>
      <c r="F1535" t="s">
        <v>18349</v>
      </c>
      <c r="G1535" t="s">
        <v>21799</v>
      </c>
      <c r="H1535">
        <v>4957</v>
      </c>
      <c r="I1535">
        <v>1137</v>
      </c>
      <c r="J1535" t="s">
        <v>21800</v>
      </c>
      <c r="K1535" t="s">
        <v>18352</v>
      </c>
      <c r="L1535" t="s">
        <v>18353</v>
      </c>
      <c r="M1535" s="1">
        <v>44083.878101851849</v>
      </c>
      <c r="O1535" t="s">
        <v>18354</v>
      </c>
      <c r="P1535" t="s">
        <v>18354</v>
      </c>
      <c r="Q1535" t="s">
        <v>18358</v>
      </c>
    </row>
    <row r="1536" spans="1:17" hidden="1" x14ac:dyDescent="0.25">
      <c r="A1536" t="s">
        <v>722</v>
      </c>
      <c r="B1536" t="s">
        <v>725</v>
      </c>
      <c r="C1536" t="s">
        <v>726</v>
      </c>
      <c r="D1536" t="s">
        <v>18347</v>
      </c>
      <c r="E1536" t="s">
        <v>18348</v>
      </c>
      <c r="F1536" t="s">
        <v>18349</v>
      </c>
      <c r="G1536" t="s">
        <v>21801</v>
      </c>
      <c r="H1536">
        <v>15314</v>
      </c>
      <c r="I1536">
        <v>4581</v>
      </c>
      <c r="J1536" t="s">
        <v>21802</v>
      </c>
      <c r="K1536" t="s">
        <v>18358</v>
      </c>
      <c r="L1536" t="s">
        <v>18353</v>
      </c>
      <c r="M1536" s="1">
        <v>44090.619293981479</v>
      </c>
      <c r="O1536" t="s">
        <v>18354</v>
      </c>
      <c r="P1536" t="s">
        <v>18354</v>
      </c>
      <c r="Q1536" t="s">
        <v>18358</v>
      </c>
    </row>
    <row r="1537" spans="1:17" x14ac:dyDescent="0.25">
      <c r="A1537" t="s">
        <v>23356</v>
      </c>
      <c r="B1537" t="s">
        <v>23357</v>
      </c>
      <c r="C1537" t="s">
        <v>23358</v>
      </c>
      <c r="D1537" t="s">
        <v>18355</v>
      </c>
      <c r="E1537" t="s">
        <v>18353</v>
      </c>
      <c r="F1537" t="s">
        <v>18364</v>
      </c>
      <c r="G1537" t="s">
        <v>23359</v>
      </c>
      <c r="H1537">
        <v>1120</v>
      </c>
      <c r="I1537">
        <v>0</v>
      </c>
      <c r="J1537" t="s">
        <v>18382</v>
      </c>
      <c r="K1537" t="s">
        <v>18358</v>
      </c>
      <c r="L1537" t="s">
        <v>18353</v>
      </c>
      <c r="M1537" s="1">
        <v>43965.807002314818</v>
      </c>
      <c r="O1537" t="s">
        <v>18354</v>
      </c>
      <c r="P1537" t="s">
        <v>18354</v>
      </c>
      <c r="Q1537" t="s">
        <v>18358</v>
      </c>
    </row>
    <row r="1538" spans="1:17" hidden="1" x14ac:dyDescent="0.25">
      <c r="A1538" t="s">
        <v>2108</v>
      </c>
      <c r="B1538" t="s">
        <v>2110</v>
      </c>
      <c r="C1538" t="s">
        <v>2111</v>
      </c>
      <c r="D1538" t="s">
        <v>18355</v>
      </c>
      <c r="E1538" t="s">
        <v>18353</v>
      </c>
      <c r="F1538" t="s">
        <v>18364</v>
      </c>
      <c r="G1538" t="s">
        <v>21804</v>
      </c>
      <c r="H1538">
        <v>9372</v>
      </c>
      <c r="I1538">
        <v>0</v>
      </c>
      <c r="J1538" t="s">
        <v>18382</v>
      </c>
      <c r="K1538" t="s">
        <v>18358</v>
      </c>
      <c r="L1538" t="s">
        <v>18353</v>
      </c>
      <c r="M1538" s="1">
        <v>44089.829722222225</v>
      </c>
      <c r="O1538" t="s">
        <v>18354</v>
      </c>
      <c r="P1538" t="s">
        <v>18354</v>
      </c>
      <c r="Q1538" t="s">
        <v>18358</v>
      </c>
    </row>
    <row r="1539" spans="1:17" hidden="1" x14ac:dyDescent="0.25">
      <c r="A1539" t="s">
        <v>10848</v>
      </c>
      <c r="B1539" t="s">
        <v>10850</v>
      </c>
      <c r="C1539" t="s">
        <v>10851</v>
      </c>
      <c r="D1539" t="s">
        <v>18347</v>
      </c>
      <c r="E1539" t="s">
        <v>18353</v>
      </c>
      <c r="F1539" t="s">
        <v>18364</v>
      </c>
      <c r="G1539" t="s">
        <v>21805</v>
      </c>
      <c r="H1539">
        <v>7282</v>
      </c>
      <c r="I1539">
        <v>225</v>
      </c>
      <c r="J1539" t="s">
        <v>21806</v>
      </c>
      <c r="K1539" t="s">
        <v>18358</v>
      </c>
      <c r="L1539" t="s">
        <v>18353</v>
      </c>
      <c r="M1539" s="1">
        <v>44090.298449074071</v>
      </c>
      <c r="O1539" t="s">
        <v>18354</v>
      </c>
      <c r="P1539" t="s">
        <v>18354</v>
      </c>
      <c r="Q1539" t="s">
        <v>18358</v>
      </c>
    </row>
    <row r="1540" spans="1:17" hidden="1" x14ac:dyDescent="0.25">
      <c r="A1540" t="s">
        <v>17462</v>
      </c>
      <c r="B1540" t="s">
        <v>17465</v>
      </c>
      <c r="C1540" t="s">
        <v>17466</v>
      </c>
      <c r="D1540" t="s">
        <v>18347</v>
      </c>
      <c r="E1540" t="s">
        <v>18353</v>
      </c>
      <c r="F1540" t="s">
        <v>18364</v>
      </c>
      <c r="G1540" t="s">
        <v>21807</v>
      </c>
      <c r="H1540">
        <v>833</v>
      </c>
      <c r="I1540">
        <v>0</v>
      </c>
      <c r="J1540" t="s">
        <v>18382</v>
      </c>
      <c r="K1540" t="s">
        <v>18352</v>
      </c>
      <c r="L1540" t="s">
        <v>18353</v>
      </c>
      <c r="M1540" s="1">
        <v>44090.283136574071</v>
      </c>
      <c r="O1540" t="s">
        <v>18354</v>
      </c>
      <c r="P1540" t="s">
        <v>18354</v>
      </c>
      <c r="Q1540" t="s">
        <v>18352</v>
      </c>
    </row>
    <row r="1541" spans="1:17" hidden="1" x14ac:dyDescent="0.25">
      <c r="A1541" t="s">
        <v>21808</v>
      </c>
      <c r="B1541" t="s">
        <v>21809</v>
      </c>
      <c r="C1541" t="s">
        <v>21810</v>
      </c>
      <c r="D1541" t="s">
        <v>18347</v>
      </c>
      <c r="E1541" t="s">
        <v>18353</v>
      </c>
      <c r="F1541" t="s">
        <v>18364</v>
      </c>
      <c r="G1541" t="s">
        <v>21811</v>
      </c>
      <c r="H1541">
        <v>1202</v>
      </c>
      <c r="I1541">
        <v>0</v>
      </c>
      <c r="J1541" t="s">
        <v>18382</v>
      </c>
      <c r="K1541" t="s">
        <v>18352</v>
      </c>
      <c r="L1541" t="s">
        <v>18353</v>
      </c>
      <c r="M1541" s="1">
        <v>43998.949745370373</v>
      </c>
      <c r="O1541" t="s">
        <v>18354</v>
      </c>
      <c r="P1541" t="s">
        <v>18354</v>
      </c>
      <c r="Q1541" t="s">
        <v>18352</v>
      </c>
    </row>
    <row r="1542" spans="1:17" hidden="1" x14ac:dyDescent="0.25">
      <c r="A1542" t="s">
        <v>16104</v>
      </c>
      <c r="B1542" t="s">
        <v>16106</v>
      </c>
      <c r="C1542" t="s">
        <v>16107</v>
      </c>
      <c r="D1542" t="s">
        <v>18347</v>
      </c>
      <c r="E1542" t="s">
        <v>18353</v>
      </c>
      <c r="F1542" t="s">
        <v>18364</v>
      </c>
      <c r="G1542" t="s">
        <v>21812</v>
      </c>
      <c r="H1542">
        <v>420</v>
      </c>
      <c r="I1542">
        <v>0</v>
      </c>
      <c r="J1542" t="s">
        <v>18382</v>
      </c>
      <c r="K1542" t="s">
        <v>18352</v>
      </c>
      <c r="L1542" t="s">
        <v>18353</v>
      </c>
      <c r="M1542" s="1">
        <v>44069.646134259259</v>
      </c>
      <c r="O1542" t="s">
        <v>18354</v>
      </c>
      <c r="P1542" t="s">
        <v>18354</v>
      </c>
      <c r="Q1542" t="s">
        <v>18352</v>
      </c>
    </row>
    <row r="1543" spans="1:17" hidden="1" x14ac:dyDescent="0.25">
      <c r="A1543" t="s">
        <v>13020</v>
      </c>
      <c r="B1543" t="s">
        <v>13023</v>
      </c>
      <c r="C1543" t="s">
        <v>13024</v>
      </c>
      <c r="D1543" t="s">
        <v>18355</v>
      </c>
      <c r="E1543" t="s">
        <v>18348</v>
      </c>
      <c r="F1543" t="s">
        <v>18349</v>
      </c>
      <c r="G1543" t="s">
        <v>21813</v>
      </c>
      <c r="H1543">
        <v>29184</v>
      </c>
      <c r="I1543">
        <v>3448</v>
      </c>
      <c r="J1543" t="s">
        <v>21814</v>
      </c>
      <c r="K1543" t="s">
        <v>18358</v>
      </c>
      <c r="L1543" t="s">
        <v>18353</v>
      </c>
      <c r="M1543" s="1">
        <v>44090.299212962964</v>
      </c>
      <c r="O1543" t="s">
        <v>18354</v>
      </c>
      <c r="P1543" t="s">
        <v>18354</v>
      </c>
      <c r="Q1543" t="s">
        <v>18358</v>
      </c>
    </row>
    <row r="1544" spans="1:17" hidden="1" x14ac:dyDescent="0.25">
      <c r="A1544" t="s">
        <v>6854</v>
      </c>
      <c r="B1544" t="s">
        <v>6856</v>
      </c>
      <c r="C1544" t="s">
        <v>6857</v>
      </c>
      <c r="D1544" t="s">
        <v>18355</v>
      </c>
      <c r="E1544" t="s">
        <v>18353</v>
      </c>
      <c r="F1544" t="s">
        <v>18364</v>
      </c>
      <c r="G1544" t="s">
        <v>21815</v>
      </c>
      <c r="H1544">
        <v>31328</v>
      </c>
      <c r="I1544">
        <v>0</v>
      </c>
      <c r="J1544" t="s">
        <v>21816</v>
      </c>
      <c r="K1544" t="s">
        <v>18358</v>
      </c>
      <c r="L1544" t="s">
        <v>18353</v>
      </c>
      <c r="M1544" s="1">
        <v>44089.923831018517</v>
      </c>
      <c r="O1544" t="s">
        <v>18354</v>
      </c>
      <c r="P1544" t="s">
        <v>18354</v>
      </c>
      <c r="Q1544" t="s">
        <v>18358</v>
      </c>
    </row>
    <row r="1545" spans="1:17" hidden="1" x14ac:dyDescent="0.25">
      <c r="A1545" t="s">
        <v>12219</v>
      </c>
      <c r="B1545" t="s">
        <v>12222</v>
      </c>
      <c r="C1545" t="s">
        <v>12223</v>
      </c>
      <c r="D1545" t="s">
        <v>18347</v>
      </c>
      <c r="E1545" t="s">
        <v>18353</v>
      </c>
      <c r="F1545" t="s">
        <v>18364</v>
      </c>
      <c r="G1545" t="s">
        <v>21817</v>
      </c>
      <c r="H1545">
        <v>11992</v>
      </c>
      <c r="I1545">
        <v>303</v>
      </c>
      <c r="J1545" t="s">
        <v>21818</v>
      </c>
      <c r="K1545" t="s">
        <v>18358</v>
      </c>
      <c r="L1545" t="s">
        <v>18353</v>
      </c>
      <c r="M1545" s="1">
        <v>44089.369872685187</v>
      </c>
      <c r="O1545" t="s">
        <v>18354</v>
      </c>
      <c r="P1545" t="s">
        <v>18354</v>
      </c>
      <c r="Q1545" t="s">
        <v>18358</v>
      </c>
    </row>
    <row r="1546" spans="1:17" hidden="1" x14ac:dyDescent="0.25">
      <c r="A1546" t="s">
        <v>582</v>
      </c>
      <c r="B1546" t="s">
        <v>585</v>
      </c>
      <c r="C1546" t="s">
        <v>586</v>
      </c>
      <c r="D1546" t="s">
        <v>18355</v>
      </c>
      <c r="E1546" t="s">
        <v>18353</v>
      </c>
      <c r="F1546" t="s">
        <v>18364</v>
      </c>
      <c r="G1546" t="s">
        <v>21819</v>
      </c>
      <c r="H1546">
        <v>9389</v>
      </c>
      <c r="I1546">
        <v>39</v>
      </c>
      <c r="J1546" t="s">
        <v>21820</v>
      </c>
      <c r="K1546" t="s">
        <v>18358</v>
      </c>
      <c r="L1546" t="s">
        <v>18353</v>
      </c>
      <c r="M1546" s="1">
        <v>44086.053090277775</v>
      </c>
      <c r="O1546" t="s">
        <v>18354</v>
      </c>
      <c r="P1546" t="s">
        <v>18354</v>
      </c>
      <c r="Q1546" t="s">
        <v>18358</v>
      </c>
    </row>
    <row r="1547" spans="1:17" x14ac:dyDescent="0.25">
      <c r="A1547" t="s">
        <v>23810</v>
      </c>
      <c r="B1547" t="s">
        <v>23811</v>
      </c>
      <c r="C1547" t="s">
        <v>23812</v>
      </c>
      <c r="D1547" t="s">
        <v>18355</v>
      </c>
      <c r="E1547" t="s">
        <v>18353</v>
      </c>
      <c r="F1547" t="s">
        <v>18364</v>
      </c>
      <c r="G1547" t="s">
        <v>23813</v>
      </c>
      <c r="H1547">
        <v>1149</v>
      </c>
      <c r="I1547">
        <v>0</v>
      </c>
      <c r="J1547" t="s">
        <v>18382</v>
      </c>
      <c r="K1547" t="s">
        <v>18358</v>
      </c>
      <c r="L1547" t="s">
        <v>18353</v>
      </c>
      <c r="M1547" s="1">
        <v>43965.809618055559</v>
      </c>
      <c r="O1547" t="s">
        <v>18354</v>
      </c>
      <c r="P1547" t="s">
        <v>18354</v>
      </c>
      <c r="Q1547" t="s">
        <v>18358</v>
      </c>
    </row>
    <row r="1548" spans="1:17" x14ac:dyDescent="0.25">
      <c r="A1548" t="s">
        <v>23271</v>
      </c>
      <c r="B1548" t="s">
        <v>23272</v>
      </c>
      <c r="C1548" t="s">
        <v>23273</v>
      </c>
      <c r="D1548" t="s">
        <v>18355</v>
      </c>
      <c r="E1548" t="s">
        <v>18353</v>
      </c>
      <c r="F1548" t="s">
        <v>18364</v>
      </c>
      <c r="G1548" t="s">
        <v>23274</v>
      </c>
      <c r="H1548">
        <v>10332</v>
      </c>
      <c r="I1548">
        <v>0</v>
      </c>
      <c r="J1548" t="s">
        <v>23275</v>
      </c>
      <c r="K1548" t="s">
        <v>18358</v>
      </c>
      <c r="L1548" t="s">
        <v>18353</v>
      </c>
      <c r="M1548" s="1">
        <v>43965.814016203702</v>
      </c>
      <c r="O1548" t="s">
        <v>18354</v>
      </c>
      <c r="P1548" t="s">
        <v>18354</v>
      </c>
      <c r="Q1548" t="s">
        <v>18358</v>
      </c>
    </row>
    <row r="1549" spans="1:17" hidden="1" x14ac:dyDescent="0.25">
      <c r="A1549" t="s">
        <v>8539</v>
      </c>
      <c r="B1549" t="s">
        <v>8541</v>
      </c>
      <c r="C1549" t="s">
        <v>8542</v>
      </c>
      <c r="D1549" t="s">
        <v>18347</v>
      </c>
      <c r="E1549" t="s">
        <v>18348</v>
      </c>
      <c r="F1549" t="s">
        <v>18349</v>
      </c>
      <c r="G1549" t="s">
        <v>21830</v>
      </c>
      <c r="H1549">
        <v>8726</v>
      </c>
      <c r="I1549">
        <v>186</v>
      </c>
      <c r="J1549" t="s">
        <v>21831</v>
      </c>
      <c r="K1549" t="s">
        <v>18352</v>
      </c>
      <c r="L1549" t="s">
        <v>18353</v>
      </c>
      <c r="M1549" s="1">
        <v>44082.301238425927</v>
      </c>
      <c r="O1549" t="s">
        <v>18354</v>
      </c>
      <c r="P1549" t="s">
        <v>18354</v>
      </c>
      <c r="Q1549" t="s">
        <v>18358</v>
      </c>
    </row>
    <row r="1550" spans="1:17" hidden="1" x14ac:dyDescent="0.25">
      <c r="A1550" t="s">
        <v>21832</v>
      </c>
      <c r="B1550" t="s">
        <v>21833</v>
      </c>
      <c r="C1550" t="s">
        <v>21834</v>
      </c>
      <c r="D1550" t="s">
        <v>18355</v>
      </c>
      <c r="E1550" t="s">
        <v>18353</v>
      </c>
      <c r="F1550" t="s">
        <v>18364</v>
      </c>
      <c r="G1550" t="s">
        <v>21835</v>
      </c>
      <c r="H1550">
        <v>10046</v>
      </c>
      <c r="I1550">
        <v>132</v>
      </c>
      <c r="J1550" t="s">
        <v>21836</v>
      </c>
      <c r="K1550" t="s">
        <v>18358</v>
      </c>
      <c r="L1550" t="s">
        <v>18353</v>
      </c>
      <c r="M1550" s="1">
        <v>44086.80023148148</v>
      </c>
      <c r="O1550" t="s">
        <v>18354</v>
      </c>
      <c r="P1550" t="s">
        <v>18354</v>
      </c>
      <c r="Q1550" t="s">
        <v>18358</v>
      </c>
    </row>
    <row r="1551" spans="1:17" hidden="1" x14ac:dyDescent="0.25">
      <c r="A1551" t="s">
        <v>15521</v>
      </c>
      <c r="B1551" t="s">
        <v>15524</v>
      </c>
      <c r="C1551" t="s">
        <v>15525</v>
      </c>
      <c r="D1551" t="s">
        <v>18347</v>
      </c>
      <c r="E1551" t="s">
        <v>18348</v>
      </c>
      <c r="F1551" t="s">
        <v>18349</v>
      </c>
      <c r="G1551" t="s">
        <v>21837</v>
      </c>
      <c r="H1551">
        <v>4274</v>
      </c>
      <c r="I1551">
        <v>414</v>
      </c>
      <c r="J1551" t="s">
        <v>21838</v>
      </c>
      <c r="K1551" t="s">
        <v>18352</v>
      </c>
      <c r="L1551" t="s">
        <v>18353</v>
      </c>
      <c r="M1551" s="1">
        <v>44089.781064814815</v>
      </c>
      <c r="O1551" t="s">
        <v>18354</v>
      </c>
      <c r="P1551" t="s">
        <v>18354</v>
      </c>
      <c r="Q1551" t="s">
        <v>18358</v>
      </c>
    </row>
    <row r="1552" spans="1:17" hidden="1" x14ac:dyDescent="0.25">
      <c r="A1552" t="s">
        <v>21839</v>
      </c>
      <c r="B1552" t="s">
        <v>21840</v>
      </c>
      <c r="C1552" t="s">
        <v>21841</v>
      </c>
      <c r="D1552" t="s">
        <v>18355</v>
      </c>
      <c r="E1552" t="s">
        <v>18353</v>
      </c>
      <c r="F1552" t="s">
        <v>18364</v>
      </c>
      <c r="G1552" t="s">
        <v>21842</v>
      </c>
      <c r="H1552">
        <v>989</v>
      </c>
      <c r="I1552">
        <v>0</v>
      </c>
      <c r="J1552" t="s">
        <v>18382</v>
      </c>
      <c r="K1552" t="s">
        <v>18358</v>
      </c>
      <c r="L1552" t="s">
        <v>18353</v>
      </c>
      <c r="M1552" s="1">
        <v>44077.254479166666</v>
      </c>
      <c r="O1552" t="s">
        <v>18354</v>
      </c>
      <c r="P1552" t="s">
        <v>18354</v>
      </c>
      <c r="Q1552" t="s">
        <v>18358</v>
      </c>
    </row>
    <row r="1553" spans="1:17" hidden="1" x14ac:dyDescent="0.25">
      <c r="A1553" t="s">
        <v>17738</v>
      </c>
      <c r="B1553" t="s">
        <v>17741</v>
      </c>
      <c r="C1553" t="s">
        <v>17742</v>
      </c>
      <c r="D1553" t="s">
        <v>18347</v>
      </c>
      <c r="E1553" t="s">
        <v>18353</v>
      </c>
      <c r="F1553" t="s">
        <v>18364</v>
      </c>
      <c r="G1553" t="s">
        <v>21843</v>
      </c>
      <c r="H1553">
        <v>1796</v>
      </c>
      <c r="I1553">
        <v>0</v>
      </c>
      <c r="J1553" t="s">
        <v>18382</v>
      </c>
      <c r="K1553" t="s">
        <v>18358</v>
      </c>
      <c r="L1553" t="s">
        <v>18353</v>
      </c>
      <c r="M1553" s="1">
        <v>44044.75099537037</v>
      </c>
      <c r="O1553" t="s">
        <v>18354</v>
      </c>
      <c r="P1553" t="s">
        <v>18354</v>
      </c>
      <c r="Q1553" t="s">
        <v>18358</v>
      </c>
    </row>
    <row r="1554" spans="1:17" hidden="1" x14ac:dyDescent="0.25">
      <c r="A1554" t="s">
        <v>21844</v>
      </c>
      <c r="B1554" t="s">
        <v>21845</v>
      </c>
      <c r="C1554" t="s">
        <v>21846</v>
      </c>
      <c r="D1554" t="s">
        <v>18355</v>
      </c>
      <c r="E1554" t="s">
        <v>18353</v>
      </c>
      <c r="F1554" t="s">
        <v>18364</v>
      </c>
      <c r="G1554" t="s">
        <v>21847</v>
      </c>
      <c r="H1554">
        <v>935</v>
      </c>
      <c r="I1554">
        <v>0</v>
      </c>
      <c r="J1554" t="s">
        <v>18382</v>
      </c>
      <c r="K1554" t="s">
        <v>18358</v>
      </c>
      <c r="L1554" t="s">
        <v>18353</v>
      </c>
      <c r="M1554" s="1">
        <v>44090.283159722225</v>
      </c>
      <c r="O1554" t="s">
        <v>18354</v>
      </c>
      <c r="P1554" t="s">
        <v>18354</v>
      </c>
      <c r="Q1554" t="s">
        <v>18358</v>
      </c>
    </row>
    <row r="1555" spans="1:17" hidden="1" x14ac:dyDescent="0.25">
      <c r="A1555" t="s">
        <v>17361</v>
      </c>
      <c r="B1555" t="s">
        <v>17364</v>
      </c>
      <c r="C1555" t="s">
        <v>17365</v>
      </c>
      <c r="D1555" t="s">
        <v>18347</v>
      </c>
      <c r="E1555" t="s">
        <v>18353</v>
      </c>
      <c r="F1555" t="s">
        <v>18364</v>
      </c>
      <c r="G1555" t="s">
        <v>21848</v>
      </c>
      <c r="H1555">
        <v>284</v>
      </c>
      <c r="I1555">
        <v>0</v>
      </c>
      <c r="J1555" t="s">
        <v>18382</v>
      </c>
      <c r="K1555" t="s">
        <v>18352</v>
      </c>
      <c r="L1555" t="s">
        <v>18353</v>
      </c>
      <c r="M1555" s="1">
        <v>44083.850057870368</v>
      </c>
      <c r="O1555" t="s">
        <v>18354</v>
      </c>
      <c r="P1555" t="s">
        <v>18354</v>
      </c>
      <c r="Q1555" t="s">
        <v>18352</v>
      </c>
    </row>
    <row r="1556" spans="1:17" hidden="1" x14ac:dyDescent="0.25">
      <c r="A1556" t="s">
        <v>12847</v>
      </c>
      <c r="B1556" t="s">
        <v>12849</v>
      </c>
      <c r="C1556" t="s">
        <v>12850</v>
      </c>
      <c r="D1556" t="s">
        <v>18347</v>
      </c>
      <c r="E1556" t="s">
        <v>18353</v>
      </c>
      <c r="F1556" t="s">
        <v>18364</v>
      </c>
      <c r="G1556" t="s">
        <v>21849</v>
      </c>
      <c r="H1556">
        <v>336</v>
      </c>
      <c r="I1556">
        <v>0</v>
      </c>
      <c r="J1556" t="s">
        <v>18382</v>
      </c>
      <c r="K1556" t="s">
        <v>18352</v>
      </c>
      <c r="L1556" t="s">
        <v>18353</v>
      </c>
      <c r="M1556" s="1">
        <v>44068.387152777781</v>
      </c>
      <c r="O1556" t="s">
        <v>18354</v>
      </c>
      <c r="P1556" t="s">
        <v>18354</v>
      </c>
      <c r="Q1556" t="s">
        <v>18352</v>
      </c>
    </row>
    <row r="1557" spans="1:17" hidden="1" x14ac:dyDescent="0.25">
      <c r="A1557" t="s">
        <v>17677</v>
      </c>
      <c r="B1557" t="s">
        <v>17679</v>
      </c>
      <c r="C1557" t="s">
        <v>17680</v>
      </c>
      <c r="D1557" t="s">
        <v>18347</v>
      </c>
      <c r="E1557" t="s">
        <v>18353</v>
      </c>
      <c r="F1557" t="s">
        <v>18364</v>
      </c>
      <c r="G1557" t="s">
        <v>21850</v>
      </c>
      <c r="H1557">
        <v>1092</v>
      </c>
      <c r="I1557">
        <v>0</v>
      </c>
      <c r="J1557" t="s">
        <v>18382</v>
      </c>
      <c r="K1557" t="s">
        <v>18352</v>
      </c>
      <c r="L1557" t="s">
        <v>18353</v>
      </c>
      <c r="M1557" s="1">
        <v>44075.875243055554</v>
      </c>
      <c r="O1557" t="s">
        <v>18354</v>
      </c>
      <c r="P1557" t="s">
        <v>18354</v>
      </c>
      <c r="Q1557" t="s">
        <v>18352</v>
      </c>
    </row>
    <row r="1558" spans="1:17" hidden="1" x14ac:dyDescent="0.25">
      <c r="A1558" t="s">
        <v>5700</v>
      </c>
      <c r="B1558" t="s">
        <v>5703</v>
      </c>
      <c r="C1558" t="s">
        <v>5704</v>
      </c>
      <c r="D1558" t="s">
        <v>18355</v>
      </c>
      <c r="E1558" t="s">
        <v>18353</v>
      </c>
      <c r="F1558" t="s">
        <v>18364</v>
      </c>
      <c r="G1558" t="s">
        <v>21851</v>
      </c>
      <c r="H1558">
        <v>2530</v>
      </c>
      <c r="I1558">
        <v>0</v>
      </c>
      <c r="J1558" t="s">
        <v>18382</v>
      </c>
      <c r="K1558" t="s">
        <v>18358</v>
      </c>
      <c r="L1558" t="s">
        <v>18353</v>
      </c>
      <c r="M1558" s="1">
        <v>44086.252939814818</v>
      </c>
      <c r="O1558" t="s">
        <v>18354</v>
      </c>
      <c r="P1558" t="s">
        <v>18354</v>
      </c>
      <c r="Q1558" t="s">
        <v>18358</v>
      </c>
    </row>
    <row r="1559" spans="1:17" x14ac:dyDescent="0.25">
      <c r="A1559" t="s">
        <v>19401</v>
      </c>
      <c r="B1559" t="s">
        <v>19402</v>
      </c>
      <c r="C1559" t="s">
        <v>19403</v>
      </c>
      <c r="D1559" t="s">
        <v>18355</v>
      </c>
      <c r="E1559" t="s">
        <v>18353</v>
      </c>
      <c r="F1559" t="s">
        <v>18364</v>
      </c>
      <c r="G1559" t="s">
        <v>19404</v>
      </c>
      <c r="H1559">
        <v>324430</v>
      </c>
      <c r="I1559">
        <v>0</v>
      </c>
      <c r="J1559" t="s">
        <v>19405</v>
      </c>
      <c r="K1559" t="s">
        <v>18358</v>
      </c>
      <c r="L1559" t="s">
        <v>18353</v>
      </c>
      <c r="M1559" s="1">
        <v>43965.825324074074</v>
      </c>
      <c r="O1559" t="s">
        <v>18354</v>
      </c>
      <c r="P1559" t="s">
        <v>18354</v>
      </c>
      <c r="Q1559" t="s">
        <v>18358</v>
      </c>
    </row>
    <row r="1560" spans="1:17" hidden="1" x14ac:dyDescent="0.25">
      <c r="A1560" t="s">
        <v>15217</v>
      </c>
      <c r="B1560" t="s">
        <v>15219</v>
      </c>
      <c r="C1560" t="s">
        <v>15220</v>
      </c>
      <c r="D1560" t="s">
        <v>18355</v>
      </c>
      <c r="E1560" t="s">
        <v>18353</v>
      </c>
      <c r="F1560" t="s">
        <v>18364</v>
      </c>
      <c r="G1560" t="s">
        <v>21853</v>
      </c>
      <c r="H1560">
        <v>1206</v>
      </c>
      <c r="I1560">
        <v>0</v>
      </c>
      <c r="J1560" t="s">
        <v>18382</v>
      </c>
      <c r="K1560" t="s">
        <v>18358</v>
      </c>
      <c r="L1560" t="s">
        <v>18353</v>
      </c>
      <c r="M1560" s="1">
        <v>44063.829814814817</v>
      </c>
      <c r="O1560" t="s">
        <v>18354</v>
      </c>
      <c r="P1560" t="s">
        <v>18354</v>
      </c>
      <c r="Q1560" t="s">
        <v>18358</v>
      </c>
    </row>
    <row r="1561" spans="1:17" hidden="1" x14ac:dyDescent="0.25">
      <c r="A1561" t="s">
        <v>11332</v>
      </c>
      <c r="B1561" t="s">
        <v>11335</v>
      </c>
      <c r="C1561" t="s">
        <v>11336</v>
      </c>
      <c r="D1561" t="s">
        <v>18355</v>
      </c>
      <c r="E1561" t="s">
        <v>18353</v>
      </c>
      <c r="F1561" t="s">
        <v>18364</v>
      </c>
      <c r="G1561" t="s">
        <v>21854</v>
      </c>
      <c r="H1561">
        <v>15648</v>
      </c>
      <c r="I1561">
        <v>117</v>
      </c>
      <c r="J1561" t="s">
        <v>21855</v>
      </c>
      <c r="K1561" t="s">
        <v>18358</v>
      </c>
      <c r="L1561" t="s">
        <v>18353</v>
      </c>
      <c r="M1561" s="1">
        <v>44090.241030092591</v>
      </c>
      <c r="O1561" t="s">
        <v>18354</v>
      </c>
      <c r="P1561" t="s">
        <v>18354</v>
      </c>
      <c r="Q1561" t="s">
        <v>18358</v>
      </c>
    </row>
    <row r="1562" spans="1:17" hidden="1" x14ac:dyDescent="0.25">
      <c r="A1562" t="s">
        <v>9695</v>
      </c>
      <c r="B1562" t="s">
        <v>9698</v>
      </c>
      <c r="C1562" t="s">
        <v>9699</v>
      </c>
      <c r="D1562" t="s">
        <v>18347</v>
      </c>
      <c r="E1562" t="s">
        <v>18353</v>
      </c>
      <c r="F1562" t="s">
        <v>18364</v>
      </c>
      <c r="G1562" t="s">
        <v>21856</v>
      </c>
      <c r="H1562">
        <v>4047</v>
      </c>
      <c r="I1562">
        <v>0</v>
      </c>
      <c r="J1562" t="s">
        <v>18382</v>
      </c>
      <c r="K1562" t="s">
        <v>18358</v>
      </c>
      <c r="L1562" t="s">
        <v>18353</v>
      </c>
      <c r="M1562" s="1">
        <v>44087.95579861111</v>
      </c>
      <c r="O1562" t="s">
        <v>18354</v>
      </c>
      <c r="P1562" t="s">
        <v>18354</v>
      </c>
      <c r="Q1562" t="s">
        <v>18358</v>
      </c>
    </row>
    <row r="1563" spans="1:17" hidden="1" x14ac:dyDescent="0.25">
      <c r="A1563" t="s">
        <v>8992</v>
      </c>
      <c r="B1563" t="s">
        <v>8995</v>
      </c>
      <c r="C1563" t="s">
        <v>8996</v>
      </c>
      <c r="D1563" t="s">
        <v>18355</v>
      </c>
      <c r="E1563" t="s">
        <v>18353</v>
      </c>
      <c r="F1563" t="s">
        <v>18364</v>
      </c>
      <c r="G1563" t="s">
        <v>21857</v>
      </c>
      <c r="H1563">
        <v>8487</v>
      </c>
      <c r="I1563">
        <v>55</v>
      </c>
      <c r="J1563" t="s">
        <v>21858</v>
      </c>
      <c r="K1563" t="s">
        <v>18358</v>
      </c>
      <c r="L1563" t="s">
        <v>18353</v>
      </c>
      <c r="M1563" s="1">
        <v>44090.63726851852</v>
      </c>
      <c r="O1563" t="s">
        <v>18354</v>
      </c>
      <c r="P1563" t="s">
        <v>18354</v>
      </c>
      <c r="Q1563" t="s">
        <v>18358</v>
      </c>
    </row>
    <row r="1564" spans="1:17" hidden="1" x14ac:dyDescent="0.25">
      <c r="A1564" t="s">
        <v>17205</v>
      </c>
      <c r="B1564" t="s">
        <v>17207</v>
      </c>
      <c r="C1564" t="s">
        <v>17208</v>
      </c>
      <c r="D1564" t="s">
        <v>18347</v>
      </c>
      <c r="E1564" t="s">
        <v>18353</v>
      </c>
      <c r="F1564" t="s">
        <v>18364</v>
      </c>
      <c r="G1564" t="s">
        <v>21859</v>
      </c>
      <c r="H1564">
        <v>1193</v>
      </c>
      <c r="I1564">
        <v>0</v>
      </c>
      <c r="J1564" t="s">
        <v>18382</v>
      </c>
      <c r="K1564" t="s">
        <v>18358</v>
      </c>
      <c r="L1564" t="s">
        <v>18353</v>
      </c>
      <c r="M1564" s="1">
        <v>44086.130624999998</v>
      </c>
      <c r="O1564" t="s">
        <v>18354</v>
      </c>
      <c r="P1564" t="s">
        <v>18354</v>
      </c>
      <c r="Q1564" t="s">
        <v>18358</v>
      </c>
    </row>
    <row r="1565" spans="1:17" hidden="1" x14ac:dyDescent="0.25">
      <c r="A1565" t="s">
        <v>15164</v>
      </c>
      <c r="B1565" t="s">
        <v>15165</v>
      </c>
      <c r="C1565" t="s">
        <v>15166</v>
      </c>
      <c r="D1565" t="s">
        <v>18347</v>
      </c>
      <c r="E1565" t="s">
        <v>18353</v>
      </c>
      <c r="F1565" t="s">
        <v>18364</v>
      </c>
      <c r="G1565" t="s">
        <v>21860</v>
      </c>
      <c r="H1565">
        <v>15590</v>
      </c>
      <c r="I1565">
        <v>121</v>
      </c>
      <c r="J1565" t="s">
        <v>21861</v>
      </c>
      <c r="K1565" t="s">
        <v>18358</v>
      </c>
      <c r="L1565" t="s">
        <v>18353</v>
      </c>
      <c r="M1565" s="1">
        <v>44090.639884259261</v>
      </c>
      <c r="O1565" t="s">
        <v>18354</v>
      </c>
      <c r="P1565" t="s">
        <v>18354</v>
      </c>
      <c r="Q1565" t="s">
        <v>18358</v>
      </c>
    </row>
    <row r="1566" spans="1:17" x14ac:dyDescent="0.25">
      <c r="A1566" t="s">
        <v>22907</v>
      </c>
      <c r="B1566" t="s">
        <v>22908</v>
      </c>
      <c r="C1566" t="s">
        <v>22909</v>
      </c>
      <c r="D1566" t="s">
        <v>18355</v>
      </c>
      <c r="E1566" t="s">
        <v>18353</v>
      </c>
      <c r="F1566" t="s">
        <v>18364</v>
      </c>
      <c r="G1566" t="s">
        <v>22910</v>
      </c>
      <c r="H1566">
        <v>5927</v>
      </c>
      <c r="I1566">
        <v>0</v>
      </c>
      <c r="J1566" t="s">
        <v>18382</v>
      </c>
      <c r="K1566" t="s">
        <v>18358</v>
      </c>
      <c r="L1566" t="s">
        <v>18353</v>
      </c>
      <c r="M1566" s="1">
        <v>43965.833935185183</v>
      </c>
      <c r="O1566" t="s">
        <v>18354</v>
      </c>
      <c r="P1566" t="s">
        <v>18354</v>
      </c>
      <c r="Q1566" t="s">
        <v>18358</v>
      </c>
    </row>
    <row r="1567" spans="1:17" x14ac:dyDescent="0.25">
      <c r="A1567" t="s">
        <v>21054</v>
      </c>
      <c r="B1567" t="s">
        <v>21055</v>
      </c>
      <c r="C1567" t="s">
        <v>21056</v>
      </c>
      <c r="D1567" t="s">
        <v>18355</v>
      </c>
      <c r="E1567" t="s">
        <v>18353</v>
      </c>
      <c r="F1567" t="s">
        <v>18364</v>
      </c>
      <c r="G1567" t="s">
        <v>21057</v>
      </c>
      <c r="H1567">
        <v>652</v>
      </c>
      <c r="I1567">
        <v>0</v>
      </c>
      <c r="J1567" t="s">
        <v>18382</v>
      </c>
      <c r="K1567" t="s">
        <v>18358</v>
      </c>
      <c r="L1567" t="s">
        <v>18353</v>
      </c>
      <c r="M1567" s="1">
        <v>43965.836608796293</v>
      </c>
      <c r="O1567" t="s">
        <v>18354</v>
      </c>
      <c r="P1567" t="s">
        <v>18354</v>
      </c>
      <c r="Q1567" t="s">
        <v>18358</v>
      </c>
    </row>
    <row r="1568" spans="1:17" hidden="1" x14ac:dyDescent="0.25">
      <c r="A1568" t="s">
        <v>6261</v>
      </c>
      <c r="B1568" t="s">
        <v>6263</v>
      </c>
      <c r="C1568" t="s">
        <v>6264</v>
      </c>
      <c r="D1568" t="s">
        <v>18347</v>
      </c>
      <c r="E1568" t="s">
        <v>18353</v>
      </c>
      <c r="F1568" t="s">
        <v>18364</v>
      </c>
      <c r="G1568" t="s">
        <v>21870</v>
      </c>
      <c r="H1568">
        <v>998</v>
      </c>
      <c r="I1568">
        <v>20</v>
      </c>
      <c r="J1568" t="s">
        <v>21871</v>
      </c>
      <c r="K1568" t="s">
        <v>18358</v>
      </c>
      <c r="L1568" t="s">
        <v>18353</v>
      </c>
      <c r="M1568" s="1">
        <v>44088.299247685187</v>
      </c>
      <c r="O1568" t="s">
        <v>18354</v>
      </c>
      <c r="P1568" t="s">
        <v>18354</v>
      </c>
      <c r="Q1568" t="s">
        <v>18358</v>
      </c>
    </row>
    <row r="1569" spans="1:17" hidden="1" x14ac:dyDescent="0.25">
      <c r="A1569" t="s">
        <v>7296</v>
      </c>
      <c r="B1569" t="s">
        <v>7298</v>
      </c>
      <c r="C1569" t="s">
        <v>7299</v>
      </c>
      <c r="D1569" t="s">
        <v>18355</v>
      </c>
      <c r="E1569" t="s">
        <v>18353</v>
      </c>
      <c r="F1569" t="s">
        <v>18364</v>
      </c>
      <c r="G1569" t="s">
        <v>21872</v>
      </c>
      <c r="H1569">
        <v>3280</v>
      </c>
      <c r="I1569">
        <v>0</v>
      </c>
      <c r="J1569" t="s">
        <v>18382</v>
      </c>
      <c r="K1569" t="s">
        <v>18358</v>
      </c>
      <c r="L1569" t="s">
        <v>18353</v>
      </c>
      <c r="M1569" s="1">
        <v>44084.977766203701</v>
      </c>
      <c r="O1569" t="s">
        <v>18354</v>
      </c>
      <c r="P1569" t="s">
        <v>18354</v>
      </c>
      <c r="Q1569" t="s">
        <v>18358</v>
      </c>
    </row>
    <row r="1570" spans="1:17" hidden="1" x14ac:dyDescent="0.25">
      <c r="A1570" t="s">
        <v>4057</v>
      </c>
      <c r="B1570" t="s">
        <v>4060</v>
      </c>
      <c r="C1570" t="s">
        <v>4061</v>
      </c>
      <c r="D1570" t="s">
        <v>18355</v>
      </c>
      <c r="E1570" t="s">
        <v>18353</v>
      </c>
      <c r="F1570" t="s">
        <v>18364</v>
      </c>
      <c r="G1570" t="s">
        <v>21873</v>
      </c>
      <c r="H1570">
        <v>2170</v>
      </c>
      <c r="I1570">
        <v>0</v>
      </c>
      <c r="J1570" t="s">
        <v>18382</v>
      </c>
      <c r="K1570" t="s">
        <v>18358</v>
      </c>
      <c r="L1570" t="s">
        <v>18353</v>
      </c>
      <c r="M1570" s="1">
        <v>44069.917719907404</v>
      </c>
      <c r="O1570" t="s">
        <v>18354</v>
      </c>
      <c r="P1570" t="s">
        <v>18354</v>
      </c>
      <c r="Q1570" t="s">
        <v>18358</v>
      </c>
    </row>
    <row r="1571" spans="1:17" hidden="1" x14ac:dyDescent="0.25">
      <c r="A1571" t="s">
        <v>234</v>
      </c>
      <c r="B1571" t="s">
        <v>237</v>
      </c>
      <c r="C1571" t="s">
        <v>238</v>
      </c>
      <c r="D1571" t="s">
        <v>18347</v>
      </c>
      <c r="E1571" t="s">
        <v>18353</v>
      </c>
      <c r="F1571" t="s">
        <v>18364</v>
      </c>
      <c r="G1571" t="s">
        <v>21874</v>
      </c>
      <c r="H1571">
        <v>9458</v>
      </c>
      <c r="I1571">
        <v>1183</v>
      </c>
      <c r="J1571" t="s">
        <v>21875</v>
      </c>
      <c r="K1571" t="s">
        <v>18352</v>
      </c>
      <c r="L1571" t="s">
        <v>18353</v>
      </c>
      <c r="M1571" s="1">
        <v>44090.623159722221</v>
      </c>
      <c r="O1571" t="s">
        <v>18354</v>
      </c>
      <c r="P1571" t="s">
        <v>18354</v>
      </c>
      <c r="Q1571" t="s">
        <v>18352</v>
      </c>
    </row>
    <row r="1572" spans="1:17" x14ac:dyDescent="0.25">
      <c r="A1572" t="s">
        <v>23257</v>
      </c>
      <c r="B1572" t="s">
        <v>23258</v>
      </c>
      <c r="C1572" t="s">
        <v>23259</v>
      </c>
      <c r="D1572" t="s">
        <v>18355</v>
      </c>
      <c r="E1572" t="s">
        <v>18353</v>
      </c>
      <c r="F1572" t="s">
        <v>18364</v>
      </c>
      <c r="G1572" t="s">
        <v>23260</v>
      </c>
      <c r="H1572">
        <v>4819</v>
      </c>
      <c r="I1572">
        <v>0</v>
      </c>
      <c r="J1572" t="s">
        <v>18382</v>
      </c>
      <c r="K1572" t="s">
        <v>18358</v>
      </c>
      <c r="L1572" t="s">
        <v>18353</v>
      </c>
      <c r="M1572" s="1">
        <v>43965.840532407405</v>
      </c>
      <c r="O1572" t="s">
        <v>18354</v>
      </c>
      <c r="P1572" t="s">
        <v>18354</v>
      </c>
      <c r="Q1572" t="s">
        <v>18358</v>
      </c>
    </row>
    <row r="1573" spans="1:17" hidden="1" x14ac:dyDescent="0.25">
      <c r="A1573" t="s">
        <v>21877</v>
      </c>
      <c r="B1573" t="s">
        <v>21878</v>
      </c>
      <c r="C1573" t="s">
        <v>21879</v>
      </c>
      <c r="D1573" t="s">
        <v>18347</v>
      </c>
      <c r="E1573" t="s">
        <v>18353</v>
      </c>
      <c r="F1573" t="s">
        <v>18364</v>
      </c>
      <c r="G1573" t="s">
        <v>21880</v>
      </c>
      <c r="H1573">
        <v>1197</v>
      </c>
      <c r="I1573">
        <v>0</v>
      </c>
      <c r="J1573" t="s">
        <v>18382</v>
      </c>
      <c r="K1573" t="s">
        <v>18352</v>
      </c>
      <c r="L1573" t="s">
        <v>18353</v>
      </c>
      <c r="M1573" s="1">
        <v>43984.508912037039</v>
      </c>
      <c r="O1573" t="s">
        <v>18354</v>
      </c>
      <c r="P1573" t="s">
        <v>18354</v>
      </c>
      <c r="Q1573" t="s">
        <v>18352</v>
      </c>
    </row>
    <row r="1574" spans="1:17" hidden="1" x14ac:dyDescent="0.25">
      <c r="A1574" t="s">
        <v>15330</v>
      </c>
      <c r="B1574" t="s">
        <v>15332</v>
      </c>
      <c r="C1574" t="s">
        <v>15333</v>
      </c>
      <c r="D1574" t="s">
        <v>18347</v>
      </c>
      <c r="E1574" t="s">
        <v>18353</v>
      </c>
      <c r="F1574" t="s">
        <v>18364</v>
      </c>
      <c r="G1574" t="s">
        <v>21881</v>
      </c>
      <c r="H1574">
        <v>2041</v>
      </c>
      <c r="I1574">
        <v>323</v>
      </c>
      <c r="J1574" t="s">
        <v>21882</v>
      </c>
      <c r="K1574" t="s">
        <v>18352</v>
      </c>
      <c r="L1574" t="s">
        <v>18353</v>
      </c>
      <c r="M1574" s="1">
        <v>44090.634293981479</v>
      </c>
      <c r="O1574" t="s">
        <v>18354</v>
      </c>
      <c r="P1574" t="s">
        <v>18354</v>
      </c>
      <c r="Q1574" t="s">
        <v>18352</v>
      </c>
    </row>
    <row r="1575" spans="1:17" hidden="1" x14ac:dyDescent="0.25">
      <c r="A1575" t="s">
        <v>1181</v>
      </c>
      <c r="B1575" t="s">
        <v>1184</v>
      </c>
      <c r="C1575" t="s">
        <v>1185</v>
      </c>
      <c r="D1575" t="s">
        <v>18347</v>
      </c>
      <c r="E1575" t="s">
        <v>18353</v>
      </c>
      <c r="F1575" t="s">
        <v>18364</v>
      </c>
      <c r="G1575" t="s">
        <v>21883</v>
      </c>
      <c r="H1575">
        <v>4787</v>
      </c>
      <c r="I1575">
        <v>297</v>
      </c>
      <c r="J1575" t="s">
        <v>21884</v>
      </c>
      <c r="K1575" t="s">
        <v>18352</v>
      </c>
      <c r="L1575" t="s">
        <v>18353</v>
      </c>
      <c r="M1575" s="1">
        <v>44090.646620370368</v>
      </c>
      <c r="O1575" t="s">
        <v>18354</v>
      </c>
      <c r="P1575" t="s">
        <v>18354</v>
      </c>
      <c r="Q1575" t="s">
        <v>18352</v>
      </c>
    </row>
    <row r="1576" spans="1:17" hidden="1" x14ac:dyDescent="0.25">
      <c r="A1576" t="s">
        <v>4960</v>
      </c>
      <c r="B1576" t="s">
        <v>4962</v>
      </c>
      <c r="C1576" t="s">
        <v>4963</v>
      </c>
      <c r="D1576" t="s">
        <v>18355</v>
      </c>
      <c r="E1576" t="s">
        <v>18353</v>
      </c>
      <c r="F1576" t="s">
        <v>18364</v>
      </c>
      <c r="G1576" t="s">
        <v>21885</v>
      </c>
      <c r="H1576">
        <v>31627</v>
      </c>
      <c r="I1576">
        <v>0</v>
      </c>
      <c r="J1576" t="s">
        <v>21886</v>
      </c>
      <c r="K1576" t="s">
        <v>18358</v>
      </c>
      <c r="L1576" t="s">
        <v>18353</v>
      </c>
      <c r="M1576" s="1">
        <v>44038.780092592591</v>
      </c>
      <c r="O1576" t="s">
        <v>18354</v>
      </c>
      <c r="P1576" t="s">
        <v>18354</v>
      </c>
      <c r="Q1576" t="s">
        <v>18358</v>
      </c>
    </row>
    <row r="1577" spans="1:17" hidden="1" x14ac:dyDescent="0.25">
      <c r="A1577" t="s">
        <v>7870</v>
      </c>
      <c r="B1577" t="s">
        <v>7872</v>
      </c>
      <c r="C1577" t="s">
        <v>7873</v>
      </c>
      <c r="D1577" t="s">
        <v>18347</v>
      </c>
      <c r="E1577" t="s">
        <v>18353</v>
      </c>
      <c r="F1577" t="s">
        <v>18364</v>
      </c>
      <c r="G1577" t="s">
        <v>21887</v>
      </c>
      <c r="H1577">
        <v>3738</v>
      </c>
      <c r="I1577">
        <v>183</v>
      </c>
      <c r="J1577" t="s">
        <v>21888</v>
      </c>
      <c r="K1577" t="s">
        <v>18358</v>
      </c>
      <c r="L1577" t="s">
        <v>18353</v>
      </c>
      <c r="M1577" s="1">
        <v>44089.788506944446</v>
      </c>
      <c r="O1577" t="s">
        <v>18354</v>
      </c>
      <c r="P1577" t="s">
        <v>18354</v>
      </c>
      <c r="Q1577" t="s">
        <v>18358</v>
      </c>
    </row>
    <row r="1578" spans="1:17" hidden="1" x14ac:dyDescent="0.25">
      <c r="A1578" t="s">
        <v>3129</v>
      </c>
      <c r="B1578" t="s">
        <v>3132</v>
      </c>
      <c r="C1578" t="s">
        <v>3133</v>
      </c>
      <c r="D1578" t="s">
        <v>18347</v>
      </c>
      <c r="E1578" t="s">
        <v>18353</v>
      </c>
      <c r="F1578" t="s">
        <v>18364</v>
      </c>
      <c r="G1578" t="s">
        <v>21889</v>
      </c>
      <c r="H1578">
        <v>205</v>
      </c>
      <c r="I1578">
        <v>0</v>
      </c>
      <c r="J1578" t="s">
        <v>18382</v>
      </c>
      <c r="K1578" t="s">
        <v>18358</v>
      </c>
      <c r="L1578" t="s">
        <v>18353</v>
      </c>
      <c r="M1578" s="1">
        <v>44064.407060185185</v>
      </c>
      <c r="O1578" t="s">
        <v>18354</v>
      </c>
      <c r="P1578" t="s">
        <v>18354</v>
      </c>
      <c r="Q1578" t="s">
        <v>18358</v>
      </c>
    </row>
    <row r="1579" spans="1:17" hidden="1" x14ac:dyDescent="0.25">
      <c r="A1579" t="s">
        <v>21890</v>
      </c>
      <c r="B1579" t="s">
        <v>21891</v>
      </c>
      <c r="C1579" t="s">
        <v>21892</v>
      </c>
      <c r="D1579" t="s">
        <v>18347</v>
      </c>
      <c r="E1579" t="s">
        <v>18353</v>
      </c>
      <c r="F1579" t="s">
        <v>18364</v>
      </c>
      <c r="G1579" t="s">
        <v>21893</v>
      </c>
      <c r="H1579">
        <v>531</v>
      </c>
      <c r="I1579">
        <v>0</v>
      </c>
      <c r="J1579" t="s">
        <v>18382</v>
      </c>
      <c r="K1579" t="s">
        <v>18352</v>
      </c>
      <c r="L1579" t="s">
        <v>18353</v>
      </c>
      <c r="M1579" s="1">
        <v>44069.646134259259</v>
      </c>
      <c r="O1579" t="s">
        <v>18354</v>
      </c>
      <c r="P1579" t="s">
        <v>18354</v>
      </c>
      <c r="Q1579" t="s">
        <v>18352</v>
      </c>
    </row>
    <row r="1580" spans="1:17" hidden="1" x14ac:dyDescent="0.25">
      <c r="A1580" t="s">
        <v>21894</v>
      </c>
      <c r="B1580" t="s">
        <v>21895</v>
      </c>
      <c r="C1580" t="s">
        <v>21896</v>
      </c>
      <c r="D1580" t="s">
        <v>18355</v>
      </c>
      <c r="E1580" t="s">
        <v>18353</v>
      </c>
      <c r="F1580" t="s">
        <v>18364</v>
      </c>
      <c r="G1580" t="s">
        <v>21897</v>
      </c>
      <c r="H1580">
        <v>662</v>
      </c>
      <c r="I1580">
        <v>0</v>
      </c>
      <c r="J1580" t="s">
        <v>18382</v>
      </c>
      <c r="K1580" t="s">
        <v>18358</v>
      </c>
      <c r="L1580" t="s">
        <v>18353</v>
      </c>
      <c r="M1580" s="1">
        <v>44077.828819444447</v>
      </c>
      <c r="O1580" t="s">
        <v>18354</v>
      </c>
      <c r="P1580" t="s">
        <v>18354</v>
      </c>
      <c r="Q1580" t="s">
        <v>18358</v>
      </c>
    </row>
    <row r="1581" spans="1:17" hidden="1" x14ac:dyDescent="0.25">
      <c r="A1581" t="s">
        <v>2473</v>
      </c>
      <c r="B1581" t="s">
        <v>2476</v>
      </c>
      <c r="C1581" t="s">
        <v>2477</v>
      </c>
      <c r="D1581" t="s">
        <v>18355</v>
      </c>
      <c r="E1581" t="s">
        <v>18353</v>
      </c>
      <c r="F1581" t="s">
        <v>18364</v>
      </c>
      <c r="G1581" t="s">
        <v>21898</v>
      </c>
      <c r="H1581">
        <v>24881</v>
      </c>
      <c r="I1581">
        <v>0</v>
      </c>
      <c r="J1581" t="s">
        <v>18382</v>
      </c>
      <c r="K1581" t="s">
        <v>18358</v>
      </c>
      <c r="L1581" t="s">
        <v>18353</v>
      </c>
      <c r="M1581" s="1">
        <v>44062.340787037036</v>
      </c>
      <c r="O1581" t="s">
        <v>18354</v>
      </c>
      <c r="P1581" t="s">
        <v>18354</v>
      </c>
      <c r="Q1581" t="s">
        <v>18358</v>
      </c>
    </row>
    <row r="1582" spans="1:17" hidden="1" x14ac:dyDescent="0.25">
      <c r="A1582" t="s">
        <v>6218</v>
      </c>
      <c r="B1582" t="s">
        <v>6220</v>
      </c>
      <c r="C1582" t="s">
        <v>6221</v>
      </c>
      <c r="D1582" t="s">
        <v>18347</v>
      </c>
      <c r="E1582" t="s">
        <v>18353</v>
      </c>
      <c r="F1582" t="s">
        <v>18364</v>
      </c>
      <c r="G1582" t="s">
        <v>21899</v>
      </c>
      <c r="H1582">
        <v>866</v>
      </c>
      <c r="I1582">
        <v>19</v>
      </c>
      <c r="J1582" t="s">
        <v>21900</v>
      </c>
      <c r="K1582" t="s">
        <v>18358</v>
      </c>
      <c r="L1582" t="s">
        <v>18353</v>
      </c>
      <c r="M1582" s="1">
        <v>44087.3125462963</v>
      </c>
      <c r="O1582" t="s">
        <v>18354</v>
      </c>
      <c r="P1582" t="s">
        <v>18354</v>
      </c>
      <c r="Q1582" t="s">
        <v>18358</v>
      </c>
    </row>
    <row r="1583" spans="1:17" x14ac:dyDescent="0.25">
      <c r="A1583" t="s">
        <v>22373</v>
      </c>
      <c r="B1583" t="s">
        <v>22374</v>
      </c>
      <c r="C1583" t="s">
        <v>22375</v>
      </c>
      <c r="D1583" t="s">
        <v>18355</v>
      </c>
      <c r="E1583" t="s">
        <v>18353</v>
      </c>
      <c r="F1583" t="s">
        <v>18364</v>
      </c>
      <c r="G1583" t="s">
        <v>22376</v>
      </c>
      <c r="H1583">
        <v>4055</v>
      </c>
      <c r="I1583">
        <v>0</v>
      </c>
      <c r="J1583" t="s">
        <v>18382</v>
      </c>
      <c r="K1583" t="s">
        <v>18358</v>
      </c>
      <c r="L1583" t="s">
        <v>18353</v>
      </c>
      <c r="M1583" s="1">
        <v>43965.859837962962</v>
      </c>
      <c r="O1583" t="s">
        <v>18354</v>
      </c>
      <c r="P1583" t="s">
        <v>18354</v>
      </c>
      <c r="Q1583" t="s">
        <v>18358</v>
      </c>
    </row>
    <row r="1584" spans="1:17" hidden="1" x14ac:dyDescent="0.25">
      <c r="A1584" t="s">
        <v>5918</v>
      </c>
      <c r="B1584" t="s">
        <v>5921</v>
      </c>
      <c r="C1584" t="s">
        <v>5922</v>
      </c>
      <c r="D1584" t="s">
        <v>18347</v>
      </c>
      <c r="E1584" t="s">
        <v>18353</v>
      </c>
      <c r="F1584" t="s">
        <v>18364</v>
      </c>
      <c r="G1584" t="s">
        <v>21902</v>
      </c>
      <c r="H1584">
        <v>155</v>
      </c>
      <c r="I1584">
        <v>0</v>
      </c>
      <c r="J1584" t="s">
        <v>18382</v>
      </c>
      <c r="K1584" t="s">
        <v>18352</v>
      </c>
      <c r="L1584" t="s">
        <v>18353</v>
      </c>
      <c r="M1584" s="1">
        <v>44087.754386574074</v>
      </c>
      <c r="O1584" t="s">
        <v>18354</v>
      </c>
      <c r="P1584" t="s">
        <v>18354</v>
      </c>
      <c r="Q1584" t="s">
        <v>18352</v>
      </c>
    </row>
    <row r="1585" spans="1:17" hidden="1" x14ac:dyDescent="0.25">
      <c r="A1585" t="s">
        <v>10766</v>
      </c>
      <c r="B1585" t="s">
        <v>10768</v>
      </c>
      <c r="C1585" t="s">
        <v>10769</v>
      </c>
      <c r="D1585" t="s">
        <v>18347</v>
      </c>
      <c r="E1585" t="s">
        <v>18353</v>
      </c>
      <c r="F1585" t="s">
        <v>18364</v>
      </c>
      <c r="G1585" t="s">
        <v>21903</v>
      </c>
      <c r="H1585">
        <v>82521</v>
      </c>
      <c r="I1585">
        <v>13349</v>
      </c>
      <c r="J1585" t="s">
        <v>21904</v>
      </c>
      <c r="K1585" t="s">
        <v>18358</v>
      </c>
      <c r="L1585" t="s">
        <v>18353</v>
      </c>
      <c r="M1585" s="1">
        <v>44090.640914351854</v>
      </c>
      <c r="O1585" t="s">
        <v>18354</v>
      </c>
      <c r="P1585" t="s">
        <v>18354</v>
      </c>
      <c r="Q1585" t="s">
        <v>18358</v>
      </c>
    </row>
    <row r="1586" spans="1:17" hidden="1" x14ac:dyDescent="0.25">
      <c r="A1586" t="s">
        <v>12160</v>
      </c>
      <c r="B1586" t="s">
        <v>12162</v>
      </c>
      <c r="C1586" t="s">
        <v>12163</v>
      </c>
      <c r="D1586" t="s">
        <v>18347</v>
      </c>
      <c r="E1586" t="s">
        <v>18353</v>
      </c>
      <c r="F1586" t="s">
        <v>18364</v>
      </c>
      <c r="G1586" t="s">
        <v>21905</v>
      </c>
      <c r="H1586">
        <v>12172</v>
      </c>
      <c r="I1586">
        <v>966</v>
      </c>
      <c r="J1586" t="s">
        <v>21906</v>
      </c>
      <c r="K1586" t="s">
        <v>18352</v>
      </c>
      <c r="L1586" t="s">
        <v>18353</v>
      </c>
      <c r="M1586" s="1">
        <v>44090.64335648148</v>
      </c>
      <c r="O1586" t="s">
        <v>18354</v>
      </c>
      <c r="P1586" t="s">
        <v>18354</v>
      </c>
      <c r="Q1586" t="s">
        <v>18352</v>
      </c>
    </row>
    <row r="1587" spans="1:17" hidden="1" x14ac:dyDescent="0.25">
      <c r="A1587" t="s">
        <v>382</v>
      </c>
      <c r="B1587" t="s">
        <v>385</v>
      </c>
      <c r="C1587" t="s">
        <v>386</v>
      </c>
      <c r="D1587" t="s">
        <v>18355</v>
      </c>
      <c r="E1587" t="s">
        <v>18353</v>
      </c>
      <c r="F1587" t="s">
        <v>18364</v>
      </c>
      <c r="G1587" t="s">
        <v>21907</v>
      </c>
      <c r="H1587">
        <v>3576</v>
      </c>
      <c r="I1587">
        <v>0</v>
      </c>
      <c r="J1587" t="s">
        <v>18382</v>
      </c>
      <c r="K1587" t="s">
        <v>18358</v>
      </c>
      <c r="L1587" t="s">
        <v>18353</v>
      </c>
      <c r="M1587" s="1">
        <v>44078.178344907406</v>
      </c>
      <c r="O1587" t="s">
        <v>18354</v>
      </c>
      <c r="P1587" t="s">
        <v>18354</v>
      </c>
      <c r="Q1587" t="s">
        <v>18358</v>
      </c>
    </row>
    <row r="1588" spans="1:17" hidden="1" x14ac:dyDescent="0.25">
      <c r="A1588" t="s">
        <v>16379</v>
      </c>
      <c r="B1588" t="s">
        <v>16381</v>
      </c>
      <c r="C1588" t="s">
        <v>16382</v>
      </c>
      <c r="D1588" t="s">
        <v>18347</v>
      </c>
      <c r="E1588" t="s">
        <v>18353</v>
      </c>
      <c r="F1588" t="s">
        <v>18364</v>
      </c>
      <c r="G1588" t="s">
        <v>21908</v>
      </c>
      <c r="H1588">
        <v>504</v>
      </c>
      <c r="I1588">
        <v>0</v>
      </c>
      <c r="J1588" t="s">
        <v>18382</v>
      </c>
      <c r="K1588" t="s">
        <v>18352</v>
      </c>
      <c r="L1588" t="s">
        <v>18353</v>
      </c>
      <c r="M1588" s="1">
        <v>44077.834976851853</v>
      </c>
      <c r="O1588" t="s">
        <v>18354</v>
      </c>
      <c r="P1588" t="s">
        <v>18354</v>
      </c>
      <c r="Q1588" t="s">
        <v>18352</v>
      </c>
    </row>
    <row r="1589" spans="1:17" hidden="1" x14ac:dyDescent="0.25">
      <c r="A1589" t="s">
        <v>16750</v>
      </c>
      <c r="B1589" t="s">
        <v>16752</v>
      </c>
      <c r="C1589" t="s">
        <v>16753</v>
      </c>
      <c r="D1589" t="s">
        <v>18347</v>
      </c>
      <c r="E1589" t="s">
        <v>18353</v>
      </c>
      <c r="F1589" t="s">
        <v>18364</v>
      </c>
      <c r="G1589" t="s">
        <v>21909</v>
      </c>
      <c r="H1589">
        <v>468961</v>
      </c>
      <c r="I1589">
        <v>0</v>
      </c>
      <c r="J1589" t="s">
        <v>18382</v>
      </c>
      <c r="K1589" t="s">
        <v>18358</v>
      </c>
      <c r="L1589" t="s">
        <v>18353</v>
      </c>
      <c r="M1589" s="1">
        <v>44067.833611111113</v>
      </c>
      <c r="O1589" t="s">
        <v>18354</v>
      </c>
      <c r="P1589" t="s">
        <v>18354</v>
      </c>
      <c r="Q1589" t="s">
        <v>18358</v>
      </c>
    </row>
    <row r="1590" spans="1:17" hidden="1" x14ac:dyDescent="0.25">
      <c r="A1590" t="s">
        <v>21910</v>
      </c>
      <c r="B1590" t="s">
        <v>21911</v>
      </c>
      <c r="C1590" t="s">
        <v>21912</v>
      </c>
      <c r="D1590" t="s">
        <v>18355</v>
      </c>
      <c r="E1590" t="s">
        <v>18353</v>
      </c>
      <c r="F1590" t="s">
        <v>18364</v>
      </c>
      <c r="G1590" t="s">
        <v>21913</v>
      </c>
      <c r="H1590">
        <v>219</v>
      </c>
      <c r="I1590">
        <v>42</v>
      </c>
      <c r="J1590" t="s">
        <v>21914</v>
      </c>
      <c r="K1590" t="s">
        <v>18358</v>
      </c>
      <c r="L1590" t="s">
        <v>18353</v>
      </c>
      <c r="M1590" s="1">
        <v>44087.949814814812</v>
      </c>
      <c r="O1590" t="s">
        <v>18354</v>
      </c>
      <c r="P1590" t="s">
        <v>18354</v>
      </c>
      <c r="Q1590" t="s">
        <v>18358</v>
      </c>
    </row>
    <row r="1591" spans="1:17" hidden="1" x14ac:dyDescent="0.25">
      <c r="A1591" t="s">
        <v>16662</v>
      </c>
      <c r="B1591" t="s">
        <v>16661</v>
      </c>
      <c r="C1591" t="s">
        <v>16663</v>
      </c>
      <c r="D1591" t="s">
        <v>18347</v>
      </c>
      <c r="E1591" t="s">
        <v>18353</v>
      </c>
      <c r="F1591" t="s">
        <v>18364</v>
      </c>
      <c r="G1591" t="s">
        <v>21915</v>
      </c>
      <c r="H1591">
        <v>2920</v>
      </c>
      <c r="I1591">
        <v>8</v>
      </c>
      <c r="J1591" t="s">
        <v>21916</v>
      </c>
      <c r="K1591" t="s">
        <v>18358</v>
      </c>
      <c r="L1591" t="s">
        <v>18353</v>
      </c>
      <c r="M1591" s="1">
        <v>44090.464467592596</v>
      </c>
      <c r="O1591" t="s">
        <v>18354</v>
      </c>
      <c r="P1591" t="s">
        <v>18354</v>
      </c>
      <c r="Q1591" t="s">
        <v>18358</v>
      </c>
    </row>
    <row r="1592" spans="1:17" hidden="1" x14ac:dyDescent="0.25">
      <c r="A1592" t="s">
        <v>9752</v>
      </c>
      <c r="B1592" t="s">
        <v>9755</v>
      </c>
      <c r="C1592" t="s">
        <v>9756</v>
      </c>
      <c r="D1592" t="s">
        <v>18347</v>
      </c>
      <c r="E1592" t="s">
        <v>18353</v>
      </c>
      <c r="F1592" t="s">
        <v>18364</v>
      </c>
      <c r="G1592" t="s">
        <v>21917</v>
      </c>
      <c r="H1592">
        <v>3058</v>
      </c>
      <c r="I1592">
        <v>309</v>
      </c>
      <c r="J1592" t="s">
        <v>21918</v>
      </c>
      <c r="K1592" t="s">
        <v>18358</v>
      </c>
      <c r="L1592" t="s">
        <v>18353</v>
      </c>
      <c r="M1592" s="1">
        <v>44090.619259259256</v>
      </c>
      <c r="O1592" t="s">
        <v>18354</v>
      </c>
      <c r="P1592" t="s">
        <v>18354</v>
      </c>
      <c r="Q1592" t="s">
        <v>18358</v>
      </c>
    </row>
    <row r="1593" spans="1:17" hidden="1" x14ac:dyDescent="0.25">
      <c r="A1593" t="s">
        <v>11170</v>
      </c>
      <c r="B1593" t="s">
        <v>11172</v>
      </c>
      <c r="C1593" t="s">
        <v>11173</v>
      </c>
      <c r="D1593" t="s">
        <v>18355</v>
      </c>
      <c r="E1593" t="s">
        <v>18353</v>
      </c>
      <c r="F1593" t="s">
        <v>18364</v>
      </c>
      <c r="G1593" t="s">
        <v>21919</v>
      </c>
      <c r="H1593">
        <v>4127</v>
      </c>
      <c r="I1593">
        <v>0</v>
      </c>
      <c r="J1593" t="s">
        <v>18382</v>
      </c>
      <c r="K1593" t="s">
        <v>18358</v>
      </c>
      <c r="L1593" t="s">
        <v>18353</v>
      </c>
      <c r="M1593" s="1">
        <v>44090.002349537041</v>
      </c>
      <c r="O1593" t="s">
        <v>18354</v>
      </c>
      <c r="P1593" t="s">
        <v>18354</v>
      </c>
      <c r="Q1593" t="s">
        <v>18358</v>
      </c>
    </row>
    <row r="1594" spans="1:17" hidden="1" x14ac:dyDescent="0.25">
      <c r="A1594" t="s">
        <v>21920</v>
      </c>
      <c r="B1594" t="s">
        <v>21921</v>
      </c>
      <c r="C1594" t="s">
        <v>21922</v>
      </c>
      <c r="D1594" t="s">
        <v>18355</v>
      </c>
      <c r="E1594" t="s">
        <v>18353</v>
      </c>
      <c r="F1594" t="s">
        <v>18364</v>
      </c>
      <c r="G1594" t="s">
        <v>21923</v>
      </c>
      <c r="H1594">
        <v>12859</v>
      </c>
      <c r="I1594">
        <v>0</v>
      </c>
      <c r="J1594" t="s">
        <v>21924</v>
      </c>
      <c r="K1594" t="s">
        <v>18358</v>
      </c>
      <c r="L1594" t="s">
        <v>18353</v>
      </c>
      <c r="M1594" s="1">
        <v>44065.932118055556</v>
      </c>
      <c r="O1594" t="s">
        <v>18354</v>
      </c>
      <c r="P1594" t="s">
        <v>18354</v>
      </c>
      <c r="Q1594" t="s">
        <v>18358</v>
      </c>
    </row>
    <row r="1595" spans="1:17" x14ac:dyDescent="0.25">
      <c r="A1595" t="s">
        <v>22461</v>
      </c>
      <c r="B1595" t="s">
        <v>22462</v>
      </c>
      <c r="C1595" t="s">
        <v>22463</v>
      </c>
      <c r="D1595" t="s">
        <v>18355</v>
      </c>
      <c r="E1595" t="s">
        <v>18353</v>
      </c>
      <c r="F1595" t="s">
        <v>18364</v>
      </c>
      <c r="G1595" t="s">
        <v>22464</v>
      </c>
      <c r="H1595">
        <v>8097</v>
      </c>
      <c r="I1595">
        <v>0</v>
      </c>
      <c r="J1595" t="s">
        <v>18382</v>
      </c>
      <c r="K1595" t="s">
        <v>18358</v>
      </c>
      <c r="L1595" t="s">
        <v>18353</v>
      </c>
      <c r="M1595" s="1">
        <v>43965.861192129632</v>
      </c>
      <c r="O1595" t="s">
        <v>18354</v>
      </c>
      <c r="P1595" t="s">
        <v>18354</v>
      </c>
      <c r="Q1595" t="s">
        <v>18358</v>
      </c>
    </row>
    <row r="1596" spans="1:17" hidden="1" x14ac:dyDescent="0.25">
      <c r="A1596" t="s">
        <v>21926</v>
      </c>
      <c r="B1596" t="s">
        <v>21927</v>
      </c>
      <c r="C1596" t="s">
        <v>21928</v>
      </c>
      <c r="D1596" t="s">
        <v>18347</v>
      </c>
      <c r="E1596" t="s">
        <v>18353</v>
      </c>
      <c r="F1596" t="s">
        <v>18364</v>
      </c>
      <c r="G1596" t="s">
        <v>21929</v>
      </c>
      <c r="H1596">
        <v>1212</v>
      </c>
      <c r="I1596">
        <v>0</v>
      </c>
      <c r="J1596" t="s">
        <v>18382</v>
      </c>
      <c r="K1596" t="s">
        <v>18352</v>
      </c>
      <c r="L1596" t="s">
        <v>18353</v>
      </c>
      <c r="M1596" s="1">
        <v>44086.835810185185</v>
      </c>
      <c r="O1596" t="s">
        <v>18354</v>
      </c>
      <c r="P1596" t="s">
        <v>18354</v>
      </c>
      <c r="Q1596" t="s">
        <v>18352</v>
      </c>
    </row>
    <row r="1597" spans="1:17" hidden="1" x14ac:dyDescent="0.25">
      <c r="A1597" t="s">
        <v>17671</v>
      </c>
      <c r="B1597" t="s">
        <v>17673</v>
      </c>
      <c r="C1597" t="s">
        <v>17674</v>
      </c>
      <c r="D1597" t="s">
        <v>18347</v>
      </c>
      <c r="E1597" t="s">
        <v>18353</v>
      </c>
      <c r="F1597" t="s">
        <v>18364</v>
      </c>
      <c r="G1597" t="s">
        <v>21930</v>
      </c>
      <c r="H1597">
        <v>26</v>
      </c>
      <c r="I1597">
        <v>0</v>
      </c>
      <c r="J1597" t="s">
        <v>18382</v>
      </c>
      <c r="K1597" t="s">
        <v>18352</v>
      </c>
      <c r="L1597" t="s">
        <v>18353</v>
      </c>
      <c r="M1597" s="1">
        <v>44088.0312962963</v>
      </c>
      <c r="O1597" t="s">
        <v>18354</v>
      </c>
      <c r="P1597" t="s">
        <v>18354</v>
      </c>
      <c r="Q1597" t="s">
        <v>18352</v>
      </c>
    </row>
    <row r="1598" spans="1:17" hidden="1" x14ac:dyDescent="0.25">
      <c r="A1598" t="s">
        <v>7875</v>
      </c>
      <c r="B1598" t="s">
        <v>7877</v>
      </c>
      <c r="C1598" t="s">
        <v>7878</v>
      </c>
      <c r="D1598" t="s">
        <v>18347</v>
      </c>
      <c r="E1598" t="s">
        <v>18353</v>
      </c>
      <c r="F1598" t="s">
        <v>18364</v>
      </c>
      <c r="G1598" t="s">
        <v>21931</v>
      </c>
      <c r="H1598">
        <v>1349</v>
      </c>
      <c r="I1598">
        <v>84</v>
      </c>
      <c r="J1598" t="s">
        <v>21932</v>
      </c>
      <c r="K1598" t="s">
        <v>18358</v>
      </c>
      <c r="L1598" t="s">
        <v>18353</v>
      </c>
      <c r="M1598" s="1">
        <v>44090.625162037039</v>
      </c>
      <c r="O1598" t="s">
        <v>18354</v>
      </c>
      <c r="P1598" t="s">
        <v>18354</v>
      </c>
      <c r="Q1598" t="s">
        <v>18358</v>
      </c>
    </row>
    <row r="1599" spans="1:17" hidden="1" x14ac:dyDescent="0.25">
      <c r="A1599" t="s">
        <v>15508</v>
      </c>
      <c r="B1599" t="s">
        <v>15510</v>
      </c>
      <c r="C1599" t="s">
        <v>15511</v>
      </c>
      <c r="D1599" t="s">
        <v>18347</v>
      </c>
      <c r="E1599" t="s">
        <v>18353</v>
      </c>
      <c r="F1599" t="s">
        <v>18364</v>
      </c>
      <c r="G1599" t="s">
        <v>21933</v>
      </c>
      <c r="H1599">
        <v>232</v>
      </c>
      <c r="I1599">
        <v>0</v>
      </c>
      <c r="J1599" t="s">
        <v>18382</v>
      </c>
      <c r="K1599" t="s">
        <v>18352</v>
      </c>
      <c r="L1599" t="s">
        <v>18353</v>
      </c>
      <c r="M1599" s="1">
        <v>44084.85392361111</v>
      </c>
      <c r="O1599" t="s">
        <v>18354</v>
      </c>
      <c r="P1599" t="s">
        <v>18354</v>
      </c>
      <c r="Q1599" t="s">
        <v>18352</v>
      </c>
    </row>
    <row r="1600" spans="1:17" hidden="1" x14ac:dyDescent="0.25">
      <c r="A1600" t="s">
        <v>21934</v>
      </c>
      <c r="B1600" t="s">
        <v>21935</v>
      </c>
      <c r="C1600" t="s">
        <v>21936</v>
      </c>
      <c r="D1600" t="s">
        <v>18355</v>
      </c>
      <c r="E1600" t="s">
        <v>18353</v>
      </c>
      <c r="F1600" t="s">
        <v>18364</v>
      </c>
      <c r="G1600" t="s">
        <v>21937</v>
      </c>
      <c r="H1600">
        <v>711</v>
      </c>
      <c r="I1600">
        <v>0</v>
      </c>
      <c r="J1600" t="s">
        <v>18382</v>
      </c>
      <c r="K1600" t="s">
        <v>18358</v>
      </c>
      <c r="L1600" t="s">
        <v>18353</v>
      </c>
      <c r="M1600" s="1">
        <v>44082.825659722221</v>
      </c>
      <c r="O1600" t="s">
        <v>18354</v>
      </c>
      <c r="P1600" t="s">
        <v>18354</v>
      </c>
      <c r="Q1600" t="s">
        <v>18358</v>
      </c>
    </row>
    <row r="1601" spans="1:17" hidden="1" x14ac:dyDescent="0.25">
      <c r="A1601" t="s">
        <v>13397</v>
      </c>
      <c r="B1601" t="s">
        <v>13399</v>
      </c>
      <c r="C1601" t="s">
        <v>13400</v>
      </c>
      <c r="D1601" t="s">
        <v>18347</v>
      </c>
      <c r="E1601" t="s">
        <v>18353</v>
      </c>
      <c r="F1601" t="s">
        <v>18364</v>
      </c>
      <c r="G1601" t="s">
        <v>21938</v>
      </c>
      <c r="H1601">
        <v>88</v>
      </c>
      <c r="I1601">
        <v>0</v>
      </c>
      <c r="J1601" t="s">
        <v>18382</v>
      </c>
      <c r="K1601" t="s">
        <v>18352</v>
      </c>
      <c r="L1601" t="s">
        <v>18353</v>
      </c>
      <c r="M1601" s="1">
        <v>44083.846608796295</v>
      </c>
      <c r="O1601" t="s">
        <v>18354</v>
      </c>
      <c r="P1601" t="s">
        <v>18354</v>
      </c>
      <c r="Q1601" t="s">
        <v>18352</v>
      </c>
    </row>
    <row r="1602" spans="1:17" hidden="1" x14ac:dyDescent="0.25">
      <c r="A1602" t="s">
        <v>3572</v>
      </c>
      <c r="B1602" t="s">
        <v>3574</v>
      </c>
      <c r="C1602" t="s">
        <v>21939</v>
      </c>
      <c r="D1602" t="s">
        <v>18347</v>
      </c>
      <c r="E1602" t="s">
        <v>18353</v>
      </c>
      <c r="F1602" t="s">
        <v>18364</v>
      </c>
      <c r="G1602" t="s">
        <v>21940</v>
      </c>
      <c r="H1602">
        <v>45532</v>
      </c>
      <c r="I1602">
        <v>2108</v>
      </c>
      <c r="J1602" t="s">
        <v>21941</v>
      </c>
      <c r="K1602" t="s">
        <v>18352</v>
      </c>
      <c r="L1602" t="s">
        <v>18353</v>
      </c>
      <c r="M1602" s="1">
        <v>44090.643680555557</v>
      </c>
      <c r="O1602" t="s">
        <v>18354</v>
      </c>
      <c r="P1602" t="s">
        <v>18354</v>
      </c>
      <c r="Q1602" t="s">
        <v>18352</v>
      </c>
    </row>
    <row r="1603" spans="1:17" hidden="1" x14ac:dyDescent="0.25">
      <c r="A1603" t="s">
        <v>8780</v>
      </c>
      <c r="B1603" t="s">
        <v>8783</v>
      </c>
      <c r="C1603" t="s">
        <v>8784</v>
      </c>
      <c r="D1603" t="s">
        <v>18355</v>
      </c>
      <c r="E1603" t="s">
        <v>18353</v>
      </c>
      <c r="F1603" t="s">
        <v>18364</v>
      </c>
      <c r="G1603" t="s">
        <v>21942</v>
      </c>
      <c r="H1603">
        <v>1555</v>
      </c>
      <c r="I1603">
        <v>0</v>
      </c>
      <c r="J1603" t="s">
        <v>18382</v>
      </c>
      <c r="K1603" t="s">
        <v>18358</v>
      </c>
      <c r="L1603" t="s">
        <v>18353</v>
      </c>
      <c r="M1603" s="1">
        <v>44089.918483796297</v>
      </c>
      <c r="O1603" t="s">
        <v>18354</v>
      </c>
      <c r="P1603" t="s">
        <v>18354</v>
      </c>
      <c r="Q1603" t="s">
        <v>18358</v>
      </c>
    </row>
    <row r="1604" spans="1:17" hidden="1" x14ac:dyDescent="0.25">
      <c r="A1604" t="s">
        <v>16204</v>
      </c>
      <c r="B1604" t="s">
        <v>16205</v>
      </c>
      <c r="C1604" t="s">
        <v>16206</v>
      </c>
      <c r="D1604" t="s">
        <v>18347</v>
      </c>
      <c r="E1604" t="s">
        <v>18353</v>
      </c>
      <c r="F1604" t="s">
        <v>18364</v>
      </c>
      <c r="G1604" t="s">
        <v>21943</v>
      </c>
      <c r="H1604">
        <v>153</v>
      </c>
      <c r="I1604">
        <v>454</v>
      </c>
      <c r="J1604" t="s">
        <v>21944</v>
      </c>
      <c r="K1604" t="s">
        <v>18358</v>
      </c>
      <c r="L1604" t="s">
        <v>18353</v>
      </c>
      <c r="M1604" s="1">
        <v>44089.837685185186</v>
      </c>
      <c r="O1604" t="s">
        <v>18354</v>
      </c>
      <c r="P1604" t="s">
        <v>18354</v>
      </c>
      <c r="Q1604" t="s">
        <v>18358</v>
      </c>
    </row>
    <row r="1605" spans="1:17" hidden="1" x14ac:dyDescent="0.25">
      <c r="A1605" t="s">
        <v>4325</v>
      </c>
      <c r="B1605" t="s">
        <v>4328</v>
      </c>
      <c r="C1605" t="s">
        <v>4329</v>
      </c>
      <c r="D1605" t="s">
        <v>18347</v>
      </c>
      <c r="E1605" t="s">
        <v>18353</v>
      </c>
      <c r="F1605" t="s">
        <v>18364</v>
      </c>
      <c r="G1605" t="s">
        <v>21945</v>
      </c>
      <c r="H1605">
        <v>4546</v>
      </c>
      <c r="I1605">
        <v>4530</v>
      </c>
      <c r="J1605" t="s">
        <v>21946</v>
      </c>
      <c r="K1605" t="s">
        <v>18352</v>
      </c>
      <c r="L1605" t="s">
        <v>18353</v>
      </c>
      <c r="M1605" s="1">
        <v>44090.331747685188</v>
      </c>
      <c r="O1605" t="s">
        <v>18354</v>
      </c>
      <c r="P1605" t="s">
        <v>18354</v>
      </c>
      <c r="Q1605" t="s">
        <v>18352</v>
      </c>
    </row>
    <row r="1606" spans="1:17" hidden="1" x14ac:dyDescent="0.25">
      <c r="A1606" t="s">
        <v>13787</v>
      </c>
      <c r="B1606" t="s">
        <v>13790</v>
      </c>
      <c r="C1606" t="s">
        <v>13791</v>
      </c>
      <c r="D1606" t="s">
        <v>18355</v>
      </c>
      <c r="E1606" t="s">
        <v>18353</v>
      </c>
      <c r="F1606" t="s">
        <v>18364</v>
      </c>
      <c r="G1606" t="s">
        <v>21947</v>
      </c>
      <c r="H1606">
        <v>327</v>
      </c>
      <c r="I1606">
        <v>0</v>
      </c>
      <c r="J1606" t="s">
        <v>18382</v>
      </c>
      <c r="K1606" t="s">
        <v>18358</v>
      </c>
      <c r="L1606" t="s">
        <v>18353</v>
      </c>
      <c r="M1606" s="1">
        <v>44086.877812500003</v>
      </c>
      <c r="O1606" t="s">
        <v>18354</v>
      </c>
      <c r="P1606" t="s">
        <v>18354</v>
      </c>
      <c r="Q1606" t="s">
        <v>18358</v>
      </c>
    </row>
    <row r="1607" spans="1:17" hidden="1" x14ac:dyDescent="0.25">
      <c r="A1607" t="s">
        <v>12012</v>
      </c>
      <c r="B1607" t="s">
        <v>12015</v>
      </c>
      <c r="C1607" t="s">
        <v>12016</v>
      </c>
      <c r="D1607" t="s">
        <v>18355</v>
      </c>
      <c r="E1607" t="s">
        <v>18353</v>
      </c>
      <c r="F1607" t="s">
        <v>18364</v>
      </c>
      <c r="G1607" t="s">
        <v>21948</v>
      </c>
      <c r="H1607">
        <v>3056</v>
      </c>
      <c r="I1607">
        <v>0</v>
      </c>
      <c r="J1607" t="s">
        <v>18382</v>
      </c>
      <c r="K1607" t="s">
        <v>18358</v>
      </c>
      <c r="L1607" t="s">
        <v>18353</v>
      </c>
      <c r="M1607" s="1">
        <v>44084.854166666664</v>
      </c>
      <c r="O1607" t="s">
        <v>18354</v>
      </c>
      <c r="P1607" t="s">
        <v>18354</v>
      </c>
      <c r="Q1607" t="s">
        <v>18358</v>
      </c>
    </row>
    <row r="1608" spans="1:17" hidden="1" x14ac:dyDescent="0.25">
      <c r="A1608" t="s">
        <v>13657</v>
      </c>
      <c r="B1608" t="s">
        <v>13659</v>
      </c>
      <c r="C1608" t="s">
        <v>13660</v>
      </c>
      <c r="D1608" t="s">
        <v>18347</v>
      </c>
      <c r="E1608" t="s">
        <v>18353</v>
      </c>
      <c r="F1608" t="s">
        <v>18364</v>
      </c>
      <c r="G1608" t="s">
        <v>21949</v>
      </c>
      <c r="H1608">
        <v>5290</v>
      </c>
      <c r="I1608">
        <v>1167</v>
      </c>
      <c r="J1608" t="s">
        <v>21950</v>
      </c>
      <c r="K1608" t="s">
        <v>18358</v>
      </c>
      <c r="L1608" t="s">
        <v>18353</v>
      </c>
      <c r="M1608" s="1">
        <v>44090.56454861111</v>
      </c>
      <c r="O1608" t="s">
        <v>18354</v>
      </c>
      <c r="P1608" t="s">
        <v>18354</v>
      </c>
      <c r="Q1608" t="s">
        <v>18358</v>
      </c>
    </row>
    <row r="1609" spans="1:17" hidden="1" x14ac:dyDescent="0.25">
      <c r="A1609" t="s">
        <v>10569</v>
      </c>
      <c r="B1609" t="s">
        <v>10571</v>
      </c>
      <c r="C1609" t="s">
        <v>10572</v>
      </c>
      <c r="D1609" t="s">
        <v>18347</v>
      </c>
      <c r="E1609" t="s">
        <v>18353</v>
      </c>
      <c r="F1609" t="s">
        <v>18364</v>
      </c>
      <c r="G1609" t="s">
        <v>21951</v>
      </c>
      <c r="H1609">
        <v>1169</v>
      </c>
      <c r="I1609">
        <v>21</v>
      </c>
      <c r="J1609" t="s">
        <v>21952</v>
      </c>
      <c r="K1609" t="s">
        <v>18358</v>
      </c>
      <c r="L1609" t="s">
        <v>18353</v>
      </c>
      <c r="M1609" s="1">
        <v>44090.601921296293</v>
      </c>
      <c r="O1609" t="s">
        <v>18354</v>
      </c>
      <c r="P1609" t="s">
        <v>18354</v>
      </c>
      <c r="Q1609" t="s">
        <v>18358</v>
      </c>
    </row>
    <row r="1610" spans="1:17" hidden="1" x14ac:dyDescent="0.25">
      <c r="A1610" t="s">
        <v>5966</v>
      </c>
      <c r="B1610" t="s">
        <v>5969</v>
      </c>
      <c r="C1610" t="s">
        <v>5970</v>
      </c>
      <c r="D1610" t="s">
        <v>18347</v>
      </c>
      <c r="E1610" t="s">
        <v>18353</v>
      </c>
      <c r="F1610" t="s">
        <v>18364</v>
      </c>
      <c r="G1610" t="s">
        <v>21953</v>
      </c>
      <c r="H1610">
        <v>18803</v>
      </c>
      <c r="I1610">
        <v>7321</v>
      </c>
      <c r="J1610" t="s">
        <v>21954</v>
      </c>
      <c r="K1610" t="s">
        <v>18352</v>
      </c>
      <c r="L1610" t="s">
        <v>18353</v>
      </c>
      <c r="M1610" s="1">
        <v>44090.645752314813</v>
      </c>
      <c r="O1610" t="s">
        <v>18354</v>
      </c>
      <c r="P1610" t="s">
        <v>18354</v>
      </c>
      <c r="Q1610" t="s">
        <v>18352</v>
      </c>
    </row>
    <row r="1611" spans="1:17" hidden="1" x14ac:dyDescent="0.25">
      <c r="A1611" t="s">
        <v>11176</v>
      </c>
      <c r="B1611" t="s">
        <v>11178</v>
      </c>
      <c r="C1611" t="s">
        <v>11179</v>
      </c>
      <c r="D1611" t="s">
        <v>18355</v>
      </c>
      <c r="E1611" t="s">
        <v>18353</v>
      </c>
      <c r="F1611" t="s">
        <v>18364</v>
      </c>
      <c r="G1611" t="s">
        <v>21955</v>
      </c>
      <c r="H1611">
        <v>14742</v>
      </c>
      <c r="I1611">
        <v>0</v>
      </c>
      <c r="J1611" t="s">
        <v>21956</v>
      </c>
      <c r="K1611" t="s">
        <v>18358</v>
      </c>
      <c r="L1611" t="s">
        <v>18353</v>
      </c>
      <c r="M1611" s="1">
        <v>44082.168668981481</v>
      </c>
      <c r="O1611" t="s">
        <v>18354</v>
      </c>
      <c r="P1611" t="s">
        <v>18354</v>
      </c>
      <c r="Q1611" t="s">
        <v>18358</v>
      </c>
    </row>
    <row r="1612" spans="1:17" hidden="1" x14ac:dyDescent="0.25">
      <c r="A1612" t="s">
        <v>16877</v>
      </c>
      <c r="B1612" t="s">
        <v>16880</v>
      </c>
      <c r="C1612" t="s">
        <v>16881</v>
      </c>
      <c r="D1612" t="s">
        <v>18347</v>
      </c>
      <c r="E1612" t="s">
        <v>18353</v>
      </c>
      <c r="F1612" t="s">
        <v>18364</v>
      </c>
      <c r="G1612" t="s">
        <v>21957</v>
      </c>
      <c r="H1612">
        <v>1462</v>
      </c>
      <c r="I1612">
        <v>1</v>
      </c>
      <c r="J1612" t="s">
        <v>21958</v>
      </c>
      <c r="K1612" t="s">
        <v>18358</v>
      </c>
      <c r="L1612" t="s">
        <v>18353</v>
      </c>
      <c r="M1612" s="1">
        <v>44090.594687500001</v>
      </c>
      <c r="O1612" t="s">
        <v>18354</v>
      </c>
      <c r="P1612" t="s">
        <v>18354</v>
      </c>
      <c r="Q1612" t="s">
        <v>18358</v>
      </c>
    </row>
    <row r="1613" spans="1:17" hidden="1" x14ac:dyDescent="0.25">
      <c r="A1613" t="s">
        <v>7314</v>
      </c>
      <c r="B1613" t="s">
        <v>7316</v>
      </c>
      <c r="C1613" t="s">
        <v>7317</v>
      </c>
      <c r="D1613" t="s">
        <v>18347</v>
      </c>
      <c r="E1613" t="s">
        <v>18353</v>
      </c>
      <c r="F1613" t="s">
        <v>18364</v>
      </c>
      <c r="G1613" t="s">
        <v>21959</v>
      </c>
      <c r="H1613">
        <v>24099</v>
      </c>
      <c r="I1613">
        <v>728</v>
      </c>
      <c r="J1613" t="s">
        <v>21960</v>
      </c>
      <c r="K1613" t="s">
        <v>18358</v>
      </c>
      <c r="L1613" t="s">
        <v>18353</v>
      </c>
      <c r="M1613" s="1">
        <v>44090.646354166667</v>
      </c>
      <c r="O1613" t="s">
        <v>18354</v>
      </c>
      <c r="P1613" t="s">
        <v>18354</v>
      </c>
      <c r="Q1613" t="s">
        <v>18358</v>
      </c>
    </row>
    <row r="1614" spans="1:17" x14ac:dyDescent="0.25">
      <c r="A1614" t="s">
        <v>21187</v>
      </c>
      <c r="B1614" t="s">
        <v>21188</v>
      </c>
      <c r="C1614" t="s">
        <v>21189</v>
      </c>
      <c r="D1614" t="s">
        <v>18355</v>
      </c>
      <c r="E1614" t="s">
        <v>18353</v>
      </c>
      <c r="F1614" t="s">
        <v>18364</v>
      </c>
      <c r="G1614" t="s">
        <v>21190</v>
      </c>
      <c r="H1614">
        <v>5178</v>
      </c>
      <c r="I1614">
        <v>0</v>
      </c>
      <c r="J1614" t="s">
        <v>18382</v>
      </c>
      <c r="K1614" t="s">
        <v>18358</v>
      </c>
      <c r="L1614" t="s">
        <v>18353</v>
      </c>
      <c r="M1614" s="1">
        <v>43965.903344907405</v>
      </c>
      <c r="O1614" t="s">
        <v>18354</v>
      </c>
      <c r="P1614" t="s">
        <v>18354</v>
      </c>
      <c r="Q1614" t="s">
        <v>18358</v>
      </c>
    </row>
    <row r="1615" spans="1:17" hidden="1" x14ac:dyDescent="0.25">
      <c r="A1615" t="s">
        <v>11497</v>
      </c>
      <c r="B1615" t="s">
        <v>11499</v>
      </c>
      <c r="C1615" t="s">
        <v>11500</v>
      </c>
      <c r="D1615" t="s">
        <v>18347</v>
      </c>
      <c r="E1615" t="s">
        <v>18353</v>
      </c>
      <c r="F1615" t="s">
        <v>18364</v>
      </c>
      <c r="G1615" t="s">
        <v>21962</v>
      </c>
      <c r="H1615">
        <v>11439</v>
      </c>
      <c r="I1615">
        <v>334</v>
      </c>
      <c r="J1615" t="s">
        <v>21963</v>
      </c>
      <c r="K1615" t="s">
        <v>18358</v>
      </c>
      <c r="L1615" t="s">
        <v>18353</v>
      </c>
      <c r="M1615" s="1">
        <v>44090.559212962966</v>
      </c>
      <c r="O1615" t="s">
        <v>18354</v>
      </c>
      <c r="P1615" t="s">
        <v>18354</v>
      </c>
      <c r="Q1615" t="s">
        <v>18358</v>
      </c>
    </row>
    <row r="1616" spans="1:17" hidden="1" x14ac:dyDescent="0.25">
      <c r="A1616" t="s">
        <v>4181</v>
      </c>
      <c r="B1616" t="s">
        <v>4182</v>
      </c>
      <c r="C1616" t="s">
        <v>4183</v>
      </c>
      <c r="D1616" t="s">
        <v>18355</v>
      </c>
      <c r="E1616" t="s">
        <v>18353</v>
      </c>
      <c r="F1616" t="s">
        <v>18364</v>
      </c>
      <c r="G1616" t="s">
        <v>21964</v>
      </c>
      <c r="H1616">
        <v>3873</v>
      </c>
      <c r="I1616">
        <v>0</v>
      </c>
      <c r="J1616" t="s">
        <v>18382</v>
      </c>
      <c r="K1616" t="s">
        <v>18358</v>
      </c>
      <c r="L1616" t="s">
        <v>18353</v>
      </c>
      <c r="M1616" s="1">
        <v>44013.867951388886</v>
      </c>
      <c r="O1616" t="s">
        <v>18354</v>
      </c>
      <c r="P1616" t="s">
        <v>18354</v>
      </c>
      <c r="Q1616" t="s">
        <v>18358</v>
      </c>
    </row>
    <row r="1617" spans="1:17" hidden="1" x14ac:dyDescent="0.25">
      <c r="A1617" t="s">
        <v>14508</v>
      </c>
      <c r="B1617" t="s">
        <v>14510</v>
      </c>
      <c r="C1617" t="s">
        <v>14511</v>
      </c>
      <c r="D1617" t="s">
        <v>18347</v>
      </c>
      <c r="E1617" t="s">
        <v>18353</v>
      </c>
      <c r="F1617" t="s">
        <v>18364</v>
      </c>
      <c r="G1617" t="s">
        <v>21965</v>
      </c>
      <c r="H1617">
        <v>5733</v>
      </c>
      <c r="I1617">
        <v>930</v>
      </c>
      <c r="J1617" t="s">
        <v>21966</v>
      </c>
      <c r="K1617" t="s">
        <v>18352</v>
      </c>
      <c r="L1617" t="s">
        <v>18353</v>
      </c>
      <c r="M1617" s="1">
        <v>44090.645879629628</v>
      </c>
      <c r="O1617" t="s">
        <v>18354</v>
      </c>
      <c r="P1617" t="s">
        <v>18354</v>
      </c>
      <c r="Q1617" t="s">
        <v>18352</v>
      </c>
    </row>
    <row r="1618" spans="1:17" hidden="1" x14ac:dyDescent="0.25">
      <c r="A1618" t="s">
        <v>9978</v>
      </c>
      <c r="B1618" t="s">
        <v>9980</v>
      </c>
      <c r="C1618" t="s">
        <v>9981</v>
      </c>
      <c r="D1618" t="s">
        <v>18347</v>
      </c>
      <c r="E1618" t="s">
        <v>18353</v>
      </c>
      <c r="F1618" t="s">
        <v>18364</v>
      </c>
      <c r="G1618" t="s">
        <v>21967</v>
      </c>
      <c r="H1618">
        <v>5401</v>
      </c>
      <c r="I1618">
        <v>760</v>
      </c>
      <c r="J1618" t="s">
        <v>21968</v>
      </c>
      <c r="K1618" t="s">
        <v>18352</v>
      </c>
      <c r="L1618" t="s">
        <v>18353</v>
      </c>
      <c r="M1618" s="1">
        <v>44090.631898148145</v>
      </c>
      <c r="O1618" t="s">
        <v>18354</v>
      </c>
      <c r="P1618" t="s">
        <v>18354</v>
      </c>
      <c r="Q1618" t="s">
        <v>18352</v>
      </c>
    </row>
    <row r="1619" spans="1:17" hidden="1" x14ac:dyDescent="0.25">
      <c r="A1619" t="s">
        <v>9866</v>
      </c>
      <c r="B1619" t="s">
        <v>9869</v>
      </c>
      <c r="C1619" t="s">
        <v>9870</v>
      </c>
      <c r="D1619" t="s">
        <v>18347</v>
      </c>
      <c r="E1619" t="s">
        <v>18353</v>
      </c>
      <c r="F1619" t="s">
        <v>18364</v>
      </c>
      <c r="G1619" t="s">
        <v>21969</v>
      </c>
      <c r="H1619">
        <v>53304</v>
      </c>
      <c r="I1619">
        <v>1154</v>
      </c>
      <c r="J1619" t="s">
        <v>21970</v>
      </c>
      <c r="K1619" t="s">
        <v>18358</v>
      </c>
      <c r="L1619" t="s">
        <v>18353</v>
      </c>
      <c r="M1619" s="1">
        <v>44090.644525462965</v>
      </c>
      <c r="O1619" t="s">
        <v>18354</v>
      </c>
      <c r="P1619" t="s">
        <v>18354</v>
      </c>
      <c r="Q1619" t="s">
        <v>18358</v>
      </c>
    </row>
    <row r="1620" spans="1:17" hidden="1" x14ac:dyDescent="0.25">
      <c r="A1620" t="s">
        <v>14226</v>
      </c>
      <c r="B1620" t="s">
        <v>14228</v>
      </c>
      <c r="C1620" t="s">
        <v>14229</v>
      </c>
      <c r="D1620" t="s">
        <v>18347</v>
      </c>
      <c r="E1620" t="s">
        <v>18353</v>
      </c>
      <c r="F1620" t="s">
        <v>18364</v>
      </c>
      <c r="G1620" t="s">
        <v>21971</v>
      </c>
      <c r="H1620">
        <v>228</v>
      </c>
      <c r="I1620">
        <v>0</v>
      </c>
      <c r="J1620" t="s">
        <v>18382</v>
      </c>
      <c r="K1620" t="s">
        <v>18352</v>
      </c>
      <c r="L1620" t="s">
        <v>18353</v>
      </c>
      <c r="M1620" s="1">
        <v>44090.337326388886</v>
      </c>
      <c r="O1620" t="s">
        <v>18354</v>
      </c>
      <c r="P1620" t="s">
        <v>18354</v>
      </c>
      <c r="Q1620" t="s">
        <v>18352</v>
      </c>
    </row>
    <row r="1621" spans="1:17" hidden="1" x14ac:dyDescent="0.25">
      <c r="A1621" t="s">
        <v>17096</v>
      </c>
      <c r="B1621" t="s">
        <v>17098</v>
      </c>
      <c r="C1621" t="s">
        <v>17099</v>
      </c>
      <c r="D1621" t="s">
        <v>18347</v>
      </c>
      <c r="E1621" t="s">
        <v>18353</v>
      </c>
      <c r="F1621" t="s">
        <v>18364</v>
      </c>
      <c r="G1621" t="s">
        <v>21972</v>
      </c>
      <c r="H1621">
        <v>82</v>
      </c>
      <c r="I1621">
        <v>0</v>
      </c>
      <c r="J1621" t="s">
        <v>18382</v>
      </c>
      <c r="K1621" t="s">
        <v>18352</v>
      </c>
      <c r="L1621" t="s">
        <v>18353</v>
      </c>
      <c r="M1621" s="1">
        <v>44089.683587962965</v>
      </c>
      <c r="O1621" t="s">
        <v>18354</v>
      </c>
      <c r="P1621" t="s">
        <v>18354</v>
      </c>
      <c r="Q1621" t="s">
        <v>18352</v>
      </c>
    </row>
    <row r="1622" spans="1:17" hidden="1" x14ac:dyDescent="0.25">
      <c r="A1622" t="s">
        <v>16980</v>
      </c>
      <c r="B1622" t="s">
        <v>16983</v>
      </c>
      <c r="C1622" t="s">
        <v>16984</v>
      </c>
      <c r="D1622" t="s">
        <v>18347</v>
      </c>
      <c r="E1622" t="s">
        <v>18353</v>
      </c>
      <c r="F1622" t="s">
        <v>18364</v>
      </c>
      <c r="G1622" t="s">
        <v>21973</v>
      </c>
      <c r="H1622">
        <v>168</v>
      </c>
      <c r="I1622">
        <v>4</v>
      </c>
      <c r="J1622" t="s">
        <v>21974</v>
      </c>
      <c r="K1622" t="s">
        <v>18358</v>
      </c>
      <c r="L1622" t="s">
        <v>18353</v>
      </c>
      <c r="M1622" s="1">
        <v>44090.352210648147</v>
      </c>
      <c r="O1622" t="s">
        <v>18354</v>
      </c>
      <c r="P1622" t="s">
        <v>18354</v>
      </c>
      <c r="Q1622" t="s">
        <v>18358</v>
      </c>
    </row>
    <row r="1623" spans="1:17" hidden="1" x14ac:dyDescent="0.25">
      <c r="A1623" t="s">
        <v>13296</v>
      </c>
      <c r="B1623" t="s">
        <v>13297</v>
      </c>
      <c r="C1623" t="s">
        <v>13298</v>
      </c>
      <c r="D1623" t="s">
        <v>18355</v>
      </c>
      <c r="E1623" t="s">
        <v>18353</v>
      </c>
      <c r="F1623" t="s">
        <v>18364</v>
      </c>
      <c r="G1623" t="s">
        <v>21975</v>
      </c>
      <c r="H1623">
        <v>397</v>
      </c>
      <c r="I1623">
        <v>0</v>
      </c>
      <c r="J1623" t="s">
        <v>18382</v>
      </c>
      <c r="K1623" t="s">
        <v>18358</v>
      </c>
      <c r="L1623" t="s">
        <v>18353</v>
      </c>
      <c r="M1623" s="1">
        <v>44084.260312500002</v>
      </c>
      <c r="O1623" t="s">
        <v>18354</v>
      </c>
      <c r="P1623" t="s">
        <v>18354</v>
      </c>
      <c r="Q1623" t="s">
        <v>18358</v>
      </c>
    </row>
    <row r="1624" spans="1:17" hidden="1" x14ac:dyDescent="0.25">
      <c r="A1624" t="s">
        <v>17976</v>
      </c>
      <c r="B1624" t="s">
        <v>17978</v>
      </c>
      <c r="C1624" t="s">
        <v>17979</v>
      </c>
      <c r="D1624" t="s">
        <v>18347</v>
      </c>
      <c r="E1624" t="s">
        <v>18353</v>
      </c>
      <c r="F1624" t="s">
        <v>18364</v>
      </c>
      <c r="G1624" t="s">
        <v>21976</v>
      </c>
      <c r="H1624">
        <v>119</v>
      </c>
      <c r="I1624">
        <v>0</v>
      </c>
      <c r="J1624" t="s">
        <v>18382</v>
      </c>
      <c r="K1624" t="s">
        <v>18352</v>
      </c>
      <c r="L1624" t="s">
        <v>18353</v>
      </c>
      <c r="M1624" s="1">
        <v>44090.283078703702</v>
      </c>
      <c r="O1624" t="s">
        <v>18354</v>
      </c>
      <c r="P1624" t="s">
        <v>18354</v>
      </c>
      <c r="Q1624" t="s">
        <v>18352</v>
      </c>
    </row>
    <row r="1625" spans="1:17" x14ac:dyDescent="0.25">
      <c r="A1625" t="s">
        <v>25260</v>
      </c>
      <c r="B1625" t="s">
        <v>25261</v>
      </c>
      <c r="C1625" t="s">
        <v>25262</v>
      </c>
      <c r="D1625" t="s">
        <v>18355</v>
      </c>
      <c r="E1625" t="s">
        <v>18353</v>
      </c>
      <c r="F1625" t="s">
        <v>18364</v>
      </c>
      <c r="G1625" t="s">
        <v>25263</v>
      </c>
      <c r="H1625">
        <v>958</v>
      </c>
      <c r="I1625">
        <v>0</v>
      </c>
      <c r="J1625" t="s">
        <v>18382</v>
      </c>
      <c r="K1625" t="s">
        <v>18358</v>
      </c>
      <c r="L1625" t="s">
        <v>18353</v>
      </c>
      <c r="M1625" s="1">
        <v>43965.910196759258</v>
      </c>
      <c r="O1625" t="s">
        <v>18354</v>
      </c>
      <c r="P1625" t="s">
        <v>18354</v>
      </c>
      <c r="Q1625" t="s">
        <v>18358</v>
      </c>
    </row>
    <row r="1626" spans="1:17" hidden="1" x14ac:dyDescent="0.25">
      <c r="A1626" t="s">
        <v>13710</v>
      </c>
      <c r="B1626" t="s">
        <v>13713</v>
      </c>
      <c r="C1626" t="s">
        <v>13714</v>
      </c>
      <c r="D1626" t="s">
        <v>18347</v>
      </c>
      <c r="E1626" t="s">
        <v>18353</v>
      </c>
      <c r="F1626" t="s">
        <v>18364</v>
      </c>
      <c r="G1626" t="s">
        <v>21978</v>
      </c>
      <c r="H1626">
        <v>895</v>
      </c>
      <c r="I1626">
        <v>24</v>
      </c>
      <c r="J1626" t="s">
        <v>21979</v>
      </c>
      <c r="K1626" t="s">
        <v>18358</v>
      </c>
      <c r="L1626" t="s">
        <v>18353</v>
      </c>
      <c r="M1626" s="1">
        <v>44088.372499999998</v>
      </c>
      <c r="O1626" t="s">
        <v>18354</v>
      </c>
      <c r="P1626" t="s">
        <v>18354</v>
      </c>
      <c r="Q1626" t="s">
        <v>18358</v>
      </c>
    </row>
    <row r="1627" spans="1:17" hidden="1" x14ac:dyDescent="0.25">
      <c r="A1627" t="s">
        <v>14750</v>
      </c>
      <c r="B1627" t="s">
        <v>14752</v>
      </c>
      <c r="C1627" t="s">
        <v>14753</v>
      </c>
      <c r="D1627" t="s">
        <v>18347</v>
      </c>
      <c r="E1627" t="s">
        <v>18353</v>
      </c>
      <c r="F1627" t="s">
        <v>18364</v>
      </c>
      <c r="G1627" t="s">
        <v>21980</v>
      </c>
      <c r="H1627">
        <v>341</v>
      </c>
      <c r="I1627">
        <v>19</v>
      </c>
      <c r="J1627" t="s">
        <v>21981</v>
      </c>
      <c r="K1627" t="s">
        <v>18358</v>
      </c>
      <c r="L1627" t="s">
        <v>18353</v>
      </c>
      <c r="M1627" s="1">
        <v>44074.501585648148</v>
      </c>
      <c r="O1627" t="s">
        <v>18354</v>
      </c>
      <c r="P1627" t="s">
        <v>18354</v>
      </c>
      <c r="Q1627" t="s">
        <v>18358</v>
      </c>
    </row>
    <row r="1628" spans="1:17" hidden="1" x14ac:dyDescent="0.25">
      <c r="A1628" t="s">
        <v>13695</v>
      </c>
      <c r="B1628" t="s">
        <v>13698</v>
      </c>
      <c r="C1628" t="s">
        <v>13699</v>
      </c>
      <c r="D1628" t="s">
        <v>18355</v>
      </c>
      <c r="E1628" t="s">
        <v>18353</v>
      </c>
      <c r="F1628" t="s">
        <v>18364</v>
      </c>
      <c r="G1628" t="s">
        <v>21982</v>
      </c>
      <c r="H1628">
        <v>776</v>
      </c>
      <c r="I1628">
        <v>2</v>
      </c>
      <c r="J1628" t="s">
        <v>21983</v>
      </c>
      <c r="K1628" t="s">
        <v>18358</v>
      </c>
      <c r="L1628" t="s">
        <v>18353</v>
      </c>
      <c r="M1628" s="1">
        <v>44049.317777777775</v>
      </c>
      <c r="O1628" t="s">
        <v>18354</v>
      </c>
      <c r="P1628" t="s">
        <v>18354</v>
      </c>
      <c r="Q1628" t="s">
        <v>18358</v>
      </c>
    </row>
    <row r="1629" spans="1:17" hidden="1" x14ac:dyDescent="0.25">
      <c r="A1629" t="s">
        <v>6618</v>
      </c>
      <c r="B1629" t="s">
        <v>6621</v>
      </c>
      <c r="C1629" t="s">
        <v>6622</v>
      </c>
      <c r="D1629" t="s">
        <v>18355</v>
      </c>
      <c r="E1629" t="s">
        <v>18353</v>
      </c>
      <c r="F1629" t="s">
        <v>18364</v>
      </c>
      <c r="G1629" t="s">
        <v>21984</v>
      </c>
      <c r="H1629">
        <v>1331</v>
      </c>
      <c r="I1629">
        <v>0</v>
      </c>
      <c r="J1629" t="s">
        <v>18382</v>
      </c>
      <c r="K1629" t="s">
        <v>18358</v>
      </c>
      <c r="L1629" t="s">
        <v>18353</v>
      </c>
      <c r="M1629" s="1">
        <v>44090.00476851852</v>
      </c>
      <c r="O1629" t="s">
        <v>18354</v>
      </c>
      <c r="P1629" t="s">
        <v>18354</v>
      </c>
      <c r="Q1629" t="s">
        <v>18358</v>
      </c>
    </row>
    <row r="1630" spans="1:17" hidden="1" x14ac:dyDescent="0.25">
      <c r="A1630" t="s">
        <v>11593</v>
      </c>
      <c r="B1630" t="s">
        <v>11595</v>
      </c>
      <c r="C1630" t="s">
        <v>11596</v>
      </c>
      <c r="D1630" t="s">
        <v>18347</v>
      </c>
      <c r="E1630" t="s">
        <v>18353</v>
      </c>
      <c r="F1630" t="s">
        <v>18364</v>
      </c>
      <c r="G1630" t="s">
        <v>21985</v>
      </c>
      <c r="H1630">
        <v>60</v>
      </c>
      <c r="I1630">
        <v>0</v>
      </c>
      <c r="J1630" t="s">
        <v>18382</v>
      </c>
      <c r="K1630" t="s">
        <v>18352</v>
      </c>
      <c r="L1630" t="s">
        <v>18353</v>
      </c>
      <c r="M1630" s="1">
        <v>44088.558321759258</v>
      </c>
      <c r="O1630" t="s">
        <v>18354</v>
      </c>
      <c r="P1630" t="s">
        <v>18354</v>
      </c>
      <c r="Q1630" t="s">
        <v>18352</v>
      </c>
    </row>
    <row r="1631" spans="1:17" hidden="1" x14ac:dyDescent="0.25">
      <c r="A1631" t="s">
        <v>13554</v>
      </c>
      <c r="B1631" t="s">
        <v>13556</v>
      </c>
      <c r="C1631" t="s">
        <v>13557</v>
      </c>
      <c r="D1631" t="s">
        <v>18347</v>
      </c>
      <c r="E1631" t="s">
        <v>18353</v>
      </c>
      <c r="F1631" t="s">
        <v>18364</v>
      </c>
      <c r="G1631" t="s">
        <v>21986</v>
      </c>
      <c r="H1631">
        <v>227</v>
      </c>
      <c r="I1631">
        <v>0</v>
      </c>
      <c r="J1631" t="s">
        <v>18382</v>
      </c>
      <c r="K1631" t="s">
        <v>18352</v>
      </c>
      <c r="L1631" t="s">
        <v>18353</v>
      </c>
      <c r="M1631" s="1">
        <v>44090.229108796295</v>
      </c>
      <c r="O1631" t="s">
        <v>18354</v>
      </c>
      <c r="P1631" t="s">
        <v>18354</v>
      </c>
      <c r="Q1631" t="s">
        <v>18352</v>
      </c>
    </row>
    <row r="1632" spans="1:17" hidden="1" x14ac:dyDescent="0.25">
      <c r="A1632" t="s">
        <v>14421</v>
      </c>
      <c r="B1632" t="s">
        <v>14423</v>
      </c>
      <c r="C1632" t="s">
        <v>14424</v>
      </c>
      <c r="D1632" t="s">
        <v>18347</v>
      </c>
      <c r="E1632" t="s">
        <v>18353</v>
      </c>
      <c r="F1632" t="s">
        <v>18364</v>
      </c>
      <c r="G1632" t="s">
        <v>21987</v>
      </c>
      <c r="H1632">
        <v>229</v>
      </c>
      <c r="I1632">
        <v>0</v>
      </c>
      <c r="J1632" t="s">
        <v>18382</v>
      </c>
      <c r="K1632" t="s">
        <v>18352</v>
      </c>
      <c r="L1632" t="s">
        <v>18353</v>
      </c>
      <c r="M1632" s="1">
        <v>44089.907349537039</v>
      </c>
      <c r="O1632" t="s">
        <v>18354</v>
      </c>
      <c r="P1632" t="s">
        <v>18354</v>
      </c>
      <c r="Q1632" t="s">
        <v>18352</v>
      </c>
    </row>
    <row r="1633" spans="1:17" hidden="1" x14ac:dyDescent="0.25">
      <c r="A1633" t="s">
        <v>14244</v>
      </c>
      <c r="B1633" t="s">
        <v>14247</v>
      </c>
      <c r="C1633" t="s">
        <v>14248</v>
      </c>
      <c r="D1633" t="s">
        <v>18347</v>
      </c>
      <c r="E1633" t="s">
        <v>18353</v>
      </c>
      <c r="F1633" t="s">
        <v>18364</v>
      </c>
      <c r="G1633" t="s">
        <v>21988</v>
      </c>
      <c r="H1633">
        <v>232</v>
      </c>
      <c r="I1633">
        <v>0</v>
      </c>
      <c r="J1633" t="s">
        <v>18382</v>
      </c>
      <c r="K1633" t="s">
        <v>18352</v>
      </c>
      <c r="L1633" t="s">
        <v>18353</v>
      </c>
      <c r="M1633" s="1">
        <v>44090.337337962963</v>
      </c>
      <c r="O1633" t="s">
        <v>18354</v>
      </c>
      <c r="P1633" t="s">
        <v>18354</v>
      </c>
      <c r="Q1633" t="s">
        <v>18352</v>
      </c>
    </row>
    <row r="1634" spans="1:17" hidden="1" x14ac:dyDescent="0.25">
      <c r="A1634" t="s">
        <v>13585</v>
      </c>
      <c r="B1634" t="s">
        <v>13587</v>
      </c>
      <c r="C1634" t="s">
        <v>13588</v>
      </c>
      <c r="D1634" t="s">
        <v>18347</v>
      </c>
      <c r="E1634" t="s">
        <v>18353</v>
      </c>
      <c r="F1634" t="s">
        <v>18364</v>
      </c>
      <c r="G1634" t="s">
        <v>21989</v>
      </c>
      <c r="H1634">
        <v>923</v>
      </c>
      <c r="I1634">
        <v>21</v>
      </c>
      <c r="J1634" t="s">
        <v>21990</v>
      </c>
      <c r="K1634" t="s">
        <v>18358</v>
      </c>
      <c r="L1634" t="s">
        <v>18353</v>
      </c>
      <c r="M1634" s="1">
        <v>44087.312152777777</v>
      </c>
      <c r="O1634" t="s">
        <v>18354</v>
      </c>
      <c r="P1634" t="s">
        <v>18354</v>
      </c>
      <c r="Q1634" t="s">
        <v>18358</v>
      </c>
    </row>
    <row r="1635" spans="1:17" hidden="1" x14ac:dyDescent="0.25">
      <c r="A1635" t="s">
        <v>8519</v>
      </c>
      <c r="B1635" t="s">
        <v>8522</v>
      </c>
      <c r="C1635" t="s">
        <v>8523</v>
      </c>
      <c r="D1635" t="s">
        <v>18347</v>
      </c>
      <c r="E1635" t="s">
        <v>18353</v>
      </c>
      <c r="F1635" t="s">
        <v>18364</v>
      </c>
      <c r="G1635" t="s">
        <v>21991</v>
      </c>
      <c r="H1635">
        <v>226</v>
      </c>
      <c r="I1635">
        <v>0</v>
      </c>
      <c r="J1635" t="s">
        <v>18382</v>
      </c>
      <c r="K1635" t="s">
        <v>18352</v>
      </c>
      <c r="L1635" t="s">
        <v>18353</v>
      </c>
      <c r="M1635" s="1">
        <v>44089.84652777778</v>
      </c>
      <c r="O1635" t="s">
        <v>18354</v>
      </c>
      <c r="P1635" t="s">
        <v>18354</v>
      </c>
      <c r="Q1635" t="s">
        <v>18352</v>
      </c>
    </row>
    <row r="1636" spans="1:17" hidden="1" x14ac:dyDescent="0.25">
      <c r="A1636" t="s">
        <v>13200</v>
      </c>
      <c r="B1636" t="s">
        <v>13203</v>
      </c>
      <c r="C1636" t="s">
        <v>13204</v>
      </c>
      <c r="D1636" t="s">
        <v>18347</v>
      </c>
      <c r="E1636" t="s">
        <v>18353</v>
      </c>
      <c r="F1636" t="s">
        <v>18364</v>
      </c>
      <c r="G1636" t="s">
        <v>21992</v>
      </c>
      <c r="H1636">
        <v>177</v>
      </c>
      <c r="I1636">
        <v>0</v>
      </c>
      <c r="J1636" t="s">
        <v>18382</v>
      </c>
      <c r="K1636" t="s">
        <v>18352</v>
      </c>
      <c r="L1636" t="s">
        <v>18353</v>
      </c>
      <c r="M1636" s="1">
        <v>44089.999675925923</v>
      </c>
      <c r="O1636" t="s">
        <v>18354</v>
      </c>
      <c r="P1636" t="s">
        <v>18354</v>
      </c>
      <c r="Q1636" t="s">
        <v>18352</v>
      </c>
    </row>
    <row r="1637" spans="1:17" hidden="1" x14ac:dyDescent="0.25">
      <c r="A1637" t="s">
        <v>17642</v>
      </c>
      <c r="B1637" t="s">
        <v>17644</v>
      </c>
      <c r="C1637" t="s">
        <v>17645</v>
      </c>
      <c r="D1637" t="s">
        <v>18347</v>
      </c>
      <c r="E1637" t="s">
        <v>18353</v>
      </c>
      <c r="F1637" t="s">
        <v>18364</v>
      </c>
      <c r="G1637" t="s">
        <v>21993</v>
      </c>
      <c r="H1637">
        <v>287</v>
      </c>
      <c r="I1637">
        <v>0</v>
      </c>
      <c r="J1637" t="s">
        <v>18382</v>
      </c>
      <c r="K1637" t="s">
        <v>18352</v>
      </c>
      <c r="L1637" t="s">
        <v>18353</v>
      </c>
      <c r="M1637" s="1">
        <v>44008.763657407406</v>
      </c>
      <c r="O1637" t="s">
        <v>18354</v>
      </c>
      <c r="P1637" t="s">
        <v>18354</v>
      </c>
      <c r="Q1637" t="s">
        <v>18352</v>
      </c>
    </row>
    <row r="1638" spans="1:17" hidden="1" x14ac:dyDescent="0.25">
      <c r="A1638" t="s">
        <v>16956</v>
      </c>
      <c r="B1638" t="s">
        <v>16958</v>
      </c>
      <c r="C1638" t="s">
        <v>16959</v>
      </c>
      <c r="D1638" t="s">
        <v>18347</v>
      </c>
      <c r="E1638" t="s">
        <v>18353</v>
      </c>
      <c r="F1638" t="s">
        <v>18364</v>
      </c>
      <c r="G1638" t="s">
        <v>21994</v>
      </c>
      <c r="H1638">
        <v>216</v>
      </c>
      <c r="I1638">
        <v>13</v>
      </c>
      <c r="J1638" t="s">
        <v>21995</v>
      </c>
      <c r="K1638" t="s">
        <v>18358</v>
      </c>
      <c r="L1638" t="s">
        <v>18353</v>
      </c>
      <c r="M1638" s="1">
        <v>44090.456736111111</v>
      </c>
      <c r="O1638" t="s">
        <v>18354</v>
      </c>
      <c r="P1638" t="s">
        <v>18354</v>
      </c>
      <c r="Q1638" t="s">
        <v>18358</v>
      </c>
    </row>
    <row r="1639" spans="1:17" hidden="1" x14ac:dyDescent="0.25">
      <c r="A1639" t="s">
        <v>13615</v>
      </c>
      <c r="B1639" t="s">
        <v>13617</v>
      </c>
      <c r="C1639" t="s">
        <v>13618</v>
      </c>
      <c r="D1639" t="s">
        <v>18347</v>
      </c>
      <c r="E1639" t="s">
        <v>18353</v>
      </c>
      <c r="F1639" t="s">
        <v>18364</v>
      </c>
      <c r="G1639" t="s">
        <v>21996</v>
      </c>
      <c r="H1639">
        <v>231</v>
      </c>
      <c r="I1639">
        <v>0</v>
      </c>
      <c r="J1639" t="s">
        <v>18382</v>
      </c>
      <c r="K1639" t="s">
        <v>18352</v>
      </c>
      <c r="L1639" t="s">
        <v>18353</v>
      </c>
      <c r="M1639" s="1">
        <v>44089.880902777775</v>
      </c>
      <c r="O1639" t="s">
        <v>18354</v>
      </c>
      <c r="P1639" t="s">
        <v>18354</v>
      </c>
      <c r="Q1639" t="s">
        <v>18352</v>
      </c>
    </row>
    <row r="1640" spans="1:17" hidden="1" x14ac:dyDescent="0.25">
      <c r="A1640" t="s">
        <v>17558</v>
      </c>
      <c r="B1640" t="s">
        <v>17560</v>
      </c>
      <c r="C1640" t="s">
        <v>17561</v>
      </c>
      <c r="D1640" t="s">
        <v>18347</v>
      </c>
      <c r="E1640" t="s">
        <v>18353</v>
      </c>
      <c r="F1640" t="s">
        <v>18364</v>
      </c>
      <c r="G1640" t="s">
        <v>21997</v>
      </c>
      <c r="H1640">
        <v>94</v>
      </c>
      <c r="I1640">
        <v>0</v>
      </c>
      <c r="J1640" t="s">
        <v>18382</v>
      </c>
      <c r="K1640" t="s">
        <v>18352</v>
      </c>
      <c r="L1640" t="s">
        <v>18353</v>
      </c>
      <c r="M1640" s="1">
        <v>44089.548518518517</v>
      </c>
      <c r="O1640" t="s">
        <v>18354</v>
      </c>
      <c r="P1640" t="s">
        <v>18354</v>
      </c>
      <c r="Q1640" t="s">
        <v>18352</v>
      </c>
    </row>
    <row r="1641" spans="1:17" hidden="1" x14ac:dyDescent="0.25">
      <c r="A1641" t="s">
        <v>17726</v>
      </c>
      <c r="B1641" t="s">
        <v>17729</v>
      </c>
      <c r="C1641" t="s">
        <v>17730</v>
      </c>
      <c r="D1641" t="s">
        <v>18347</v>
      </c>
      <c r="E1641" t="s">
        <v>18353</v>
      </c>
      <c r="F1641" t="s">
        <v>18364</v>
      </c>
      <c r="G1641" t="s">
        <v>21998</v>
      </c>
      <c r="H1641">
        <v>75</v>
      </c>
      <c r="I1641">
        <v>0</v>
      </c>
      <c r="J1641" t="s">
        <v>18382</v>
      </c>
      <c r="K1641" t="s">
        <v>18352</v>
      </c>
      <c r="L1641" t="s">
        <v>18353</v>
      </c>
      <c r="M1641" s="1">
        <v>44008.763657407406</v>
      </c>
      <c r="O1641" t="s">
        <v>18354</v>
      </c>
      <c r="P1641" t="s">
        <v>18354</v>
      </c>
      <c r="Q1641" t="s">
        <v>18352</v>
      </c>
    </row>
    <row r="1642" spans="1:17" hidden="1" x14ac:dyDescent="0.25">
      <c r="A1642" t="s">
        <v>13483</v>
      </c>
      <c r="B1642" t="s">
        <v>13485</v>
      </c>
      <c r="C1642" t="s">
        <v>13486</v>
      </c>
      <c r="D1642" t="s">
        <v>18347</v>
      </c>
      <c r="E1642" t="s">
        <v>18353</v>
      </c>
      <c r="F1642" t="s">
        <v>18364</v>
      </c>
      <c r="G1642" t="s">
        <v>21999</v>
      </c>
      <c r="H1642">
        <v>226</v>
      </c>
      <c r="I1642">
        <v>0</v>
      </c>
      <c r="J1642" t="s">
        <v>18382</v>
      </c>
      <c r="K1642" t="s">
        <v>18352</v>
      </c>
      <c r="L1642" t="s">
        <v>18353</v>
      </c>
      <c r="M1642" s="1">
        <v>44089.058379629627</v>
      </c>
      <c r="O1642" t="s">
        <v>18354</v>
      </c>
      <c r="P1642" t="s">
        <v>18354</v>
      </c>
      <c r="Q1642" t="s">
        <v>18352</v>
      </c>
    </row>
    <row r="1643" spans="1:17" hidden="1" x14ac:dyDescent="0.25">
      <c r="A1643" t="s">
        <v>17909</v>
      </c>
      <c r="B1643" t="s">
        <v>17912</v>
      </c>
      <c r="C1643" t="s">
        <v>17913</v>
      </c>
      <c r="D1643" t="s">
        <v>18347</v>
      </c>
      <c r="E1643" t="s">
        <v>18353</v>
      </c>
      <c r="F1643" t="s">
        <v>18364</v>
      </c>
      <c r="G1643" t="s">
        <v>22000</v>
      </c>
      <c r="H1643">
        <v>84</v>
      </c>
      <c r="I1643">
        <v>0</v>
      </c>
      <c r="J1643" t="s">
        <v>18382</v>
      </c>
      <c r="K1643" t="s">
        <v>18352</v>
      </c>
      <c r="L1643" t="s">
        <v>18353</v>
      </c>
      <c r="M1643" s="1">
        <v>44089.959965277776</v>
      </c>
      <c r="O1643" t="s">
        <v>18354</v>
      </c>
      <c r="P1643" t="s">
        <v>18354</v>
      </c>
      <c r="Q1643" t="s">
        <v>18352</v>
      </c>
    </row>
    <row r="1644" spans="1:17" hidden="1" x14ac:dyDescent="0.25">
      <c r="A1644" t="s">
        <v>22001</v>
      </c>
      <c r="B1644" t="s">
        <v>22002</v>
      </c>
      <c r="C1644" t="s">
        <v>22003</v>
      </c>
      <c r="D1644" t="s">
        <v>18565</v>
      </c>
      <c r="E1644" t="s">
        <v>18353</v>
      </c>
      <c r="F1644" t="s">
        <v>18364</v>
      </c>
      <c r="G1644" t="s">
        <v>22004</v>
      </c>
      <c r="H1644">
        <v>58727</v>
      </c>
      <c r="I1644">
        <v>0</v>
      </c>
      <c r="J1644" t="s">
        <v>18382</v>
      </c>
      <c r="K1644" t="s">
        <v>18352</v>
      </c>
      <c r="L1644" t="s">
        <v>18353</v>
      </c>
      <c r="M1644" s="1">
        <v>44090.468263888892</v>
      </c>
      <c r="O1644" t="s">
        <v>18354</v>
      </c>
      <c r="P1644" t="s">
        <v>18354</v>
      </c>
      <c r="Q1644" t="s">
        <v>18352</v>
      </c>
    </row>
    <row r="1645" spans="1:17" hidden="1" x14ac:dyDescent="0.25">
      <c r="A1645" t="s">
        <v>12075</v>
      </c>
      <c r="B1645" t="s">
        <v>12077</v>
      </c>
      <c r="C1645" t="s">
        <v>12078</v>
      </c>
      <c r="D1645" t="s">
        <v>18355</v>
      </c>
      <c r="E1645" t="s">
        <v>18348</v>
      </c>
      <c r="F1645" t="s">
        <v>18349</v>
      </c>
      <c r="G1645" t="s">
        <v>22005</v>
      </c>
      <c r="H1645">
        <v>43014</v>
      </c>
      <c r="I1645">
        <v>2313</v>
      </c>
      <c r="J1645" t="s">
        <v>22006</v>
      </c>
      <c r="K1645" t="s">
        <v>18358</v>
      </c>
      <c r="L1645" t="s">
        <v>18353</v>
      </c>
      <c r="M1645" s="1">
        <v>44036.849097222221</v>
      </c>
      <c r="O1645" t="s">
        <v>18354</v>
      </c>
      <c r="P1645" t="s">
        <v>18354</v>
      </c>
      <c r="Q1645" t="s">
        <v>18358</v>
      </c>
    </row>
    <row r="1646" spans="1:17" hidden="1" x14ac:dyDescent="0.25">
      <c r="A1646" t="s">
        <v>1781</v>
      </c>
      <c r="B1646" t="s">
        <v>1784</v>
      </c>
      <c r="C1646" t="s">
        <v>1785</v>
      </c>
      <c r="D1646" t="s">
        <v>18347</v>
      </c>
      <c r="E1646" t="s">
        <v>18348</v>
      </c>
      <c r="F1646" t="s">
        <v>18349</v>
      </c>
      <c r="G1646" t="s">
        <v>22007</v>
      </c>
      <c r="H1646">
        <v>46010</v>
      </c>
      <c r="I1646">
        <v>3474</v>
      </c>
      <c r="J1646" t="s">
        <v>22008</v>
      </c>
      <c r="K1646" t="s">
        <v>18352</v>
      </c>
      <c r="L1646" t="s">
        <v>18353</v>
      </c>
      <c r="M1646" s="1">
        <v>44090.640416666669</v>
      </c>
      <c r="O1646" t="s">
        <v>18354</v>
      </c>
      <c r="P1646" t="s">
        <v>18354</v>
      </c>
      <c r="Q1646" t="s">
        <v>18352</v>
      </c>
    </row>
    <row r="1647" spans="1:17" hidden="1" x14ac:dyDescent="0.25">
      <c r="A1647" t="s">
        <v>6478</v>
      </c>
      <c r="B1647" t="s">
        <v>6481</v>
      </c>
      <c r="C1647" t="s">
        <v>6482</v>
      </c>
      <c r="D1647" t="s">
        <v>18347</v>
      </c>
      <c r="E1647" t="s">
        <v>18348</v>
      </c>
      <c r="F1647" t="s">
        <v>18349</v>
      </c>
      <c r="G1647" t="s">
        <v>22009</v>
      </c>
      <c r="H1647">
        <v>60659</v>
      </c>
      <c r="I1647">
        <v>7554</v>
      </c>
      <c r="J1647" t="s">
        <v>22010</v>
      </c>
      <c r="K1647" t="s">
        <v>18352</v>
      </c>
      <c r="L1647" t="s">
        <v>18353</v>
      </c>
      <c r="M1647" s="1">
        <v>44090.646307870367</v>
      </c>
      <c r="O1647" t="s">
        <v>18354</v>
      </c>
      <c r="P1647" t="s">
        <v>18354</v>
      </c>
      <c r="Q1647" t="s">
        <v>18352</v>
      </c>
    </row>
    <row r="1648" spans="1:17" hidden="1" x14ac:dyDescent="0.25">
      <c r="A1648" t="s">
        <v>11520</v>
      </c>
      <c r="B1648" t="s">
        <v>11522</v>
      </c>
      <c r="C1648" t="s">
        <v>11523</v>
      </c>
      <c r="D1648" t="s">
        <v>18347</v>
      </c>
      <c r="E1648" t="s">
        <v>18348</v>
      </c>
      <c r="F1648" t="s">
        <v>18349</v>
      </c>
      <c r="G1648" t="s">
        <v>22011</v>
      </c>
      <c r="H1648">
        <v>11785</v>
      </c>
      <c r="I1648">
        <v>798</v>
      </c>
      <c r="J1648" t="s">
        <v>22012</v>
      </c>
      <c r="K1648" t="s">
        <v>18352</v>
      </c>
      <c r="L1648" t="s">
        <v>18353</v>
      </c>
      <c r="M1648" s="1">
        <v>44090.64266203704</v>
      </c>
      <c r="O1648" t="s">
        <v>18354</v>
      </c>
      <c r="P1648" t="s">
        <v>18354</v>
      </c>
      <c r="Q1648" t="s">
        <v>18352</v>
      </c>
    </row>
    <row r="1649" spans="1:17" x14ac:dyDescent="0.25">
      <c r="A1649" t="s">
        <v>7762</v>
      </c>
      <c r="B1649" t="s">
        <v>7765</v>
      </c>
      <c r="C1649" t="s">
        <v>7766</v>
      </c>
      <c r="D1649" t="s">
        <v>18355</v>
      </c>
      <c r="E1649" t="s">
        <v>18353</v>
      </c>
      <c r="F1649" t="s">
        <v>18364</v>
      </c>
      <c r="G1649" t="s">
        <v>21803</v>
      </c>
      <c r="H1649">
        <v>4280</v>
      </c>
      <c r="I1649">
        <v>0</v>
      </c>
      <c r="J1649" t="s">
        <v>18382</v>
      </c>
      <c r="K1649" t="s">
        <v>18358</v>
      </c>
      <c r="L1649" t="s">
        <v>18353</v>
      </c>
      <c r="M1649" s="1">
        <v>43965.910208333335</v>
      </c>
      <c r="O1649" t="s">
        <v>18354</v>
      </c>
      <c r="P1649" t="s">
        <v>18354</v>
      </c>
      <c r="Q1649" t="s">
        <v>18358</v>
      </c>
    </row>
    <row r="1650" spans="1:17" x14ac:dyDescent="0.25">
      <c r="A1650" t="s">
        <v>1271</v>
      </c>
      <c r="B1650" t="s">
        <v>1274</v>
      </c>
      <c r="C1650" t="s">
        <v>1275</v>
      </c>
      <c r="D1650" t="s">
        <v>18355</v>
      </c>
      <c r="E1650" t="s">
        <v>18353</v>
      </c>
      <c r="F1650" t="s">
        <v>18364</v>
      </c>
      <c r="G1650" t="s">
        <v>20347</v>
      </c>
      <c r="H1650">
        <v>349</v>
      </c>
      <c r="I1650">
        <v>0</v>
      </c>
      <c r="J1650" t="s">
        <v>18382</v>
      </c>
      <c r="K1650" t="s">
        <v>18358</v>
      </c>
      <c r="L1650" t="s">
        <v>18353</v>
      </c>
      <c r="M1650" s="1">
        <v>43965.911423611113</v>
      </c>
      <c r="O1650" t="s">
        <v>18354</v>
      </c>
      <c r="P1650" t="s">
        <v>18354</v>
      </c>
      <c r="Q1650" t="s">
        <v>18358</v>
      </c>
    </row>
    <row r="1651" spans="1:17" hidden="1" x14ac:dyDescent="0.25">
      <c r="A1651" t="s">
        <v>4890</v>
      </c>
      <c r="B1651" t="s">
        <v>12813</v>
      </c>
      <c r="C1651" t="s">
        <v>12814</v>
      </c>
      <c r="D1651" t="s">
        <v>18347</v>
      </c>
      <c r="E1651" t="s">
        <v>18348</v>
      </c>
      <c r="F1651" t="s">
        <v>18349</v>
      </c>
      <c r="G1651" t="s">
        <v>22019</v>
      </c>
      <c r="H1651">
        <v>56368</v>
      </c>
      <c r="I1651">
        <v>13289</v>
      </c>
      <c r="J1651" t="s">
        <v>22020</v>
      </c>
      <c r="K1651" t="s">
        <v>18352</v>
      </c>
      <c r="L1651" t="s">
        <v>18353</v>
      </c>
      <c r="M1651" s="1">
        <v>44090.62226851852</v>
      </c>
      <c r="O1651" t="s">
        <v>18354</v>
      </c>
      <c r="P1651" t="s">
        <v>18354</v>
      </c>
      <c r="Q1651" t="s">
        <v>18352</v>
      </c>
    </row>
    <row r="1652" spans="1:17" x14ac:dyDescent="0.25">
      <c r="A1652" t="s">
        <v>22944</v>
      </c>
      <c r="B1652" t="s">
        <v>22945</v>
      </c>
      <c r="C1652" t="s">
        <v>22946</v>
      </c>
      <c r="D1652" t="s">
        <v>18347</v>
      </c>
      <c r="E1652" t="s">
        <v>18348</v>
      </c>
      <c r="F1652" t="s">
        <v>18349</v>
      </c>
      <c r="G1652" t="s">
        <v>22947</v>
      </c>
      <c r="H1652">
        <v>810</v>
      </c>
      <c r="I1652">
        <v>0</v>
      </c>
      <c r="J1652" t="s">
        <v>18382</v>
      </c>
      <c r="K1652" t="s">
        <v>18352</v>
      </c>
      <c r="L1652" t="s">
        <v>18353</v>
      </c>
      <c r="M1652" s="1">
        <v>43965.91642361111</v>
      </c>
      <c r="O1652" t="s">
        <v>18354</v>
      </c>
      <c r="P1652" t="s">
        <v>18354</v>
      </c>
      <c r="Q1652" t="s">
        <v>18352</v>
      </c>
    </row>
    <row r="1653" spans="1:17" hidden="1" x14ac:dyDescent="0.25">
      <c r="A1653" t="s">
        <v>5421</v>
      </c>
      <c r="B1653" t="s">
        <v>5423</v>
      </c>
      <c r="C1653" t="s">
        <v>5424</v>
      </c>
      <c r="D1653" t="s">
        <v>18355</v>
      </c>
      <c r="E1653" t="s">
        <v>18348</v>
      </c>
      <c r="F1653" t="s">
        <v>18349</v>
      </c>
      <c r="G1653" t="s">
        <v>22022</v>
      </c>
      <c r="H1653">
        <v>192719</v>
      </c>
      <c r="I1653">
        <v>15890</v>
      </c>
      <c r="J1653" t="s">
        <v>22023</v>
      </c>
      <c r="K1653" t="s">
        <v>18358</v>
      </c>
      <c r="L1653" t="s">
        <v>18353</v>
      </c>
      <c r="M1653" s="1">
        <v>44089.751168981478</v>
      </c>
      <c r="O1653" t="s">
        <v>18354</v>
      </c>
      <c r="P1653" t="s">
        <v>18354</v>
      </c>
      <c r="Q1653" t="s">
        <v>18358</v>
      </c>
    </row>
    <row r="1654" spans="1:17" hidden="1" x14ac:dyDescent="0.25">
      <c r="A1654" t="s">
        <v>4971</v>
      </c>
      <c r="B1654" t="s">
        <v>4974</v>
      </c>
      <c r="C1654" t="s">
        <v>4975</v>
      </c>
      <c r="D1654" t="s">
        <v>18347</v>
      </c>
      <c r="E1654" t="s">
        <v>18348</v>
      </c>
      <c r="F1654" t="s">
        <v>18349</v>
      </c>
      <c r="G1654" t="s">
        <v>22024</v>
      </c>
      <c r="H1654">
        <v>8542</v>
      </c>
      <c r="I1654">
        <v>7692</v>
      </c>
      <c r="J1654" t="s">
        <v>22025</v>
      </c>
      <c r="K1654" t="s">
        <v>18352</v>
      </c>
      <c r="L1654" t="s">
        <v>18353</v>
      </c>
      <c r="M1654" s="1">
        <v>44090.645555555559</v>
      </c>
      <c r="O1654" t="s">
        <v>18354</v>
      </c>
      <c r="P1654" t="s">
        <v>18354</v>
      </c>
      <c r="Q1654" t="s">
        <v>18352</v>
      </c>
    </row>
    <row r="1655" spans="1:17" hidden="1" x14ac:dyDescent="0.25">
      <c r="A1655" t="s">
        <v>17898</v>
      </c>
      <c r="B1655" t="s">
        <v>17901</v>
      </c>
      <c r="C1655" t="s">
        <v>17902</v>
      </c>
      <c r="D1655" t="s">
        <v>18347</v>
      </c>
      <c r="E1655" t="s">
        <v>18348</v>
      </c>
      <c r="F1655" t="s">
        <v>18349</v>
      </c>
      <c r="G1655" t="s">
        <v>22026</v>
      </c>
      <c r="H1655">
        <v>75437</v>
      </c>
      <c r="I1655">
        <v>1440</v>
      </c>
      <c r="J1655" t="s">
        <v>22027</v>
      </c>
      <c r="K1655" t="s">
        <v>18352</v>
      </c>
      <c r="L1655" t="s">
        <v>18353</v>
      </c>
      <c r="M1655" s="1">
        <v>44090.640243055554</v>
      </c>
      <c r="O1655" t="s">
        <v>18354</v>
      </c>
      <c r="P1655" t="s">
        <v>18354</v>
      </c>
      <c r="Q1655" t="s">
        <v>18352</v>
      </c>
    </row>
    <row r="1656" spans="1:17" hidden="1" x14ac:dyDescent="0.25">
      <c r="A1656" t="s">
        <v>16634</v>
      </c>
      <c r="B1656" t="s">
        <v>16636</v>
      </c>
      <c r="C1656" t="s">
        <v>16637</v>
      </c>
      <c r="D1656" t="s">
        <v>18355</v>
      </c>
      <c r="E1656" t="s">
        <v>18348</v>
      </c>
      <c r="F1656" t="s">
        <v>18349</v>
      </c>
      <c r="G1656" t="s">
        <v>22028</v>
      </c>
      <c r="H1656">
        <v>19112</v>
      </c>
      <c r="I1656">
        <v>81</v>
      </c>
      <c r="J1656" t="s">
        <v>22029</v>
      </c>
      <c r="K1656" t="s">
        <v>18358</v>
      </c>
      <c r="L1656" t="s">
        <v>18353</v>
      </c>
      <c r="M1656" s="1">
        <v>44076.052175925928</v>
      </c>
      <c r="O1656" t="s">
        <v>18354</v>
      </c>
      <c r="P1656" t="s">
        <v>18354</v>
      </c>
      <c r="Q1656" t="s">
        <v>18358</v>
      </c>
    </row>
    <row r="1657" spans="1:17" hidden="1" x14ac:dyDescent="0.25">
      <c r="A1657" t="s">
        <v>11625</v>
      </c>
      <c r="B1657" t="s">
        <v>11627</v>
      </c>
      <c r="C1657" t="s">
        <v>11628</v>
      </c>
      <c r="D1657" t="s">
        <v>18347</v>
      </c>
      <c r="E1657" t="s">
        <v>18348</v>
      </c>
      <c r="F1657" t="s">
        <v>18349</v>
      </c>
      <c r="G1657" t="s">
        <v>22030</v>
      </c>
      <c r="H1657">
        <v>16284</v>
      </c>
      <c r="I1657">
        <v>1079</v>
      </c>
      <c r="J1657" t="s">
        <v>22031</v>
      </c>
      <c r="K1657" t="s">
        <v>18352</v>
      </c>
      <c r="L1657" t="s">
        <v>18353</v>
      </c>
      <c r="M1657" s="1">
        <v>44090.646122685182</v>
      </c>
      <c r="O1657" t="s">
        <v>18354</v>
      </c>
      <c r="P1657" t="s">
        <v>18354</v>
      </c>
      <c r="Q1657" t="s">
        <v>18352</v>
      </c>
    </row>
    <row r="1658" spans="1:17" hidden="1" x14ac:dyDescent="0.25">
      <c r="A1658" t="s">
        <v>8442</v>
      </c>
      <c r="B1658" t="s">
        <v>8444</v>
      </c>
      <c r="C1658" t="s">
        <v>8445</v>
      </c>
      <c r="D1658" t="s">
        <v>18347</v>
      </c>
      <c r="E1658" t="s">
        <v>18348</v>
      </c>
      <c r="F1658" t="s">
        <v>18349</v>
      </c>
      <c r="G1658" t="s">
        <v>22032</v>
      </c>
      <c r="H1658">
        <v>17675</v>
      </c>
      <c r="I1658">
        <v>808</v>
      </c>
      <c r="J1658" t="s">
        <v>22033</v>
      </c>
      <c r="K1658" t="s">
        <v>18352</v>
      </c>
      <c r="L1658" t="s">
        <v>18353</v>
      </c>
      <c r="M1658" s="1">
        <v>44082.798067129632</v>
      </c>
      <c r="O1658" t="s">
        <v>18354</v>
      </c>
      <c r="P1658" t="s">
        <v>18354</v>
      </c>
      <c r="Q1658" t="s">
        <v>18358</v>
      </c>
    </row>
    <row r="1659" spans="1:17" hidden="1" x14ac:dyDescent="0.25">
      <c r="A1659" t="s">
        <v>16086</v>
      </c>
      <c r="B1659" t="s">
        <v>16088</v>
      </c>
      <c r="C1659" t="s">
        <v>16089</v>
      </c>
      <c r="D1659" t="s">
        <v>18347</v>
      </c>
      <c r="E1659" t="s">
        <v>18353</v>
      </c>
      <c r="F1659" t="s">
        <v>18364</v>
      </c>
      <c r="G1659" t="s">
        <v>22034</v>
      </c>
      <c r="H1659">
        <v>12753</v>
      </c>
      <c r="I1659">
        <v>0</v>
      </c>
      <c r="J1659" t="s">
        <v>18382</v>
      </c>
      <c r="K1659" t="s">
        <v>18358</v>
      </c>
      <c r="L1659" t="s">
        <v>18353</v>
      </c>
      <c r="M1659" s="1">
        <v>44077.832141203704</v>
      </c>
      <c r="O1659" t="s">
        <v>18354</v>
      </c>
      <c r="P1659" t="s">
        <v>18354</v>
      </c>
      <c r="Q1659" t="s">
        <v>18358</v>
      </c>
    </row>
    <row r="1660" spans="1:17" hidden="1" x14ac:dyDescent="0.25">
      <c r="A1660" t="s">
        <v>748</v>
      </c>
      <c r="B1660" t="s">
        <v>751</v>
      </c>
      <c r="C1660" t="s">
        <v>752</v>
      </c>
      <c r="D1660" t="s">
        <v>18355</v>
      </c>
      <c r="E1660" t="s">
        <v>18348</v>
      </c>
      <c r="F1660" t="s">
        <v>18349</v>
      </c>
      <c r="G1660" t="s">
        <v>22035</v>
      </c>
      <c r="H1660">
        <v>81908</v>
      </c>
      <c r="I1660">
        <v>11732</v>
      </c>
      <c r="J1660" t="s">
        <v>22036</v>
      </c>
      <c r="K1660" t="s">
        <v>18358</v>
      </c>
      <c r="L1660" t="s">
        <v>18353</v>
      </c>
      <c r="M1660" s="1">
        <v>44085.765046296299</v>
      </c>
      <c r="O1660" t="s">
        <v>18354</v>
      </c>
      <c r="P1660" t="s">
        <v>18354</v>
      </c>
      <c r="Q1660" t="s">
        <v>18358</v>
      </c>
    </row>
    <row r="1661" spans="1:17" hidden="1" x14ac:dyDescent="0.25">
      <c r="A1661" t="s">
        <v>8975</v>
      </c>
      <c r="B1661" t="s">
        <v>8978</v>
      </c>
      <c r="C1661" t="s">
        <v>8979</v>
      </c>
      <c r="D1661" t="s">
        <v>18355</v>
      </c>
      <c r="E1661" t="s">
        <v>18348</v>
      </c>
      <c r="F1661" t="s">
        <v>18349</v>
      </c>
      <c r="G1661" t="s">
        <v>22037</v>
      </c>
      <c r="H1661">
        <v>115630</v>
      </c>
      <c r="I1661">
        <v>585</v>
      </c>
      <c r="J1661" t="s">
        <v>22038</v>
      </c>
      <c r="K1661" t="s">
        <v>18358</v>
      </c>
      <c r="L1661" t="s">
        <v>18353</v>
      </c>
      <c r="M1661" s="1">
        <v>44085.883622685185</v>
      </c>
      <c r="O1661" t="s">
        <v>18354</v>
      </c>
      <c r="P1661" t="s">
        <v>18354</v>
      </c>
      <c r="Q1661" t="s">
        <v>18358</v>
      </c>
    </row>
    <row r="1662" spans="1:17" hidden="1" x14ac:dyDescent="0.25">
      <c r="A1662" t="s">
        <v>3021</v>
      </c>
      <c r="B1662" t="s">
        <v>3024</v>
      </c>
      <c r="C1662" t="s">
        <v>3025</v>
      </c>
      <c r="D1662" t="s">
        <v>18355</v>
      </c>
      <c r="E1662" t="s">
        <v>18348</v>
      </c>
      <c r="F1662" t="s">
        <v>18349</v>
      </c>
      <c r="G1662" t="s">
        <v>22039</v>
      </c>
      <c r="H1662">
        <v>11456</v>
      </c>
      <c r="I1662">
        <v>589</v>
      </c>
      <c r="J1662" t="s">
        <v>22040</v>
      </c>
      <c r="K1662" t="s">
        <v>18358</v>
      </c>
      <c r="L1662" t="s">
        <v>18353</v>
      </c>
      <c r="M1662" s="1">
        <v>44087.371458333335</v>
      </c>
      <c r="O1662" t="s">
        <v>18354</v>
      </c>
      <c r="P1662" t="s">
        <v>18354</v>
      </c>
      <c r="Q1662" t="s">
        <v>18358</v>
      </c>
    </row>
    <row r="1663" spans="1:17" hidden="1" x14ac:dyDescent="0.25">
      <c r="A1663" t="s">
        <v>22041</v>
      </c>
      <c r="B1663" t="s">
        <v>22042</v>
      </c>
      <c r="C1663" t="s">
        <v>22043</v>
      </c>
      <c r="D1663" t="s">
        <v>18355</v>
      </c>
      <c r="E1663" t="s">
        <v>18348</v>
      </c>
      <c r="F1663" t="s">
        <v>18349</v>
      </c>
      <c r="G1663" t="s">
        <v>22044</v>
      </c>
      <c r="H1663">
        <v>57537</v>
      </c>
      <c r="I1663">
        <v>35</v>
      </c>
      <c r="J1663" t="s">
        <v>22045</v>
      </c>
      <c r="K1663" t="s">
        <v>18358</v>
      </c>
      <c r="L1663" t="s">
        <v>18353</v>
      </c>
      <c r="M1663" s="1">
        <v>44035.865729166668</v>
      </c>
      <c r="O1663" t="s">
        <v>18354</v>
      </c>
      <c r="P1663" t="s">
        <v>18354</v>
      </c>
      <c r="Q1663" t="s">
        <v>18358</v>
      </c>
    </row>
    <row r="1664" spans="1:17" x14ac:dyDescent="0.25">
      <c r="A1664" t="s">
        <v>24096</v>
      </c>
      <c r="B1664" t="s">
        <v>24097</v>
      </c>
      <c r="C1664" t="s">
        <v>24098</v>
      </c>
      <c r="D1664" t="s">
        <v>18347</v>
      </c>
      <c r="E1664" t="s">
        <v>18348</v>
      </c>
      <c r="F1664" t="s">
        <v>18349</v>
      </c>
      <c r="G1664" t="s">
        <v>24099</v>
      </c>
      <c r="H1664">
        <v>190694</v>
      </c>
      <c r="I1664">
        <v>25</v>
      </c>
      <c r="J1664" t="s">
        <v>24100</v>
      </c>
      <c r="K1664" t="s">
        <v>18352</v>
      </c>
      <c r="L1664" t="s">
        <v>18353</v>
      </c>
      <c r="M1664" s="1">
        <v>43965.923946759256</v>
      </c>
      <c r="O1664" t="s">
        <v>18354</v>
      </c>
      <c r="P1664" t="s">
        <v>18354</v>
      </c>
      <c r="Q1664" t="s">
        <v>18352</v>
      </c>
    </row>
    <row r="1665" spans="1:17" x14ac:dyDescent="0.25">
      <c r="A1665" t="s">
        <v>22069</v>
      </c>
      <c r="B1665" t="s">
        <v>22070</v>
      </c>
      <c r="C1665" t="s">
        <v>22071</v>
      </c>
      <c r="D1665" t="s">
        <v>18355</v>
      </c>
      <c r="E1665" t="s">
        <v>18348</v>
      </c>
      <c r="F1665" t="s">
        <v>18349</v>
      </c>
      <c r="G1665" t="s">
        <v>22072</v>
      </c>
      <c r="H1665">
        <v>22842</v>
      </c>
      <c r="I1665">
        <v>37</v>
      </c>
      <c r="J1665" t="s">
        <v>22073</v>
      </c>
      <c r="K1665" t="s">
        <v>18358</v>
      </c>
      <c r="L1665" t="s">
        <v>18353</v>
      </c>
      <c r="M1665" s="1">
        <v>43965.932870370372</v>
      </c>
      <c r="O1665" t="s">
        <v>18354</v>
      </c>
      <c r="P1665" t="s">
        <v>18354</v>
      </c>
      <c r="Q1665" t="s">
        <v>18358</v>
      </c>
    </row>
    <row r="1666" spans="1:17" hidden="1" x14ac:dyDescent="0.25">
      <c r="A1666" t="s">
        <v>17696</v>
      </c>
      <c r="B1666" t="s">
        <v>17698</v>
      </c>
      <c r="C1666" t="s">
        <v>17699</v>
      </c>
      <c r="D1666" t="s">
        <v>18347</v>
      </c>
      <c r="E1666" t="s">
        <v>18348</v>
      </c>
      <c r="F1666" t="s">
        <v>18349</v>
      </c>
      <c r="G1666" t="s">
        <v>22052</v>
      </c>
      <c r="H1666">
        <v>18135</v>
      </c>
      <c r="I1666">
        <v>2</v>
      </c>
      <c r="J1666" t="s">
        <v>22053</v>
      </c>
      <c r="K1666" t="s">
        <v>18352</v>
      </c>
      <c r="L1666" t="s">
        <v>18353</v>
      </c>
      <c r="M1666" s="1">
        <v>44069.677893518521</v>
      </c>
      <c r="O1666" t="s">
        <v>18354</v>
      </c>
      <c r="P1666" t="s">
        <v>18354</v>
      </c>
      <c r="Q1666" t="s">
        <v>18352</v>
      </c>
    </row>
    <row r="1667" spans="1:17" hidden="1" x14ac:dyDescent="0.25">
      <c r="A1667" t="s">
        <v>17014</v>
      </c>
      <c r="B1667" t="s">
        <v>17016</v>
      </c>
      <c r="C1667" t="s">
        <v>17017</v>
      </c>
      <c r="D1667" t="s">
        <v>18347</v>
      </c>
      <c r="E1667" t="s">
        <v>18348</v>
      </c>
      <c r="F1667" t="s">
        <v>18349</v>
      </c>
      <c r="G1667" t="s">
        <v>22054</v>
      </c>
      <c r="H1667">
        <v>26217</v>
      </c>
      <c r="I1667">
        <v>243</v>
      </c>
      <c r="J1667" t="s">
        <v>22055</v>
      </c>
      <c r="K1667" t="s">
        <v>18352</v>
      </c>
      <c r="L1667" t="s">
        <v>18353</v>
      </c>
      <c r="M1667" s="1">
        <v>44087.217199074075</v>
      </c>
      <c r="O1667" t="s">
        <v>18354</v>
      </c>
      <c r="P1667" t="s">
        <v>18354</v>
      </c>
      <c r="Q1667" t="s">
        <v>18352</v>
      </c>
    </row>
    <row r="1668" spans="1:17" hidden="1" x14ac:dyDescent="0.25">
      <c r="A1668" t="s">
        <v>7330</v>
      </c>
      <c r="B1668" t="s">
        <v>7332</v>
      </c>
      <c r="C1668" t="s">
        <v>7333</v>
      </c>
      <c r="D1668" t="s">
        <v>18347</v>
      </c>
      <c r="E1668" t="s">
        <v>18348</v>
      </c>
      <c r="F1668" t="s">
        <v>18349</v>
      </c>
      <c r="G1668" t="s">
        <v>22056</v>
      </c>
      <c r="H1668">
        <v>35503</v>
      </c>
      <c r="I1668">
        <v>2496</v>
      </c>
      <c r="J1668" t="s">
        <v>22057</v>
      </c>
      <c r="K1668" t="s">
        <v>18352</v>
      </c>
      <c r="L1668" t="s">
        <v>18353</v>
      </c>
      <c r="M1668" s="1">
        <v>44090.646331018521</v>
      </c>
      <c r="O1668" t="s">
        <v>18354</v>
      </c>
      <c r="P1668" t="s">
        <v>18354</v>
      </c>
      <c r="Q1668" t="s">
        <v>18352</v>
      </c>
    </row>
    <row r="1669" spans="1:17" hidden="1" x14ac:dyDescent="0.25">
      <c r="A1669" t="s">
        <v>15005</v>
      </c>
      <c r="B1669" t="s">
        <v>15008</v>
      </c>
      <c r="C1669" t="s">
        <v>15009</v>
      </c>
      <c r="D1669" t="s">
        <v>18347</v>
      </c>
      <c r="E1669" t="s">
        <v>18353</v>
      </c>
      <c r="F1669" t="s">
        <v>18364</v>
      </c>
      <c r="G1669" t="s">
        <v>22058</v>
      </c>
      <c r="H1669">
        <v>2472</v>
      </c>
      <c r="I1669">
        <v>50</v>
      </c>
      <c r="J1669" t="s">
        <v>22059</v>
      </c>
      <c r="K1669" t="s">
        <v>18358</v>
      </c>
      <c r="L1669" t="s">
        <v>18353</v>
      </c>
      <c r="M1669" s="1">
        <v>44087.752418981479</v>
      </c>
      <c r="O1669" t="s">
        <v>18354</v>
      </c>
      <c r="P1669" t="s">
        <v>18354</v>
      </c>
      <c r="Q1669" t="s">
        <v>18358</v>
      </c>
    </row>
    <row r="1670" spans="1:17" hidden="1" x14ac:dyDescent="0.25">
      <c r="A1670" t="s">
        <v>15556</v>
      </c>
      <c r="B1670" t="s">
        <v>15558</v>
      </c>
      <c r="C1670" t="s">
        <v>15559</v>
      </c>
      <c r="D1670" t="s">
        <v>18347</v>
      </c>
      <c r="E1670" t="s">
        <v>18353</v>
      </c>
      <c r="F1670" t="s">
        <v>18364</v>
      </c>
      <c r="G1670" t="s">
        <v>22060</v>
      </c>
      <c r="H1670">
        <v>21262</v>
      </c>
      <c r="I1670">
        <v>0</v>
      </c>
      <c r="J1670" t="s">
        <v>18382</v>
      </c>
      <c r="K1670" t="s">
        <v>18358</v>
      </c>
      <c r="L1670" t="s">
        <v>18353</v>
      </c>
      <c r="M1670" s="1">
        <v>44079.212708333333</v>
      </c>
      <c r="O1670" t="s">
        <v>18354</v>
      </c>
      <c r="P1670" t="s">
        <v>18354</v>
      </c>
      <c r="Q1670" t="s">
        <v>18358</v>
      </c>
    </row>
    <row r="1671" spans="1:17" hidden="1" x14ac:dyDescent="0.25">
      <c r="A1671" t="s">
        <v>10564</v>
      </c>
      <c r="B1671" t="s">
        <v>10566</v>
      </c>
      <c r="C1671" t="s">
        <v>10567</v>
      </c>
      <c r="D1671" t="s">
        <v>18355</v>
      </c>
      <c r="E1671" t="s">
        <v>18348</v>
      </c>
      <c r="F1671" t="s">
        <v>18349</v>
      </c>
      <c r="G1671" t="s">
        <v>22061</v>
      </c>
      <c r="H1671">
        <v>11963</v>
      </c>
      <c r="I1671">
        <v>828</v>
      </c>
      <c r="J1671" t="s">
        <v>22062</v>
      </c>
      <c r="K1671" t="s">
        <v>18358</v>
      </c>
      <c r="L1671" t="s">
        <v>18353</v>
      </c>
      <c r="M1671" s="1">
        <v>44087.000902777778</v>
      </c>
      <c r="O1671" t="s">
        <v>18354</v>
      </c>
      <c r="P1671" t="s">
        <v>18354</v>
      </c>
      <c r="Q1671" t="s">
        <v>18358</v>
      </c>
    </row>
    <row r="1672" spans="1:17" hidden="1" x14ac:dyDescent="0.25">
      <c r="A1672" t="s">
        <v>4148</v>
      </c>
      <c r="B1672" t="s">
        <v>4150</v>
      </c>
      <c r="C1672" t="s">
        <v>4151</v>
      </c>
      <c r="D1672" t="s">
        <v>18347</v>
      </c>
      <c r="E1672" t="s">
        <v>18348</v>
      </c>
      <c r="F1672" t="s">
        <v>18349</v>
      </c>
      <c r="G1672" t="s">
        <v>22063</v>
      </c>
      <c r="H1672">
        <v>149724</v>
      </c>
      <c r="I1672">
        <v>12394</v>
      </c>
      <c r="J1672" t="s">
        <v>22064</v>
      </c>
      <c r="K1672" t="s">
        <v>18352</v>
      </c>
      <c r="L1672" t="s">
        <v>18353</v>
      </c>
      <c r="M1672" s="1">
        <v>44090.646273148152</v>
      </c>
      <c r="O1672" t="s">
        <v>18354</v>
      </c>
      <c r="P1672" t="s">
        <v>18354</v>
      </c>
      <c r="Q1672" t="s">
        <v>18352</v>
      </c>
    </row>
    <row r="1673" spans="1:17" hidden="1" x14ac:dyDescent="0.25">
      <c r="A1673" t="s">
        <v>12922</v>
      </c>
      <c r="B1673" t="s">
        <v>12924</v>
      </c>
      <c r="C1673" t="s">
        <v>12925</v>
      </c>
      <c r="D1673" t="s">
        <v>18355</v>
      </c>
      <c r="E1673" t="s">
        <v>18348</v>
      </c>
      <c r="F1673" t="s">
        <v>18349</v>
      </c>
      <c r="G1673" t="s">
        <v>22065</v>
      </c>
      <c r="H1673">
        <v>31043</v>
      </c>
      <c r="I1673">
        <v>412</v>
      </c>
      <c r="J1673" t="s">
        <v>22066</v>
      </c>
      <c r="K1673" t="s">
        <v>18358</v>
      </c>
      <c r="L1673" t="s">
        <v>18353</v>
      </c>
      <c r="M1673" s="1">
        <v>44089.833912037036</v>
      </c>
      <c r="O1673" t="s">
        <v>18354</v>
      </c>
      <c r="P1673" t="s">
        <v>18354</v>
      </c>
      <c r="Q1673" t="s">
        <v>18358</v>
      </c>
    </row>
    <row r="1674" spans="1:17" hidden="1" x14ac:dyDescent="0.25">
      <c r="A1674" t="s">
        <v>2126</v>
      </c>
      <c r="B1674" t="s">
        <v>2129</v>
      </c>
      <c r="C1674" t="s">
        <v>2130</v>
      </c>
      <c r="D1674" t="s">
        <v>18347</v>
      </c>
      <c r="E1674" t="s">
        <v>18348</v>
      </c>
      <c r="F1674" t="s">
        <v>18349</v>
      </c>
      <c r="G1674" t="s">
        <v>22067</v>
      </c>
      <c r="H1674">
        <v>38428</v>
      </c>
      <c r="I1674">
        <v>8858</v>
      </c>
      <c r="J1674" t="s">
        <v>22068</v>
      </c>
      <c r="K1674" t="s">
        <v>18352</v>
      </c>
      <c r="L1674" t="s">
        <v>18353</v>
      </c>
      <c r="M1674" s="1">
        <v>44090.644467592596</v>
      </c>
      <c r="O1674" t="s">
        <v>18354</v>
      </c>
      <c r="P1674" t="s">
        <v>18354</v>
      </c>
      <c r="Q1674" t="s">
        <v>18352</v>
      </c>
    </row>
    <row r="1675" spans="1:17" x14ac:dyDescent="0.25">
      <c r="A1675" t="s">
        <v>8323</v>
      </c>
      <c r="B1675" t="s">
        <v>8326</v>
      </c>
      <c r="C1675" t="s">
        <v>8327</v>
      </c>
      <c r="D1675" t="s">
        <v>18347</v>
      </c>
      <c r="E1675" t="s">
        <v>18348</v>
      </c>
      <c r="F1675" t="s">
        <v>18349</v>
      </c>
      <c r="G1675" t="s">
        <v>24839</v>
      </c>
      <c r="H1675">
        <v>12768</v>
      </c>
      <c r="I1675">
        <v>496</v>
      </c>
      <c r="J1675" t="s">
        <v>24840</v>
      </c>
      <c r="K1675" t="s">
        <v>18352</v>
      </c>
      <c r="L1675" t="s">
        <v>18353</v>
      </c>
      <c r="M1675" s="1">
        <v>43965.933888888889</v>
      </c>
      <c r="O1675" t="s">
        <v>18354</v>
      </c>
      <c r="P1675" t="s">
        <v>18354</v>
      </c>
      <c r="Q1675" t="s">
        <v>18358</v>
      </c>
    </row>
    <row r="1676" spans="1:17" hidden="1" x14ac:dyDescent="0.25">
      <c r="A1676" t="s">
        <v>22074</v>
      </c>
      <c r="B1676" t="s">
        <v>22075</v>
      </c>
      <c r="C1676" t="s">
        <v>22076</v>
      </c>
      <c r="D1676" t="s">
        <v>18355</v>
      </c>
      <c r="E1676" t="s">
        <v>18353</v>
      </c>
      <c r="F1676" t="s">
        <v>18364</v>
      </c>
      <c r="G1676" t="s">
        <v>22077</v>
      </c>
      <c r="H1676">
        <v>28742</v>
      </c>
      <c r="I1676">
        <v>0</v>
      </c>
      <c r="J1676" t="s">
        <v>18382</v>
      </c>
      <c r="K1676" t="s">
        <v>18358</v>
      </c>
      <c r="L1676" t="s">
        <v>18353</v>
      </c>
      <c r="M1676" s="1">
        <v>44089.759467592594</v>
      </c>
      <c r="O1676" t="s">
        <v>18354</v>
      </c>
      <c r="P1676" t="s">
        <v>18354</v>
      </c>
      <c r="Q1676" t="s">
        <v>18352</v>
      </c>
    </row>
    <row r="1677" spans="1:17" hidden="1" x14ac:dyDescent="0.25">
      <c r="A1677" t="s">
        <v>10859</v>
      </c>
      <c r="B1677" t="s">
        <v>10861</v>
      </c>
      <c r="C1677" t="s">
        <v>10862</v>
      </c>
      <c r="D1677" t="s">
        <v>18347</v>
      </c>
      <c r="E1677" t="s">
        <v>18348</v>
      </c>
      <c r="F1677" t="s">
        <v>18349</v>
      </c>
      <c r="G1677" t="s">
        <v>22078</v>
      </c>
      <c r="H1677">
        <v>154071</v>
      </c>
      <c r="I1677">
        <v>18984</v>
      </c>
      <c r="J1677" t="s">
        <v>22079</v>
      </c>
      <c r="K1677" t="s">
        <v>18352</v>
      </c>
      <c r="L1677" t="s">
        <v>18353</v>
      </c>
      <c r="M1677" s="1">
        <v>44090.647129629629</v>
      </c>
      <c r="O1677" t="s">
        <v>18354</v>
      </c>
      <c r="P1677" t="s">
        <v>18354</v>
      </c>
      <c r="Q1677" t="s">
        <v>18352</v>
      </c>
    </row>
    <row r="1678" spans="1:17" hidden="1" x14ac:dyDescent="0.25">
      <c r="A1678" t="s">
        <v>22080</v>
      </c>
      <c r="B1678" t="s">
        <v>22081</v>
      </c>
      <c r="C1678" t="s">
        <v>22082</v>
      </c>
      <c r="D1678" t="s">
        <v>18355</v>
      </c>
      <c r="E1678" t="s">
        <v>18348</v>
      </c>
      <c r="F1678" t="s">
        <v>18349</v>
      </c>
      <c r="G1678" t="s">
        <v>22083</v>
      </c>
      <c r="H1678">
        <v>39997</v>
      </c>
      <c r="I1678">
        <v>13</v>
      </c>
      <c r="J1678" t="s">
        <v>22084</v>
      </c>
      <c r="K1678" t="s">
        <v>18358</v>
      </c>
      <c r="L1678" t="s">
        <v>18353</v>
      </c>
      <c r="M1678" s="1">
        <v>44074.857175925928</v>
      </c>
      <c r="O1678" t="s">
        <v>18354</v>
      </c>
      <c r="P1678" t="s">
        <v>18354</v>
      </c>
      <c r="Q1678" t="s">
        <v>18358</v>
      </c>
    </row>
    <row r="1679" spans="1:17" hidden="1" x14ac:dyDescent="0.25">
      <c r="A1679" t="s">
        <v>12785</v>
      </c>
      <c r="B1679" t="s">
        <v>12788</v>
      </c>
      <c r="C1679" t="s">
        <v>12789</v>
      </c>
      <c r="D1679" t="s">
        <v>18347</v>
      </c>
      <c r="E1679" t="s">
        <v>18348</v>
      </c>
      <c r="F1679" t="s">
        <v>18349</v>
      </c>
      <c r="G1679" t="s">
        <v>22085</v>
      </c>
      <c r="H1679">
        <v>4859</v>
      </c>
      <c r="I1679">
        <v>555</v>
      </c>
      <c r="J1679" t="s">
        <v>22086</v>
      </c>
      <c r="K1679" t="s">
        <v>18352</v>
      </c>
      <c r="L1679" t="s">
        <v>18353</v>
      </c>
      <c r="M1679" s="1">
        <v>44090.622754629629</v>
      </c>
      <c r="O1679" t="s">
        <v>18354</v>
      </c>
      <c r="P1679" t="s">
        <v>18354</v>
      </c>
      <c r="Q1679" t="s">
        <v>18352</v>
      </c>
    </row>
    <row r="1680" spans="1:17" hidden="1" x14ac:dyDescent="0.25">
      <c r="A1680" t="s">
        <v>1550</v>
      </c>
      <c r="B1680" t="s">
        <v>1553</v>
      </c>
      <c r="C1680" t="s">
        <v>1554</v>
      </c>
      <c r="D1680" t="s">
        <v>18347</v>
      </c>
      <c r="E1680" t="s">
        <v>18348</v>
      </c>
      <c r="F1680" t="s">
        <v>18533</v>
      </c>
      <c r="G1680" t="s">
        <v>22087</v>
      </c>
      <c r="H1680">
        <v>179411</v>
      </c>
      <c r="I1680">
        <v>44040</v>
      </c>
      <c r="J1680" t="s">
        <v>22088</v>
      </c>
      <c r="K1680" t="s">
        <v>18352</v>
      </c>
      <c r="L1680" t="s">
        <v>18353</v>
      </c>
      <c r="M1680" s="1">
        <v>44090.647268518522</v>
      </c>
      <c r="O1680" t="s">
        <v>18354</v>
      </c>
      <c r="P1680" t="s">
        <v>18354</v>
      </c>
      <c r="Q1680" t="s">
        <v>18352</v>
      </c>
    </row>
    <row r="1681" spans="1:17" hidden="1" x14ac:dyDescent="0.25">
      <c r="A1681" t="s">
        <v>9674</v>
      </c>
      <c r="B1681" t="s">
        <v>9676</v>
      </c>
      <c r="C1681" t="s">
        <v>9677</v>
      </c>
      <c r="D1681" t="s">
        <v>18347</v>
      </c>
      <c r="E1681" t="s">
        <v>18348</v>
      </c>
      <c r="F1681" t="s">
        <v>18349</v>
      </c>
      <c r="G1681" t="s">
        <v>22089</v>
      </c>
      <c r="H1681">
        <v>79735</v>
      </c>
      <c r="I1681">
        <v>7141</v>
      </c>
      <c r="J1681" t="s">
        <v>22090</v>
      </c>
      <c r="K1681" t="s">
        <v>18352</v>
      </c>
      <c r="L1681" t="s">
        <v>18353</v>
      </c>
      <c r="M1681" s="1">
        <v>44090.646620370368</v>
      </c>
      <c r="O1681" t="s">
        <v>18354</v>
      </c>
      <c r="P1681" t="s">
        <v>18354</v>
      </c>
      <c r="Q1681" t="s">
        <v>18352</v>
      </c>
    </row>
    <row r="1682" spans="1:17" hidden="1" x14ac:dyDescent="0.25">
      <c r="A1682" t="s">
        <v>7473</v>
      </c>
      <c r="B1682" t="s">
        <v>7476</v>
      </c>
      <c r="C1682" t="s">
        <v>7477</v>
      </c>
      <c r="D1682" t="s">
        <v>18347</v>
      </c>
      <c r="E1682" t="s">
        <v>18353</v>
      </c>
      <c r="F1682" t="s">
        <v>18364</v>
      </c>
      <c r="G1682" t="s">
        <v>22091</v>
      </c>
      <c r="H1682">
        <v>6608</v>
      </c>
      <c r="I1682">
        <v>1346</v>
      </c>
      <c r="J1682" t="s">
        <v>22092</v>
      </c>
      <c r="K1682" t="s">
        <v>18358</v>
      </c>
      <c r="L1682" t="s">
        <v>18353</v>
      </c>
      <c r="M1682" s="1">
        <v>44090.644456018519</v>
      </c>
      <c r="O1682" t="s">
        <v>18354</v>
      </c>
      <c r="P1682" t="s">
        <v>18354</v>
      </c>
      <c r="Q1682" t="s">
        <v>18358</v>
      </c>
    </row>
    <row r="1683" spans="1:17" hidden="1" x14ac:dyDescent="0.25">
      <c r="A1683" t="s">
        <v>12632</v>
      </c>
      <c r="B1683" t="s">
        <v>12634</v>
      </c>
      <c r="C1683" t="s">
        <v>12635</v>
      </c>
      <c r="D1683" t="s">
        <v>18347</v>
      </c>
      <c r="E1683" t="s">
        <v>18348</v>
      </c>
      <c r="F1683" t="s">
        <v>18349</v>
      </c>
      <c r="G1683" t="s">
        <v>22093</v>
      </c>
      <c r="H1683">
        <v>84430</v>
      </c>
      <c r="I1683">
        <v>39747</v>
      </c>
      <c r="J1683" t="s">
        <v>22094</v>
      </c>
      <c r="K1683" t="s">
        <v>18352</v>
      </c>
      <c r="L1683" t="s">
        <v>18353</v>
      </c>
      <c r="M1683" s="1">
        <v>44090.644166666665</v>
      </c>
      <c r="O1683" t="s">
        <v>18354</v>
      </c>
      <c r="P1683" t="s">
        <v>18354</v>
      </c>
      <c r="Q1683" t="s">
        <v>18352</v>
      </c>
    </row>
    <row r="1684" spans="1:17" hidden="1" x14ac:dyDescent="0.25">
      <c r="A1684" t="s">
        <v>10185</v>
      </c>
      <c r="B1684" t="s">
        <v>10187</v>
      </c>
      <c r="C1684" t="s">
        <v>10188</v>
      </c>
      <c r="D1684" t="s">
        <v>18355</v>
      </c>
      <c r="E1684" t="s">
        <v>18348</v>
      </c>
      <c r="F1684" t="s">
        <v>18349</v>
      </c>
      <c r="G1684" t="s">
        <v>22095</v>
      </c>
      <c r="H1684">
        <v>4408</v>
      </c>
      <c r="I1684">
        <v>501</v>
      </c>
      <c r="J1684" t="s">
        <v>22096</v>
      </c>
      <c r="K1684" t="s">
        <v>18358</v>
      </c>
      <c r="L1684" t="s">
        <v>18353</v>
      </c>
      <c r="M1684" s="1">
        <v>44078.969085648147</v>
      </c>
      <c r="O1684" t="s">
        <v>18354</v>
      </c>
      <c r="P1684" t="s">
        <v>18354</v>
      </c>
      <c r="Q1684" t="s">
        <v>18358</v>
      </c>
    </row>
    <row r="1685" spans="1:17" hidden="1" x14ac:dyDescent="0.25">
      <c r="A1685" t="s">
        <v>16132</v>
      </c>
      <c r="B1685" t="s">
        <v>16134</v>
      </c>
      <c r="C1685" t="s">
        <v>16135</v>
      </c>
      <c r="D1685" t="s">
        <v>18347</v>
      </c>
      <c r="E1685" t="s">
        <v>18353</v>
      </c>
      <c r="F1685" t="s">
        <v>18364</v>
      </c>
      <c r="G1685" t="s">
        <v>22097</v>
      </c>
      <c r="H1685">
        <v>2058</v>
      </c>
      <c r="I1685">
        <v>198</v>
      </c>
      <c r="J1685" t="s">
        <v>22098</v>
      </c>
      <c r="K1685" t="s">
        <v>18358</v>
      </c>
      <c r="L1685" t="s">
        <v>18353</v>
      </c>
      <c r="M1685" s="1">
        <v>44089.863715277781</v>
      </c>
      <c r="O1685" t="s">
        <v>18354</v>
      </c>
      <c r="P1685" t="s">
        <v>18354</v>
      </c>
      <c r="Q1685" t="s">
        <v>18358</v>
      </c>
    </row>
    <row r="1686" spans="1:17" hidden="1" x14ac:dyDescent="0.25">
      <c r="A1686" t="s">
        <v>12693</v>
      </c>
      <c r="B1686" t="s">
        <v>12696</v>
      </c>
      <c r="C1686" t="s">
        <v>12697</v>
      </c>
      <c r="D1686" t="s">
        <v>18355</v>
      </c>
      <c r="E1686" t="s">
        <v>18348</v>
      </c>
      <c r="F1686" t="s">
        <v>18349</v>
      </c>
      <c r="G1686" t="s">
        <v>22099</v>
      </c>
      <c r="H1686">
        <v>8198</v>
      </c>
      <c r="I1686">
        <v>2232</v>
      </c>
      <c r="J1686" t="s">
        <v>22100</v>
      </c>
      <c r="K1686" t="s">
        <v>18358</v>
      </c>
      <c r="L1686" t="s">
        <v>18353</v>
      </c>
      <c r="M1686" s="1">
        <v>44088.945775462962</v>
      </c>
      <c r="O1686" t="s">
        <v>18354</v>
      </c>
      <c r="P1686" t="s">
        <v>18354</v>
      </c>
      <c r="Q1686" t="s">
        <v>18358</v>
      </c>
    </row>
    <row r="1687" spans="1:17" hidden="1" x14ac:dyDescent="0.25">
      <c r="A1687" t="s">
        <v>8937</v>
      </c>
      <c r="B1687" t="s">
        <v>8940</v>
      </c>
      <c r="C1687" t="s">
        <v>8941</v>
      </c>
      <c r="D1687" t="s">
        <v>18355</v>
      </c>
      <c r="E1687" t="s">
        <v>18353</v>
      </c>
      <c r="F1687" t="s">
        <v>18364</v>
      </c>
      <c r="G1687" t="s">
        <v>22101</v>
      </c>
      <c r="H1687">
        <v>9434</v>
      </c>
      <c r="I1687">
        <v>0</v>
      </c>
      <c r="J1687" t="s">
        <v>22102</v>
      </c>
      <c r="K1687" t="s">
        <v>18358</v>
      </c>
      <c r="L1687" t="s">
        <v>18353</v>
      </c>
      <c r="M1687" s="1">
        <v>44089.824641203704</v>
      </c>
      <c r="O1687" t="s">
        <v>18354</v>
      </c>
      <c r="P1687" t="s">
        <v>18354</v>
      </c>
      <c r="Q1687" t="s">
        <v>18358</v>
      </c>
    </row>
    <row r="1688" spans="1:17" hidden="1" x14ac:dyDescent="0.25">
      <c r="A1688" t="s">
        <v>22103</v>
      </c>
      <c r="B1688" t="s">
        <v>22104</v>
      </c>
      <c r="C1688" t="s">
        <v>22105</v>
      </c>
      <c r="D1688" t="s">
        <v>18565</v>
      </c>
      <c r="E1688" t="s">
        <v>18353</v>
      </c>
      <c r="F1688" t="s">
        <v>18364</v>
      </c>
      <c r="G1688" t="s">
        <v>22106</v>
      </c>
      <c r="H1688">
        <v>14767</v>
      </c>
      <c r="I1688">
        <v>0</v>
      </c>
      <c r="J1688" t="s">
        <v>18382</v>
      </c>
      <c r="K1688" t="s">
        <v>18352</v>
      </c>
      <c r="L1688" t="s">
        <v>18353</v>
      </c>
      <c r="M1688" s="1">
        <v>44090.5934837963</v>
      </c>
      <c r="O1688" t="s">
        <v>18354</v>
      </c>
      <c r="P1688" t="s">
        <v>18354</v>
      </c>
      <c r="Q1688" t="s">
        <v>18352</v>
      </c>
    </row>
    <row r="1689" spans="1:17" hidden="1" x14ac:dyDescent="0.25">
      <c r="A1689" t="s">
        <v>7094</v>
      </c>
      <c r="B1689" t="s">
        <v>1002</v>
      </c>
      <c r="C1689" t="s">
        <v>7097</v>
      </c>
      <c r="D1689" t="s">
        <v>18355</v>
      </c>
      <c r="E1689" t="s">
        <v>18348</v>
      </c>
      <c r="F1689" t="s">
        <v>18349</v>
      </c>
      <c r="G1689" t="s">
        <v>22107</v>
      </c>
      <c r="H1689">
        <v>83537</v>
      </c>
      <c r="I1689">
        <v>5494</v>
      </c>
      <c r="J1689" t="s">
        <v>22108</v>
      </c>
      <c r="K1689" t="s">
        <v>18358</v>
      </c>
      <c r="L1689" t="s">
        <v>18353</v>
      </c>
      <c r="M1689" s="1">
        <v>44089.920856481483</v>
      </c>
      <c r="O1689" t="s">
        <v>18354</v>
      </c>
      <c r="P1689" t="s">
        <v>18354</v>
      </c>
      <c r="Q1689" t="s">
        <v>18358</v>
      </c>
    </row>
    <row r="1690" spans="1:17" hidden="1" x14ac:dyDescent="0.25">
      <c r="A1690" t="s">
        <v>5361</v>
      </c>
      <c r="B1690" t="s">
        <v>5363</v>
      </c>
      <c r="C1690" t="s">
        <v>5364</v>
      </c>
      <c r="D1690" t="s">
        <v>18355</v>
      </c>
      <c r="E1690" t="s">
        <v>18348</v>
      </c>
      <c r="F1690" t="s">
        <v>18349</v>
      </c>
      <c r="G1690" t="s">
        <v>22109</v>
      </c>
      <c r="H1690">
        <v>12420</v>
      </c>
      <c r="I1690">
        <v>347</v>
      </c>
      <c r="J1690" t="s">
        <v>22110</v>
      </c>
      <c r="K1690" t="s">
        <v>18358</v>
      </c>
      <c r="L1690" t="s">
        <v>18353</v>
      </c>
      <c r="M1690" s="1">
        <v>44084.056956018518</v>
      </c>
      <c r="O1690" t="s">
        <v>18354</v>
      </c>
      <c r="P1690" t="s">
        <v>18354</v>
      </c>
      <c r="Q1690" t="s">
        <v>18358</v>
      </c>
    </row>
    <row r="1691" spans="1:17" hidden="1" x14ac:dyDescent="0.25">
      <c r="A1691" t="s">
        <v>22111</v>
      </c>
      <c r="B1691" t="s">
        <v>22112</v>
      </c>
      <c r="C1691" t="s">
        <v>22113</v>
      </c>
      <c r="D1691" t="s">
        <v>18347</v>
      </c>
      <c r="E1691" t="s">
        <v>18348</v>
      </c>
      <c r="F1691" t="s">
        <v>18349</v>
      </c>
      <c r="G1691" t="s">
        <v>22114</v>
      </c>
      <c r="H1691">
        <v>5845</v>
      </c>
      <c r="I1691">
        <v>6</v>
      </c>
      <c r="J1691" t="s">
        <v>22115</v>
      </c>
      <c r="K1691" t="s">
        <v>18352</v>
      </c>
      <c r="L1691" t="s">
        <v>18353</v>
      </c>
      <c r="M1691" s="1">
        <v>44089.067476851851</v>
      </c>
      <c r="O1691" t="s">
        <v>18354</v>
      </c>
      <c r="P1691" t="s">
        <v>18354</v>
      </c>
      <c r="Q1691" t="s">
        <v>18352</v>
      </c>
    </row>
    <row r="1692" spans="1:17" hidden="1" x14ac:dyDescent="0.25">
      <c r="A1692" t="s">
        <v>6859</v>
      </c>
      <c r="B1692" t="s">
        <v>6861</v>
      </c>
      <c r="C1692" t="s">
        <v>6862</v>
      </c>
      <c r="D1692" t="s">
        <v>18347</v>
      </c>
      <c r="E1692" t="s">
        <v>18348</v>
      </c>
      <c r="F1692" t="s">
        <v>18349</v>
      </c>
      <c r="G1692" t="s">
        <v>22116</v>
      </c>
      <c r="H1692">
        <v>49704</v>
      </c>
      <c r="I1692">
        <v>12797</v>
      </c>
      <c r="J1692" t="s">
        <v>22117</v>
      </c>
      <c r="K1692" t="s">
        <v>18352</v>
      </c>
      <c r="L1692" t="s">
        <v>18353</v>
      </c>
      <c r="M1692" s="1">
        <v>44090.647083333337</v>
      </c>
      <c r="O1692" t="s">
        <v>18354</v>
      </c>
      <c r="P1692" t="s">
        <v>18354</v>
      </c>
      <c r="Q1692" t="s">
        <v>18352</v>
      </c>
    </row>
    <row r="1693" spans="1:17" x14ac:dyDescent="0.25">
      <c r="A1693" t="s">
        <v>16515</v>
      </c>
      <c r="B1693" t="s">
        <v>16517</v>
      </c>
      <c r="C1693" t="s">
        <v>16518</v>
      </c>
      <c r="D1693" t="s">
        <v>18355</v>
      </c>
      <c r="E1693" t="s">
        <v>18348</v>
      </c>
      <c r="F1693" t="s">
        <v>18349</v>
      </c>
      <c r="G1693" t="s">
        <v>18541</v>
      </c>
      <c r="H1693">
        <v>9691</v>
      </c>
      <c r="I1693">
        <v>79</v>
      </c>
      <c r="J1693" t="s">
        <v>18542</v>
      </c>
      <c r="K1693" t="s">
        <v>18358</v>
      </c>
      <c r="L1693" t="s">
        <v>18353</v>
      </c>
      <c r="M1693" s="1">
        <v>43965.949872685182</v>
      </c>
      <c r="O1693" t="s">
        <v>18354</v>
      </c>
      <c r="P1693" t="s">
        <v>18354</v>
      </c>
      <c r="Q1693" t="s">
        <v>18358</v>
      </c>
    </row>
    <row r="1694" spans="1:17" hidden="1" x14ac:dyDescent="0.25">
      <c r="A1694" t="s">
        <v>4946</v>
      </c>
      <c r="B1694" t="s">
        <v>4949</v>
      </c>
      <c r="C1694" t="s">
        <v>4950</v>
      </c>
      <c r="D1694" t="s">
        <v>18347</v>
      </c>
      <c r="E1694" t="s">
        <v>18348</v>
      </c>
      <c r="F1694" t="s">
        <v>18349</v>
      </c>
      <c r="G1694" t="s">
        <v>22123</v>
      </c>
      <c r="H1694">
        <v>4511</v>
      </c>
      <c r="I1694">
        <v>776</v>
      </c>
      <c r="J1694" t="s">
        <v>22124</v>
      </c>
      <c r="K1694" t="s">
        <v>18352</v>
      </c>
      <c r="L1694" t="s">
        <v>18353</v>
      </c>
      <c r="M1694" s="1">
        <v>44090.547013888892</v>
      </c>
      <c r="O1694" t="s">
        <v>18354</v>
      </c>
      <c r="P1694" t="s">
        <v>18354</v>
      </c>
      <c r="Q1694" t="s">
        <v>18352</v>
      </c>
    </row>
    <row r="1695" spans="1:17" hidden="1" x14ac:dyDescent="0.25">
      <c r="A1695" t="s">
        <v>2840</v>
      </c>
      <c r="B1695" t="s">
        <v>2843</v>
      </c>
      <c r="C1695" t="s">
        <v>2844</v>
      </c>
      <c r="D1695" t="s">
        <v>18355</v>
      </c>
      <c r="E1695" t="s">
        <v>18348</v>
      </c>
      <c r="F1695" t="s">
        <v>18349</v>
      </c>
      <c r="G1695" t="s">
        <v>22125</v>
      </c>
      <c r="H1695">
        <v>20449</v>
      </c>
      <c r="I1695">
        <v>276</v>
      </c>
      <c r="J1695" t="s">
        <v>22126</v>
      </c>
      <c r="K1695" t="s">
        <v>18358</v>
      </c>
      <c r="L1695" t="s">
        <v>18353</v>
      </c>
      <c r="M1695" s="1">
        <v>44090.338530092595</v>
      </c>
      <c r="O1695" t="s">
        <v>18354</v>
      </c>
      <c r="P1695" t="s">
        <v>18354</v>
      </c>
      <c r="Q1695" t="s">
        <v>18358</v>
      </c>
    </row>
    <row r="1696" spans="1:17" hidden="1" x14ac:dyDescent="0.25">
      <c r="A1696" t="s">
        <v>11338</v>
      </c>
      <c r="B1696" t="s">
        <v>4100</v>
      </c>
      <c r="C1696" t="s">
        <v>11341</v>
      </c>
      <c r="D1696" t="s">
        <v>18347</v>
      </c>
      <c r="E1696" t="s">
        <v>18348</v>
      </c>
      <c r="F1696" t="s">
        <v>18349</v>
      </c>
      <c r="G1696" t="s">
        <v>22127</v>
      </c>
      <c r="H1696">
        <v>40414</v>
      </c>
      <c r="I1696">
        <v>25784</v>
      </c>
      <c r="J1696" t="s">
        <v>22128</v>
      </c>
      <c r="K1696" t="s">
        <v>18352</v>
      </c>
      <c r="L1696" t="s">
        <v>18353</v>
      </c>
      <c r="M1696" s="1">
        <v>44090.646678240744</v>
      </c>
      <c r="O1696" t="s">
        <v>18354</v>
      </c>
      <c r="P1696" t="s">
        <v>18354</v>
      </c>
      <c r="Q1696" t="s">
        <v>18352</v>
      </c>
    </row>
    <row r="1697" spans="1:17" hidden="1" x14ac:dyDescent="0.25">
      <c r="A1697" t="s">
        <v>11955</v>
      </c>
      <c r="B1697" t="s">
        <v>11958</v>
      </c>
      <c r="C1697" t="s">
        <v>11959</v>
      </c>
      <c r="D1697" t="s">
        <v>18347</v>
      </c>
      <c r="E1697" t="s">
        <v>18348</v>
      </c>
      <c r="F1697" t="s">
        <v>18349</v>
      </c>
      <c r="G1697" t="s">
        <v>22129</v>
      </c>
      <c r="H1697">
        <v>47297</v>
      </c>
      <c r="I1697">
        <v>15357</v>
      </c>
      <c r="J1697" t="s">
        <v>22130</v>
      </c>
      <c r="K1697" t="s">
        <v>18352</v>
      </c>
      <c r="L1697" t="s">
        <v>18353</v>
      </c>
      <c r="M1697" s="1">
        <v>44090.645219907405</v>
      </c>
      <c r="O1697" t="s">
        <v>18354</v>
      </c>
      <c r="P1697" t="s">
        <v>18354</v>
      </c>
      <c r="Q1697" t="s">
        <v>18352</v>
      </c>
    </row>
    <row r="1698" spans="1:17" hidden="1" x14ac:dyDescent="0.25">
      <c r="A1698" t="s">
        <v>9583</v>
      </c>
      <c r="B1698" t="s">
        <v>9586</v>
      </c>
      <c r="C1698" t="s">
        <v>9587</v>
      </c>
      <c r="D1698" t="s">
        <v>18355</v>
      </c>
      <c r="E1698" t="s">
        <v>18348</v>
      </c>
      <c r="F1698" t="s">
        <v>18349</v>
      </c>
      <c r="G1698" t="s">
        <v>22131</v>
      </c>
      <c r="H1698">
        <v>15079</v>
      </c>
      <c r="I1698">
        <v>363</v>
      </c>
      <c r="J1698" t="s">
        <v>22132</v>
      </c>
      <c r="K1698" t="s">
        <v>18358</v>
      </c>
      <c r="L1698" t="s">
        <v>18353</v>
      </c>
      <c r="M1698" s="1">
        <v>44088.292175925926</v>
      </c>
      <c r="O1698" t="s">
        <v>18354</v>
      </c>
      <c r="P1698" t="s">
        <v>18354</v>
      </c>
      <c r="Q1698" t="s">
        <v>18358</v>
      </c>
    </row>
    <row r="1699" spans="1:17" hidden="1" x14ac:dyDescent="0.25">
      <c r="A1699" t="s">
        <v>15228</v>
      </c>
      <c r="B1699" t="s">
        <v>15230</v>
      </c>
      <c r="C1699" t="s">
        <v>15231</v>
      </c>
      <c r="D1699" t="s">
        <v>18347</v>
      </c>
      <c r="E1699" t="s">
        <v>18348</v>
      </c>
      <c r="F1699" t="s">
        <v>18349</v>
      </c>
      <c r="G1699" t="s">
        <v>22133</v>
      </c>
      <c r="H1699">
        <v>19901</v>
      </c>
      <c r="I1699">
        <v>1400</v>
      </c>
      <c r="J1699" t="s">
        <v>22134</v>
      </c>
      <c r="K1699" t="s">
        <v>18352</v>
      </c>
      <c r="L1699" t="s">
        <v>18353</v>
      </c>
      <c r="M1699" s="1">
        <v>44089.754942129628</v>
      </c>
      <c r="O1699" t="s">
        <v>18354</v>
      </c>
      <c r="P1699" t="s">
        <v>18354</v>
      </c>
      <c r="Q1699" t="s">
        <v>18352</v>
      </c>
    </row>
    <row r="1700" spans="1:17" hidden="1" x14ac:dyDescent="0.25">
      <c r="A1700" t="s">
        <v>12854</v>
      </c>
      <c r="B1700" t="s">
        <v>12856</v>
      </c>
      <c r="C1700" t="s">
        <v>12857</v>
      </c>
      <c r="D1700" t="s">
        <v>18347</v>
      </c>
      <c r="E1700" t="s">
        <v>18348</v>
      </c>
      <c r="F1700" t="s">
        <v>18349</v>
      </c>
      <c r="G1700" t="s">
        <v>22135</v>
      </c>
      <c r="H1700">
        <v>5380</v>
      </c>
      <c r="I1700">
        <v>1019</v>
      </c>
      <c r="J1700" t="s">
        <v>22136</v>
      </c>
      <c r="K1700" t="s">
        <v>18358</v>
      </c>
      <c r="L1700" t="s">
        <v>18353</v>
      </c>
      <c r="M1700" s="1">
        <v>44090.332696759258</v>
      </c>
      <c r="O1700" t="s">
        <v>18354</v>
      </c>
      <c r="P1700" t="s">
        <v>18354</v>
      </c>
      <c r="Q1700" t="s">
        <v>18358</v>
      </c>
    </row>
    <row r="1701" spans="1:17" x14ac:dyDescent="0.25">
      <c r="A1701" t="s">
        <v>25469</v>
      </c>
      <c r="B1701" t="s">
        <v>25470</v>
      </c>
      <c r="C1701" t="s">
        <v>25471</v>
      </c>
      <c r="D1701" t="s">
        <v>18355</v>
      </c>
      <c r="E1701" t="s">
        <v>18353</v>
      </c>
      <c r="F1701" t="s">
        <v>18364</v>
      </c>
      <c r="G1701" t="s">
        <v>25472</v>
      </c>
      <c r="H1701">
        <v>4908</v>
      </c>
      <c r="I1701">
        <v>0</v>
      </c>
      <c r="J1701" t="s">
        <v>18382</v>
      </c>
      <c r="K1701" t="s">
        <v>18358</v>
      </c>
      <c r="L1701" t="s">
        <v>18353</v>
      </c>
      <c r="M1701" s="1">
        <v>43965.95239583333</v>
      </c>
      <c r="O1701" t="s">
        <v>18354</v>
      </c>
      <c r="P1701" t="s">
        <v>18354</v>
      </c>
      <c r="Q1701" t="s">
        <v>18358</v>
      </c>
    </row>
    <row r="1702" spans="1:17" hidden="1" x14ac:dyDescent="0.25">
      <c r="A1702" t="s">
        <v>22139</v>
      </c>
      <c r="B1702" t="s">
        <v>22140</v>
      </c>
      <c r="C1702" t="s">
        <v>22141</v>
      </c>
      <c r="D1702" t="s">
        <v>18355</v>
      </c>
      <c r="E1702" t="s">
        <v>18353</v>
      </c>
      <c r="F1702" t="s">
        <v>18364</v>
      </c>
      <c r="G1702" t="s">
        <v>22142</v>
      </c>
      <c r="H1702">
        <v>3318</v>
      </c>
      <c r="I1702">
        <v>2</v>
      </c>
      <c r="J1702" t="s">
        <v>22143</v>
      </c>
      <c r="K1702" t="s">
        <v>18358</v>
      </c>
      <c r="L1702" t="s">
        <v>18353</v>
      </c>
      <c r="M1702" s="1">
        <v>44087.169583333336</v>
      </c>
      <c r="O1702" t="s">
        <v>18354</v>
      </c>
      <c r="P1702" t="s">
        <v>18354</v>
      </c>
      <c r="Q1702" t="s">
        <v>18358</v>
      </c>
    </row>
    <row r="1703" spans="1:17" hidden="1" x14ac:dyDescent="0.25">
      <c r="A1703" t="s">
        <v>4039</v>
      </c>
      <c r="B1703" t="s">
        <v>4041</v>
      </c>
      <c r="C1703" t="s">
        <v>4042</v>
      </c>
      <c r="D1703" t="s">
        <v>18347</v>
      </c>
      <c r="E1703" t="s">
        <v>18348</v>
      </c>
      <c r="F1703" t="s">
        <v>18349</v>
      </c>
      <c r="G1703" t="s">
        <v>22144</v>
      </c>
      <c r="H1703">
        <v>305907</v>
      </c>
      <c r="I1703">
        <v>24439</v>
      </c>
      <c r="J1703" t="s">
        <v>22145</v>
      </c>
      <c r="K1703" t="s">
        <v>18352</v>
      </c>
      <c r="L1703" t="s">
        <v>18353</v>
      </c>
      <c r="M1703" s="1">
        <v>44090.648912037039</v>
      </c>
      <c r="O1703" t="s">
        <v>18354</v>
      </c>
      <c r="P1703" t="s">
        <v>18354</v>
      </c>
      <c r="Q1703" t="s">
        <v>18352</v>
      </c>
    </row>
    <row r="1704" spans="1:17" hidden="1" x14ac:dyDescent="0.25">
      <c r="A1704" t="s">
        <v>11964</v>
      </c>
      <c r="B1704" t="s">
        <v>11966</v>
      </c>
      <c r="C1704" t="s">
        <v>11967</v>
      </c>
      <c r="D1704" t="s">
        <v>18347</v>
      </c>
      <c r="E1704" t="s">
        <v>18348</v>
      </c>
      <c r="F1704" t="s">
        <v>18349</v>
      </c>
      <c r="G1704" t="s">
        <v>22146</v>
      </c>
      <c r="H1704">
        <v>17070</v>
      </c>
      <c r="I1704">
        <v>12828</v>
      </c>
      <c r="J1704" t="s">
        <v>22147</v>
      </c>
      <c r="K1704" t="s">
        <v>18352</v>
      </c>
      <c r="L1704" t="s">
        <v>18353</v>
      </c>
      <c r="M1704" s="1">
        <v>44090.400694444441</v>
      </c>
      <c r="O1704" t="s">
        <v>18354</v>
      </c>
      <c r="P1704" t="s">
        <v>18354</v>
      </c>
      <c r="Q1704" t="s">
        <v>18352</v>
      </c>
    </row>
    <row r="1705" spans="1:17" hidden="1" x14ac:dyDescent="0.25">
      <c r="A1705" t="s">
        <v>9269</v>
      </c>
      <c r="B1705" t="s">
        <v>9271</v>
      </c>
      <c r="C1705" t="s">
        <v>9272</v>
      </c>
      <c r="D1705" t="s">
        <v>18355</v>
      </c>
      <c r="E1705" t="s">
        <v>18348</v>
      </c>
      <c r="F1705" t="s">
        <v>18349</v>
      </c>
      <c r="G1705" t="s">
        <v>22148</v>
      </c>
      <c r="H1705">
        <v>15649</v>
      </c>
      <c r="I1705">
        <v>3160</v>
      </c>
      <c r="J1705" t="s">
        <v>22149</v>
      </c>
      <c r="K1705" t="s">
        <v>18358</v>
      </c>
      <c r="L1705" t="s">
        <v>18353</v>
      </c>
      <c r="M1705" s="1">
        <v>44090.29928240741</v>
      </c>
      <c r="O1705" t="s">
        <v>18354</v>
      </c>
      <c r="P1705" t="s">
        <v>18354</v>
      </c>
      <c r="Q1705" t="s">
        <v>18358</v>
      </c>
    </row>
    <row r="1706" spans="1:17" x14ac:dyDescent="0.25">
      <c r="A1706" t="s">
        <v>24315</v>
      </c>
      <c r="B1706" t="s">
        <v>24316</v>
      </c>
      <c r="C1706" t="s">
        <v>24317</v>
      </c>
      <c r="D1706" t="s">
        <v>18347</v>
      </c>
      <c r="E1706" t="s">
        <v>18348</v>
      </c>
      <c r="F1706" t="s">
        <v>18349</v>
      </c>
      <c r="G1706" t="s">
        <v>24318</v>
      </c>
      <c r="H1706">
        <v>63</v>
      </c>
      <c r="I1706">
        <v>0</v>
      </c>
      <c r="J1706" t="s">
        <v>18382</v>
      </c>
      <c r="K1706" t="s">
        <v>18352</v>
      </c>
      <c r="L1706" t="s">
        <v>18353</v>
      </c>
      <c r="M1706" s="1">
        <v>43965.972997685189</v>
      </c>
      <c r="O1706" t="s">
        <v>18354</v>
      </c>
      <c r="P1706" t="s">
        <v>18354</v>
      </c>
      <c r="Q1706" t="s">
        <v>18352</v>
      </c>
    </row>
    <row r="1707" spans="1:17" hidden="1" x14ac:dyDescent="0.25">
      <c r="A1707" t="s">
        <v>22151</v>
      </c>
      <c r="B1707" t="s">
        <v>22152</v>
      </c>
      <c r="C1707" t="s">
        <v>22153</v>
      </c>
      <c r="D1707" t="s">
        <v>18355</v>
      </c>
      <c r="E1707" t="s">
        <v>18353</v>
      </c>
      <c r="F1707" t="s">
        <v>18364</v>
      </c>
      <c r="G1707" t="s">
        <v>22154</v>
      </c>
      <c r="H1707">
        <v>14868</v>
      </c>
      <c r="I1707">
        <v>0</v>
      </c>
      <c r="J1707" t="s">
        <v>18382</v>
      </c>
      <c r="K1707" t="s">
        <v>18358</v>
      </c>
      <c r="L1707" t="s">
        <v>18353</v>
      </c>
      <c r="M1707" s="1">
        <v>44053.966481481482</v>
      </c>
      <c r="O1707" t="s">
        <v>18354</v>
      </c>
      <c r="P1707" t="s">
        <v>18354</v>
      </c>
      <c r="Q1707" t="s">
        <v>18358</v>
      </c>
    </row>
    <row r="1708" spans="1:17" hidden="1" x14ac:dyDescent="0.25">
      <c r="A1708" t="s">
        <v>2259</v>
      </c>
      <c r="B1708" t="s">
        <v>2262</v>
      </c>
      <c r="C1708" t="s">
        <v>2263</v>
      </c>
      <c r="D1708" t="s">
        <v>18347</v>
      </c>
      <c r="E1708" t="s">
        <v>18348</v>
      </c>
      <c r="F1708" t="s">
        <v>18533</v>
      </c>
      <c r="G1708" t="s">
        <v>22155</v>
      </c>
      <c r="H1708">
        <v>270723</v>
      </c>
      <c r="I1708">
        <v>6210</v>
      </c>
      <c r="J1708" t="s">
        <v>22156</v>
      </c>
      <c r="K1708" t="s">
        <v>18352</v>
      </c>
      <c r="L1708" t="s">
        <v>18353</v>
      </c>
      <c r="M1708" s="1">
        <v>44090.647615740738</v>
      </c>
      <c r="O1708" t="s">
        <v>18354</v>
      </c>
      <c r="P1708" t="s">
        <v>18354</v>
      </c>
      <c r="Q1708" t="s">
        <v>18352</v>
      </c>
    </row>
    <row r="1709" spans="1:17" hidden="1" x14ac:dyDescent="0.25">
      <c r="A1709" t="s">
        <v>9122</v>
      </c>
      <c r="B1709" t="s">
        <v>9125</v>
      </c>
      <c r="C1709" t="s">
        <v>9126</v>
      </c>
      <c r="D1709" t="s">
        <v>18355</v>
      </c>
      <c r="E1709" t="s">
        <v>18348</v>
      </c>
      <c r="F1709" t="s">
        <v>18349</v>
      </c>
      <c r="G1709" t="s">
        <v>22157</v>
      </c>
      <c r="H1709">
        <v>5976</v>
      </c>
      <c r="I1709">
        <v>417</v>
      </c>
      <c r="J1709" t="s">
        <v>22158</v>
      </c>
      <c r="K1709" t="s">
        <v>18358</v>
      </c>
      <c r="L1709" t="s">
        <v>18353</v>
      </c>
      <c r="M1709" s="1">
        <v>44087.842453703706</v>
      </c>
      <c r="O1709" t="s">
        <v>18354</v>
      </c>
      <c r="P1709" t="s">
        <v>18354</v>
      </c>
      <c r="Q1709" t="s">
        <v>18358</v>
      </c>
    </row>
    <row r="1710" spans="1:17" x14ac:dyDescent="0.25">
      <c r="A1710" t="s">
        <v>23177</v>
      </c>
      <c r="B1710" t="s">
        <v>23178</v>
      </c>
      <c r="C1710" t="s">
        <v>23179</v>
      </c>
      <c r="D1710" t="s">
        <v>18355</v>
      </c>
      <c r="E1710" t="s">
        <v>18353</v>
      </c>
      <c r="F1710" t="s">
        <v>18364</v>
      </c>
      <c r="G1710" t="s">
        <v>23180</v>
      </c>
      <c r="H1710">
        <v>2178</v>
      </c>
      <c r="I1710">
        <v>0</v>
      </c>
      <c r="J1710" t="s">
        <v>18382</v>
      </c>
      <c r="K1710" t="s">
        <v>18358</v>
      </c>
      <c r="L1710" t="s">
        <v>18353</v>
      </c>
      <c r="M1710" s="1">
        <v>43966.005439814813</v>
      </c>
      <c r="O1710" t="s">
        <v>18354</v>
      </c>
      <c r="P1710" t="s">
        <v>18354</v>
      </c>
      <c r="Q1710" t="s">
        <v>18358</v>
      </c>
    </row>
    <row r="1711" spans="1:17" hidden="1" x14ac:dyDescent="0.25">
      <c r="A1711" t="s">
        <v>11476</v>
      </c>
      <c r="B1711" t="s">
        <v>11478</v>
      </c>
      <c r="C1711" t="s">
        <v>11479</v>
      </c>
      <c r="D1711" t="s">
        <v>18347</v>
      </c>
      <c r="E1711" t="s">
        <v>18348</v>
      </c>
      <c r="F1711" t="s">
        <v>18349</v>
      </c>
      <c r="G1711" t="s">
        <v>22160</v>
      </c>
      <c r="H1711">
        <v>21706</v>
      </c>
      <c r="I1711">
        <v>6828</v>
      </c>
      <c r="J1711" t="s">
        <v>22161</v>
      </c>
      <c r="K1711" t="s">
        <v>18352</v>
      </c>
      <c r="L1711" t="s">
        <v>18353</v>
      </c>
      <c r="M1711" s="1">
        <v>44090.645439814813</v>
      </c>
      <c r="O1711" t="s">
        <v>18354</v>
      </c>
      <c r="P1711" t="s">
        <v>18354</v>
      </c>
      <c r="Q1711" t="s">
        <v>18352</v>
      </c>
    </row>
    <row r="1712" spans="1:17" hidden="1" x14ac:dyDescent="0.25">
      <c r="A1712" t="s">
        <v>15070</v>
      </c>
      <c r="B1712" t="s">
        <v>15072</v>
      </c>
      <c r="C1712" t="s">
        <v>15073</v>
      </c>
      <c r="D1712" t="s">
        <v>18355</v>
      </c>
      <c r="E1712" t="s">
        <v>18353</v>
      </c>
      <c r="F1712" t="s">
        <v>18364</v>
      </c>
      <c r="G1712" t="s">
        <v>22162</v>
      </c>
      <c r="H1712">
        <v>32792</v>
      </c>
      <c r="I1712">
        <v>0</v>
      </c>
      <c r="J1712" t="s">
        <v>22163</v>
      </c>
      <c r="K1712" t="s">
        <v>18358</v>
      </c>
      <c r="L1712" t="s">
        <v>18353</v>
      </c>
      <c r="M1712" s="1">
        <v>44089.075810185182</v>
      </c>
      <c r="O1712" t="s">
        <v>18354</v>
      </c>
      <c r="P1712" t="s">
        <v>18354</v>
      </c>
      <c r="Q1712" t="s">
        <v>18352</v>
      </c>
    </row>
    <row r="1713" spans="1:17" hidden="1" x14ac:dyDescent="0.25">
      <c r="A1713" t="s">
        <v>22164</v>
      </c>
      <c r="B1713" t="s">
        <v>22165</v>
      </c>
      <c r="C1713" t="s">
        <v>22166</v>
      </c>
      <c r="D1713" t="s">
        <v>18355</v>
      </c>
      <c r="E1713" t="s">
        <v>18353</v>
      </c>
      <c r="F1713" t="s">
        <v>18364</v>
      </c>
      <c r="G1713" t="s">
        <v>22167</v>
      </c>
      <c r="H1713">
        <v>4812</v>
      </c>
      <c r="I1713">
        <v>0</v>
      </c>
      <c r="J1713" t="s">
        <v>22168</v>
      </c>
      <c r="K1713" t="s">
        <v>18358</v>
      </c>
      <c r="L1713" t="s">
        <v>18353</v>
      </c>
      <c r="M1713" s="1">
        <v>44036.849074074074</v>
      </c>
      <c r="O1713" t="s">
        <v>18354</v>
      </c>
      <c r="P1713" t="s">
        <v>18354</v>
      </c>
      <c r="Q1713" t="s">
        <v>18358</v>
      </c>
    </row>
    <row r="1714" spans="1:17" hidden="1" x14ac:dyDescent="0.25">
      <c r="A1714" t="s">
        <v>22169</v>
      </c>
      <c r="B1714" t="s">
        <v>22170</v>
      </c>
      <c r="C1714" t="s">
        <v>22171</v>
      </c>
      <c r="D1714" t="s">
        <v>18347</v>
      </c>
      <c r="E1714" t="s">
        <v>18348</v>
      </c>
      <c r="F1714" t="s">
        <v>18349</v>
      </c>
      <c r="G1714" t="s">
        <v>22172</v>
      </c>
      <c r="H1714">
        <v>46</v>
      </c>
      <c r="I1714">
        <v>0</v>
      </c>
      <c r="J1714" t="s">
        <v>18382</v>
      </c>
      <c r="K1714" t="s">
        <v>18352</v>
      </c>
      <c r="L1714" t="s">
        <v>18353</v>
      </c>
      <c r="M1714" s="1">
        <v>43983.397905092592</v>
      </c>
      <c r="O1714" t="s">
        <v>18354</v>
      </c>
      <c r="P1714" t="s">
        <v>18354</v>
      </c>
      <c r="Q1714" t="s">
        <v>18352</v>
      </c>
    </row>
    <row r="1715" spans="1:17" hidden="1" x14ac:dyDescent="0.25">
      <c r="A1715" t="s">
        <v>22173</v>
      </c>
      <c r="B1715" t="s">
        <v>22174</v>
      </c>
      <c r="C1715" t="s">
        <v>22175</v>
      </c>
      <c r="D1715" t="s">
        <v>18347</v>
      </c>
      <c r="E1715" t="s">
        <v>18348</v>
      </c>
      <c r="F1715" t="s">
        <v>18349</v>
      </c>
      <c r="G1715" t="s">
        <v>22176</v>
      </c>
      <c r="H1715">
        <v>2359</v>
      </c>
      <c r="I1715">
        <v>0</v>
      </c>
      <c r="J1715" t="s">
        <v>18382</v>
      </c>
      <c r="K1715" t="s">
        <v>18352</v>
      </c>
      <c r="L1715" t="s">
        <v>18353</v>
      </c>
      <c r="M1715" s="1">
        <v>44068.914525462962</v>
      </c>
      <c r="O1715" t="s">
        <v>18354</v>
      </c>
      <c r="P1715" t="s">
        <v>18354</v>
      </c>
      <c r="Q1715" t="s">
        <v>18352</v>
      </c>
    </row>
    <row r="1716" spans="1:17" hidden="1" x14ac:dyDescent="0.25">
      <c r="A1716" t="s">
        <v>8727</v>
      </c>
      <c r="B1716" t="s">
        <v>8729</v>
      </c>
      <c r="C1716" t="s">
        <v>8730</v>
      </c>
      <c r="D1716" t="s">
        <v>18347</v>
      </c>
      <c r="E1716" t="s">
        <v>18353</v>
      </c>
      <c r="F1716" t="s">
        <v>18364</v>
      </c>
      <c r="G1716" t="s">
        <v>22177</v>
      </c>
      <c r="H1716">
        <v>12757</v>
      </c>
      <c r="I1716">
        <v>0</v>
      </c>
      <c r="J1716" t="s">
        <v>22178</v>
      </c>
      <c r="K1716" t="s">
        <v>18358</v>
      </c>
      <c r="L1716" t="s">
        <v>18353</v>
      </c>
      <c r="M1716" s="1">
        <v>44088.677314814813</v>
      </c>
      <c r="O1716" t="s">
        <v>18354</v>
      </c>
      <c r="P1716" t="s">
        <v>18354</v>
      </c>
      <c r="Q1716" t="s">
        <v>18358</v>
      </c>
    </row>
    <row r="1717" spans="1:17" hidden="1" x14ac:dyDescent="0.25">
      <c r="A1717" t="s">
        <v>11650</v>
      </c>
      <c r="B1717" t="s">
        <v>11652</v>
      </c>
      <c r="C1717" t="s">
        <v>11653</v>
      </c>
      <c r="D1717" t="s">
        <v>18347</v>
      </c>
      <c r="E1717" t="s">
        <v>18348</v>
      </c>
      <c r="F1717" t="s">
        <v>18349</v>
      </c>
      <c r="G1717" t="s">
        <v>22179</v>
      </c>
      <c r="H1717">
        <v>57248</v>
      </c>
      <c r="I1717">
        <v>2217</v>
      </c>
      <c r="J1717" t="s">
        <v>22180</v>
      </c>
      <c r="K1717" t="s">
        <v>18352</v>
      </c>
      <c r="L1717" t="s">
        <v>18353</v>
      </c>
      <c r="M1717" s="1">
        <v>44090.634502314817</v>
      </c>
      <c r="O1717" t="s">
        <v>18354</v>
      </c>
      <c r="P1717" t="s">
        <v>18354</v>
      </c>
      <c r="Q1717" t="s">
        <v>18352</v>
      </c>
    </row>
    <row r="1718" spans="1:17" hidden="1" x14ac:dyDescent="0.25">
      <c r="A1718" t="s">
        <v>22181</v>
      </c>
      <c r="B1718" t="s">
        <v>22182</v>
      </c>
      <c r="C1718" t="s">
        <v>22183</v>
      </c>
      <c r="D1718" t="s">
        <v>18355</v>
      </c>
      <c r="E1718" t="s">
        <v>18348</v>
      </c>
      <c r="F1718" t="s">
        <v>18349</v>
      </c>
      <c r="G1718" t="s">
        <v>22184</v>
      </c>
      <c r="H1718">
        <v>33324</v>
      </c>
      <c r="I1718">
        <v>7</v>
      </c>
      <c r="J1718" t="s">
        <v>22185</v>
      </c>
      <c r="K1718" t="s">
        <v>18358</v>
      </c>
      <c r="L1718" t="s">
        <v>18353</v>
      </c>
      <c r="M1718" s="1">
        <v>44090.298460648148</v>
      </c>
      <c r="O1718" t="s">
        <v>18354</v>
      </c>
      <c r="P1718" t="s">
        <v>18354</v>
      </c>
      <c r="Q1718" t="s">
        <v>18358</v>
      </c>
    </row>
    <row r="1719" spans="1:17" hidden="1" x14ac:dyDescent="0.25">
      <c r="A1719" t="s">
        <v>3292</v>
      </c>
      <c r="B1719" t="s">
        <v>3295</v>
      </c>
      <c r="C1719" t="s">
        <v>3296</v>
      </c>
      <c r="D1719" t="s">
        <v>18347</v>
      </c>
      <c r="E1719" t="s">
        <v>18348</v>
      </c>
      <c r="F1719" t="s">
        <v>18349</v>
      </c>
      <c r="G1719" t="s">
        <v>22186</v>
      </c>
      <c r="H1719">
        <v>38844</v>
      </c>
      <c r="I1719">
        <v>9992</v>
      </c>
      <c r="J1719" t="s">
        <v>22187</v>
      </c>
      <c r="K1719" t="s">
        <v>18358</v>
      </c>
      <c r="L1719" t="s">
        <v>18353</v>
      </c>
      <c r="M1719" s="1">
        <v>44090.647280092591</v>
      </c>
      <c r="O1719" t="s">
        <v>18354</v>
      </c>
      <c r="P1719" t="s">
        <v>18354</v>
      </c>
      <c r="Q1719" t="s">
        <v>18358</v>
      </c>
    </row>
    <row r="1720" spans="1:17" hidden="1" x14ac:dyDescent="0.25">
      <c r="A1720" t="s">
        <v>22188</v>
      </c>
      <c r="B1720" t="s">
        <v>22189</v>
      </c>
      <c r="C1720" t="s">
        <v>22190</v>
      </c>
      <c r="D1720" t="s">
        <v>18355</v>
      </c>
      <c r="E1720" t="s">
        <v>18353</v>
      </c>
      <c r="F1720" t="s">
        <v>18364</v>
      </c>
      <c r="G1720" t="s">
        <v>22191</v>
      </c>
      <c r="H1720">
        <v>1613</v>
      </c>
      <c r="I1720">
        <v>94</v>
      </c>
      <c r="J1720" t="s">
        <v>22192</v>
      </c>
      <c r="K1720" t="s">
        <v>18358</v>
      </c>
      <c r="L1720" t="s">
        <v>18353</v>
      </c>
      <c r="M1720" s="1">
        <v>44087.88789351852</v>
      </c>
      <c r="O1720" t="s">
        <v>18354</v>
      </c>
      <c r="P1720" t="s">
        <v>18354</v>
      </c>
      <c r="Q1720" t="s">
        <v>18358</v>
      </c>
    </row>
    <row r="1721" spans="1:17" hidden="1" x14ac:dyDescent="0.25">
      <c r="A1721" t="s">
        <v>2284</v>
      </c>
      <c r="B1721" t="s">
        <v>2287</v>
      </c>
      <c r="C1721" t="s">
        <v>2288</v>
      </c>
      <c r="D1721" t="s">
        <v>18347</v>
      </c>
      <c r="E1721" t="s">
        <v>18348</v>
      </c>
      <c r="F1721" t="s">
        <v>18349</v>
      </c>
      <c r="G1721" t="s">
        <v>22193</v>
      </c>
      <c r="H1721">
        <v>14933</v>
      </c>
      <c r="I1721">
        <v>11752</v>
      </c>
      <c r="J1721" t="s">
        <v>22194</v>
      </c>
      <c r="K1721" t="s">
        <v>18352</v>
      </c>
      <c r="L1721" t="s">
        <v>18353</v>
      </c>
      <c r="M1721" s="1">
        <v>44090.645381944443</v>
      </c>
      <c r="O1721" t="s">
        <v>18354</v>
      </c>
      <c r="P1721" t="s">
        <v>18354</v>
      </c>
      <c r="Q1721" t="s">
        <v>18352</v>
      </c>
    </row>
    <row r="1722" spans="1:17" hidden="1" x14ac:dyDescent="0.25">
      <c r="A1722" t="s">
        <v>16075</v>
      </c>
      <c r="B1722" t="s">
        <v>16077</v>
      </c>
      <c r="C1722" t="s">
        <v>16078</v>
      </c>
      <c r="D1722" t="s">
        <v>18355</v>
      </c>
      <c r="E1722" t="s">
        <v>18348</v>
      </c>
      <c r="F1722" t="s">
        <v>18349</v>
      </c>
      <c r="G1722" t="s">
        <v>22195</v>
      </c>
      <c r="H1722">
        <v>49351</v>
      </c>
      <c r="I1722">
        <v>100</v>
      </c>
      <c r="J1722" t="s">
        <v>22196</v>
      </c>
      <c r="K1722" t="s">
        <v>18358</v>
      </c>
      <c r="L1722" t="s">
        <v>18353</v>
      </c>
      <c r="M1722" s="1">
        <v>44089.945625</v>
      </c>
      <c r="O1722" t="s">
        <v>18354</v>
      </c>
      <c r="P1722" t="s">
        <v>18354</v>
      </c>
      <c r="Q1722" t="s">
        <v>18358</v>
      </c>
    </row>
    <row r="1723" spans="1:17" hidden="1" x14ac:dyDescent="0.25">
      <c r="A1723" t="s">
        <v>8035</v>
      </c>
      <c r="B1723" t="s">
        <v>8037</v>
      </c>
      <c r="C1723" t="s">
        <v>8038</v>
      </c>
      <c r="D1723" t="s">
        <v>18347</v>
      </c>
      <c r="E1723" t="s">
        <v>18348</v>
      </c>
      <c r="F1723" t="s">
        <v>18349</v>
      </c>
      <c r="G1723" t="s">
        <v>22197</v>
      </c>
      <c r="H1723">
        <v>52711</v>
      </c>
      <c r="I1723">
        <v>8506</v>
      </c>
      <c r="J1723" t="s">
        <v>22198</v>
      </c>
      <c r="K1723" t="s">
        <v>18358</v>
      </c>
      <c r="L1723" t="s">
        <v>18353</v>
      </c>
      <c r="M1723" s="1">
        <v>44090.648159722223</v>
      </c>
      <c r="O1723" t="s">
        <v>18354</v>
      </c>
      <c r="P1723" t="s">
        <v>18354</v>
      </c>
      <c r="Q1723" t="s">
        <v>18358</v>
      </c>
    </row>
    <row r="1724" spans="1:17" hidden="1" x14ac:dyDescent="0.25">
      <c r="A1724" t="s">
        <v>12524</v>
      </c>
      <c r="B1724" t="s">
        <v>12526</v>
      </c>
      <c r="C1724" t="s">
        <v>12527</v>
      </c>
      <c r="D1724" t="s">
        <v>18347</v>
      </c>
      <c r="E1724" t="s">
        <v>18348</v>
      </c>
      <c r="F1724" t="s">
        <v>18349</v>
      </c>
      <c r="G1724" t="s">
        <v>22199</v>
      </c>
      <c r="H1724">
        <v>20394</v>
      </c>
      <c r="I1724">
        <v>2401</v>
      </c>
      <c r="J1724" t="s">
        <v>22200</v>
      </c>
      <c r="K1724" t="s">
        <v>18352</v>
      </c>
      <c r="L1724" t="s">
        <v>18353</v>
      </c>
      <c r="M1724" s="1">
        <v>44090.649363425924</v>
      </c>
      <c r="O1724" t="s">
        <v>18354</v>
      </c>
      <c r="P1724" t="s">
        <v>18354</v>
      </c>
      <c r="Q1724" t="s">
        <v>18352</v>
      </c>
    </row>
    <row r="1725" spans="1:17" hidden="1" x14ac:dyDescent="0.25">
      <c r="A1725" t="s">
        <v>22201</v>
      </c>
      <c r="B1725" t="s">
        <v>22202</v>
      </c>
      <c r="C1725" t="s">
        <v>22203</v>
      </c>
      <c r="D1725" t="s">
        <v>18355</v>
      </c>
      <c r="E1725" t="s">
        <v>18348</v>
      </c>
      <c r="F1725" t="s">
        <v>18349</v>
      </c>
      <c r="G1725" t="s">
        <v>22204</v>
      </c>
      <c r="H1725">
        <v>13898</v>
      </c>
      <c r="I1725">
        <v>215</v>
      </c>
      <c r="J1725" t="s">
        <v>22205</v>
      </c>
      <c r="K1725" t="s">
        <v>18358</v>
      </c>
      <c r="L1725" t="s">
        <v>18353</v>
      </c>
      <c r="M1725" s="1">
        <v>44086.833738425928</v>
      </c>
      <c r="O1725" t="s">
        <v>18354</v>
      </c>
      <c r="P1725" t="s">
        <v>18354</v>
      </c>
      <c r="Q1725" t="s">
        <v>18358</v>
      </c>
    </row>
    <row r="1726" spans="1:17" x14ac:dyDescent="0.25">
      <c r="A1726" t="s">
        <v>19919</v>
      </c>
      <c r="B1726" t="s">
        <v>19920</v>
      </c>
      <c r="C1726" t="s">
        <v>19921</v>
      </c>
      <c r="D1726" t="s">
        <v>18355</v>
      </c>
      <c r="E1726" t="s">
        <v>18348</v>
      </c>
      <c r="F1726" t="s">
        <v>18349</v>
      </c>
      <c r="G1726" t="s">
        <v>19922</v>
      </c>
      <c r="H1726">
        <v>15523</v>
      </c>
      <c r="I1726">
        <v>37</v>
      </c>
      <c r="J1726" t="s">
        <v>19923</v>
      </c>
      <c r="K1726" t="s">
        <v>18358</v>
      </c>
      <c r="L1726" t="s">
        <v>18353</v>
      </c>
      <c r="M1726" s="1">
        <v>43966.096284722225</v>
      </c>
      <c r="O1726" t="s">
        <v>18354</v>
      </c>
      <c r="P1726" t="s">
        <v>18354</v>
      </c>
      <c r="Q1726" t="s">
        <v>18358</v>
      </c>
    </row>
    <row r="1727" spans="1:17" hidden="1" x14ac:dyDescent="0.25">
      <c r="A1727" t="s">
        <v>16872</v>
      </c>
      <c r="B1727" t="s">
        <v>16874</v>
      </c>
      <c r="C1727" t="s">
        <v>16875</v>
      </c>
      <c r="D1727" t="s">
        <v>18355</v>
      </c>
      <c r="E1727" t="s">
        <v>18353</v>
      </c>
      <c r="F1727" t="s">
        <v>18364</v>
      </c>
      <c r="G1727" t="s">
        <v>22210</v>
      </c>
      <c r="H1727">
        <v>2922</v>
      </c>
      <c r="I1727">
        <v>78</v>
      </c>
      <c r="J1727" t="s">
        <v>22211</v>
      </c>
      <c r="K1727" t="s">
        <v>18358</v>
      </c>
      <c r="L1727" t="s">
        <v>18353</v>
      </c>
      <c r="M1727" s="1">
        <v>44090.634143518517</v>
      </c>
      <c r="O1727" t="s">
        <v>18354</v>
      </c>
      <c r="P1727" t="s">
        <v>18354</v>
      </c>
      <c r="Q1727" t="s">
        <v>18358</v>
      </c>
    </row>
    <row r="1728" spans="1:17" hidden="1" x14ac:dyDescent="0.25">
      <c r="A1728" t="s">
        <v>6989</v>
      </c>
      <c r="B1728" t="s">
        <v>6992</v>
      </c>
      <c r="C1728" t="s">
        <v>6993</v>
      </c>
      <c r="D1728" t="s">
        <v>18355</v>
      </c>
      <c r="E1728" t="s">
        <v>18348</v>
      </c>
      <c r="F1728" t="s">
        <v>18349</v>
      </c>
      <c r="G1728" t="s">
        <v>22212</v>
      </c>
      <c r="H1728">
        <v>38574</v>
      </c>
      <c r="I1728">
        <v>2114</v>
      </c>
      <c r="J1728" t="s">
        <v>22213</v>
      </c>
      <c r="K1728" t="s">
        <v>18358</v>
      </c>
      <c r="L1728" t="s">
        <v>18353</v>
      </c>
      <c r="M1728" s="1">
        <v>44089.051574074074</v>
      </c>
      <c r="O1728" t="s">
        <v>18354</v>
      </c>
      <c r="P1728" t="s">
        <v>18354</v>
      </c>
      <c r="Q1728" t="s">
        <v>18358</v>
      </c>
    </row>
    <row r="1729" spans="1:17" hidden="1" x14ac:dyDescent="0.25">
      <c r="A1729" t="s">
        <v>6094</v>
      </c>
      <c r="B1729" t="s">
        <v>6097</v>
      </c>
      <c r="C1729" t="s">
        <v>6098</v>
      </c>
      <c r="D1729" t="s">
        <v>18355</v>
      </c>
      <c r="E1729" t="s">
        <v>18348</v>
      </c>
      <c r="F1729" t="s">
        <v>18533</v>
      </c>
      <c r="G1729" t="s">
        <v>22214</v>
      </c>
      <c r="H1729">
        <v>56718</v>
      </c>
      <c r="I1729">
        <v>21556</v>
      </c>
      <c r="J1729" t="s">
        <v>22215</v>
      </c>
      <c r="K1729" t="s">
        <v>18358</v>
      </c>
      <c r="L1729" t="s">
        <v>18353</v>
      </c>
      <c r="M1729" s="1">
        <v>44089.395289351851</v>
      </c>
      <c r="O1729" t="s">
        <v>18354</v>
      </c>
      <c r="P1729" t="s">
        <v>18354</v>
      </c>
      <c r="Q1729" t="s">
        <v>18358</v>
      </c>
    </row>
    <row r="1730" spans="1:17" hidden="1" x14ac:dyDescent="0.25">
      <c r="A1730" t="s">
        <v>22216</v>
      </c>
      <c r="B1730" t="s">
        <v>22217</v>
      </c>
      <c r="C1730" t="s">
        <v>22218</v>
      </c>
      <c r="D1730" t="s">
        <v>18347</v>
      </c>
      <c r="E1730" t="s">
        <v>18348</v>
      </c>
      <c r="F1730" t="s">
        <v>18349</v>
      </c>
      <c r="G1730" t="s">
        <v>22219</v>
      </c>
      <c r="H1730">
        <v>42</v>
      </c>
      <c r="I1730">
        <v>0</v>
      </c>
      <c r="J1730" t="s">
        <v>18382</v>
      </c>
      <c r="K1730" t="s">
        <v>18352</v>
      </c>
      <c r="L1730" t="s">
        <v>18353</v>
      </c>
      <c r="M1730" s="1">
        <v>43985.011770833335</v>
      </c>
      <c r="O1730" t="s">
        <v>18354</v>
      </c>
      <c r="P1730" t="s">
        <v>18354</v>
      </c>
      <c r="Q1730" t="s">
        <v>18352</v>
      </c>
    </row>
    <row r="1731" spans="1:17" hidden="1" x14ac:dyDescent="0.25">
      <c r="A1731" t="s">
        <v>8192</v>
      </c>
      <c r="B1731" t="s">
        <v>8194</v>
      </c>
      <c r="C1731" t="s">
        <v>8195</v>
      </c>
      <c r="D1731" t="s">
        <v>18347</v>
      </c>
      <c r="E1731" t="s">
        <v>18348</v>
      </c>
      <c r="F1731" t="s">
        <v>18349</v>
      </c>
      <c r="G1731" t="s">
        <v>22220</v>
      </c>
      <c r="H1731">
        <v>2122</v>
      </c>
      <c r="I1731">
        <v>4887</v>
      </c>
      <c r="J1731" t="s">
        <v>22221</v>
      </c>
      <c r="K1731" t="s">
        <v>18358</v>
      </c>
      <c r="L1731" t="s">
        <v>18353</v>
      </c>
      <c r="M1731" s="1">
        <v>44090.644699074073</v>
      </c>
      <c r="O1731" t="s">
        <v>18354</v>
      </c>
      <c r="P1731" t="s">
        <v>18354</v>
      </c>
      <c r="Q1731" t="s">
        <v>18358</v>
      </c>
    </row>
    <row r="1732" spans="1:17" hidden="1" x14ac:dyDescent="0.25">
      <c r="A1732" t="s">
        <v>6948</v>
      </c>
      <c r="B1732" t="s">
        <v>6950</v>
      </c>
      <c r="C1732" t="s">
        <v>6951</v>
      </c>
      <c r="D1732" t="s">
        <v>18355</v>
      </c>
      <c r="E1732" t="s">
        <v>18348</v>
      </c>
      <c r="F1732" t="s">
        <v>18349</v>
      </c>
      <c r="G1732" t="s">
        <v>22222</v>
      </c>
      <c r="H1732">
        <v>51768</v>
      </c>
      <c r="I1732">
        <v>1024</v>
      </c>
      <c r="J1732" t="s">
        <v>22223</v>
      </c>
      <c r="K1732" t="s">
        <v>18358</v>
      </c>
      <c r="L1732" t="s">
        <v>18353</v>
      </c>
      <c r="M1732" s="1">
        <v>44089.595925925925</v>
      </c>
      <c r="O1732" t="s">
        <v>18354</v>
      </c>
      <c r="P1732" t="s">
        <v>18354</v>
      </c>
      <c r="Q1732" t="s">
        <v>18358</v>
      </c>
    </row>
    <row r="1733" spans="1:17" hidden="1" x14ac:dyDescent="0.25">
      <c r="A1733" t="s">
        <v>22224</v>
      </c>
      <c r="B1733" t="s">
        <v>22225</v>
      </c>
      <c r="C1733" t="s">
        <v>22226</v>
      </c>
      <c r="D1733" t="s">
        <v>18355</v>
      </c>
      <c r="E1733" t="s">
        <v>18353</v>
      </c>
      <c r="F1733" t="s">
        <v>18364</v>
      </c>
      <c r="G1733" t="s">
        <v>22227</v>
      </c>
      <c r="H1733">
        <v>30446</v>
      </c>
      <c r="I1733">
        <v>0</v>
      </c>
      <c r="J1733" t="s">
        <v>22228</v>
      </c>
      <c r="K1733" t="s">
        <v>18358</v>
      </c>
      <c r="L1733" t="s">
        <v>18353</v>
      </c>
      <c r="M1733" s="1">
        <v>44021.767789351848</v>
      </c>
      <c r="O1733" t="s">
        <v>18354</v>
      </c>
      <c r="P1733" t="s">
        <v>18354</v>
      </c>
      <c r="Q1733" t="s">
        <v>18358</v>
      </c>
    </row>
    <row r="1734" spans="1:17" hidden="1" x14ac:dyDescent="0.25">
      <c r="A1734" t="s">
        <v>3216</v>
      </c>
      <c r="B1734" t="s">
        <v>3219</v>
      </c>
      <c r="C1734" t="s">
        <v>3220</v>
      </c>
      <c r="D1734" t="s">
        <v>18355</v>
      </c>
      <c r="E1734" t="s">
        <v>18348</v>
      </c>
      <c r="F1734" t="s">
        <v>18349</v>
      </c>
      <c r="G1734" t="s">
        <v>22229</v>
      </c>
      <c r="H1734">
        <v>15632</v>
      </c>
      <c r="I1734">
        <v>217</v>
      </c>
      <c r="J1734" t="s">
        <v>22230</v>
      </c>
      <c r="K1734" t="s">
        <v>18358</v>
      </c>
      <c r="L1734" t="s">
        <v>18353</v>
      </c>
      <c r="M1734" s="1">
        <v>44089.130810185183</v>
      </c>
      <c r="O1734" t="s">
        <v>18354</v>
      </c>
      <c r="P1734" t="s">
        <v>18354</v>
      </c>
      <c r="Q1734" t="s">
        <v>18358</v>
      </c>
    </row>
    <row r="1735" spans="1:17" hidden="1" x14ac:dyDescent="0.25">
      <c r="A1735" t="s">
        <v>12565</v>
      </c>
      <c r="B1735" t="s">
        <v>12568</v>
      </c>
      <c r="C1735" t="s">
        <v>12569</v>
      </c>
      <c r="D1735" t="s">
        <v>18347</v>
      </c>
      <c r="E1735" t="s">
        <v>18348</v>
      </c>
      <c r="F1735" t="s">
        <v>18349</v>
      </c>
      <c r="G1735" t="s">
        <v>22231</v>
      </c>
      <c r="H1735">
        <v>22199</v>
      </c>
      <c r="I1735">
        <v>2106</v>
      </c>
      <c r="J1735" t="s">
        <v>22232</v>
      </c>
      <c r="K1735" t="s">
        <v>18358</v>
      </c>
      <c r="L1735" t="s">
        <v>18353</v>
      </c>
      <c r="M1735" s="1">
        <v>44090.637731481482</v>
      </c>
      <c r="O1735" t="s">
        <v>18354</v>
      </c>
      <c r="P1735" t="s">
        <v>18354</v>
      </c>
      <c r="Q1735" t="s">
        <v>18358</v>
      </c>
    </row>
    <row r="1736" spans="1:17" hidden="1" x14ac:dyDescent="0.25">
      <c r="A1736" t="s">
        <v>15940</v>
      </c>
      <c r="B1736" t="s">
        <v>15942</v>
      </c>
      <c r="C1736" t="s">
        <v>15943</v>
      </c>
      <c r="D1736" t="s">
        <v>18355</v>
      </c>
      <c r="E1736" t="s">
        <v>18348</v>
      </c>
      <c r="F1736" t="s">
        <v>18349</v>
      </c>
      <c r="G1736" t="s">
        <v>22233</v>
      </c>
      <c r="H1736">
        <v>15761</v>
      </c>
      <c r="I1736">
        <v>336</v>
      </c>
      <c r="J1736" t="s">
        <v>22234</v>
      </c>
      <c r="K1736" t="s">
        <v>18358</v>
      </c>
      <c r="L1736" t="s">
        <v>18353</v>
      </c>
      <c r="M1736" s="1">
        <v>44053.822488425925</v>
      </c>
      <c r="O1736" t="s">
        <v>18354</v>
      </c>
      <c r="P1736" t="s">
        <v>18354</v>
      </c>
      <c r="Q1736" t="s">
        <v>18358</v>
      </c>
    </row>
    <row r="1737" spans="1:17" hidden="1" x14ac:dyDescent="0.25">
      <c r="A1737" t="s">
        <v>10026</v>
      </c>
      <c r="B1737" t="s">
        <v>10029</v>
      </c>
      <c r="C1737" t="s">
        <v>10030</v>
      </c>
      <c r="D1737" t="s">
        <v>18347</v>
      </c>
      <c r="E1737" t="s">
        <v>18348</v>
      </c>
      <c r="F1737" t="s">
        <v>18349</v>
      </c>
      <c r="G1737" t="s">
        <v>22235</v>
      </c>
      <c r="H1737">
        <v>23802</v>
      </c>
      <c r="I1737">
        <v>4072</v>
      </c>
      <c r="J1737" t="s">
        <v>22236</v>
      </c>
      <c r="K1737" t="s">
        <v>18352</v>
      </c>
      <c r="L1737" t="s">
        <v>18353</v>
      </c>
      <c r="M1737" s="1">
        <v>44090.64398148148</v>
      </c>
      <c r="O1737" t="s">
        <v>18354</v>
      </c>
      <c r="P1737" t="s">
        <v>18354</v>
      </c>
      <c r="Q1737" t="s">
        <v>18352</v>
      </c>
    </row>
    <row r="1738" spans="1:17" hidden="1" x14ac:dyDescent="0.25">
      <c r="A1738" t="s">
        <v>4758</v>
      </c>
      <c r="B1738" t="s">
        <v>4761</v>
      </c>
      <c r="C1738" t="s">
        <v>4762</v>
      </c>
      <c r="D1738" t="s">
        <v>18347</v>
      </c>
      <c r="E1738" t="s">
        <v>18348</v>
      </c>
      <c r="F1738" t="s">
        <v>18349</v>
      </c>
      <c r="G1738" t="s">
        <v>22237</v>
      </c>
      <c r="H1738">
        <v>8419</v>
      </c>
      <c r="I1738">
        <v>624</v>
      </c>
      <c r="J1738" t="s">
        <v>22238</v>
      </c>
      <c r="K1738" t="s">
        <v>18358</v>
      </c>
      <c r="L1738" t="s">
        <v>18353</v>
      </c>
      <c r="M1738" s="1">
        <v>44086.774687500001</v>
      </c>
      <c r="O1738" t="s">
        <v>18354</v>
      </c>
      <c r="P1738" t="s">
        <v>18354</v>
      </c>
      <c r="Q1738" t="s">
        <v>18358</v>
      </c>
    </row>
    <row r="1739" spans="1:17" hidden="1" x14ac:dyDescent="0.25">
      <c r="A1739" t="s">
        <v>10357</v>
      </c>
      <c r="B1739" t="s">
        <v>10359</v>
      </c>
      <c r="C1739" t="s">
        <v>10360</v>
      </c>
      <c r="D1739" t="s">
        <v>18347</v>
      </c>
      <c r="E1739" t="s">
        <v>18348</v>
      </c>
      <c r="F1739" t="s">
        <v>18349</v>
      </c>
      <c r="G1739" t="s">
        <v>22239</v>
      </c>
      <c r="H1739">
        <v>9159</v>
      </c>
      <c r="I1739">
        <v>672</v>
      </c>
      <c r="J1739" t="s">
        <v>22240</v>
      </c>
      <c r="K1739" t="s">
        <v>18352</v>
      </c>
      <c r="L1739" t="s">
        <v>18353</v>
      </c>
      <c r="M1739" s="1">
        <v>44090.649270833332</v>
      </c>
      <c r="O1739" t="s">
        <v>18354</v>
      </c>
      <c r="P1739" t="s">
        <v>18354</v>
      </c>
      <c r="Q1739" t="s">
        <v>18352</v>
      </c>
    </row>
    <row r="1740" spans="1:17" hidden="1" x14ac:dyDescent="0.25">
      <c r="A1740" t="s">
        <v>15375</v>
      </c>
      <c r="B1740" t="s">
        <v>15378</v>
      </c>
      <c r="C1740" t="s">
        <v>15379</v>
      </c>
      <c r="D1740" t="s">
        <v>18347</v>
      </c>
      <c r="E1740" t="s">
        <v>18348</v>
      </c>
      <c r="F1740" t="s">
        <v>18349</v>
      </c>
      <c r="G1740" t="s">
        <v>22241</v>
      </c>
      <c r="H1740">
        <v>3808</v>
      </c>
      <c r="I1740">
        <v>85</v>
      </c>
      <c r="J1740" t="s">
        <v>22242</v>
      </c>
      <c r="K1740" t="s">
        <v>18352</v>
      </c>
      <c r="L1740" t="s">
        <v>18353</v>
      </c>
      <c r="M1740" s="1">
        <v>44077.956944444442</v>
      </c>
      <c r="O1740" t="s">
        <v>18354</v>
      </c>
      <c r="P1740" t="s">
        <v>18354</v>
      </c>
      <c r="Q1740" t="s">
        <v>18358</v>
      </c>
    </row>
    <row r="1741" spans="1:17" hidden="1" x14ac:dyDescent="0.25">
      <c r="A1741" t="s">
        <v>5255</v>
      </c>
      <c r="B1741" t="s">
        <v>5258</v>
      </c>
      <c r="C1741" t="s">
        <v>5259</v>
      </c>
      <c r="D1741" t="s">
        <v>18355</v>
      </c>
      <c r="E1741" t="s">
        <v>18348</v>
      </c>
      <c r="F1741" t="s">
        <v>18349</v>
      </c>
      <c r="G1741" t="s">
        <v>22243</v>
      </c>
      <c r="H1741">
        <v>55038</v>
      </c>
      <c r="I1741">
        <v>7678</v>
      </c>
      <c r="J1741" t="s">
        <v>22244</v>
      </c>
      <c r="K1741" t="s">
        <v>18358</v>
      </c>
      <c r="L1741" t="s">
        <v>18353</v>
      </c>
      <c r="M1741" s="1">
        <v>44090.42796296296</v>
      </c>
      <c r="O1741" t="s">
        <v>18354</v>
      </c>
      <c r="P1741" t="s">
        <v>18354</v>
      </c>
      <c r="Q1741" t="s">
        <v>18358</v>
      </c>
    </row>
    <row r="1742" spans="1:17" hidden="1" x14ac:dyDescent="0.25">
      <c r="A1742" t="s">
        <v>22245</v>
      </c>
      <c r="B1742" t="s">
        <v>22246</v>
      </c>
      <c r="C1742" t="s">
        <v>22247</v>
      </c>
      <c r="D1742" t="s">
        <v>18355</v>
      </c>
      <c r="E1742" t="s">
        <v>18348</v>
      </c>
      <c r="F1742" t="s">
        <v>18349</v>
      </c>
      <c r="G1742" t="s">
        <v>22248</v>
      </c>
      <c r="H1742">
        <v>14928</v>
      </c>
      <c r="I1742">
        <v>136</v>
      </c>
      <c r="J1742" t="s">
        <v>22249</v>
      </c>
      <c r="K1742" t="s">
        <v>18358</v>
      </c>
      <c r="L1742" t="s">
        <v>18353</v>
      </c>
      <c r="M1742" s="1">
        <v>44090.337222222224</v>
      </c>
      <c r="O1742" t="s">
        <v>18354</v>
      </c>
      <c r="P1742" t="s">
        <v>18354</v>
      </c>
      <c r="Q1742" t="s">
        <v>18358</v>
      </c>
    </row>
    <row r="1743" spans="1:17" hidden="1" x14ac:dyDescent="0.25">
      <c r="A1743" t="s">
        <v>8987</v>
      </c>
      <c r="B1743" t="s">
        <v>8989</v>
      </c>
      <c r="C1743" t="s">
        <v>8990</v>
      </c>
      <c r="D1743" t="s">
        <v>18355</v>
      </c>
      <c r="E1743" t="s">
        <v>18348</v>
      </c>
      <c r="F1743" t="s">
        <v>18349</v>
      </c>
      <c r="G1743" t="s">
        <v>22250</v>
      </c>
      <c r="H1743">
        <v>15423</v>
      </c>
      <c r="I1743">
        <v>1439</v>
      </c>
      <c r="J1743" t="s">
        <v>22251</v>
      </c>
      <c r="K1743" t="s">
        <v>18358</v>
      </c>
      <c r="L1743" t="s">
        <v>18353</v>
      </c>
      <c r="M1743" s="1">
        <v>44089.893622685187</v>
      </c>
      <c r="O1743" t="s">
        <v>18354</v>
      </c>
      <c r="P1743" t="s">
        <v>18354</v>
      </c>
      <c r="Q1743" t="s">
        <v>18358</v>
      </c>
    </row>
    <row r="1744" spans="1:17" hidden="1" x14ac:dyDescent="0.25">
      <c r="A1744" t="s">
        <v>7806</v>
      </c>
      <c r="B1744" t="s">
        <v>7808</v>
      </c>
      <c r="C1744" t="s">
        <v>7809</v>
      </c>
      <c r="D1744" t="s">
        <v>18347</v>
      </c>
      <c r="E1744" t="s">
        <v>18348</v>
      </c>
      <c r="F1744" t="s">
        <v>18349</v>
      </c>
      <c r="G1744" t="s">
        <v>22252</v>
      </c>
      <c r="H1744">
        <v>18757</v>
      </c>
      <c r="I1744">
        <v>13836</v>
      </c>
      <c r="J1744" t="s">
        <v>22253</v>
      </c>
      <c r="K1744" t="s">
        <v>18358</v>
      </c>
      <c r="L1744" t="s">
        <v>18353</v>
      </c>
      <c r="M1744" s="1">
        <v>44090.645428240743</v>
      </c>
      <c r="O1744" t="s">
        <v>18354</v>
      </c>
      <c r="P1744" t="s">
        <v>18354</v>
      </c>
      <c r="Q1744" t="s">
        <v>18358</v>
      </c>
    </row>
    <row r="1745" spans="1:17" hidden="1" x14ac:dyDescent="0.25">
      <c r="A1745" t="s">
        <v>9873</v>
      </c>
      <c r="B1745" t="s">
        <v>9875</v>
      </c>
      <c r="C1745" t="s">
        <v>9876</v>
      </c>
      <c r="D1745" t="s">
        <v>18355</v>
      </c>
      <c r="E1745" t="s">
        <v>18348</v>
      </c>
      <c r="F1745" t="s">
        <v>18349</v>
      </c>
      <c r="G1745" t="s">
        <v>22254</v>
      </c>
      <c r="H1745">
        <v>10270</v>
      </c>
      <c r="I1745">
        <v>261</v>
      </c>
      <c r="J1745" t="s">
        <v>22255</v>
      </c>
      <c r="K1745" t="s">
        <v>18358</v>
      </c>
      <c r="L1745" t="s">
        <v>18353</v>
      </c>
      <c r="M1745" s="1">
        <v>44088.99827546296</v>
      </c>
      <c r="O1745" t="s">
        <v>18354</v>
      </c>
      <c r="P1745" t="s">
        <v>18354</v>
      </c>
      <c r="Q1745" t="s">
        <v>18358</v>
      </c>
    </row>
    <row r="1746" spans="1:17" hidden="1" x14ac:dyDescent="0.25">
      <c r="A1746" t="s">
        <v>10387</v>
      </c>
      <c r="B1746" t="s">
        <v>10390</v>
      </c>
      <c r="C1746" t="s">
        <v>10391</v>
      </c>
      <c r="D1746" t="s">
        <v>18347</v>
      </c>
      <c r="E1746" t="s">
        <v>18348</v>
      </c>
      <c r="F1746" t="s">
        <v>18349</v>
      </c>
      <c r="G1746" t="s">
        <v>22256</v>
      </c>
      <c r="H1746">
        <v>29811</v>
      </c>
      <c r="I1746">
        <v>1944</v>
      </c>
      <c r="J1746" t="s">
        <v>22257</v>
      </c>
      <c r="K1746" t="s">
        <v>18352</v>
      </c>
      <c r="L1746" t="s">
        <v>18353</v>
      </c>
      <c r="M1746" s="1">
        <v>44090.64744212963</v>
      </c>
      <c r="O1746" t="s">
        <v>18354</v>
      </c>
      <c r="P1746" t="s">
        <v>18354</v>
      </c>
      <c r="Q1746" t="s">
        <v>18352</v>
      </c>
    </row>
    <row r="1747" spans="1:17" hidden="1" x14ac:dyDescent="0.25">
      <c r="A1747" t="s">
        <v>11566</v>
      </c>
      <c r="B1747" t="s">
        <v>11568</v>
      </c>
      <c r="C1747" t="s">
        <v>11569</v>
      </c>
      <c r="D1747" t="s">
        <v>18347</v>
      </c>
      <c r="E1747" t="s">
        <v>18348</v>
      </c>
      <c r="F1747" t="s">
        <v>18349</v>
      </c>
      <c r="G1747" t="s">
        <v>22258</v>
      </c>
      <c r="H1747">
        <v>10449</v>
      </c>
      <c r="I1747">
        <v>3379</v>
      </c>
      <c r="J1747" t="s">
        <v>22259</v>
      </c>
      <c r="K1747" t="s">
        <v>18352</v>
      </c>
      <c r="L1747" t="s">
        <v>18353</v>
      </c>
      <c r="M1747" s="1">
        <v>44090.619270833333</v>
      </c>
      <c r="O1747" t="s">
        <v>18354</v>
      </c>
      <c r="P1747" t="s">
        <v>18354</v>
      </c>
      <c r="Q1747" t="s">
        <v>18352</v>
      </c>
    </row>
    <row r="1748" spans="1:17" hidden="1" x14ac:dyDescent="0.25">
      <c r="A1748" t="s">
        <v>15740</v>
      </c>
      <c r="B1748" t="s">
        <v>15743</v>
      </c>
      <c r="C1748" t="s">
        <v>15744</v>
      </c>
      <c r="D1748" t="s">
        <v>18355</v>
      </c>
      <c r="E1748" t="s">
        <v>18348</v>
      </c>
      <c r="F1748" t="s">
        <v>18349</v>
      </c>
      <c r="G1748" t="s">
        <v>22260</v>
      </c>
      <c r="H1748">
        <v>24104</v>
      </c>
      <c r="I1748">
        <v>209</v>
      </c>
      <c r="J1748" t="s">
        <v>22261</v>
      </c>
      <c r="K1748" t="s">
        <v>18358</v>
      </c>
      <c r="L1748" t="s">
        <v>18353</v>
      </c>
      <c r="M1748" s="1">
        <v>44036.98369212963</v>
      </c>
      <c r="O1748" t="s">
        <v>18354</v>
      </c>
      <c r="P1748" t="s">
        <v>18354</v>
      </c>
      <c r="Q1748" t="s">
        <v>18358</v>
      </c>
    </row>
    <row r="1749" spans="1:17" x14ac:dyDescent="0.25">
      <c r="A1749" t="s">
        <v>2386</v>
      </c>
      <c r="B1749" t="s">
        <v>2389</v>
      </c>
      <c r="C1749" t="s">
        <v>2390</v>
      </c>
      <c r="D1749" t="s">
        <v>18347</v>
      </c>
      <c r="E1749" t="s">
        <v>18348</v>
      </c>
      <c r="F1749" t="s">
        <v>18349</v>
      </c>
      <c r="G1749" t="s">
        <v>22782</v>
      </c>
      <c r="H1749">
        <v>5727</v>
      </c>
      <c r="I1749">
        <v>0</v>
      </c>
      <c r="J1749" t="s">
        <v>22783</v>
      </c>
      <c r="K1749" t="s">
        <v>18358</v>
      </c>
      <c r="L1749" t="s">
        <v>18353</v>
      </c>
      <c r="M1749" s="1">
        <v>43966.105300925927</v>
      </c>
      <c r="O1749" t="s">
        <v>18354</v>
      </c>
      <c r="P1749" t="s">
        <v>18354</v>
      </c>
      <c r="Q1749" t="s">
        <v>18358</v>
      </c>
    </row>
    <row r="1750" spans="1:17" hidden="1" x14ac:dyDescent="0.25">
      <c r="A1750" t="s">
        <v>16043</v>
      </c>
      <c r="B1750" t="s">
        <v>16045</v>
      </c>
      <c r="C1750" t="s">
        <v>16046</v>
      </c>
      <c r="D1750" t="s">
        <v>18347</v>
      </c>
      <c r="E1750" t="s">
        <v>18348</v>
      </c>
      <c r="F1750" t="s">
        <v>18349</v>
      </c>
      <c r="G1750" t="s">
        <v>22266</v>
      </c>
      <c r="H1750">
        <v>40</v>
      </c>
      <c r="I1750">
        <v>2</v>
      </c>
      <c r="J1750" t="s">
        <v>22267</v>
      </c>
      <c r="K1750" t="s">
        <v>18352</v>
      </c>
      <c r="L1750" t="s">
        <v>18353</v>
      </c>
      <c r="M1750" s="1">
        <v>43983.765509259261</v>
      </c>
      <c r="O1750" t="s">
        <v>18354</v>
      </c>
      <c r="P1750" t="s">
        <v>18354</v>
      </c>
      <c r="Q1750" t="s">
        <v>18352</v>
      </c>
    </row>
    <row r="1751" spans="1:17" hidden="1" x14ac:dyDescent="0.25">
      <c r="A1751" t="s">
        <v>1850</v>
      </c>
      <c r="B1751" t="s">
        <v>1852</v>
      </c>
      <c r="C1751" t="s">
        <v>1853</v>
      </c>
      <c r="D1751" t="s">
        <v>18347</v>
      </c>
      <c r="E1751" t="s">
        <v>18348</v>
      </c>
      <c r="F1751" t="s">
        <v>18349</v>
      </c>
      <c r="G1751" t="s">
        <v>22268</v>
      </c>
      <c r="H1751">
        <v>382851</v>
      </c>
      <c r="I1751">
        <v>61102</v>
      </c>
      <c r="J1751" t="s">
        <v>22269</v>
      </c>
      <c r="K1751" t="s">
        <v>18352</v>
      </c>
      <c r="L1751" t="s">
        <v>18353</v>
      </c>
      <c r="M1751" s="1">
        <v>44090.649780092594</v>
      </c>
      <c r="O1751" t="s">
        <v>18354</v>
      </c>
      <c r="P1751" t="s">
        <v>18354</v>
      </c>
      <c r="Q1751" t="s">
        <v>18352</v>
      </c>
    </row>
    <row r="1752" spans="1:17" hidden="1" x14ac:dyDescent="0.25">
      <c r="A1752" t="s">
        <v>7885</v>
      </c>
      <c r="B1752" t="s">
        <v>7887</v>
      </c>
      <c r="C1752" t="s">
        <v>7888</v>
      </c>
      <c r="D1752" t="s">
        <v>18347</v>
      </c>
      <c r="E1752" t="s">
        <v>18353</v>
      </c>
      <c r="F1752" t="s">
        <v>18364</v>
      </c>
      <c r="G1752" t="s">
        <v>22270</v>
      </c>
      <c r="H1752">
        <v>7242</v>
      </c>
      <c r="I1752">
        <v>442</v>
      </c>
      <c r="J1752" t="s">
        <v>22271</v>
      </c>
      <c r="K1752" t="s">
        <v>18352</v>
      </c>
      <c r="L1752" t="s">
        <v>18353</v>
      </c>
      <c r="M1752" s="1">
        <v>44090.619340277779</v>
      </c>
      <c r="O1752" t="s">
        <v>18354</v>
      </c>
      <c r="P1752" t="s">
        <v>18354</v>
      </c>
      <c r="Q1752" t="s">
        <v>18352</v>
      </c>
    </row>
    <row r="1753" spans="1:17" hidden="1" x14ac:dyDescent="0.25">
      <c r="A1753" t="s">
        <v>9073</v>
      </c>
      <c r="B1753" t="s">
        <v>9076</v>
      </c>
      <c r="C1753" t="s">
        <v>9077</v>
      </c>
      <c r="D1753" t="s">
        <v>18347</v>
      </c>
      <c r="E1753" t="s">
        <v>18348</v>
      </c>
      <c r="F1753" t="s">
        <v>18349</v>
      </c>
      <c r="G1753" t="s">
        <v>22272</v>
      </c>
      <c r="H1753">
        <v>52199</v>
      </c>
      <c r="I1753">
        <v>3469</v>
      </c>
      <c r="J1753" t="s">
        <v>22273</v>
      </c>
      <c r="K1753" t="s">
        <v>18352</v>
      </c>
      <c r="L1753" t="s">
        <v>18353</v>
      </c>
      <c r="M1753" s="1">
        <v>44090.645798611113</v>
      </c>
      <c r="O1753" t="s">
        <v>18354</v>
      </c>
      <c r="P1753" t="s">
        <v>18354</v>
      </c>
      <c r="Q1753" t="s">
        <v>18352</v>
      </c>
    </row>
    <row r="1754" spans="1:17" hidden="1" x14ac:dyDescent="0.25">
      <c r="A1754" t="s">
        <v>16013</v>
      </c>
      <c r="B1754" t="s">
        <v>16015</v>
      </c>
      <c r="C1754" t="s">
        <v>16016</v>
      </c>
      <c r="D1754" t="s">
        <v>18347</v>
      </c>
      <c r="E1754" t="s">
        <v>18353</v>
      </c>
      <c r="F1754" t="s">
        <v>18364</v>
      </c>
      <c r="G1754" t="s">
        <v>22274</v>
      </c>
      <c r="H1754">
        <v>2866</v>
      </c>
      <c r="I1754">
        <v>30</v>
      </c>
      <c r="J1754" t="s">
        <v>22275</v>
      </c>
      <c r="K1754" t="s">
        <v>18358</v>
      </c>
      <c r="L1754" t="s">
        <v>18353</v>
      </c>
      <c r="M1754" s="1">
        <v>44088.947083333333</v>
      </c>
      <c r="O1754" t="s">
        <v>18354</v>
      </c>
      <c r="P1754" t="s">
        <v>18354</v>
      </c>
      <c r="Q1754" t="s">
        <v>18358</v>
      </c>
    </row>
    <row r="1755" spans="1:17" x14ac:dyDescent="0.25">
      <c r="A1755" t="s">
        <v>24401</v>
      </c>
      <c r="B1755" t="s">
        <v>24402</v>
      </c>
      <c r="C1755" t="s">
        <v>24403</v>
      </c>
      <c r="D1755" t="s">
        <v>18347</v>
      </c>
      <c r="E1755" t="s">
        <v>18348</v>
      </c>
      <c r="F1755" t="s">
        <v>18349</v>
      </c>
      <c r="G1755" t="s">
        <v>24404</v>
      </c>
      <c r="H1755">
        <v>5670</v>
      </c>
      <c r="I1755">
        <v>0</v>
      </c>
      <c r="J1755" t="s">
        <v>18382</v>
      </c>
      <c r="K1755" t="s">
        <v>18352</v>
      </c>
      <c r="L1755" t="s">
        <v>18353</v>
      </c>
      <c r="M1755" s="1">
        <v>43966.176087962966</v>
      </c>
      <c r="O1755" t="s">
        <v>18354</v>
      </c>
      <c r="P1755" t="s">
        <v>18354</v>
      </c>
      <c r="Q1755" t="s">
        <v>18352</v>
      </c>
    </row>
    <row r="1756" spans="1:17" hidden="1" x14ac:dyDescent="0.25">
      <c r="A1756" t="s">
        <v>10190</v>
      </c>
      <c r="B1756" t="s">
        <v>10192</v>
      </c>
      <c r="C1756" t="s">
        <v>10193</v>
      </c>
      <c r="D1756" t="s">
        <v>18355</v>
      </c>
      <c r="E1756" t="s">
        <v>18353</v>
      </c>
      <c r="F1756" t="s">
        <v>18364</v>
      </c>
      <c r="G1756" t="s">
        <v>22280</v>
      </c>
      <c r="H1756">
        <v>5248</v>
      </c>
      <c r="I1756">
        <v>332</v>
      </c>
      <c r="J1756" t="s">
        <v>22281</v>
      </c>
      <c r="K1756" t="s">
        <v>18358</v>
      </c>
      <c r="L1756" t="s">
        <v>18353</v>
      </c>
      <c r="M1756" s="1">
        <v>44090.619201388887</v>
      </c>
      <c r="O1756" t="s">
        <v>18354</v>
      </c>
      <c r="P1756" t="s">
        <v>18354</v>
      </c>
      <c r="Q1756" t="s">
        <v>18352</v>
      </c>
    </row>
    <row r="1757" spans="1:17" x14ac:dyDescent="0.25">
      <c r="A1757" t="s">
        <v>22935</v>
      </c>
      <c r="B1757" t="s">
        <v>22936</v>
      </c>
      <c r="C1757" t="s">
        <v>22937</v>
      </c>
      <c r="D1757" t="s">
        <v>18347</v>
      </c>
      <c r="E1757" t="s">
        <v>18348</v>
      </c>
      <c r="F1757" t="s">
        <v>18349</v>
      </c>
      <c r="G1757" t="s">
        <v>22938</v>
      </c>
      <c r="H1757">
        <v>839</v>
      </c>
      <c r="I1757">
        <v>0</v>
      </c>
      <c r="J1757" t="s">
        <v>18382</v>
      </c>
      <c r="K1757" t="s">
        <v>18352</v>
      </c>
      <c r="L1757" t="s">
        <v>18353</v>
      </c>
      <c r="M1757" s="1">
        <v>43966.194826388892</v>
      </c>
      <c r="O1757" t="s">
        <v>18354</v>
      </c>
      <c r="P1757" t="s">
        <v>18354</v>
      </c>
      <c r="Q1757" t="s">
        <v>18352</v>
      </c>
    </row>
    <row r="1758" spans="1:17" x14ac:dyDescent="0.25">
      <c r="A1758" t="s">
        <v>7589</v>
      </c>
      <c r="B1758" t="s">
        <v>7591</v>
      </c>
      <c r="C1758" t="s">
        <v>7592</v>
      </c>
      <c r="D1758" t="s">
        <v>18355</v>
      </c>
      <c r="E1758" t="s">
        <v>18353</v>
      </c>
      <c r="F1758" t="s">
        <v>18364</v>
      </c>
      <c r="G1758" t="s">
        <v>21032</v>
      </c>
      <c r="H1758">
        <v>16378</v>
      </c>
      <c r="I1758">
        <v>15</v>
      </c>
      <c r="J1758" t="s">
        <v>21033</v>
      </c>
      <c r="K1758" t="s">
        <v>18358</v>
      </c>
      <c r="L1758" t="s">
        <v>18353</v>
      </c>
      <c r="M1758" s="1">
        <v>43966.245972222219</v>
      </c>
      <c r="O1758" t="s">
        <v>18354</v>
      </c>
      <c r="P1758" t="s">
        <v>18354</v>
      </c>
      <c r="Q1758" t="s">
        <v>18358</v>
      </c>
    </row>
    <row r="1759" spans="1:17" hidden="1" x14ac:dyDescent="0.25">
      <c r="A1759" t="s">
        <v>16565</v>
      </c>
      <c r="B1759" t="s">
        <v>22289</v>
      </c>
      <c r="C1759" t="s">
        <v>16569</v>
      </c>
      <c r="D1759" t="s">
        <v>18355</v>
      </c>
      <c r="E1759" t="s">
        <v>18348</v>
      </c>
      <c r="F1759" t="s">
        <v>18349</v>
      </c>
      <c r="G1759" t="s">
        <v>22290</v>
      </c>
      <c r="H1759">
        <v>19173</v>
      </c>
      <c r="I1759">
        <v>194</v>
      </c>
      <c r="J1759" t="s">
        <v>22291</v>
      </c>
      <c r="K1759" t="s">
        <v>18358</v>
      </c>
      <c r="L1759" t="s">
        <v>18353</v>
      </c>
      <c r="M1759" s="1">
        <v>44090.213310185187</v>
      </c>
      <c r="O1759" t="s">
        <v>18354</v>
      </c>
      <c r="P1759" t="s">
        <v>18354</v>
      </c>
      <c r="Q1759" t="s">
        <v>18358</v>
      </c>
    </row>
    <row r="1760" spans="1:17" x14ac:dyDescent="0.25">
      <c r="A1760" t="s">
        <v>21125</v>
      </c>
      <c r="B1760" t="s">
        <v>21126</v>
      </c>
      <c r="C1760" t="s">
        <v>21127</v>
      </c>
      <c r="D1760" t="s">
        <v>18355</v>
      </c>
      <c r="E1760" t="s">
        <v>18353</v>
      </c>
      <c r="F1760" t="s">
        <v>18364</v>
      </c>
      <c r="G1760" t="s">
        <v>21128</v>
      </c>
      <c r="H1760">
        <v>9349</v>
      </c>
      <c r="I1760">
        <v>0</v>
      </c>
      <c r="J1760" t="s">
        <v>18382</v>
      </c>
      <c r="K1760" t="s">
        <v>18358</v>
      </c>
      <c r="L1760" t="s">
        <v>18353</v>
      </c>
      <c r="M1760" s="1">
        <v>43966.272476851853</v>
      </c>
      <c r="O1760" t="s">
        <v>18354</v>
      </c>
      <c r="P1760" t="s">
        <v>18354</v>
      </c>
      <c r="Q1760" t="s">
        <v>18352</v>
      </c>
    </row>
    <row r="1761" spans="1:17" x14ac:dyDescent="0.25">
      <c r="A1761" t="s">
        <v>24231</v>
      </c>
      <c r="B1761" t="s">
        <v>24232</v>
      </c>
      <c r="C1761" t="s">
        <v>24233</v>
      </c>
      <c r="D1761" t="s">
        <v>18355</v>
      </c>
      <c r="E1761" t="s">
        <v>18353</v>
      </c>
      <c r="F1761" t="s">
        <v>18364</v>
      </c>
      <c r="G1761" t="s">
        <v>24234</v>
      </c>
      <c r="H1761">
        <v>64411</v>
      </c>
      <c r="I1761">
        <v>0</v>
      </c>
      <c r="J1761" t="s">
        <v>24235</v>
      </c>
      <c r="K1761" t="s">
        <v>18358</v>
      </c>
      <c r="L1761" t="s">
        <v>18353</v>
      </c>
      <c r="M1761" s="1">
        <v>43966.301793981482</v>
      </c>
      <c r="O1761" t="s">
        <v>18354</v>
      </c>
      <c r="P1761" t="s">
        <v>18354</v>
      </c>
      <c r="Q1761" t="s">
        <v>18358</v>
      </c>
    </row>
    <row r="1762" spans="1:17" hidden="1" x14ac:dyDescent="0.25">
      <c r="A1762" t="s">
        <v>6438</v>
      </c>
      <c r="B1762" t="s">
        <v>6439</v>
      </c>
      <c r="C1762" t="s">
        <v>6440</v>
      </c>
      <c r="D1762" t="s">
        <v>18347</v>
      </c>
      <c r="E1762" t="s">
        <v>18348</v>
      </c>
      <c r="F1762" t="s">
        <v>18349</v>
      </c>
      <c r="G1762" t="s">
        <v>22300</v>
      </c>
      <c r="H1762">
        <v>15530</v>
      </c>
      <c r="I1762">
        <v>4124</v>
      </c>
      <c r="J1762" t="s">
        <v>22301</v>
      </c>
      <c r="K1762" t="s">
        <v>18352</v>
      </c>
      <c r="L1762" t="s">
        <v>18353</v>
      </c>
      <c r="M1762" s="1">
        <v>44090.645902777775</v>
      </c>
      <c r="O1762" t="s">
        <v>18354</v>
      </c>
      <c r="P1762" t="s">
        <v>18354</v>
      </c>
      <c r="Q1762" t="s">
        <v>18352</v>
      </c>
    </row>
    <row r="1763" spans="1:17" hidden="1" x14ac:dyDescent="0.25">
      <c r="A1763" t="s">
        <v>22302</v>
      </c>
      <c r="B1763" t="s">
        <v>22303</v>
      </c>
      <c r="C1763" t="s">
        <v>22304</v>
      </c>
      <c r="D1763" t="s">
        <v>18355</v>
      </c>
      <c r="E1763" t="s">
        <v>18353</v>
      </c>
      <c r="F1763" t="s">
        <v>18364</v>
      </c>
      <c r="G1763" t="s">
        <v>22305</v>
      </c>
      <c r="H1763">
        <v>9274</v>
      </c>
      <c r="I1763">
        <v>0</v>
      </c>
      <c r="J1763" t="s">
        <v>18382</v>
      </c>
      <c r="K1763" t="s">
        <v>18358</v>
      </c>
      <c r="L1763" t="s">
        <v>18353</v>
      </c>
      <c r="M1763" s="1">
        <v>44083.777905092589</v>
      </c>
      <c r="O1763" t="s">
        <v>18354</v>
      </c>
      <c r="P1763" t="s">
        <v>18354</v>
      </c>
      <c r="Q1763" t="s">
        <v>18352</v>
      </c>
    </row>
    <row r="1764" spans="1:17" x14ac:dyDescent="0.25">
      <c r="A1764" t="s">
        <v>16038</v>
      </c>
      <c r="B1764" t="s">
        <v>16040</v>
      </c>
      <c r="C1764" t="s">
        <v>16041</v>
      </c>
      <c r="D1764" t="s">
        <v>18355</v>
      </c>
      <c r="E1764" t="s">
        <v>18348</v>
      </c>
      <c r="F1764" t="s">
        <v>18349</v>
      </c>
      <c r="G1764" t="s">
        <v>18690</v>
      </c>
      <c r="H1764">
        <v>5963</v>
      </c>
      <c r="I1764">
        <v>81</v>
      </c>
      <c r="J1764" t="s">
        <v>18691</v>
      </c>
      <c r="K1764" t="s">
        <v>18358</v>
      </c>
      <c r="L1764" t="s">
        <v>18353</v>
      </c>
      <c r="M1764" s="1">
        <v>43966.326099537036</v>
      </c>
      <c r="O1764" t="s">
        <v>18354</v>
      </c>
      <c r="P1764" t="s">
        <v>18354</v>
      </c>
      <c r="Q1764" t="s">
        <v>18358</v>
      </c>
    </row>
    <row r="1765" spans="1:17" x14ac:dyDescent="0.25">
      <c r="A1765" t="s">
        <v>10273</v>
      </c>
      <c r="B1765" t="s">
        <v>10276</v>
      </c>
      <c r="C1765" t="s">
        <v>10277</v>
      </c>
      <c r="D1765" t="s">
        <v>18347</v>
      </c>
      <c r="E1765" t="s">
        <v>18353</v>
      </c>
      <c r="F1765" t="s">
        <v>18364</v>
      </c>
      <c r="G1765" t="s">
        <v>25302</v>
      </c>
      <c r="H1765">
        <v>10112</v>
      </c>
      <c r="I1765">
        <v>0</v>
      </c>
      <c r="J1765" t="s">
        <v>18382</v>
      </c>
      <c r="K1765" t="s">
        <v>18358</v>
      </c>
      <c r="L1765" t="s">
        <v>18353</v>
      </c>
      <c r="M1765" s="1">
        <v>43966.327881944446</v>
      </c>
      <c r="O1765" t="s">
        <v>18354</v>
      </c>
      <c r="P1765" t="s">
        <v>18354</v>
      </c>
      <c r="Q1765" t="s">
        <v>18358</v>
      </c>
    </row>
    <row r="1766" spans="1:17" hidden="1" x14ac:dyDescent="0.25">
      <c r="A1766" t="s">
        <v>12917</v>
      </c>
      <c r="B1766" t="s">
        <v>12918</v>
      </c>
      <c r="C1766" t="s">
        <v>12919</v>
      </c>
      <c r="D1766" t="s">
        <v>18347</v>
      </c>
      <c r="E1766" t="s">
        <v>18348</v>
      </c>
      <c r="F1766" t="s">
        <v>18349</v>
      </c>
      <c r="G1766" t="s">
        <v>22315</v>
      </c>
      <c r="H1766">
        <v>38314</v>
      </c>
      <c r="I1766">
        <v>2609</v>
      </c>
      <c r="J1766" t="s">
        <v>22316</v>
      </c>
      <c r="K1766" t="s">
        <v>18352</v>
      </c>
      <c r="L1766" t="s">
        <v>18353</v>
      </c>
      <c r="M1766" s="1">
        <v>44090.648113425923</v>
      </c>
      <c r="O1766" t="s">
        <v>18354</v>
      </c>
      <c r="P1766" t="s">
        <v>18354</v>
      </c>
      <c r="Q1766" t="s">
        <v>18352</v>
      </c>
    </row>
    <row r="1767" spans="1:17" hidden="1" x14ac:dyDescent="0.25">
      <c r="A1767" t="s">
        <v>12237</v>
      </c>
      <c r="B1767" t="s">
        <v>12240</v>
      </c>
      <c r="C1767" t="s">
        <v>12241</v>
      </c>
      <c r="D1767" t="s">
        <v>18347</v>
      </c>
      <c r="E1767" t="s">
        <v>18348</v>
      </c>
      <c r="F1767" t="s">
        <v>18349</v>
      </c>
      <c r="G1767" t="s">
        <v>22317</v>
      </c>
      <c r="H1767">
        <v>50856</v>
      </c>
      <c r="I1767">
        <v>14803</v>
      </c>
      <c r="J1767" t="s">
        <v>22318</v>
      </c>
      <c r="K1767" t="s">
        <v>18352</v>
      </c>
      <c r="L1767" t="s">
        <v>18353</v>
      </c>
      <c r="M1767" s="1">
        <v>44090.579062500001</v>
      </c>
      <c r="O1767" t="s">
        <v>18354</v>
      </c>
      <c r="P1767" t="s">
        <v>18354</v>
      </c>
      <c r="Q1767" t="s">
        <v>18352</v>
      </c>
    </row>
    <row r="1768" spans="1:17" hidden="1" x14ac:dyDescent="0.25">
      <c r="A1768" t="s">
        <v>16193</v>
      </c>
      <c r="B1768" t="s">
        <v>16196</v>
      </c>
      <c r="C1768" t="s">
        <v>16197</v>
      </c>
      <c r="D1768" t="s">
        <v>18355</v>
      </c>
      <c r="E1768" t="s">
        <v>18348</v>
      </c>
      <c r="F1768" t="s">
        <v>18349</v>
      </c>
      <c r="G1768" t="s">
        <v>22319</v>
      </c>
      <c r="H1768">
        <v>4105</v>
      </c>
      <c r="I1768">
        <v>642</v>
      </c>
      <c r="J1768" t="s">
        <v>22320</v>
      </c>
      <c r="K1768" t="s">
        <v>18358</v>
      </c>
      <c r="L1768" t="s">
        <v>18353</v>
      </c>
      <c r="M1768" s="1">
        <v>44081.836585648147</v>
      </c>
      <c r="O1768" t="s">
        <v>18354</v>
      </c>
      <c r="P1768" t="s">
        <v>18354</v>
      </c>
      <c r="Q1768" t="s">
        <v>18358</v>
      </c>
    </row>
    <row r="1769" spans="1:17" hidden="1" x14ac:dyDescent="0.25">
      <c r="A1769" t="s">
        <v>15355</v>
      </c>
      <c r="B1769" t="s">
        <v>22321</v>
      </c>
      <c r="C1769" t="s">
        <v>15359</v>
      </c>
      <c r="D1769" t="s">
        <v>18347</v>
      </c>
      <c r="E1769" t="s">
        <v>18348</v>
      </c>
      <c r="F1769" t="s">
        <v>18349</v>
      </c>
      <c r="G1769" t="s">
        <v>22322</v>
      </c>
      <c r="H1769">
        <v>3207</v>
      </c>
      <c r="I1769">
        <v>131</v>
      </c>
      <c r="J1769" t="s">
        <v>22323</v>
      </c>
      <c r="K1769" t="s">
        <v>18352</v>
      </c>
      <c r="L1769" t="s">
        <v>18353</v>
      </c>
      <c r="M1769" s="1">
        <v>44089.59337962963</v>
      </c>
      <c r="O1769" t="s">
        <v>18354</v>
      </c>
      <c r="P1769" t="s">
        <v>18354</v>
      </c>
      <c r="Q1769" t="s">
        <v>18352</v>
      </c>
    </row>
    <row r="1770" spans="1:17" hidden="1" x14ac:dyDescent="0.25">
      <c r="A1770" t="s">
        <v>4154</v>
      </c>
      <c r="B1770" t="s">
        <v>4156</v>
      </c>
      <c r="C1770" t="s">
        <v>4157</v>
      </c>
      <c r="D1770" t="s">
        <v>18347</v>
      </c>
      <c r="E1770" t="s">
        <v>18348</v>
      </c>
      <c r="F1770" t="s">
        <v>18533</v>
      </c>
      <c r="G1770" t="s">
        <v>22324</v>
      </c>
      <c r="H1770">
        <v>24642</v>
      </c>
      <c r="I1770">
        <v>7429</v>
      </c>
      <c r="J1770" t="s">
        <v>22325</v>
      </c>
      <c r="K1770" t="s">
        <v>18352</v>
      </c>
      <c r="L1770" t="s">
        <v>18353</v>
      </c>
      <c r="M1770" s="1">
        <v>44090.639247685183</v>
      </c>
      <c r="O1770" t="s">
        <v>18354</v>
      </c>
      <c r="P1770" t="s">
        <v>18354</v>
      </c>
      <c r="Q1770" t="s">
        <v>18352</v>
      </c>
    </row>
    <row r="1771" spans="1:17" x14ac:dyDescent="0.25">
      <c r="A1771" t="s">
        <v>22784</v>
      </c>
      <c r="B1771" t="s">
        <v>22785</v>
      </c>
      <c r="C1771" t="s">
        <v>22786</v>
      </c>
      <c r="D1771" t="s">
        <v>18355</v>
      </c>
      <c r="E1771" t="s">
        <v>18353</v>
      </c>
      <c r="F1771" t="s">
        <v>18364</v>
      </c>
      <c r="G1771" t="s">
        <v>22787</v>
      </c>
      <c r="H1771">
        <v>1149</v>
      </c>
      <c r="I1771">
        <v>0</v>
      </c>
      <c r="J1771" t="s">
        <v>18382</v>
      </c>
      <c r="K1771" t="s">
        <v>18358</v>
      </c>
      <c r="L1771" t="s">
        <v>18353</v>
      </c>
      <c r="M1771" s="1">
        <v>43966.350173611114</v>
      </c>
      <c r="O1771" t="s">
        <v>18354</v>
      </c>
      <c r="P1771" t="s">
        <v>18354</v>
      </c>
      <c r="Q1771" t="s">
        <v>18358</v>
      </c>
    </row>
    <row r="1772" spans="1:17" hidden="1" x14ac:dyDescent="0.25">
      <c r="A1772" t="s">
        <v>4277</v>
      </c>
      <c r="B1772" t="s">
        <v>4280</v>
      </c>
      <c r="C1772" t="s">
        <v>4281</v>
      </c>
      <c r="D1772" t="s">
        <v>18355</v>
      </c>
      <c r="E1772" t="s">
        <v>18348</v>
      </c>
      <c r="F1772" t="s">
        <v>18349</v>
      </c>
      <c r="G1772" t="s">
        <v>22330</v>
      </c>
      <c r="H1772">
        <v>45211</v>
      </c>
      <c r="I1772">
        <v>1483</v>
      </c>
      <c r="J1772" t="s">
        <v>22331</v>
      </c>
      <c r="K1772" t="s">
        <v>18358</v>
      </c>
      <c r="L1772" t="s">
        <v>18353</v>
      </c>
      <c r="M1772" s="1">
        <v>44090.337233796294</v>
      </c>
      <c r="O1772" t="s">
        <v>18354</v>
      </c>
      <c r="P1772" t="s">
        <v>18354</v>
      </c>
      <c r="Q1772" t="s">
        <v>18358</v>
      </c>
    </row>
    <row r="1773" spans="1:17" hidden="1" x14ac:dyDescent="0.25">
      <c r="A1773" t="s">
        <v>9381</v>
      </c>
      <c r="B1773" t="s">
        <v>9383</v>
      </c>
      <c r="C1773" t="s">
        <v>9384</v>
      </c>
      <c r="D1773" t="s">
        <v>18347</v>
      </c>
      <c r="E1773" t="s">
        <v>18348</v>
      </c>
      <c r="F1773" t="s">
        <v>18349</v>
      </c>
      <c r="G1773" t="s">
        <v>22332</v>
      </c>
      <c r="H1773">
        <v>161524</v>
      </c>
      <c r="I1773">
        <v>21221</v>
      </c>
      <c r="J1773" t="s">
        <v>22333</v>
      </c>
      <c r="K1773" t="s">
        <v>18352</v>
      </c>
      <c r="L1773" t="s">
        <v>18353</v>
      </c>
      <c r="M1773" s="1">
        <v>44090.649976851855</v>
      </c>
      <c r="O1773" t="s">
        <v>18354</v>
      </c>
      <c r="P1773" t="s">
        <v>18354</v>
      </c>
      <c r="Q1773" t="s">
        <v>18352</v>
      </c>
    </row>
    <row r="1774" spans="1:17" x14ac:dyDescent="0.25">
      <c r="A1774" t="s">
        <v>20952</v>
      </c>
      <c r="B1774" t="s">
        <v>20953</v>
      </c>
      <c r="C1774" t="s">
        <v>20954</v>
      </c>
      <c r="D1774" t="s">
        <v>18355</v>
      </c>
      <c r="E1774" t="s">
        <v>18353</v>
      </c>
      <c r="F1774" t="s">
        <v>18364</v>
      </c>
      <c r="G1774" t="s">
        <v>20955</v>
      </c>
      <c r="H1774">
        <v>10323</v>
      </c>
      <c r="I1774">
        <v>0</v>
      </c>
      <c r="J1774" t="s">
        <v>18382</v>
      </c>
      <c r="K1774" t="s">
        <v>18358</v>
      </c>
      <c r="L1774" t="s">
        <v>18353</v>
      </c>
      <c r="M1774" s="1">
        <v>43966.362893518519</v>
      </c>
      <c r="O1774" t="s">
        <v>18354</v>
      </c>
      <c r="P1774" t="s">
        <v>18354</v>
      </c>
      <c r="Q1774" t="s">
        <v>18358</v>
      </c>
    </row>
    <row r="1775" spans="1:17" hidden="1" x14ac:dyDescent="0.25">
      <c r="A1775" t="s">
        <v>17478</v>
      </c>
      <c r="B1775" t="s">
        <v>17480</v>
      </c>
      <c r="C1775" t="s">
        <v>17481</v>
      </c>
      <c r="D1775" t="s">
        <v>18347</v>
      </c>
      <c r="E1775" t="s">
        <v>18348</v>
      </c>
      <c r="F1775" t="s">
        <v>18349</v>
      </c>
      <c r="G1775" t="s">
        <v>22336</v>
      </c>
      <c r="H1775">
        <v>3525</v>
      </c>
      <c r="I1775">
        <v>0</v>
      </c>
      <c r="J1775" t="s">
        <v>18382</v>
      </c>
      <c r="K1775" t="s">
        <v>18352</v>
      </c>
      <c r="L1775" t="s">
        <v>18353</v>
      </c>
      <c r="M1775" s="1">
        <v>44083.303460648145</v>
      </c>
      <c r="O1775" t="s">
        <v>18354</v>
      </c>
      <c r="P1775" t="s">
        <v>18354</v>
      </c>
      <c r="Q1775" t="s">
        <v>18352</v>
      </c>
    </row>
    <row r="1776" spans="1:17" x14ac:dyDescent="0.25">
      <c r="A1776" t="s">
        <v>20377</v>
      </c>
      <c r="B1776" t="s">
        <v>20378</v>
      </c>
      <c r="C1776" t="s">
        <v>20379</v>
      </c>
      <c r="D1776" t="s">
        <v>18355</v>
      </c>
      <c r="E1776" t="s">
        <v>18353</v>
      </c>
      <c r="F1776" t="s">
        <v>18364</v>
      </c>
      <c r="G1776" t="s">
        <v>20380</v>
      </c>
      <c r="H1776">
        <v>301</v>
      </c>
      <c r="I1776">
        <v>0</v>
      </c>
      <c r="J1776" t="s">
        <v>18382</v>
      </c>
      <c r="K1776" t="s">
        <v>18358</v>
      </c>
      <c r="L1776" t="s">
        <v>18353</v>
      </c>
      <c r="M1776" s="1">
        <v>43966.370671296296</v>
      </c>
      <c r="O1776" t="s">
        <v>18354</v>
      </c>
      <c r="P1776" t="s">
        <v>18354</v>
      </c>
      <c r="Q1776" t="s">
        <v>18358</v>
      </c>
    </row>
    <row r="1777" spans="1:17" hidden="1" x14ac:dyDescent="0.25">
      <c r="A1777" t="s">
        <v>10842</v>
      </c>
      <c r="B1777" t="s">
        <v>10845</v>
      </c>
      <c r="C1777" t="s">
        <v>10846</v>
      </c>
      <c r="D1777" t="s">
        <v>18347</v>
      </c>
      <c r="E1777" t="s">
        <v>18348</v>
      </c>
      <c r="F1777" t="s">
        <v>18349</v>
      </c>
      <c r="G1777" t="s">
        <v>22342</v>
      </c>
      <c r="H1777">
        <v>14490</v>
      </c>
      <c r="I1777">
        <v>3133</v>
      </c>
      <c r="J1777" t="s">
        <v>22343</v>
      </c>
      <c r="K1777" t="s">
        <v>18352</v>
      </c>
      <c r="L1777" t="s">
        <v>18353</v>
      </c>
      <c r="M1777" s="1">
        <v>44090.649328703701</v>
      </c>
      <c r="O1777" t="s">
        <v>18354</v>
      </c>
      <c r="P1777" t="s">
        <v>18354</v>
      </c>
      <c r="Q1777" t="s">
        <v>18352</v>
      </c>
    </row>
    <row r="1778" spans="1:17" hidden="1" x14ac:dyDescent="0.25">
      <c r="A1778" t="s">
        <v>3502</v>
      </c>
      <c r="B1778" t="s">
        <v>3505</v>
      </c>
      <c r="C1778" t="s">
        <v>3506</v>
      </c>
      <c r="D1778" t="s">
        <v>18355</v>
      </c>
      <c r="E1778" t="s">
        <v>18348</v>
      </c>
      <c r="F1778" t="s">
        <v>18349</v>
      </c>
      <c r="G1778" t="s">
        <v>22344</v>
      </c>
      <c r="H1778">
        <v>14115</v>
      </c>
      <c r="I1778">
        <v>415</v>
      </c>
      <c r="J1778" t="s">
        <v>22345</v>
      </c>
      <c r="K1778" t="s">
        <v>18358</v>
      </c>
      <c r="L1778" t="s">
        <v>18353</v>
      </c>
      <c r="M1778" s="1">
        <v>44082.861956018518</v>
      </c>
      <c r="O1778" t="s">
        <v>18354</v>
      </c>
      <c r="P1778" t="s">
        <v>18354</v>
      </c>
      <c r="Q1778" t="s">
        <v>18358</v>
      </c>
    </row>
    <row r="1779" spans="1:17" hidden="1" x14ac:dyDescent="0.25">
      <c r="A1779" t="s">
        <v>22346</v>
      </c>
      <c r="B1779" t="s">
        <v>22347</v>
      </c>
      <c r="C1779" t="s">
        <v>22348</v>
      </c>
      <c r="D1779" t="s">
        <v>18347</v>
      </c>
      <c r="E1779" t="s">
        <v>18348</v>
      </c>
      <c r="F1779" t="s">
        <v>18349</v>
      </c>
      <c r="G1779" t="s">
        <v>22349</v>
      </c>
      <c r="H1779">
        <v>5480</v>
      </c>
      <c r="I1779">
        <v>817</v>
      </c>
      <c r="J1779" t="s">
        <v>22350</v>
      </c>
      <c r="K1779" t="s">
        <v>18352</v>
      </c>
      <c r="L1779" t="s">
        <v>18353</v>
      </c>
      <c r="M1779" s="1">
        <v>44090.568657407406</v>
      </c>
      <c r="O1779" t="s">
        <v>18354</v>
      </c>
      <c r="P1779" t="s">
        <v>18354</v>
      </c>
      <c r="Q1779" t="s">
        <v>18352</v>
      </c>
    </row>
    <row r="1780" spans="1:17" hidden="1" x14ac:dyDescent="0.25">
      <c r="A1780" t="s">
        <v>22351</v>
      </c>
      <c r="B1780" t="s">
        <v>22352</v>
      </c>
      <c r="C1780" t="s">
        <v>22353</v>
      </c>
      <c r="D1780" t="s">
        <v>18355</v>
      </c>
      <c r="E1780" t="s">
        <v>18353</v>
      </c>
      <c r="F1780" t="s">
        <v>18364</v>
      </c>
      <c r="G1780" t="s">
        <v>22354</v>
      </c>
      <c r="H1780">
        <v>1524</v>
      </c>
      <c r="I1780">
        <v>110</v>
      </c>
      <c r="J1780" t="s">
        <v>22355</v>
      </c>
      <c r="K1780" t="s">
        <v>18358</v>
      </c>
      <c r="L1780" t="s">
        <v>18353</v>
      </c>
      <c r="M1780" s="1">
        <v>44088.292094907411</v>
      </c>
      <c r="O1780" t="s">
        <v>18354</v>
      </c>
      <c r="P1780" t="s">
        <v>18354</v>
      </c>
      <c r="Q1780" t="s">
        <v>18358</v>
      </c>
    </row>
    <row r="1781" spans="1:17" hidden="1" x14ac:dyDescent="0.25">
      <c r="A1781" t="s">
        <v>9632</v>
      </c>
      <c r="B1781" t="s">
        <v>9635</v>
      </c>
      <c r="C1781" t="s">
        <v>9636</v>
      </c>
      <c r="D1781" t="s">
        <v>18355</v>
      </c>
      <c r="E1781" t="s">
        <v>18348</v>
      </c>
      <c r="F1781" t="s">
        <v>18349</v>
      </c>
      <c r="G1781" t="s">
        <v>22356</v>
      </c>
      <c r="H1781">
        <v>34557</v>
      </c>
      <c r="I1781">
        <v>1086</v>
      </c>
      <c r="J1781" t="s">
        <v>22357</v>
      </c>
      <c r="K1781" t="s">
        <v>18358</v>
      </c>
      <c r="L1781" t="s">
        <v>18353</v>
      </c>
      <c r="M1781" s="1">
        <v>44090.299201388887</v>
      </c>
      <c r="O1781" t="s">
        <v>18354</v>
      </c>
      <c r="P1781" t="s">
        <v>18354</v>
      </c>
      <c r="Q1781" t="s">
        <v>18358</v>
      </c>
    </row>
    <row r="1782" spans="1:17" hidden="1" x14ac:dyDescent="0.25">
      <c r="A1782" t="s">
        <v>108</v>
      </c>
      <c r="B1782" t="s">
        <v>111</v>
      </c>
      <c r="C1782" t="s">
        <v>112</v>
      </c>
      <c r="D1782" t="s">
        <v>18347</v>
      </c>
      <c r="E1782" t="s">
        <v>18348</v>
      </c>
      <c r="F1782" t="s">
        <v>18349</v>
      </c>
      <c r="G1782" t="s">
        <v>22358</v>
      </c>
      <c r="H1782">
        <v>7838</v>
      </c>
      <c r="I1782">
        <v>17772</v>
      </c>
      <c r="J1782" t="s">
        <v>22359</v>
      </c>
      <c r="K1782" t="s">
        <v>18352</v>
      </c>
      <c r="L1782" t="s">
        <v>18353</v>
      </c>
      <c r="M1782" s="1">
        <v>44090.648113425923</v>
      </c>
      <c r="O1782" t="s">
        <v>18354</v>
      </c>
      <c r="P1782" t="s">
        <v>18354</v>
      </c>
      <c r="Q1782" t="s">
        <v>18352</v>
      </c>
    </row>
    <row r="1783" spans="1:17" hidden="1" x14ac:dyDescent="0.25">
      <c r="A1783" t="s">
        <v>9441</v>
      </c>
      <c r="B1783" t="s">
        <v>9444</v>
      </c>
      <c r="C1783" t="s">
        <v>9445</v>
      </c>
      <c r="D1783" t="s">
        <v>18347</v>
      </c>
      <c r="E1783" t="s">
        <v>18348</v>
      </c>
      <c r="F1783" t="s">
        <v>18349</v>
      </c>
      <c r="G1783" t="s">
        <v>22360</v>
      </c>
      <c r="H1783">
        <v>5048</v>
      </c>
      <c r="I1783">
        <v>746</v>
      </c>
      <c r="J1783" t="s">
        <v>22361</v>
      </c>
      <c r="K1783" t="s">
        <v>18358</v>
      </c>
      <c r="L1783" t="s">
        <v>18353</v>
      </c>
      <c r="M1783" s="1">
        <v>44090.619201388887</v>
      </c>
      <c r="O1783" t="s">
        <v>18354</v>
      </c>
      <c r="P1783" t="s">
        <v>18354</v>
      </c>
      <c r="Q1783" t="s">
        <v>18358</v>
      </c>
    </row>
    <row r="1784" spans="1:17" x14ac:dyDescent="0.25">
      <c r="A1784" t="s">
        <v>23144</v>
      </c>
      <c r="B1784" t="s">
        <v>23145</v>
      </c>
      <c r="C1784" t="s">
        <v>23146</v>
      </c>
      <c r="D1784" t="s">
        <v>18347</v>
      </c>
      <c r="E1784" t="s">
        <v>18348</v>
      </c>
      <c r="F1784" t="s">
        <v>18349</v>
      </c>
      <c r="G1784" t="s">
        <v>23147</v>
      </c>
      <c r="H1784">
        <v>47</v>
      </c>
      <c r="I1784">
        <v>0</v>
      </c>
      <c r="J1784" t="s">
        <v>18382</v>
      </c>
      <c r="K1784" t="s">
        <v>18352</v>
      </c>
      <c r="L1784" t="s">
        <v>18353</v>
      </c>
      <c r="M1784" s="1">
        <v>43966.37972222222</v>
      </c>
      <c r="O1784" t="s">
        <v>18354</v>
      </c>
      <c r="P1784" t="s">
        <v>18354</v>
      </c>
      <c r="Q1784" t="s">
        <v>18352</v>
      </c>
    </row>
    <row r="1785" spans="1:17" x14ac:dyDescent="0.25">
      <c r="A1785" t="s">
        <v>20744</v>
      </c>
      <c r="B1785" t="s">
        <v>20745</v>
      </c>
      <c r="C1785" t="s">
        <v>20746</v>
      </c>
      <c r="D1785" t="s">
        <v>18355</v>
      </c>
      <c r="E1785" t="s">
        <v>18353</v>
      </c>
      <c r="F1785" t="s">
        <v>18364</v>
      </c>
      <c r="G1785" t="s">
        <v>20747</v>
      </c>
      <c r="H1785">
        <v>4798</v>
      </c>
      <c r="I1785">
        <v>0</v>
      </c>
      <c r="J1785" t="s">
        <v>18382</v>
      </c>
      <c r="K1785" t="s">
        <v>18358</v>
      </c>
      <c r="L1785" t="s">
        <v>18353</v>
      </c>
      <c r="M1785" s="1">
        <v>43966.753958333335</v>
      </c>
      <c r="O1785" t="s">
        <v>18354</v>
      </c>
      <c r="P1785" t="s">
        <v>18354</v>
      </c>
      <c r="Q1785" t="s">
        <v>18352</v>
      </c>
    </row>
    <row r="1786" spans="1:17" hidden="1" x14ac:dyDescent="0.25">
      <c r="A1786" t="s">
        <v>6073</v>
      </c>
      <c r="B1786" t="s">
        <v>6076</v>
      </c>
      <c r="C1786" t="s">
        <v>6077</v>
      </c>
      <c r="D1786" t="s">
        <v>18347</v>
      </c>
      <c r="E1786" t="s">
        <v>18348</v>
      </c>
      <c r="F1786" t="s">
        <v>18533</v>
      </c>
      <c r="G1786" t="s">
        <v>22371</v>
      </c>
      <c r="H1786">
        <v>87960</v>
      </c>
      <c r="I1786">
        <v>123904</v>
      </c>
      <c r="J1786" t="s">
        <v>22372</v>
      </c>
      <c r="K1786" t="s">
        <v>18352</v>
      </c>
      <c r="L1786" t="s">
        <v>18353</v>
      </c>
      <c r="M1786" s="1">
        <v>44090.638472222221</v>
      </c>
      <c r="O1786" t="s">
        <v>18354</v>
      </c>
      <c r="P1786" t="s">
        <v>18354</v>
      </c>
      <c r="Q1786" t="s">
        <v>18352</v>
      </c>
    </row>
    <row r="1787" spans="1:17" x14ac:dyDescent="0.25">
      <c r="A1787" t="s">
        <v>24490</v>
      </c>
      <c r="B1787" t="s">
        <v>24491</v>
      </c>
      <c r="C1787" t="s">
        <v>24492</v>
      </c>
      <c r="D1787" t="s">
        <v>18355</v>
      </c>
      <c r="E1787" t="s">
        <v>18353</v>
      </c>
      <c r="F1787" t="s">
        <v>18364</v>
      </c>
      <c r="G1787" t="s">
        <v>24493</v>
      </c>
      <c r="H1787">
        <v>17405</v>
      </c>
      <c r="I1787">
        <v>0</v>
      </c>
      <c r="J1787" t="s">
        <v>24494</v>
      </c>
      <c r="K1787" t="s">
        <v>18358</v>
      </c>
      <c r="L1787" t="s">
        <v>18353</v>
      </c>
      <c r="M1787" s="1">
        <v>43966.754282407404</v>
      </c>
      <c r="O1787" t="s">
        <v>18354</v>
      </c>
      <c r="P1787" t="s">
        <v>18354</v>
      </c>
      <c r="Q1787" t="s">
        <v>18358</v>
      </c>
    </row>
    <row r="1788" spans="1:17" x14ac:dyDescent="0.25">
      <c r="A1788" t="s">
        <v>23408</v>
      </c>
      <c r="B1788" t="s">
        <v>23409</v>
      </c>
      <c r="C1788" t="s">
        <v>23410</v>
      </c>
      <c r="D1788" t="s">
        <v>18355</v>
      </c>
      <c r="E1788" t="s">
        <v>18348</v>
      </c>
      <c r="F1788" t="s">
        <v>18349</v>
      </c>
      <c r="G1788" t="s">
        <v>23411</v>
      </c>
      <c r="H1788">
        <v>9699</v>
      </c>
      <c r="I1788">
        <v>0</v>
      </c>
      <c r="J1788" t="s">
        <v>23412</v>
      </c>
      <c r="K1788" t="s">
        <v>18358</v>
      </c>
      <c r="L1788" t="s">
        <v>18353</v>
      </c>
      <c r="M1788" s="1">
        <v>43966.754340277781</v>
      </c>
      <c r="O1788" t="s">
        <v>18354</v>
      </c>
      <c r="P1788" t="s">
        <v>18354</v>
      </c>
      <c r="Q1788" t="s">
        <v>18358</v>
      </c>
    </row>
    <row r="1789" spans="1:17" hidden="1" x14ac:dyDescent="0.25">
      <c r="A1789" t="s">
        <v>16559</v>
      </c>
      <c r="B1789" t="s">
        <v>16561</v>
      </c>
      <c r="C1789" t="s">
        <v>16562</v>
      </c>
      <c r="D1789" t="s">
        <v>18347</v>
      </c>
      <c r="E1789" t="s">
        <v>18353</v>
      </c>
      <c r="F1789" t="s">
        <v>18364</v>
      </c>
      <c r="G1789" t="s">
        <v>22378</v>
      </c>
      <c r="H1789">
        <v>28482</v>
      </c>
      <c r="I1789">
        <v>0</v>
      </c>
      <c r="J1789" t="s">
        <v>22379</v>
      </c>
      <c r="K1789" t="s">
        <v>18358</v>
      </c>
      <c r="L1789" t="s">
        <v>18353</v>
      </c>
      <c r="M1789" s="1">
        <v>44008.928796296299</v>
      </c>
      <c r="O1789" t="s">
        <v>18354</v>
      </c>
      <c r="P1789" t="s">
        <v>18354</v>
      </c>
      <c r="Q1789" t="s">
        <v>18358</v>
      </c>
    </row>
    <row r="1790" spans="1:17" hidden="1" x14ac:dyDescent="0.25">
      <c r="A1790" t="s">
        <v>188</v>
      </c>
      <c r="B1790" t="s">
        <v>191</v>
      </c>
      <c r="C1790" t="s">
        <v>192</v>
      </c>
      <c r="D1790" t="s">
        <v>18347</v>
      </c>
      <c r="E1790" t="s">
        <v>18348</v>
      </c>
      <c r="F1790" t="s">
        <v>18349</v>
      </c>
      <c r="G1790" t="s">
        <v>22380</v>
      </c>
      <c r="H1790">
        <v>16655</v>
      </c>
      <c r="I1790">
        <v>3807</v>
      </c>
      <c r="J1790" t="s">
        <v>22381</v>
      </c>
      <c r="K1790" t="s">
        <v>18358</v>
      </c>
      <c r="L1790" t="s">
        <v>18353</v>
      </c>
      <c r="M1790" s="1">
        <v>44090.63690972222</v>
      </c>
      <c r="O1790" t="s">
        <v>18354</v>
      </c>
      <c r="P1790" t="s">
        <v>18354</v>
      </c>
      <c r="Q1790" t="s">
        <v>18358</v>
      </c>
    </row>
    <row r="1791" spans="1:17" hidden="1" x14ac:dyDescent="0.25">
      <c r="A1791" t="s">
        <v>15876</v>
      </c>
      <c r="B1791" t="s">
        <v>15879</v>
      </c>
      <c r="C1791" t="s">
        <v>15880</v>
      </c>
      <c r="D1791" t="s">
        <v>18347</v>
      </c>
      <c r="E1791" t="s">
        <v>18348</v>
      </c>
      <c r="F1791" t="s">
        <v>18349</v>
      </c>
      <c r="G1791" t="s">
        <v>22382</v>
      </c>
      <c r="H1791">
        <v>6961</v>
      </c>
      <c r="I1791">
        <v>73</v>
      </c>
      <c r="J1791" t="s">
        <v>22383</v>
      </c>
      <c r="K1791" t="s">
        <v>18352</v>
      </c>
      <c r="L1791" t="s">
        <v>18353</v>
      </c>
      <c r="M1791" s="1">
        <v>44076.230844907404</v>
      </c>
      <c r="O1791" t="s">
        <v>18354</v>
      </c>
      <c r="P1791" t="s">
        <v>18354</v>
      </c>
      <c r="Q1791" t="s">
        <v>18358</v>
      </c>
    </row>
    <row r="1792" spans="1:17" hidden="1" x14ac:dyDescent="0.25">
      <c r="A1792" t="s">
        <v>976</v>
      </c>
      <c r="B1792" t="s">
        <v>979</v>
      </c>
      <c r="C1792" t="s">
        <v>980</v>
      </c>
      <c r="D1792" t="s">
        <v>18347</v>
      </c>
      <c r="E1792" t="s">
        <v>18348</v>
      </c>
      <c r="F1792" t="s">
        <v>18349</v>
      </c>
      <c r="G1792" t="s">
        <v>22384</v>
      </c>
      <c r="H1792">
        <v>13639</v>
      </c>
      <c r="I1792">
        <v>31264</v>
      </c>
      <c r="J1792" t="s">
        <v>22385</v>
      </c>
      <c r="K1792" t="s">
        <v>18352</v>
      </c>
      <c r="L1792" t="s">
        <v>18353</v>
      </c>
      <c r="M1792" s="1">
        <v>44090.647210648145</v>
      </c>
      <c r="O1792" t="s">
        <v>18354</v>
      </c>
      <c r="P1792" t="s">
        <v>18354</v>
      </c>
      <c r="Q1792" t="s">
        <v>18352</v>
      </c>
    </row>
    <row r="1793" spans="1:17" hidden="1" x14ac:dyDescent="0.25">
      <c r="A1793" t="s">
        <v>15122</v>
      </c>
      <c r="B1793" t="s">
        <v>15124</v>
      </c>
      <c r="C1793" t="s">
        <v>15125</v>
      </c>
      <c r="D1793" t="s">
        <v>18355</v>
      </c>
      <c r="E1793" t="s">
        <v>18348</v>
      </c>
      <c r="F1793" t="s">
        <v>18349</v>
      </c>
      <c r="G1793" t="s">
        <v>22386</v>
      </c>
      <c r="H1793">
        <v>9497</v>
      </c>
      <c r="I1793">
        <v>73</v>
      </c>
      <c r="J1793" t="s">
        <v>22387</v>
      </c>
      <c r="K1793" t="s">
        <v>18358</v>
      </c>
      <c r="L1793" t="s">
        <v>18353</v>
      </c>
      <c r="M1793" s="1">
        <v>44090.129363425927</v>
      </c>
      <c r="O1793" t="s">
        <v>18354</v>
      </c>
      <c r="P1793" t="s">
        <v>18354</v>
      </c>
      <c r="Q1793" t="s">
        <v>18358</v>
      </c>
    </row>
    <row r="1794" spans="1:17" hidden="1" x14ac:dyDescent="0.25">
      <c r="A1794" t="s">
        <v>22388</v>
      </c>
      <c r="B1794" t="s">
        <v>22389</v>
      </c>
      <c r="C1794" t="s">
        <v>22390</v>
      </c>
      <c r="D1794" t="s">
        <v>18355</v>
      </c>
      <c r="E1794" t="s">
        <v>18348</v>
      </c>
      <c r="F1794" t="s">
        <v>18349</v>
      </c>
      <c r="G1794" t="s">
        <v>22391</v>
      </c>
      <c r="H1794">
        <v>5524</v>
      </c>
      <c r="I1794">
        <v>1</v>
      </c>
      <c r="J1794" t="s">
        <v>22392</v>
      </c>
      <c r="K1794" t="s">
        <v>18358</v>
      </c>
      <c r="L1794" t="s">
        <v>18353</v>
      </c>
      <c r="M1794" s="1">
        <v>44012.915381944447</v>
      </c>
      <c r="O1794" t="s">
        <v>18354</v>
      </c>
      <c r="P1794" t="s">
        <v>18354</v>
      </c>
      <c r="Q1794" t="s">
        <v>18358</v>
      </c>
    </row>
    <row r="1795" spans="1:17" hidden="1" x14ac:dyDescent="0.25">
      <c r="A1795" t="s">
        <v>413</v>
      </c>
      <c r="B1795" t="s">
        <v>416</v>
      </c>
      <c r="C1795" t="s">
        <v>417</v>
      </c>
      <c r="D1795" t="s">
        <v>18347</v>
      </c>
      <c r="E1795" t="s">
        <v>18348</v>
      </c>
      <c r="F1795" t="s">
        <v>18349</v>
      </c>
      <c r="G1795" t="s">
        <v>22393</v>
      </c>
      <c r="H1795">
        <v>4920</v>
      </c>
      <c r="I1795">
        <v>1270</v>
      </c>
      <c r="J1795" t="s">
        <v>22394</v>
      </c>
      <c r="K1795" t="s">
        <v>18352</v>
      </c>
      <c r="L1795" t="s">
        <v>18353</v>
      </c>
      <c r="M1795" s="1">
        <v>44089.595682870371</v>
      </c>
      <c r="O1795" t="s">
        <v>18354</v>
      </c>
      <c r="P1795" t="s">
        <v>18354</v>
      </c>
      <c r="Q1795" t="s">
        <v>18352</v>
      </c>
    </row>
    <row r="1796" spans="1:17" hidden="1" x14ac:dyDescent="0.25">
      <c r="A1796" t="s">
        <v>17563</v>
      </c>
      <c r="B1796" t="s">
        <v>17566</v>
      </c>
      <c r="C1796" t="s">
        <v>17567</v>
      </c>
      <c r="D1796" t="s">
        <v>18347</v>
      </c>
      <c r="E1796" t="s">
        <v>18348</v>
      </c>
      <c r="F1796" t="s">
        <v>18349</v>
      </c>
      <c r="G1796" t="s">
        <v>22395</v>
      </c>
      <c r="H1796">
        <v>7456</v>
      </c>
      <c r="I1796">
        <v>850</v>
      </c>
      <c r="J1796" t="s">
        <v>22396</v>
      </c>
      <c r="K1796" t="s">
        <v>18358</v>
      </c>
      <c r="L1796" t="s">
        <v>18353</v>
      </c>
      <c r="M1796" s="1">
        <v>44090.509247685186</v>
      </c>
      <c r="O1796" t="s">
        <v>18354</v>
      </c>
      <c r="P1796" t="s">
        <v>18354</v>
      </c>
      <c r="Q1796" t="s">
        <v>18358</v>
      </c>
    </row>
    <row r="1797" spans="1:17" hidden="1" x14ac:dyDescent="0.25">
      <c r="A1797" t="s">
        <v>7030</v>
      </c>
      <c r="B1797" t="s">
        <v>7033</v>
      </c>
      <c r="C1797" t="s">
        <v>7034</v>
      </c>
      <c r="D1797" t="s">
        <v>18347</v>
      </c>
      <c r="E1797" t="s">
        <v>18348</v>
      </c>
      <c r="F1797" t="s">
        <v>18349</v>
      </c>
      <c r="G1797" t="s">
        <v>22397</v>
      </c>
      <c r="H1797">
        <v>56361</v>
      </c>
      <c r="I1797">
        <v>9218</v>
      </c>
      <c r="J1797" t="s">
        <v>22398</v>
      </c>
      <c r="K1797" t="s">
        <v>18352</v>
      </c>
      <c r="L1797" t="s">
        <v>18353</v>
      </c>
      <c r="M1797" s="1">
        <v>44090.640219907407</v>
      </c>
      <c r="O1797" t="s">
        <v>18354</v>
      </c>
      <c r="P1797" t="s">
        <v>18354</v>
      </c>
      <c r="Q1797" t="s">
        <v>18352</v>
      </c>
    </row>
    <row r="1798" spans="1:17" hidden="1" x14ac:dyDescent="0.25">
      <c r="A1798" t="s">
        <v>10336</v>
      </c>
      <c r="B1798" t="s">
        <v>10339</v>
      </c>
      <c r="C1798" t="s">
        <v>10340</v>
      </c>
      <c r="D1798" t="s">
        <v>18347</v>
      </c>
      <c r="E1798" t="s">
        <v>18348</v>
      </c>
      <c r="F1798" t="s">
        <v>18349</v>
      </c>
      <c r="G1798" t="s">
        <v>22399</v>
      </c>
      <c r="H1798">
        <v>61652</v>
      </c>
      <c r="I1798">
        <v>4091</v>
      </c>
      <c r="J1798" t="s">
        <v>22400</v>
      </c>
      <c r="K1798" t="s">
        <v>18352</v>
      </c>
      <c r="L1798" t="s">
        <v>18353</v>
      </c>
      <c r="M1798" s="1">
        <v>44090.646168981482</v>
      </c>
      <c r="O1798" t="s">
        <v>18354</v>
      </c>
      <c r="P1798" t="s">
        <v>18354</v>
      </c>
      <c r="Q1798" t="s">
        <v>18352</v>
      </c>
    </row>
    <row r="1799" spans="1:17" hidden="1" x14ac:dyDescent="0.25">
      <c r="A1799" t="s">
        <v>4430</v>
      </c>
      <c r="B1799" t="s">
        <v>4433</v>
      </c>
      <c r="C1799" t="s">
        <v>4434</v>
      </c>
      <c r="D1799" t="s">
        <v>18355</v>
      </c>
      <c r="E1799" t="s">
        <v>18348</v>
      </c>
      <c r="F1799" t="s">
        <v>18349</v>
      </c>
      <c r="G1799" t="s">
        <v>22401</v>
      </c>
      <c r="H1799">
        <v>24515</v>
      </c>
      <c r="I1799">
        <v>0</v>
      </c>
      <c r="J1799" t="s">
        <v>22402</v>
      </c>
      <c r="K1799" t="s">
        <v>18358</v>
      </c>
      <c r="L1799" t="s">
        <v>18353</v>
      </c>
      <c r="M1799" s="1">
        <v>44082.95890046296</v>
      </c>
      <c r="O1799" t="s">
        <v>18354</v>
      </c>
      <c r="P1799" t="s">
        <v>18354</v>
      </c>
      <c r="Q1799" t="s">
        <v>18358</v>
      </c>
    </row>
    <row r="1800" spans="1:17" hidden="1" x14ac:dyDescent="0.25">
      <c r="A1800" t="s">
        <v>465</v>
      </c>
      <c r="B1800" t="s">
        <v>468</v>
      </c>
      <c r="C1800" t="s">
        <v>469</v>
      </c>
      <c r="D1800" t="s">
        <v>18347</v>
      </c>
      <c r="E1800" t="s">
        <v>18348</v>
      </c>
      <c r="F1800" t="s">
        <v>18349</v>
      </c>
      <c r="G1800" t="s">
        <v>22403</v>
      </c>
      <c r="H1800">
        <v>13407</v>
      </c>
      <c r="I1800">
        <v>818</v>
      </c>
      <c r="J1800" t="s">
        <v>22404</v>
      </c>
      <c r="K1800" t="s">
        <v>18358</v>
      </c>
      <c r="L1800" t="s">
        <v>18353</v>
      </c>
      <c r="M1800" s="1">
        <v>44090.560300925928</v>
      </c>
      <c r="O1800" t="s">
        <v>18354</v>
      </c>
      <c r="P1800" t="s">
        <v>18354</v>
      </c>
      <c r="Q1800" t="s">
        <v>18358</v>
      </c>
    </row>
    <row r="1801" spans="1:17" hidden="1" x14ac:dyDescent="0.25">
      <c r="A1801" t="s">
        <v>22405</v>
      </c>
      <c r="B1801" t="s">
        <v>22406</v>
      </c>
      <c r="C1801" t="s">
        <v>22407</v>
      </c>
      <c r="D1801" t="s">
        <v>18355</v>
      </c>
      <c r="E1801" t="s">
        <v>18348</v>
      </c>
      <c r="F1801" t="s">
        <v>18349</v>
      </c>
      <c r="G1801" t="s">
        <v>22408</v>
      </c>
      <c r="H1801">
        <v>3909</v>
      </c>
      <c r="I1801">
        <v>6</v>
      </c>
      <c r="J1801" t="s">
        <v>22409</v>
      </c>
      <c r="K1801" t="s">
        <v>18358</v>
      </c>
      <c r="L1801" t="s">
        <v>18353</v>
      </c>
      <c r="M1801" s="1">
        <v>44088.292118055557</v>
      </c>
      <c r="O1801" t="s">
        <v>18354</v>
      </c>
      <c r="P1801" t="s">
        <v>18354</v>
      </c>
      <c r="Q1801" t="s">
        <v>18358</v>
      </c>
    </row>
    <row r="1802" spans="1:17" hidden="1" x14ac:dyDescent="0.25">
      <c r="A1802" t="s">
        <v>6538</v>
      </c>
      <c r="B1802" t="s">
        <v>6540</v>
      </c>
      <c r="C1802" t="s">
        <v>6541</v>
      </c>
      <c r="D1802" t="s">
        <v>18355</v>
      </c>
      <c r="E1802" t="s">
        <v>18348</v>
      </c>
      <c r="F1802" t="s">
        <v>18349</v>
      </c>
      <c r="G1802" t="s">
        <v>22410</v>
      </c>
      <c r="H1802">
        <v>21251</v>
      </c>
      <c r="I1802">
        <v>2515</v>
      </c>
      <c r="J1802" t="s">
        <v>22411</v>
      </c>
      <c r="K1802" t="s">
        <v>18358</v>
      </c>
      <c r="L1802" t="s">
        <v>18353</v>
      </c>
      <c r="M1802" s="1">
        <v>44090.441712962966</v>
      </c>
      <c r="O1802" t="s">
        <v>18354</v>
      </c>
      <c r="P1802" t="s">
        <v>18354</v>
      </c>
      <c r="Q1802" t="s">
        <v>18358</v>
      </c>
    </row>
    <row r="1803" spans="1:17" hidden="1" x14ac:dyDescent="0.25">
      <c r="A1803" t="s">
        <v>10426</v>
      </c>
      <c r="B1803" t="s">
        <v>10428</v>
      </c>
      <c r="C1803" t="s">
        <v>10429</v>
      </c>
      <c r="D1803" t="s">
        <v>18355</v>
      </c>
      <c r="E1803" t="s">
        <v>18348</v>
      </c>
      <c r="F1803" t="s">
        <v>18349</v>
      </c>
      <c r="G1803" t="s">
        <v>22412</v>
      </c>
      <c r="H1803">
        <v>3727</v>
      </c>
      <c r="I1803">
        <v>278</v>
      </c>
      <c r="J1803" t="s">
        <v>22413</v>
      </c>
      <c r="K1803" t="s">
        <v>18358</v>
      </c>
      <c r="L1803" t="s">
        <v>18353</v>
      </c>
      <c r="M1803" s="1">
        <v>44086.834398148145</v>
      </c>
      <c r="O1803" t="s">
        <v>18354</v>
      </c>
      <c r="P1803" t="s">
        <v>18354</v>
      </c>
      <c r="Q1803" t="s">
        <v>18358</v>
      </c>
    </row>
    <row r="1804" spans="1:17" hidden="1" x14ac:dyDescent="0.25">
      <c r="A1804" t="s">
        <v>11937</v>
      </c>
      <c r="B1804" t="s">
        <v>11939</v>
      </c>
      <c r="C1804" t="s">
        <v>11940</v>
      </c>
      <c r="D1804" t="s">
        <v>18347</v>
      </c>
      <c r="E1804" t="s">
        <v>18348</v>
      </c>
      <c r="F1804" t="s">
        <v>18349</v>
      </c>
      <c r="G1804" t="s">
        <v>22414</v>
      </c>
      <c r="H1804">
        <v>9956</v>
      </c>
      <c r="I1804">
        <v>3481</v>
      </c>
      <c r="J1804" t="s">
        <v>22415</v>
      </c>
      <c r="K1804" t="s">
        <v>18352</v>
      </c>
      <c r="L1804" t="s">
        <v>18353</v>
      </c>
      <c r="M1804" s="1">
        <v>44090.642314814817</v>
      </c>
      <c r="O1804" t="s">
        <v>18354</v>
      </c>
      <c r="P1804" t="s">
        <v>18354</v>
      </c>
      <c r="Q1804" t="s">
        <v>18352</v>
      </c>
    </row>
    <row r="1805" spans="1:17" hidden="1" x14ac:dyDescent="0.25">
      <c r="A1805" t="s">
        <v>9768</v>
      </c>
      <c r="B1805" t="s">
        <v>9770</v>
      </c>
      <c r="C1805" t="s">
        <v>9771</v>
      </c>
      <c r="D1805" t="s">
        <v>18347</v>
      </c>
      <c r="E1805" t="s">
        <v>18348</v>
      </c>
      <c r="F1805" t="s">
        <v>18349</v>
      </c>
      <c r="G1805" t="s">
        <v>22416</v>
      </c>
      <c r="H1805">
        <v>31296</v>
      </c>
      <c r="I1805">
        <v>1002</v>
      </c>
      <c r="J1805" t="s">
        <v>22417</v>
      </c>
      <c r="K1805" t="s">
        <v>18352</v>
      </c>
      <c r="L1805" t="s">
        <v>18353</v>
      </c>
      <c r="M1805" s="1">
        <v>44090.640023148146</v>
      </c>
      <c r="O1805" t="s">
        <v>18354</v>
      </c>
      <c r="P1805" t="s">
        <v>18354</v>
      </c>
      <c r="Q1805" t="s">
        <v>18352</v>
      </c>
    </row>
    <row r="1806" spans="1:17" hidden="1" x14ac:dyDescent="0.25">
      <c r="A1806" t="s">
        <v>6895</v>
      </c>
      <c r="B1806" t="s">
        <v>6898</v>
      </c>
      <c r="C1806" t="s">
        <v>6899</v>
      </c>
      <c r="D1806" t="s">
        <v>18347</v>
      </c>
      <c r="E1806" t="s">
        <v>18348</v>
      </c>
      <c r="F1806" t="s">
        <v>18349</v>
      </c>
      <c r="G1806" t="s">
        <v>22418</v>
      </c>
      <c r="H1806">
        <v>20795</v>
      </c>
      <c r="I1806">
        <v>3650</v>
      </c>
      <c r="J1806" t="s">
        <v>22419</v>
      </c>
      <c r="K1806" t="s">
        <v>18352</v>
      </c>
      <c r="L1806" t="s">
        <v>18353</v>
      </c>
      <c r="M1806" s="1">
        <v>44090.646145833336</v>
      </c>
      <c r="O1806" t="s">
        <v>18354</v>
      </c>
      <c r="P1806" t="s">
        <v>18354</v>
      </c>
      <c r="Q1806" t="s">
        <v>18352</v>
      </c>
    </row>
    <row r="1807" spans="1:17" hidden="1" x14ac:dyDescent="0.25">
      <c r="A1807" t="s">
        <v>303</v>
      </c>
      <c r="B1807" t="s">
        <v>306</v>
      </c>
      <c r="C1807" t="s">
        <v>307</v>
      </c>
      <c r="D1807" t="s">
        <v>18347</v>
      </c>
      <c r="E1807" t="s">
        <v>18348</v>
      </c>
      <c r="F1807" t="s">
        <v>18349</v>
      </c>
      <c r="G1807" t="s">
        <v>22420</v>
      </c>
      <c r="H1807">
        <v>9805</v>
      </c>
      <c r="I1807">
        <v>1261</v>
      </c>
      <c r="J1807" t="s">
        <v>22421</v>
      </c>
      <c r="K1807" t="s">
        <v>18352</v>
      </c>
      <c r="L1807" t="s">
        <v>18353</v>
      </c>
      <c r="M1807" s="1">
        <v>44090.227789351855</v>
      </c>
      <c r="O1807" t="s">
        <v>18354</v>
      </c>
      <c r="P1807" t="s">
        <v>18354</v>
      </c>
      <c r="Q1807" t="s">
        <v>18352</v>
      </c>
    </row>
    <row r="1808" spans="1:17" hidden="1" x14ac:dyDescent="0.25">
      <c r="A1808" t="s">
        <v>14679</v>
      </c>
      <c r="B1808" t="s">
        <v>14681</v>
      </c>
      <c r="C1808" t="s">
        <v>14682</v>
      </c>
      <c r="D1808" t="s">
        <v>18347</v>
      </c>
      <c r="E1808" t="s">
        <v>18348</v>
      </c>
      <c r="F1808" t="s">
        <v>18364</v>
      </c>
      <c r="G1808" t="s">
        <v>22422</v>
      </c>
      <c r="H1808">
        <v>29579</v>
      </c>
      <c r="I1808">
        <v>6492</v>
      </c>
      <c r="J1808" t="s">
        <v>22423</v>
      </c>
      <c r="K1808" t="s">
        <v>18352</v>
      </c>
      <c r="L1808" t="s">
        <v>18353</v>
      </c>
      <c r="M1808" s="1">
        <v>44090.648506944446</v>
      </c>
      <c r="O1808" t="s">
        <v>18354</v>
      </c>
      <c r="P1808" t="s">
        <v>18354</v>
      </c>
      <c r="Q1808" t="s">
        <v>18352</v>
      </c>
    </row>
    <row r="1809" spans="1:17" hidden="1" x14ac:dyDescent="0.25">
      <c r="A1809" t="s">
        <v>5687</v>
      </c>
      <c r="B1809" t="s">
        <v>5689</v>
      </c>
      <c r="C1809" t="s">
        <v>5690</v>
      </c>
      <c r="D1809" t="s">
        <v>18355</v>
      </c>
      <c r="E1809" t="s">
        <v>18348</v>
      </c>
      <c r="F1809" t="s">
        <v>18349</v>
      </c>
      <c r="G1809" t="s">
        <v>22424</v>
      </c>
      <c r="H1809">
        <v>50189</v>
      </c>
      <c r="I1809">
        <v>10611</v>
      </c>
      <c r="J1809" t="s">
        <v>22425</v>
      </c>
      <c r="K1809" t="s">
        <v>18358</v>
      </c>
      <c r="L1809" t="s">
        <v>18353</v>
      </c>
      <c r="M1809" s="1">
        <v>44090.420543981483</v>
      </c>
      <c r="O1809" t="s">
        <v>18354</v>
      </c>
      <c r="P1809" t="s">
        <v>18354</v>
      </c>
      <c r="Q1809" t="s">
        <v>18358</v>
      </c>
    </row>
    <row r="1810" spans="1:17" hidden="1" x14ac:dyDescent="0.25">
      <c r="A1810" t="s">
        <v>2563</v>
      </c>
      <c r="B1810" t="s">
        <v>2565</v>
      </c>
      <c r="C1810" t="s">
        <v>2566</v>
      </c>
      <c r="D1810" t="s">
        <v>18347</v>
      </c>
      <c r="E1810" t="s">
        <v>18348</v>
      </c>
      <c r="F1810" t="s">
        <v>18349</v>
      </c>
      <c r="G1810" t="s">
        <v>22426</v>
      </c>
      <c r="H1810">
        <v>97225</v>
      </c>
      <c r="I1810">
        <v>7484</v>
      </c>
      <c r="J1810" t="s">
        <v>22427</v>
      </c>
      <c r="K1810" t="s">
        <v>18352</v>
      </c>
      <c r="L1810" t="s">
        <v>18353</v>
      </c>
      <c r="M1810" s="1">
        <v>44090.041064814817</v>
      </c>
      <c r="O1810" t="s">
        <v>18354</v>
      </c>
      <c r="P1810" t="s">
        <v>18354</v>
      </c>
      <c r="Q1810" t="s">
        <v>18352</v>
      </c>
    </row>
    <row r="1811" spans="1:17" hidden="1" x14ac:dyDescent="0.25">
      <c r="A1811" t="s">
        <v>3936</v>
      </c>
      <c r="B1811" t="s">
        <v>3938</v>
      </c>
      <c r="C1811" t="s">
        <v>3939</v>
      </c>
      <c r="D1811" t="s">
        <v>18347</v>
      </c>
      <c r="E1811" t="s">
        <v>18348</v>
      </c>
      <c r="F1811" t="s">
        <v>18349</v>
      </c>
      <c r="G1811" t="s">
        <v>22428</v>
      </c>
      <c r="H1811">
        <v>9096</v>
      </c>
      <c r="I1811">
        <v>3454</v>
      </c>
      <c r="J1811" t="s">
        <v>22429</v>
      </c>
      <c r="K1811" t="s">
        <v>18352</v>
      </c>
      <c r="L1811" t="s">
        <v>18353</v>
      </c>
      <c r="M1811" s="1">
        <v>44090.64571759259</v>
      </c>
      <c r="O1811" t="s">
        <v>18354</v>
      </c>
      <c r="P1811" t="s">
        <v>18354</v>
      </c>
      <c r="Q1811" t="s">
        <v>18352</v>
      </c>
    </row>
    <row r="1812" spans="1:17" hidden="1" x14ac:dyDescent="0.25">
      <c r="A1812" t="s">
        <v>6941</v>
      </c>
      <c r="B1812" t="s">
        <v>6944</v>
      </c>
      <c r="C1812" t="s">
        <v>6945</v>
      </c>
      <c r="D1812" t="s">
        <v>18347</v>
      </c>
      <c r="E1812" t="s">
        <v>18348</v>
      </c>
      <c r="F1812" t="s">
        <v>18349</v>
      </c>
      <c r="G1812" t="s">
        <v>22430</v>
      </c>
      <c r="H1812">
        <v>44183</v>
      </c>
      <c r="I1812">
        <v>58150</v>
      </c>
      <c r="J1812" t="s">
        <v>22431</v>
      </c>
      <c r="K1812" t="s">
        <v>18352</v>
      </c>
      <c r="L1812" t="s">
        <v>18353</v>
      </c>
      <c r="M1812" s="1">
        <v>44090.649641203701</v>
      </c>
      <c r="O1812" t="s">
        <v>18354</v>
      </c>
      <c r="P1812" t="s">
        <v>18354</v>
      </c>
      <c r="Q1812" t="s">
        <v>18352</v>
      </c>
    </row>
    <row r="1813" spans="1:17" hidden="1" x14ac:dyDescent="0.25">
      <c r="A1813" t="s">
        <v>13194</v>
      </c>
      <c r="B1813" t="s">
        <v>13196</v>
      </c>
      <c r="C1813" t="s">
        <v>13197</v>
      </c>
      <c r="D1813" t="s">
        <v>18355</v>
      </c>
      <c r="E1813" t="s">
        <v>18348</v>
      </c>
      <c r="F1813" t="s">
        <v>18349</v>
      </c>
      <c r="G1813" t="s">
        <v>22432</v>
      </c>
      <c r="H1813">
        <v>6802</v>
      </c>
      <c r="I1813">
        <v>349</v>
      </c>
      <c r="J1813" t="s">
        <v>22433</v>
      </c>
      <c r="K1813" t="s">
        <v>18358</v>
      </c>
      <c r="L1813" t="s">
        <v>18353</v>
      </c>
      <c r="M1813" s="1">
        <v>44086.814826388887</v>
      </c>
      <c r="O1813" t="s">
        <v>18354</v>
      </c>
      <c r="P1813" t="s">
        <v>18354</v>
      </c>
      <c r="Q1813" t="s">
        <v>18358</v>
      </c>
    </row>
    <row r="1814" spans="1:17" hidden="1" x14ac:dyDescent="0.25">
      <c r="A1814" t="s">
        <v>22434</v>
      </c>
      <c r="B1814" t="s">
        <v>22435</v>
      </c>
      <c r="C1814" t="s">
        <v>22436</v>
      </c>
      <c r="D1814" t="s">
        <v>18355</v>
      </c>
      <c r="E1814" t="s">
        <v>18353</v>
      </c>
      <c r="F1814" t="s">
        <v>18364</v>
      </c>
      <c r="G1814" t="s">
        <v>22437</v>
      </c>
      <c r="H1814">
        <v>205</v>
      </c>
      <c r="I1814">
        <v>0</v>
      </c>
      <c r="J1814" t="s">
        <v>18382</v>
      </c>
      <c r="K1814" t="s">
        <v>18358</v>
      </c>
      <c r="L1814" t="s">
        <v>18353</v>
      </c>
      <c r="M1814" s="1">
        <v>44090.340543981481</v>
      </c>
      <c r="O1814" t="s">
        <v>18354</v>
      </c>
      <c r="P1814" t="s">
        <v>18354</v>
      </c>
      <c r="Q1814" t="s">
        <v>18358</v>
      </c>
    </row>
    <row r="1815" spans="1:17" hidden="1" x14ac:dyDescent="0.25">
      <c r="A1815" t="s">
        <v>6705</v>
      </c>
      <c r="B1815" t="s">
        <v>6706</v>
      </c>
      <c r="C1815" t="s">
        <v>6707</v>
      </c>
      <c r="D1815" t="s">
        <v>18347</v>
      </c>
      <c r="E1815" t="s">
        <v>18348</v>
      </c>
      <c r="F1815" t="s">
        <v>18349</v>
      </c>
      <c r="G1815" t="s">
        <v>22438</v>
      </c>
      <c r="H1815">
        <v>27097</v>
      </c>
      <c r="I1815">
        <v>6213</v>
      </c>
      <c r="J1815" t="s">
        <v>22439</v>
      </c>
      <c r="K1815" t="s">
        <v>18352</v>
      </c>
      <c r="L1815" t="s">
        <v>18353</v>
      </c>
      <c r="M1815" s="1">
        <v>44090.606145833335</v>
      </c>
      <c r="O1815" t="s">
        <v>18354</v>
      </c>
      <c r="P1815" t="s">
        <v>18354</v>
      </c>
      <c r="Q1815" t="s">
        <v>18352</v>
      </c>
    </row>
    <row r="1816" spans="1:17" hidden="1" x14ac:dyDescent="0.25">
      <c r="A1816" t="s">
        <v>2303</v>
      </c>
      <c r="B1816" t="s">
        <v>2306</v>
      </c>
      <c r="C1816" t="s">
        <v>2307</v>
      </c>
      <c r="D1816" t="s">
        <v>18347</v>
      </c>
      <c r="E1816" t="s">
        <v>18348</v>
      </c>
      <c r="F1816" t="s">
        <v>18349</v>
      </c>
      <c r="G1816" t="s">
        <v>22440</v>
      </c>
      <c r="H1816">
        <v>17566</v>
      </c>
      <c r="I1816">
        <v>22820</v>
      </c>
      <c r="J1816" t="s">
        <v>22441</v>
      </c>
      <c r="K1816" t="s">
        <v>18352</v>
      </c>
      <c r="L1816" t="s">
        <v>18353</v>
      </c>
      <c r="M1816" s="1">
        <v>44090.650729166664</v>
      </c>
      <c r="O1816" t="s">
        <v>18354</v>
      </c>
      <c r="P1816" t="s">
        <v>18354</v>
      </c>
      <c r="Q1816" t="s">
        <v>18352</v>
      </c>
    </row>
    <row r="1817" spans="1:17" hidden="1" x14ac:dyDescent="0.25">
      <c r="A1817" t="s">
        <v>633</v>
      </c>
      <c r="B1817" t="s">
        <v>636</v>
      </c>
      <c r="C1817" t="s">
        <v>637</v>
      </c>
      <c r="D1817" t="s">
        <v>18347</v>
      </c>
      <c r="E1817" t="s">
        <v>18348</v>
      </c>
      <c r="F1817" t="s">
        <v>18349</v>
      </c>
      <c r="G1817" t="s">
        <v>22442</v>
      </c>
      <c r="H1817">
        <v>39729</v>
      </c>
      <c r="I1817">
        <v>10473</v>
      </c>
      <c r="J1817" t="s">
        <v>22443</v>
      </c>
      <c r="K1817" t="s">
        <v>18352</v>
      </c>
      <c r="L1817" t="s">
        <v>18353</v>
      </c>
      <c r="M1817" s="1">
        <v>44090.646608796298</v>
      </c>
      <c r="O1817" t="s">
        <v>18354</v>
      </c>
      <c r="P1817" t="s">
        <v>18354</v>
      </c>
      <c r="Q1817" t="s">
        <v>18352</v>
      </c>
    </row>
    <row r="1818" spans="1:17" hidden="1" x14ac:dyDescent="0.25">
      <c r="A1818" t="s">
        <v>936</v>
      </c>
      <c r="B1818" t="s">
        <v>938</v>
      </c>
      <c r="C1818" t="s">
        <v>939</v>
      </c>
      <c r="D1818" t="s">
        <v>18347</v>
      </c>
      <c r="E1818" t="s">
        <v>18348</v>
      </c>
      <c r="F1818" t="s">
        <v>18349</v>
      </c>
      <c r="G1818" t="s">
        <v>22444</v>
      </c>
      <c r="H1818">
        <v>8476</v>
      </c>
      <c r="I1818">
        <v>592</v>
      </c>
      <c r="J1818" t="s">
        <v>22445</v>
      </c>
      <c r="K1818" t="s">
        <v>18352</v>
      </c>
      <c r="L1818" t="s">
        <v>18353</v>
      </c>
      <c r="M1818" s="1">
        <v>44090.333645833336</v>
      </c>
      <c r="O1818" t="s">
        <v>18354</v>
      </c>
      <c r="P1818" t="s">
        <v>18354</v>
      </c>
      <c r="Q1818" t="s">
        <v>18352</v>
      </c>
    </row>
    <row r="1819" spans="1:17" hidden="1" x14ac:dyDescent="0.25">
      <c r="A1819" t="s">
        <v>11001</v>
      </c>
      <c r="B1819" t="s">
        <v>11003</v>
      </c>
      <c r="C1819" t="s">
        <v>11004</v>
      </c>
      <c r="D1819" t="s">
        <v>18347</v>
      </c>
      <c r="E1819" t="s">
        <v>18353</v>
      </c>
      <c r="F1819" t="s">
        <v>18364</v>
      </c>
      <c r="G1819" t="s">
        <v>22446</v>
      </c>
      <c r="H1819">
        <v>15707</v>
      </c>
      <c r="I1819">
        <v>2241</v>
      </c>
      <c r="J1819" t="s">
        <v>22447</v>
      </c>
      <c r="K1819" t="s">
        <v>18352</v>
      </c>
      <c r="L1819" t="s">
        <v>18353</v>
      </c>
      <c r="M1819" s="1">
        <v>44090.229143518518</v>
      </c>
      <c r="O1819" t="s">
        <v>18354</v>
      </c>
      <c r="P1819" t="s">
        <v>18354</v>
      </c>
      <c r="Q1819" t="s">
        <v>18352</v>
      </c>
    </row>
    <row r="1820" spans="1:17" hidden="1" x14ac:dyDescent="0.25">
      <c r="A1820" t="s">
        <v>15962</v>
      </c>
      <c r="B1820" t="s">
        <v>15964</v>
      </c>
      <c r="C1820" t="s">
        <v>15965</v>
      </c>
      <c r="D1820" t="s">
        <v>18347</v>
      </c>
      <c r="E1820" t="s">
        <v>18353</v>
      </c>
      <c r="F1820" t="s">
        <v>18364</v>
      </c>
      <c r="G1820" t="s">
        <v>22448</v>
      </c>
      <c r="H1820">
        <v>13945</v>
      </c>
      <c r="I1820">
        <v>0</v>
      </c>
      <c r="J1820" t="s">
        <v>18382</v>
      </c>
      <c r="K1820" t="s">
        <v>18358</v>
      </c>
      <c r="L1820" t="s">
        <v>18353</v>
      </c>
      <c r="M1820" s="1">
        <v>44089.968298611115</v>
      </c>
      <c r="O1820" t="s">
        <v>18354</v>
      </c>
      <c r="P1820" t="s">
        <v>18354</v>
      </c>
      <c r="Q1820" t="s">
        <v>18358</v>
      </c>
    </row>
    <row r="1821" spans="1:17" hidden="1" x14ac:dyDescent="0.25">
      <c r="A1821" t="s">
        <v>6285</v>
      </c>
      <c r="B1821" t="s">
        <v>6287</v>
      </c>
      <c r="C1821" t="s">
        <v>6288</v>
      </c>
      <c r="D1821" t="s">
        <v>18347</v>
      </c>
      <c r="E1821" t="s">
        <v>18348</v>
      </c>
      <c r="F1821" t="s">
        <v>18349</v>
      </c>
      <c r="G1821" t="s">
        <v>22449</v>
      </c>
      <c r="H1821">
        <v>6831</v>
      </c>
      <c r="I1821">
        <v>1796</v>
      </c>
      <c r="J1821" t="s">
        <v>22450</v>
      </c>
      <c r="K1821" t="s">
        <v>18352</v>
      </c>
      <c r="L1821" t="s">
        <v>18353</v>
      </c>
      <c r="M1821" s="1">
        <v>44090.636319444442</v>
      </c>
      <c r="O1821" t="s">
        <v>18354</v>
      </c>
      <c r="P1821" t="s">
        <v>18354</v>
      </c>
      <c r="Q1821" t="s">
        <v>18352</v>
      </c>
    </row>
    <row r="1822" spans="1:17" hidden="1" x14ac:dyDescent="0.25">
      <c r="A1822" t="s">
        <v>3547</v>
      </c>
      <c r="B1822" t="s">
        <v>3549</v>
      </c>
      <c r="C1822" t="s">
        <v>3550</v>
      </c>
      <c r="D1822" t="s">
        <v>18347</v>
      </c>
      <c r="E1822" t="s">
        <v>18348</v>
      </c>
      <c r="F1822" t="s">
        <v>18349</v>
      </c>
      <c r="G1822" t="s">
        <v>22451</v>
      </c>
      <c r="H1822">
        <v>3709</v>
      </c>
      <c r="I1822">
        <v>618</v>
      </c>
      <c r="J1822" t="s">
        <v>22452</v>
      </c>
      <c r="K1822" t="s">
        <v>18358</v>
      </c>
      <c r="L1822" t="s">
        <v>18353</v>
      </c>
      <c r="M1822" s="1">
        <v>44090.64634259259</v>
      </c>
      <c r="O1822" t="s">
        <v>18354</v>
      </c>
      <c r="P1822" t="s">
        <v>18354</v>
      </c>
      <c r="Q1822" t="s">
        <v>18358</v>
      </c>
    </row>
    <row r="1823" spans="1:17" hidden="1" x14ac:dyDescent="0.25">
      <c r="A1823" t="s">
        <v>8065</v>
      </c>
      <c r="B1823" t="s">
        <v>8066</v>
      </c>
      <c r="C1823" t="s">
        <v>8067</v>
      </c>
      <c r="D1823" t="s">
        <v>18347</v>
      </c>
      <c r="E1823" t="s">
        <v>18348</v>
      </c>
      <c r="F1823" t="s">
        <v>18349</v>
      </c>
      <c r="G1823" t="s">
        <v>22453</v>
      </c>
      <c r="H1823">
        <v>854</v>
      </c>
      <c r="I1823">
        <v>71</v>
      </c>
      <c r="J1823" t="s">
        <v>22454</v>
      </c>
      <c r="K1823" t="s">
        <v>18352</v>
      </c>
      <c r="L1823" t="s">
        <v>18353</v>
      </c>
      <c r="M1823" s="1">
        <v>44084.852511574078</v>
      </c>
      <c r="O1823" t="s">
        <v>18354</v>
      </c>
      <c r="P1823" t="s">
        <v>18354</v>
      </c>
      <c r="Q1823" t="s">
        <v>18352</v>
      </c>
    </row>
    <row r="1824" spans="1:17" hidden="1" x14ac:dyDescent="0.25">
      <c r="A1824" t="s">
        <v>13041</v>
      </c>
      <c r="B1824" t="s">
        <v>13043</v>
      </c>
      <c r="C1824" t="s">
        <v>13044</v>
      </c>
      <c r="D1824" t="s">
        <v>18355</v>
      </c>
      <c r="E1824" t="s">
        <v>18348</v>
      </c>
      <c r="F1824" t="s">
        <v>18349</v>
      </c>
      <c r="G1824" t="s">
        <v>22455</v>
      </c>
      <c r="H1824">
        <v>26989</v>
      </c>
      <c r="I1824">
        <v>377</v>
      </c>
      <c r="J1824" t="s">
        <v>22456</v>
      </c>
      <c r="K1824" t="s">
        <v>18358</v>
      </c>
      <c r="L1824" t="s">
        <v>18353</v>
      </c>
      <c r="M1824" s="1">
        <v>44088.882881944446</v>
      </c>
      <c r="O1824" t="s">
        <v>18354</v>
      </c>
      <c r="P1824" t="s">
        <v>18354</v>
      </c>
      <c r="Q1824" t="s">
        <v>18358</v>
      </c>
    </row>
    <row r="1825" spans="1:17" hidden="1" x14ac:dyDescent="0.25">
      <c r="A1825" t="s">
        <v>8421</v>
      </c>
      <c r="B1825" t="s">
        <v>8423</v>
      </c>
      <c r="C1825" t="s">
        <v>8424</v>
      </c>
      <c r="D1825" t="s">
        <v>18355</v>
      </c>
      <c r="E1825" t="s">
        <v>18348</v>
      </c>
      <c r="F1825" t="s">
        <v>18349</v>
      </c>
      <c r="G1825" t="s">
        <v>22457</v>
      </c>
      <c r="H1825">
        <v>119283</v>
      </c>
      <c r="I1825">
        <v>712</v>
      </c>
      <c r="J1825" t="s">
        <v>22458</v>
      </c>
      <c r="K1825" t="s">
        <v>18358</v>
      </c>
      <c r="L1825" t="s">
        <v>18353</v>
      </c>
      <c r="M1825" s="1">
        <v>44090.634085648147</v>
      </c>
      <c r="O1825" t="s">
        <v>18354</v>
      </c>
      <c r="P1825" t="s">
        <v>18354</v>
      </c>
      <c r="Q1825" t="s">
        <v>18358</v>
      </c>
    </row>
    <row r="1826" spans="1:17" hidden="1" x14ac:dyDescent="0.25">
      <c r="A1826" t="s">
        <v>15746</v>
      </c>
      <c r="B1826" t="s">
        <v>15749</v>
      </c>
      <c r="C1826" t="s">
        <v>15750</v>
      </c>
      <c r="D1826" t="s">
        <v>18347</v>
      </c>
      <c r="E1826" t="s">
        <v>18353</v>
      </c>
      <c r="F1826" t="s">
        <v>18364</v>
      </c>
      <c r="G1826" t="s">
        <v>22459</v>
      </c>
      <c r="H1826">
        <v>6642</v>
      </c>
      <c r="I1826">
        <v>132</v>
      </c>
      <c r="J1826" t="s">
        <v>22460</v>
      </c>
      <c r="K1826" t="s">
        <v>18358</v>
      </c>
      <c r="L1826" t="s">
        <v>18353</v>
      </c>
      <c r="M1826" s="1">
        <v>44090.623240740744</v>
      </c>
      <c r="O1826" t="s">
        <v>18354</v>
      </c>
      <c r="P1826" t="s">
        <v>18354</v>
      </c>
      <c r="Q1826" t="s">
        <v>18358</v>
      </c>
    </row>
    <row r="1827" spans="1:17" x14ac:dyDescent="0.25">
      <c r="A1827" t="s">
        <v>22813</v>
      </c>
      <c r="B1827" t="s">
        <v>22814</v>
      </c>
      <c r="C1827" t="s">
        <v>22815</v>
      </c>
      <c r="D1827" t="s">
        <v>18355</v>
      </c>
      <c r="E1827" t="s">
        <v>18353</v>
      </c>
      <c r="F1827" t="s">
        <v>18364</v>
      </c>
      <c r="G1827" t="s">
        <v>22816</v>
      </c>
      <c r="H1827">
        <v>62184</v>
      </c>
      <c r="I1827">
        <v>1264</v>
      </c>
      <c r="J1827" t="s">
        <v>22817</v>
      </c>
      <c r="K1827" t="s">
        <v>18358</v>
      </c>
      <c r="L1827" t="s">
        <v>18353</v>
      </c>
      <c r="M1827" s="1">
        <v>43966.790439814817</v>
      </c>
      <c r="O1827" t="s">
        <v>18354</v>
      </c>
      <c r="P1827" t="s">
        <v>18354</v>
      </c>
      <c r="Q1827" t="s">
        <v>18358</v>
      </c>
    </row>
    <row r="1828" spans="1:17" hidden="1" x14ac:dyDescent="0.25">
      <c r="A1828" t="s">
        <v>1071</v>
      </c>
      <c r="B1828" t="s">
        <v>1074</v>
      </c>
      <c r="C1828" t="s">
        <v>1075</v>
      </c>
      <c r="D1828" t="s">
        <v>18347</v>
      </c>
      <c r="E1828" t="s">
        <v>18348</v>
      </c>
      <c r="F1828" t="s">
        <v>18349</v>
      </c>
      <c r="G1828" t="s">
        <v>22465</v>
      </c>
      <c r="H1828">
        <v>7021</v>
      </c>
      <c r="I1828">
        <v>765</v>
      </c>
      <c r="J1828" t="s">
        <v>22466</v>
      </c>
      <c r="K1828" t="s">
        <v>18352</v>
      </c>
      <c r="L1828" t="s">
        <v>18353</v>
      </c>
      <c r="M1828" s="1">
        <v>44090.642048611109</v>
      </c>
      <c r="O1828" t="s">
        <v>18354</v>
      </c>
      <c r="P1828" t="s">
        <v>18354</v>
      </c>
      <c r="Q1828" t="s">
        <v>18352</v>
      </c>
    </row>
    <row r="1829" spans="1:17" hidden="1" x14ac:dyDescent="0.25">
      <c r="A1829" t="s">
        <v>6870</v>
      </c>
      <c r="B1829" t="s">
        <v>6873</v>
      </c>
      <c r="C1829" t="s">
        <v>6874</v>
      </c>
      <c r="D1829" t="s">
        <v>18347</v>
      </c>
      <c r="E1829" t="s">
        <v>18348</v>
      </c>
      <c r="F1829" t="s">
        <v>18349</v>
      </c>
      <c r="G1829" t="s">
        <v>22467</v>
      </c>
      <c r="H1829">
        <v>39748</v>
      </c>
      <c r="I1829">
        <v>6611</v>
      </c>
      <c r="J1829" t="s">
        <v>22468</v>
      </c>
      <c r="K1829" t="s">
        <v>18358</v>
      </c>
      <c r="L1829" t="s">
        <v>18353</v>
      </c>
      <c r="M1829" s="1">
        <v>44090.644467592596</v>
      </c>
      <c r="O1829" t="s">
        <v>18354</v>
      </c>
      <c r="P1829" t="s">
        <v>18354</v>
      </c>
      <c r="Q1829" t="s">
        <v>18358</v>
      </c>
    </row>
    <row r="1830" spans="1:17" hidden="1" x14ac:dyDescent="0.25">
      <c r="A1830" t="s">
        <v>4258</v>
      </c>
      <c r="B1830" t="s">
        <v>4260</v>
      </c>
      <c r="C1830" t="s">
        <v>4261</v>
      </c>
      <c r="D1830" t="s">
        <v>18355</v>
      </c>
      <c r="E1830" t="s">
        <v>18348</v>
      </c>
      <c r="F1830" t="s">
        <v>18349</v>
      </c>
      <c r="G1830" t="s">
        <v>22469</v>
      </c>
      <c r="H1830">
        <v>1920</v>
      </c>
      <c r="I1830">
        <v>455</v>
      </c>
      <c r="J1830" t="s">
        <v>22470</v>
      </c>
      <c r="K1830" t="s">
        <v>18358</v>
      </c>
      <c r="L1830" t="s">
        <v>18353</v>
      </c>
      <c r="M1830" s="1">
        <v>44070.017974537041</v>
      </c>
      <c r="O1830" t="s">
        <v>18354</v>
      </c>
      <c r="P1830" t="s">
        <v>18354</v>
      </c>
      <c r="Q1830" t="s">
        <v>18358</v>
      </c>
    </row>
    <row r="1831" spans="1:17" hidden="1" x14ac:dyDescent="0.25">
      <c r="A1831" t="s">
        <v>7171</v>
      </c>
      <c r="B1831" t="s">
        <v>7173</v>
      </c>
      <c r="C1831" t="s">
        <v>7174</v>
      </c>
      <c r="D1831" t="s">
        <v>18355</v>
      </c>
      <c r="E1831" t="s">
        <v>18353</v>
      </c>
      <c r="F1831" t="s">
        <v>18364</v>
      </c>
      <c r="G1831" t="s">
        <v>22471</v>
      </c>
      <c r="H1831">
        <v>16819</v>
      </c>
      <c r="I1831">
        <v>0</v>
      </c>
      <c r="J1831" t="s">
        <v>18382</v>
      </c>
      <c r="K1831" t="s">
        <v>18358</v>
      </c>
      <c r="L1831" t="s">
        <v>18353</v>
      </c>
      <c r="M1831" s="1">
        <v>44089.235821759263</v>
      </c>
      <c r="O1831" t="s">
        <v>18354</v>
      </c>
      <c r="P1831" t="s">
        <v>18354</v>
      </c>
      <c r="Q1831" t="s">
        <v>18358</v>
      </c>
    </row>
    <row r="1832" spans="1:17" hidden="1" x14ac:dyDescent="0.25">
      <c r="A1832" t="s">
        <v>22472</v>
      </c>
      <c r="B1832" t="s">
        <v>22473</v>
      </c>
      <c r="C1832" t="s">
        <v>22474</v>
      </c>
      <c r="D1832" t="s">
        <v>18355</v>
      </c>
      <c r="E1832" t="s">
        <v>18348</v>
      </c>
      <c r="F1832" t="s">
        <v>18349</v>
      </c>
      <c r="G1832" t="s">
        <v>22475</v>
      </c>
      <c r="H1832">
        <v>12400</v>
      </c>
      <c r="I1832">
        <v>12</v>
      </c>
      <c r="J1832" t="s">
        <v>22476</v>
      </c>
      <c r="K1832" t="s">
        <v>18358</v>
      </c>
      <c r="L1832" t="s">
        <v>18353</v>
      </c>
      <c r="M1832" s="1">
        <v>44089.020555555559</v>
      </c>
      <c r="O1832" t="s">
        <v>18354</v>
      </c>
      <c r="P1832" t="s">
        <v>18354</v>
      </c>
      <c r="Q1832" t="s">
        <v>18358</v>
      </c>
    </row>
    <row r="1833" spans="1:17" hidden="1" x14ac:dyDescent="0.25">
      <c r="A1833" t="s">
        <v>22477</v>
      </c>
      <c r="B1833" t="s">
        <v>22478</v>
      </c>
      <c r="C1833" t="s">
        <v>22479</v>
      </c>
      <c r="D1833" t="s">
        <v>18355</v>
      </c>
      <c r="E1833" t="s">
        <v>18348</v>
      </c>
      <c r="F1833" t="s">
        <v>18349</v>
      </c>
      <c r="G1833" t="s">
        <v>22480</v>
      </c>
      <c r="H1833">
        <v>79251</v>
      </c>
      <c r="I1833">
        <v>1</v>
      </c>
      <c r="J1833" t="s">
        <v>22481</v>
      </c>
      <c r="K1833" t="s">
        <v>18358</v>
      </c>
      <c r="L1833" t="s">
        <v>18353</v>
      </c>
      <c r="M1833" s="1">
        <v>44090.175196759257</v>
      </c>
      <c r="O1833" t="s">
        <v>18354</v>
      </c>
      <c r="P1833" t="s">
        <v>18354</v>
      </c>
      <c r="Q1833" t="s">
        <v>18358</v>
      </c>
    </row>
    <row r="1834" spans="1:17" hidden="1" x14ac:dyDescent="0.25">
      <c r="A1834" t="s">
        <v>13139</v>
      </c>
      <c r="B1834" t="s">
        <v>13142</v>
      </c>
      <c r="C1834" t="s">
        <v>13143</v>
      </c>
      <c r="D1834" t="s">
        <v>18355</v>
      </c>
      <c r="E1834" t="s">
        <v>18348</v>
      </c>
      <c r="F1834" t="s">
        <v>18349</v>
      </c>
      <c r="G1834" t="s">
        <v>22482</v>
      </c>
      <c r="H1834">
        <v>39237</v>
      </c>
      <c r="I1834">
        <v>193</v>
      </c>
      <c r="J1834" t="s">
        <v>22483</v>
      </c>
      <c r="K1834" t="s">
        <v>18358</v>
      </c>
      <c r="L1834" t="s">
        <v>18353</v>
      </c>
      <c r="M1834" s="1">
        <v>44087.994837962964</v>
      </c>
      <c r="O1834" t="s">
        <v>18354</v>
      </c>
      <c r="P1834" t="s">
        <v>18354</v>
      </c>
      <c r="Q1834" t="s">
        <v>18358</v>
      </c>
    </row>
    <row r="1835" spans="1:17" hidden="1" x14ac:dyDescent="0.25">
      <c r="A1835" t="s">
        <v>15717</v>
      </c>
      <c r="B1835" t="s">
        <v>15719</v>
      </c>
      <c r="C1835" t="s">
        <v>15720</v>
      </c>
      <c r="D1835" t="s">
        <v>18347</v>
      </c>
      <c r="E1835" t="s">
        <v>18348</v>
      </c>
      <c r="F1835" t="s">
        <v>18349</v>
      </c>
      <c r="G1835" t="s">
        <v>22484</v>
      </c>
      <c r="H1835">
        <v>704</v>
      </c>
      <c r="I1835">
        <v>0</v>
      </c>
      <c r="J1835" t="s">
        <v>18382</v>
      </c>
      <c r="K1835" t="s">
        <v>18352</v>
      </c>
      <c r="L1835" t="s">
        <v>18353</v>
      </c>
      <c r="M1835" s="1">
        <v>44089.151388888888</v>
      </c>
      <c r="O1835" t="s">
        <v>18354</v>
      </c>
      <c r="P1835" t="s">
        <v>18354</v>
      </c>
      <c r="Q1835" t="s">
        <v>18352</v>
      </c>
    </row>
    <row r="1836" spans="1:17" hidden="1" x14ac:dyDescent="0.25">
      <c r="A1836" t="s">
        <v>22485</v>
      </c>
      <c r="B1836" t="s">
        <v>22486</v>
      </c>
      <c r="C1836" t="s">
        <v>22487</v>
      </c>
      <c r="D1836" t="s">
        <v>18355</v>
      </c>
      <c r="E1836" t="s">
        <v>18348</v>
      </c>
      <c r="F1836" t="s">
        <v>18349</v>
      </c>
      <c r="G1836" t="s">
        <v>22488</v>
      </c>
      <c r="H1836">
        <v>4308</v>
      </c>
      <c r="I1836">
        <v>74</v>
      </c>
      <c r="J1836" t="s">
        <v>22489</v>
      </c>
      <c r="K1836" t="s">
        <v>18358</v>
      </c>
      <c r="L1836" t="s">
        <v>18353</v>
      </c>
      <c r="M1836" s="1">
        <v>44078.25203703704</v>
      </c>
      <c r="O1836" t="s">
        <v>18354</v>
      </c>
      <c r="P1836" t="s">
        <v>18354</v>
      </c>
      <c r="Q1836" t="s">
        <v>18358</v>
      </c>
    </row>
    <row r="1837" spans="1:17" hidden="1" x14ac:dyDescent="0.25">
      <c r="A1837" t="s">
        <v>16644</v>
      </c>
      <c r="B1837" t="s">
        <v>16646</v>
      </c>
      <c r="C1837" t="s">
        <v>16647</v>
      </c>
      <c r="D1837" t="s">
        <v>18347</v>
      </c>
      <c r="E1837" t="s">
        <v>18348</v>
      </c>
      <c r="F1837" t="s">
        <v>18349</v>
      </c>
      <c r="G1837" t="s">
        <v>22490</v>
      </c>
      <c r="H1837">
        <v>7054</v>
      </c>
      <c r="I1837">
        <v>172</v>
      </c>
      <c r="J1837" t="s">
        <v>22491</v>
      </c>
      <c r="K1837" t="s">
        <v>18352</v>
      </c>
      <c r="L1837" t="s">
        <v>18353</v>
      </c>
      <c r="M1837" s="1">
        <v>44065.756192129629</v>
      </c>
      <c r="O1837" t="s">
        <v>18354</v>
      </c>
      <c r="P1837" t="s">
        <v>18354</v>
      </c>
      <c r="Q1837" t="s">
        <v>18358</v>
      </c>
    </row>
    <row r="1838" spans="1:17" x14ac:dyDescent="0.25">
      <c r="A1838" t="s">
        <v>22891</v>
      </c>
      <c r="B1838" t="s">
        <v>22892</v>
      </c>
      <c r="C1838" t="s">
        <v>22893</v>
      </c>
      <c r="D1838" t="s">
        <v>18347</v>
      </c>
      <c r="E1838" t="s">
        <v>18353</v>
      </c>
      <c r="F1838" t="s">
        <v>18364</v>
      </c>
      <c r="G1838" t="s">
        <v>22894</v>
      </c>
      <c r="H1838">
        <v>1283</v>
      </c>
      <c r="I1838">
        <v>0</v>
      </c>
      <c r="J1838" t="s">
        <v>18382</v>
      </c>
      <c r="K1838" t="s">
        <v>18352</v>
      </c>
      <c r="L1838" t="s">
        <v>18353</v>
      </c>
      <c r="M1838" s="1">
        <v>43966.791863425926</v>
      </c>
      <c r="O1838" t="s">
        <v>18354</v>
      </c>
      <c r="P1838" t="s">
        <v>18354</v>
      </c>
      <c r="Q1838" t="s">
        <v>18352</v>
      </c>
    </row>
    <row r="1839" spans="1:17" hidden="1" x14ac:dyDescent="0.25">
      <c r="A1839" t="s">
        <v>7667</v>
      </c>
      <c r="B1839" t="s">
        <v>7669</v>
      </c>
      <c r="C1839" t="s">
        <v>7670</v>
      </c>
      <c r="D1839" t="s">
        <v>18347</v>
      </c>
      <c r="E1839" t="s">
        <v>18348</v>
      </c>
      <c r="F1839" t="s">
        <v>18349</v>
      </c>
      <c r="G1839" t="s">
        <v>22496</v>
      </c>
      <c r="H1839">
        <v>522</v>
      </c>
      <c r="I1839">
        <v>30</v>
      </c>
      <c r="J1839" t="s">
        <v>22497</v>
      </c>
      <c r="K1839" t="s">
        <v>18352</v>
      </c>
      <c r="L1839" t="s">
        <v>18353</v>
      </c>
      <c r="M1839" s="1">
        <v>44088.292453703703</v>
      </c>
      <c r="O1839" t="s">
        <v>18354</v>
      </c>
      <c r="P1839" t="s">
        <v>18354</v>
      </c>
      <c r="Q1839" t="s">
        <v>18352</v>
      </c>
    </row>
    <row r="1840" spans="1:17" hidden="1" x14ac:dyDescent="0.25">
      <c r="A1840" t="s">
        <v>16069</v>
      </c>
      <c r="B1840" t="s">
        <v>16072</v>
      </c>
      <c r="C1840" t="s">
        <v>16073</v>
      </c>
      <c r="D1840" t="s">
        <v>18347</v>
      </c>
      <c r="E1840" t="s">
        <v>18353</v>
      </c>
      <c r="F1840" t="s">
        <v>18364</v>
      </c>
      <c r="G1840" t="s">
        <v>22498</v>
      </c>
      <c r="H1840">
        <v>2796</v>
      </c>
      <c r="I1840">
        <v>0</v>
      </c>
      <c r="J1840" t="s">
        <v>18382</v>
      </c>
      <c r="K1840" t="s">
        <v>18358</v>
      </c>
      <c r="L1840" t="s">
        <v>18353</v>
      </c>
      <c r="M1840" s="1">
        <v>44076.962233796294</v>
      </c>
      <c r="O1840" t="s">
        <v>18354</v>
      </c>
      <c r="P1840" t="s">
        <v>18354</v>
      </c>
      <c r="Q1840" t="s">
        <v>18358</v>
      </c>
    </row>
    <row r="1841" spans="1:17" hidden="1" x14ac:dyDescent="0.25">
      <c r="A1841" t="s">
        <v>12656</v>
      </c>
      <c r="B1841" t="s">
        <v>12657</v>
      </c>
      <c r="C1841" t="s">
        <v>12660</v>
      </c>
      <c r="D1841" t="s">
        <v>18347</v>
      </c>
      <c r="E1841" t="s">
        <v>18348</v>
      </c>
      <c r="F1841" t="s">
        <v>18349</v>
      </c>
      <c r="G1841" t="s">
        <v>22499</v>
      </c>
      <c r="H1841">
        <v>71491</v>
      </c>
      <c r="I1841">
        <v>25664</v>
      </c>
      <c r="J1841" t="s">
        <v>22500</v>
      </c>
      <c r="K1841" t="s">
        <v>18352</v>
      </c>
      <c r="L1841" t="s">
        <v>18353</v>
      </c>
      <c r="M1841" s="1">
        <v>44090.650949074072</v>
      </c>
      <c r="O1841" t="s">
        <v>18354</v>
      </c>
      <c r="P1841" t="s">
        <v>18354</v>
      </c>
      <c r="Q1841" t="s">
        <v>18352</v>
      </c>
    </row>
    <row r="1842" spans="1:17" hidden="1" x14ac:dyDescent="0.25">
      <c r="A1842" t="s">
        <v>22501</v>
      </c>
      <c r="B1842" t="s">
        <v>22502</v>
      </c>
      <c r="C1842" t="s">
        <v>22503</v>
      </c>
      <c r="D1842" t="s">
        <v>18355</v>
      </c>
      <c r="E1842" t="s">
        <v>18353</v>
      </c>
      <c r="F1842" t="s">
        <v>18364</v>
      </c>
      <c r="G1842" t="s">
        <v>22504</v>
      </c>
      <c r="H1842">
        <v>11777</v>
      </c>
      <c r="I1842">
        <v>0</v>
      </c>
      <c r="J1842" t="s">
        <v>18382</v>
      </c>
      <c r="K1842" t="s">
        <v>18358</v>
      </c>
      <c r="L1842" t="s">
        <v>18353</v>
      </c>
      <c r="M1842" s="1">
        <v>44021.829918981479</v>
      </c>
      <c r="O1842" t="s">
        <v>18354</v>
      </c>
      <c r="P1842" t="s">
        <v>18354</v>
      </c>
      <c r="Q1842" t="s">
        <v>18358</v>
      </c>
    </row>
    <row r="1843" spans="1:17" hidden="1" x14ac:dyDescent="0.25">
      <c r="A1843" t="s">
        <v>2004</v>
      </c>
      <c r="B1843" t="s">
        <v>2006</v>
      </c>
      <c r="C1843" t="s">
        <v>2007</v>
      </c>
      <c r="D1843" t="s">
        <v>18355</v>
      </c>
      <c r="E1843" t="s">
        <v>18348</v>
      </c>
      <c r="F1843" t="s">
        <v>18349</v>
      </c>
      <c r="G1843" t="s">
        <v>22505</v>
      </c>
      <c r="H1843">
        <v>52963</v>
      </c>
      <c r="I1843">
        <v>2072</v>
      </c>
      <c r="J1843" t="s">
        <v>22506</v>
      </c>
      <c r="K1843" t="s">
        <v>18358</v>
      </c>
      <c r="L1843" t="s">
        <v>18353</v>
      </c>
      <c r="M1843" s="1">
        <v>44090.59337962963</v>
      </c>
      <c r="O1843" t="s">
        <v>18354</v>
      </c>
      <c r="P1843" t="s">
        <v>18354</v>
      </c>
      <c r="Q1843" t="s">
        <v>18358</v>
      </c>
    </row>
    <row r="1844" spans="1:17" hidden="1" x14ac:dyDescent="0.25">
      <c r="A1844" t="s">
        <v>2528</v>
      </c>
      <c r="B1844" t="s">
        <v>2531</v>
      </c>
      <c r="C1844" t="s">
        <v>2532</v>
      </c>
      <c r="D1844" t="s">
        <v>18355</v>
      </c>
      <c r="E1844" t="s">
        <v>18348</v>
      </c>
      <c r="F1844" t="s">
        <v>18349</v>
      </c>
      <c r="G1844" t="s">
        <v>22507</v>
      </c>
      <c r="H1844">
        <v>61492</v>
      </c>
      <c r="I1844">
        <v>12591</v>
      </c>
      <c r="J1844" t="s">
        <v>22508</v>
      </c>
      <c r="K1844" t="s">
        <v>18358</v>
      </c>
      <c r="L1844" t="s">
        <v>18353</v>
      </c>
      <c r="M1844" s="1">
        <v>44089.883263888885</v>
      </c>
      <c r="O1844" t="s">
        <v>18354</v>
      </c>
      <c r="P1844" t="s">
        <v>18354</v>
      </c>
      <c r="Q1844" t="s">
        <v>18358</v>
      </c>
    </row>
    <row r="1845" spans="1:17" hidden="1" x14ac:dyDescent="0.25">
      <c r="A1845" t="s">
        <v>22509</v>
      </c>
      <c r="B1845" t="s">
        <v>22510</v>
      </c>
      <c r="C1845" t="s">
        <v>22511</v>
      </c>
      <c r="D1845" t="s">
        <v>18355</v>
      </c>
      <c r="E1845" t="s">
        <v>18353</v>
      </c>
      <c r="F1845" t="s">
        <v>18364</v>
      </c>
      <c r="G1845" t="s">
        <v>22512</v>
      </c>
      <c r="H1845">
        <v>5845</v>
      </c>
      <c r="I1845">
        <v>0</v>
      </c>
      <c r="J1845" t="s">
        <v>18382</v>
      </c>
      <c r="K1845" t="s">
        <v>18358</v>
      </c>
      <c r="L1845" t="s">
        <v>18353</v>
      </c>
      <c r="M1845" s="1">
        <v>43995.223749999997</v>
      </c>
      <c r="O1845" t="s">
        <v>18354</v>
      </c>
      <c r="P1845" t="s">
        <v>18354</v>
      </c>
      <c r="Q1845" t="s">
        <v>18358</v>
      </c>
    </row>
    <row r="1846" spans="1:17" hidden="1" x14ac:dyDescent="0.25">
      <c r="A1846" t="s">
        <v>275</v>
      </c>
      <c r="B1846" t="s">
        <v>278</v>
      </c>
      <c r="C1846" t="s">
        <v>279</v>
      </c>
      <c r="D1846" t="s">
        <v>18347</v>
      </c>
      <c r="E1846" t="s">
        <v>18348</v>
      </c>
      <c r="F1846" t="s">
        <v>18349</v>
      </c>
      <c r="G1846" t="s">
        <v>22513</v>
      </c>
      <c r="H1846">
        <v>17856</v>
      </c>
      <c r="I1846">
        <v>888</v>
      </c>
      <c r="J1846" t="s">
        <v>22514</v>
      </c>
      <c r="K1846" t="s">
        <v>18352</v>
      </c>
      <c r="L1846" t="s">
        <v>18353</v>
      </c>
      <c r="M1846" s="1">
        <v>44090.649953703702</v>
      </c>
      <c r="O1846" t="s">
        <v>18354</v>
      </c>
      <c r="P1846" t="s">
        <v>18354</v>
      </c>
      <c r="Q1846" t="s">
        <v>18352</v>
      </c>
    </row>
    <row r="1847" spans="1:17" x14ac:dyDescent="0.25">
      <c r="A1847" t="s">
        <v>17749</v>
      </c>
      <c r="B1847" t="s">
        <v>17751</v>
      </c>
      <c r="C1847" t="s">
        <v>17752</v>
      </c>
      <c r="D1847" t="s">
        <v>18347</v>
      </c>
      <c r="E1847" t="s">
        <v>18353</v>
      </c>
      <c r="F1847" t="s">
        <v>18364</v>
      </c>
      <c r="G1847" t="s">
        <v>25396</v>
      </c>
      <c r="H1847">
        <v>1195</v>
      </c>
      <c r="I1847">
        <v>0</v>
      </c>
      <c r="J1847" t="s">
        <v>18382</v>
      </c>
      <c r="K1847" t="s">
        <v>18352</v>
      </c>
      <c r="L1847" t="s">
        <v>18353</v>
      </c>
      <c r="M1847" s="1">
        <v>43966.802106481482</v>
      </c>
      <c r="O1847" t="s">
        <v>18354</v>
      </c>
      <c r="P1847" t="s">
        <v>18354</v>
      </c>
      <c r="Q1847" t="s">
        <v>18352</v>
      </c>
    </row>
    <row r="1848" spans="1:17" x14ac:dyDescent="0.25">
      <c r="A1848" t="s">
        <v>14269</v>
      </c>
      <c r="B1848" t="s">
        <v>14270</v>
      </c>
      <c r="C1848" t="s">
        <v>14271</v>
      </c>
      <c r="D1848" t="s">
        <v>18347</v>
      </c>
      <c r="E1848" t="s">
        <v>18348</v>
      </c>
      <c r="F1848" t="s">
        <v>18349</v>
      </c>
      <c r="G1848" t="s">
        <v>18919</v>
      </c>
      <c r="H1848">
        <v>229</v>
      </c>
      <c r="I1848">
        <v>289</v>
      </c>
      <c r="J1848" t="s">
        <v>18920</v>
      </c>
      <c r="K1848" t="s">
        <v>18352</v>
      </c>
      <c r="L1848" t="s">
        <v>18353</v>
      </c>
      <c r="M1848" s="1">
        <v>43966.804699074077</v>
      </c>
      <c r="O1848" t="s">
        <v>18354</v>
      </c>
      <c r="P1848" t="s">
        <v>18354</v>
      </c>
      <c r="Q1848" t="s">
        <v>18352</v>
      </c>
    </row>
    <row r="1849" spans="1:17" hidden="1" x14ac:dyDescent="0.25">
      <c r="A1849" t="s">
        <v>7192</v>
      </c>
      <c r="B1849" t="s">
        <v>7194</v>
      </c>
      <c r="C1849" t="s">
        <v>7195</v>
      </c>
      <c r="D1849" t="s">
        <v>18347</v>
      </c>
      <c r="E1849" t="s">
        <v>18348</v>
      </c>
      <c r="F1849" t="s">
        <v>18349</v>
      </c>
      <c r="G1849" t="s">
        <v>22522</v>
      </c>
      <c r="H1849">
        <v>101799</v>
      </c>
      <c r="I1849">
        <v>49356</v>
      </c>
      <c r="J1849" t="s">
        <v>22523</v>
      </c>
      <c r="K1849" t="s">
        <v>18352</v>
      </c>
      <c r="L1849" t="s">
        <v>18353</v>
      </c>
      <c r="M1849" s="1">
        <v>44090.650451388887</v>
      </c>
      <c r="O1849" t="s">
        <v>18354</v>
      </c>
      <c r="P1849" t="s">
        <v>18354</v>
      </c>
      <c r="Q1849" t="s">
        <v>18352</v>
      </c>
    </row>
    <row r="1850" spans="1:17" hidden="1" x14ac:dyDescent="0.25">
      <c r="A1850" t="s">
        <v>7319</v>
      </c>
      <c r="B1850" t="s">
        <v>7321</v>
      </c>
      <c r="C1850" t="s">
        <v>7322</v>
      </c>
      <c r="D1850" t="s">
        <v>18347</v>
      </c>
      <c r="E1850" t="s">
        <v>18348</v>
      </c>
      <c r="F1850" t="s">
        <v>18349</v>
      </c>
      <c r="G1850" t="s">
        <v>22524</v>
      </c>
      <c r="H1850">
        <v>29428</v>
      </c>
      <c r="I1850">
        <v>6981</v>
      </c>
      <c r="J1850" t="s">
        <v>22525</v>
      </c>
      <c r="K1850" t="s">
        <v>18352</v>
      </c>
      <c r="L1850" t="s">
        <v>18353</v>
      </c>
      <c r="M1850" s="1">
        <v>44090.650983796295</v>
      </c>
      <c r="O1850" t="s">
        <v>18354</v>
      </c>
      <c r="P1850" t="s">
        <v>18354</v>
      </c>
      <c r="Q1850" t="s">
        <v>18352</v>
      </c>
    </row>
    <row r="1851" spans="1:17" x14ac:dyDescent="0.25">
      <c r="A1851" t="s">
        <v>21862</v>
      </c>
      <c r="B1851" t="s">
        <v>21863</v>
      </c>
      <c r="C1851" t="s">
        <v>21864</v>
      </c>
      <c r="D1851" t="s">
        <v>18355</v>
      </c>
      <c r="E1851" t="s">
        <v>18353</v>
      </c>
      <c r="F1851" t="s">
        <v>18364</v>
      </c>
      <c r="G1851" t="s">
        <v>21865</v>
      </c>
      <c r="H1851">
        <v>10316</v>
      </c>
      <c r="I1851">
        <v>0</v>
      </c>
      <c r="J1851" t="s">
        <v>18382</v>
      </c>
      <c r="K1851" t="s">
        <v>18358</v>
      </c>
      <c r="L1851" t="s">
        <v>18353</v>
      </c>
      <c r="M1851" s="1">
        <v>43966.8125462963</v>
      </c>
      <c r="O1851" t="s">
        <v>18354</v>
      </c>
      <c r="P1851" t="s">
        <v>18354</v>
      </c>
      <c r="Q1851" t="s">
        <v>18358</v>
      </c>
    </row>
    <row r="1852" spans="1:17" hidden="1" x14ac:dyDescent="0.25">
      <c r="A1852" t="s">
        <v>22527</v>
      </c>
      <c r="B1852" t="s">
        <v>22528</v>
      </c>
      <c r="C1852" t="s">
        <v>22529</v>
      </c>
      <c r="D1852" t="s">
        <v>18355</v>
      </c>
      <c r="E1852" t="s">
        <v>18353</v>
      </c>
      <c r="F1852" t="s">
        <v>18364</v>
      </c>
      <c r="G1852" t="s">
        <v>22530</v>
      </c>
      <c r="H1852">
        <v>8997</v>
      </c>
      <c r="I1852">
        <v>0</v>
      </c>
      <c r="J1852" t="s">
        <v>22531</v>
      </c>
      <c r="K1852" t="s">
        <v>18358</v>
      </c>
      <c r="L1852" t="s">
        <v>18353</v>
      </c>
      <c r="M1852" s="1">
        <v>44041.894953703704</v>
      </c>
      <c r="O1852" t="s">
        <v>18354</v>
      </c>
      <c r="P1852" t="s">
        <v>18354</v>
      </c>
      <c r="Q1852" t="s">
        <v>18358</v>
      </c>
    </row>
    <row r="1853" spans="1:17" hidden="1" x14ac:dyDescent="0.25">
      <c r="A1853" t="s">
        <v>6959</v>
      </c>
      <c r="B1853" t="s">
        <v>6962</v>
      </c>
      <c r="C1853" t="s">
        <v>6963</v>
      </c>
      <c r="D1853" t="s">
        <v>18347</v>
      </c>
      <c r="E1853" t="s">
        <v>18348</v>
      </c>
      <c r="F1853" t="s">
        <v>18349</v>
      </c>
      <c r="G1853" t="s">
        <v>22532</v>
      </c>
      <c r="H1853">
        <v>28677</v>
      </c>
      <c r="I1853">
        <v>7884</v>
      </c>
      <c r="J1853" t="s">
        <v>22533</v>
      </c>
      <c r="K1853" t="s">
        <v>18358</v>
      </c>
      <c r="L1853" t="s">
        <v>18353</v>
      </c>
      <c r="M1853" s="1">
        <v>44090.644016203703</v>
      </c>
      <c r="O1853" t="s">
        <v>18354</v>
      </c>
      <c r="P1853" t="s">
        <v>18354</v>
      </c>
      <c r="Q1853" t="s">
        <v>18358</v>
      </c>
    </row>
    <row r="1854" spans="1:17" x14ac:dyDescent="0.25">
      <c r="A1854" t="s">
        <v>18854</v>
      </c>
      <c r="B1854" t="s">
        <v>18855</v>
      </c>
      <c r="C1854" t="s">
        <v>18856</v>
      </c>
      <c r="D1854" t="s">
        <v>18347</v>
      </c>
      <c r="E1854" t="s">
        <v>18348</v>
      </c>
      <c r="F1854" t="s">
        <v>18349</v>
      </c>
      <c r="G1854" t="s">
        <v>18857</v>
      </c>
      <c r="H1854">
        <v>3326</v>
      </c>
      <c r="I1854">
        <v>0</v>
      </c>
      <c r="J1854" t="s">
        <v>18382</v>
      </c>
      <c r="K1854" t="s">
        <v>18352</v>
      </c>
      <c r="L1854" t="s">
        <v>18353</v>
      </c>
      <c r="M1854" s="1">
        <v>43966.832291666666</v>
      </c>
      <c r="O1854" t="s">
        <v>18354</v>
      </c>
      <c r="P1854" t="s">
        <v>18354</v>
      </c>
      <c r="Q1854" t="s">
        <v>18352</v>
      </c>
    </row>
    <row r="1855" spans="1:17" hidden="1" x14ac:dyDescent="0.25">
      <c r="A1855" t="s">
        <v>16433</v>
      </c>
      <c r="B1855" t="s">
        <v>16434</v>
      </c>
      <c r="C1855" t="s">
        <v>16435</v>
      </c>
      <c r="D1855" t="s">
        <v>18565</v>
      </c>
      <c r="E1855" t="s">
        <v>18353</v>
      </c>
      <c r="F1855" t="s">
        <v>18364</v>
      </c>
      <c r="G1855" t="s">
        <v>22538</v>
      </c>
      <c r="H1855">
        <v>101066</v>
      </c>
      <c r="I1855">
        <v>197</v>
      </c>
      <c r="J1855" t="s">
        <v>22539</v>
      </c>
      <c r="K1855" t="s">
        <v>18358</v>
      </c>
      <c r="L1855" t="s">
        <v>18353</v>
      </c>
      <c r="M1855" s="1">
        <v>44090.643680555557</v>
      </c>
      <c r="O1855" t="s">
        <v>18354</v>
      </c>
      <c r="P1855" t="s">
        <v>18354</v>
      </c>
      <c r="Q1855" t="s">
        <v>18358</v>
      </c>
    </row>
    <row r="1856" spans="1:17" hidden="1" x14ac:dyDescent="0.25">
      <c r="A1856" t="s">
        <v>6253</v>
      </c>
      <c r="B1856" t="s">
        <v>6256</v>
      </c>
      <c r="C1856" t="s">
        <v>6257</v>
      </c>
      <c r="D1856" t="s">
        <v>18347</v>
      </c>
      <c r="E1856" t="s">
        <v>18348</v>
      </c>
      <c r="F1856" t="s">
        <v>18349</v>
      </c>
      <c r="G1856" t="s">
        <v>22540</v>
      </c>
      <c r="H1856">
        <v>138161</v>
      </c>
      <c r="I1856">
        <v>12391</v>
      </c>
      <c r="J1856" t="s">
        <v>22541</v>
      </c>
      <c r="K1856" t="s">
        <v>18352</v>
      </c>
      <c r="L1856" t="s">
        <v>18353</v>
      </c>
      <c r="M1856" s="1">
        <v>44090.651261574072</v>
      </c>
      <c r="O1856" t="s">
        <v>18354</v>
      </c>
      <c r="P1856" t="s">
        <v>18354</v>
      </c>
      <c r="Q1856" t="s">
        <v>18352</v>
      </c>
    </row>
    <row r="1857" spans="1:17" hidden="1" x14ac:dyDescent="0.25">
      <c r="A1857" t="s">
        <v>16857</v>
      </c>
      <c r="B1857" t="s">
        <v>16859</v>
      </c>
      <c r="C1857" t="s">
        <v>16860</v>
      </c>
      <c r="D1857" t="s">
        <v>18347</v>
      </c>
      <c r="E1857" t="s">
        <v>18348</v>
      </c>
      <c r="F1857" t="s">
        <v>18349</v>
      </c>
      <c r="G1857" t="s">
        <v>22542</v>
      </c>
      <c r="H1857">
        <v>7408</v>
      </c>
      <c r="I1857">
        <v>428</v>
      </c>
      <c r="J1857" t="s">
        <v>22543</v>
      </c>
      <c r="K1857" t="s">
        <v>18358</v>
      </c>
      <c r="L1857" t="s">
        <v>18353</v>
      </c>
      <c r="M1857" s="1">
        <v>44090.619120370371</v>
      </c>
      <c r="O1857" t="s">
        <v>18354</v>
      </c>
      <c r="P1857" t="s">
        <v>18354</v>
      </c>
      <c r="Q1857" t="s">
        <v>18358</v>
      </c>
    </row>
    <row r="1858" spans="1:17" hidden="1" x14ac:dyDescent="0.25">
      <c r="A1858" t="s">
        <v>8378</v>
      </c>
      <c r="B1858" t="s">
        <v>8380</v>
      </c>
      <c r="C1858" t="s">
        <v>8381</v>
      </c>
      <c r="D1858" t="s">
        <v>18355</v>
      </c>
      <c r="E1858" t="s">
        <v>18353</v>
      </c>
      <c r="F1858" t="s">
        <v>18364</v>
      </c>
      <c r="G1858" t="s">
        <v>22544</v>
      </c>
      <c r="H1858">
        <v>23700</v>
      </c>
      <c r="I1858">
        <v>14</v>
      </c>
      <c r="J1858" t="s">
        <v>22545</v>
      </c>
      <c r="K1858" t="s">
        <v>18358</v>
      </c>
      <c r="L1858" t="s">
        <v>18353</v>
      </c>
      <c r="M1858" s="1">
        <v>44086.94767361111</v>
      </c>
      <c r="O1858" t="s">
        <v>18354</v>
      </c>
      <c r="P1858" t="s">
        <v>18354</v>
      </c>
      <c r="Q1858" t="s">
        <v>18352</v>
      </c>
    </row>
    <row r="1859" spans="1:17" hidden="1" x14ac:dyDescent="0.25">
      <c r="A1859" t="s">
        <v>11549</v>
      </c>
      <c r="B1859" t="s">
        <v>11551</v>
      </c>
      <c r="C1859" t="s">
        <v>11552</v>
      </c>
      <c r="D1859" t="s">
        <v>18347</v>
      </c>
      <c r="E1859" t="s">
        <v>18348</v>
      </c>
      <c r="F1859" t="s">
        <v>18349</v>
      </c>
      <c r="G1859" t="s">
        <v>22546</v>
      </c>
      <c r="H1859">
        <v>36543</v>
      </c>
      <c r="I1859">
        <v>13124</v>
      </c>
      <c r="J1859" t="s">
        <v>22547</v>
      </c>
      <c r="K1859" t="s">
        <v>18352</v>
      </c>
      <c r="L1859" t="s">
        <v>18353</v>
      </c>
      <c r="M1859" s="1">
        <v>44090.40960648148</v>
      </c>
      <c r="O1859" t="s">
        <v>18354</v>
      </c>
      <c r="P1859" t="s">
        <v>18354</v>
      </c>
      <c r="Q1859" t="s">
        <v>18352</v>
      </c>
    </row>
    <row r="1860" spans="1:17" hidden="1" x14ac:dyDescent="0.25">
      <c r="A1860" t="s">
        <v>5680</v>
      </c>
      <c r="B1860" t="s">
        <v>5682</v>
      </c>
      <c r="C1860" t="s">
        <v>5683</v>
      </c>
      <c r="D1860" t="s">
        <v>18355</v>
      </c>
      <c r="E1860" t="s">
        <v>18348</v>
      </c>
      <c r="F1860" t="s">
        <v>18349</v>
      </c>
      <c r="G1860" t="s">
        <v>22548</v>
      </c>
      <c r="H1860">
        <v>49189</v>
      </c>
      <c r="I1860">
        <v>12964</v>
      </c>
      <c r="J1860" t="s">
        <v>22549</v>
      </c>
      <c r="K1860" t="s">
        <v>18358</v>
      </c>
      <c r="L1860" t="s">
        <v>18353</v>
      </c>
      <c r="M1860" s="1">
        <v>44088.861064814817</v>
      </c>
      <c r="O1860" t="s">
        <v>18354</v>
      </c>
      <c r="P1860" t="s">
        <v>18354</v>
      </c>
      <c r="Q1860" t="s">
        <v>18358</v>
      </c>
    </row>
    <row r="1861" spans="1:17" x14ac:dyDescent="0.25">
      <c r="A1861" t="s">
        <v>24730</v>
      </c>
      <c r="B1861" t="s">
        <v>24731</v>
      </c>
      <c r="C1861" t="s">
        <v>24732</v>
      </c>
      <c r="D1861" t="s">
        <v>18355</v>
      </c>
      <c r="E1861" t="s">
        <v>18353</v>
      </c>
      <c r="F1861" t="s">
        <v>18364</v>
      </c>
      <c r="G1861" t="s">
        <v>24733</v>
      </c>
      <c r="H1861">
        <v>25903</v>
      </c>
      <c r="I1861">
        <v>0</v>
      </c>
      <c r="J1861" t="s">
        <v>24734</v>
      </c>
      <c r="K1861" t="s">
        <v>18358</v>
      </c>
      <c r="L1861" t="s">
        <v>18353</v>
      </c>
      <c r="M1861" s="1">
        <v>43966.833009259259</v>
      </c>
      <c r="O1861" t="s">
        <v>18354</v>
      </c>
      <c r="P1861" t="s">
        <v>18354</v>
      </c>
      <c r="Q1861" t="s">
        <v>18358</v>
      </c>
    </row>
    <row r="1862" spans="1:17" hidden="1" x14ac:dyDescent="0.25">
      <c r="A1862" t="s">
        <v>3770</v>
      </c>
      <c r="B1862" t="s">
        <v>3772</v>
      </c>
      <c r="C1862" t="s">
        <v>3773</v>
      </c>
      <c r="D1862" t="s">
        <v>18355</v>
      </c>
      <c r="E1862" t="s">
        <v>18348</v>
      </c>
      <c r="F1862" t="s">
        <v>18349</v>
      </c>
      <c r="G1862" t="s">
        <v>22553</v>
      </c>
      <c r="H1862">
        <v>18489</v>
      </c>
      <c r="I1862">
        <v>13872</v>
      </c>
      <c r="J1862" t="s">
        <v>22554</v>
      </c>
      <c r="K1862" t="s">
        <v>18358</v>
      </c>
      <c r="L1862" t="s">
        <v>18353</v>
      </c>
      <c r="M1862" s="1">
        <v>44087.217048611114</v>
      </c>
      <c r="O1862" t="s">
        <v>18354</v>
      </c>
      <c r="P1862" t="s">
        <v>18354</v>
      </c>
      <c r="Q1862" t="s">
        <v>18358</v>
      </c>
    </row>
    <row r="1863" spans="1:17" hidden="1" x14ac:dyDescent="0.25">
      <c r="A1863" t="s">
        <v>2582</v>
      </c>
      <c r="B1863" t="s">
        <v>2585</v>
      </c>
      <c r="C1863" t="s">
        <v>2586</v>
      </c>
      <c r="D1863" t="s">
        <v>18347</v>
      </c>
      <c r="E1863" t="s">
        <v>18348</v>
      </c>
      <c r="F1863" t="s">
        <v>18349</v>
      </c>
      <c r="G1863" t="s">
        <v>22555</v>
      </c>
      <c r="H1863">
        <v>43521</v>
      </c>
      <c r="I1863">
        <v>3908</v>
      </c>
      <c r="J1863" t="s">
        <v>22556</v>
      </c>
      <c r="K1863" t="s">
        <v>18352</v>
      </c>
      <c r="L1863" t="s">
        <v>18353</v>
      </c>
      <c r="M1863" s="1">
        <v>44090.640729166669</v>
      </c>
      <c r="O1863" t="s">
        <v>18354</v>
      </c>
      <c r="P1863" t="s">
        <v>18354</v>
      </c>
      <c r="Q1863" t="s">
        <v>18352</v>
      </c>
    </row>
    <row r="1864" spans="1:17" hidden="1" x14ac:dyDescent="0.25">
      <c r="A1864" t="s">
        <v>12475</v>
      </c>
      <c r="B1864" t="s">
        <v>12478</v>
      </c>
      <c r="C1864" t="s">
        <v>12479</v>
      </c>
      <c r="D1864" t="s">
        <v>18355</v>
      </c>
      <c r="E1864" t="s">
        <v>18348</v>
      </c>
      <c r="F1864" t="s">
        <v>18349</v>
      </c>
      <c r="G1864" t="s">
        <v>22557</v>
      </c>
      <c r="H1864">
        <v>10479</v>
      </c>
      <c r="I1864">
        <v>390</v>
      </c>
      <c r="J1864" t="s">
        <v>22558</v>
      </c>
      <c r="K1864" t="s">
        <v>18358</v>
      </c>
      <c r="L1864" t="s">
        <v>18353</v>
      </c>
      <c r="M1864" s="1">
        <v>44082.220601851855</v>
      </c>
      <c r="O1864" t="s">
        <v>18354</v>
      </c>
      <c r="P1864" t="s">
        <v>18354</v>
      </c>
      <c r="Q1864" t="s">
        <v>18358</v>
      </c>
    </row>
    <row r="1865" spans="1:17" hidden="1" x14ac:dyDescent="0.25">
      <c r="A1865" t="s">
        <v>3285</v>
      </c>
      <c r="B1865" t="s">
        <v>3288</v>
      </c>
      <c r="C1865" t="s">
        <v>3289</v>
      </c>
      <c r="D1865" t="s">
        <v>18355</v>
      </c>
      <c r="E1865" t="s">
        <v>18348</v>
      </c>
      <c r="F1865" t="s">
        <v>18349</v>
      </c>
      <c r="G1865" t="s">
        <v>22559</v>
      </c>
      <c r="H1865">
        <v>32397</v>
      </c>
      <c r="I1865">
        <v>196</v>
      </c>
      <c r="J1865" t="s">
        <v>22560</v>
      </c>
      <c r="K1865" t="s">
        <v>18358</v>
      </c>
      <c r="L1865" t="s">
        <v>18353</v>
      </c>
      <c r="M1865" s="1">
        <v>44071.792395833334</v>
      </c>
      <c r="O1865" t="s">
        <v>18354</v>
      </c>
      <c r="P1865" t="s">
        <v>18354</v>
      </c>
      <c r="Q1865" t="s">
        <v>18358</v>
      </c>
    </row>
    <row r="1866" spans="1:17" hidden="1" x14ac:dyDescent="0.25">
      <c r="A1866" t="s">
        <v>16639</v>
      </c>
      <c r="B1866" t="s">
        <v>16641</v>
      </c>
      <c r="C1866" t="s">
        <v>16642</v>
      </c>
      <c r="D1866" t="s">
        <v>18355</v>
      </c>
      <c r="E1866" t="s">
        <v>18353</v>
      </c>
      <c r="F1866" t="s">
        <v>18364</v>
      </c>
      <c r="G1866" t="s">
        <v>22561</v>
      </c>
      <c r="H1866">
        <v>23430</v>
      </c>
      <c r="I1866">
        <v>76</v>
      </c>
      <c r="J1866" t="s">
        <v>22562</v>
      </c>
      <c r="K1866" t="s">
        <v>18358</v>
      </c>
      <c r="L1866" t="s">
        <v>18353</v>
      </c>
      <c r="M1866" s="1">
        <v>44089.075798611113</v>
      </c>
      <c r="O1866" t="s">
        <v>18354</v>
      </c>
      <c r="P1866" t="s">
        <v>18354</v>
      </c>
      <c r="Q1866" t="s">
        <v>18352</v>
      </c>
    </row>
    <row r="1867" spans="1:17" hidden="1" x14ac:dyDescent="0.25">
      <c r="A1867" t="s">
        <v>5347</v>
      </c>
      <c r="B1867" t="s">
        <v>5350</v>
      </c>
      <c r="C1867" t="s">
        <v>5351</v>
      </c>
      <c r="D1867" t="s">
        <v>18347</v>
      </c>
      <c r="E1867" t="s">
        <v>18348</v>
      </c>
      <c r="F1867" t="s">
        <v>18349</v>
      </c>
      <c r="G1867" t="s">
        <v>22563</v>
      </c>
      <c r="H1867">
        <v>86540</v>
      </c>
      <c r="I1867">
        <v>12531</v>
      </c>
      <c r="J1867" t="s">
        <v>22564</v>
      </c>
      <c r="K1867" t="s">
        <v>18352</v>
      </c>
      <c r="L1867" t="s">
        <v>18353</v>
      </c>
      <c r="M1867" s="1">
        <v>44090.646631944444</v>
      </c>
      <c r="O1867" t="s">
        <v>18354</v>
      </c>
      <c r="P1867" t="s">
        <v>18354</v>
      </c>
      <c r="Q1867" t="s">
        <v>18352</v>
      </c>
    </row>
    <row r="1868" spans="1:17" hidden="1" x14ac:dyDescent="0.25">
      <c r="A1868" t="s">
        <v>22565</v>
      </c>
      <c r="B1868" t="s">
        <v>11447</v>
      </c>
      <c r="C1868" t="s">
        <v>22566</v>
      </c>
      <c r="D1868" t="s">
        <v>18355</v>
      </c>
      <c r="E1868" t="s">
        <v>18348</v>
      </c>
      <c r="F1868" t="s">
        <v>18349</v>
      </c>
      <c r="G1868" t="s">
        <v>22567</v>
      </c>
      <c r="H1868">
        <v>7348</v>
      </c>
      <c r="I1868">
        <v>132</v>
      </c>
      <c r="J1868" t="s">
        <v>22568</v>
      </c>
      <c r="K1868" t="s">
        <v>18358</v>
      </c>
      <c r="L1868" t="s">
        <v>18353</v>
      </c>
      <c r="M1868" s="1">
        <v>44090.206643518519</v>
      </c>
      <c r="O1868" t="s">
        <v>18354</v>
      </c>
      <c r="P1868" t="s">
        <v>18354</v>
      </c>
      <c r="Q1868" t="s">
        <v>18358</v>
      </c>
    </row>
    <row r="1869" spans="1:17" hidden="1" x14ac:dyDescent="0.25">
      <c r="A1869" t="s">
        <v>15989</v>
      </c>
      <c r="B1869" t="s">
        <v>15992</v>
      </c>
      <c r="C1869" t="s">
        <v>15993</v>
      </c>
      <c r="D1869" t="s">
        <v>18355</v>
      </c>
      <c r="E1869" t="s">
        <v>18348</v>
      </c>
      <c r="F1869" t="s">
        <v>18349</v>
      </c>
      <c r="G1869" t="s">
        <v>22569</v>
      </c>
      <c r="H1869">
        <v>9680</v>
      </c>
      <c r="I1869">
        <v>72</v>
      </c>
      <c r="J1869" t="s">
        <v>22570</v>
      </c>
      <c r="K1869" t="s">
        <v>18358</v>
      </c>
      <c r="L1869" t="s">
        <v>18353</v>
      </c>
      <c r="M1869" s="1">
        <v>44070.076435185183</v>
      </c>
      <c r="O1869" t="s">
        <v>18354</v>
      </c>
      <c r="P1869" t="s">
        <v>18354</v>
      </c>
      <c r="Q1869" t="s">
        <v>18358</v>
      </c>
    </row>
    <row r="1870" spans="1:17" hidden="1" x14ac:dyDescent="0.25">
      <c r="A1870" t="s">
        <v>13003</v>
      </c>
      <c r="B1870" t="s">
        <v>13005</v>
      </c>
      <c r="C1870" t="s">
        <v>13006</v>
      </c>
      <c r="D1870" t="s">
        <v>18355</v>
      </c>
      <c r="E1870" t="s">
        <v>18348</v>
      </c>
      <c r="F1870" t="s">
        <v>18349</v>
      </c>
      <c r="G1870" t="s">
        <v>22571</v>
      </c>
      <c r="H1870">
        <v>13338</v>
      </c>
      <c r="I1870">
        <v>693</v>
      </c>
      <c r="J1870" t="s">
        <v>22572</v>
      </c>
      <c r="K1870" t="s">
        <v>18358</v>
      </c>
      <c r="L1870" t="s">
        <v>18353</v>
      </c>
      <c r="M1870" s="1">
        <v>44090.168877314813</v>
      </c>
      <c r="O1870" t="s">
        <v>18354</v>
      </c>
      <c r="P1870" t="s">
        <v>18354</v>
      </c>
      <c r="Q1870" t="s">
        <v>18358</v>
      </c>
    </row>
    <row r="1871" spans="1:17" hidden="1" x14ac:dyDescent="0.25">
      <c r="A1871" t="s">
        <v>10195</v>
      </c>
      <c r="B1871" t="s">
        <v>10197</v>
      </c>
      <c r="C1871" t="s">
        <v>10198</v>
      </c>
      <c r="D1871" t="s">
        <v>18347</v>
      </c>
      <c r="E1871" t="s">
        <v>18348</v>
      </c>
      <c r="F1871" t="s">
        <v>18349</v>
      </c>
      <c r="G1871" t="s">
        <v>22573</v>
      </c>
      <c r="H1871">
        <v>4256</v>
      </c>
      <c r="I1871">
        <v>9020</v>
      </c>
      <c r="J1871" t="s">
        <v>22574</v>
      </c>
      <c r="K1871" t="s">
        <v>18352</v>
      </c>
      <c r="L1871" t="s">
        <v>18353</v>
      </c>
      <c r="M1871" s="1">
        <v>44090.213333333333</v>
      </c>
      <c r="O1871" t="s">
        <v>18354</v>
      </c>
      <c r="P1871" t="s">
        <v>18354</v>
      </c>
      <c r="Q1871" t="s">
        <v>18352</v>
      </c>
    </row>
    <row r="1872" spans="1:17" hidden="1" x14ac:dyDescent="0.25">
      <c r="A1872" t="s">
        <v>17964</v>
      </c>
      <c r="B1872" t="s">
        <v>17967</v>
      </c>
      <c r="C1872" t="s">
        <v>17968</v>
      </c>
      <c r="D1872" t="s">
        <v>18347</v>
      </c>
      <c r="E1872" t="s">
        <v>18348</v>
      </c>
      <c r="F1872" t="s">
        <v>18349</v>
      </c>
      <c r="G1872" t="s">
        <v>22575</v>
      </c>
      <c r="H1872">
        <v>3303</v>
      </c>
      <c r="I1872">
        <v>302</v>
      </c>
      <c r="J1872" t="s">
        <v>22576</v>
      </c>
      <c r="K1872" t="s">
        <v>18358</v>
      </c>
      <c r="L1872" t="s">
        <v>18353</v>
      </c>
      <c r="M1872" s="1">
        <v>44089.4140162037</v>
      </c>
      <c r="O1872" t="s">
        <v>18354</v>
      </c>
      <c r="P1872" t="s">
        <v>18354</v>
      </c>
      <c r="Q1872" t="s">
        <v>18358</v>
      </c>
    </row>
    <row r="1873" spans="1:17" hidden="1" x14ac:dyDescent="0.25">
      <c r="A1873" t="s">
        <v>8122</v>
      </c>
      <c r="B1873" t="s">
        <v>8125</v>
      </c>
      <c r="C1873" t="s">
        <v>8126</v>
      </c>
      <c r="D1873" t="s">
        <v>18355</v>
      </c>
      <c r="E1873" t="s">
        <v>18348</v>
      </c>
      <c r="F1873" t="s">
        <v>18349</v>
      </c>
      <c r="G1873" t="s">
        <v>22577</v>
      </c>
      <c r="H1873">
        <v>12589</v>
      </c>
      <c r="I1873">
        <v>286</v>
      </c>
      <c r="J1873" t="s">
        <v>22578</v>
      </c>
      <c r="K1873" t="s">
        <v>18358</v>
      </c>
      <c r="L1873" t="s">
        <v>18353</v>
      </c>
      <c r="M1873" s="1">
        <v>44089.968275462961</v>
      </c>
      <c r="O1873" t="s">
        <v>18354</v>
      </c>
      <c r="P1873" t="s">
        <v>18354</v>
      </c>
      <c r="Q1873" t="s">
        <v>18358</v>
      </c>
    </row>
    <row r="1874" spans="1:17" x14ac:dyDescent="0.25">
      <c r="A1874" t="s">
        <v>22806</v>
      </c>
      <c r="B1874" t="s">
        <v>22807</v>
      </c>
      <c r="C1874" t="s">
        <v>22808</v>
      </c>
      <c r="D1874" t="s">
        <v>18347</v>
      </c>
      <c r="E1874" t="s">
        <v>18353</v>
      </c>
      <c r="F1874" t="s">
        <v>18364</v>
      </c>
      <c r="G1874" t="s">
        <v>22809</v>
      </c>
      <c r="H1874">
        <v>1193</v>
      </c>
      <c r="I1874">
        <v>0</v>
      </c>
      <c r="J1874" t="s">
        <v>18382</v>
      </c>
      <c r="K1874" t="s">
        <v>18352</v>
      </c>
      <c r="L1874" t="s">
        <v>18353</v>
      </c>
      <c r="M1874" s="1">
        <v>43966.856192129628</v>
      </c>
      <c r="O1874" t="s">
        <v>18354</v>
      </c>
      <c r="P1874" t="s">
        <v>18354</v>
      </c>
      <c r="Q1874" t="s">
        <v>18352</v>
      </c>
    </row>
    <row r="1875" spans="1:17" hidden="1" x14ac:dyDescent="0.25">
      <c r="A1875" t="s">
        <v>11453</v>
      </c>
      <c r="B1875" t="s">
        <v>11456</v>
      </c>
      <c r="C1875" t="s">
        <v>11457</v>
      </c>
      <c r="D1875" t="s">
        <v>18355</v>
      </c>
      <c r="E1875" t="s">
        <v>18348</v>
      </c>
      <c r="F1875" t="s">
        <v>18349</v>
      </c>
      <c r="G1875" t="s">
        <v>22584</v>
      </c>
      <c r="H1875">
        <v>91316</v>
      </c>
      <c r="I1875">
        <v>3325</v>
      </c>
      <c r="J1875" t="s">
        <v>22585</v>
      </c>
      <c r="K1875" t="s">
        <v>18358</v>
      </c>
      <c r="L1875" t="s">
        <v>18353</v>
      </c>
      <c r="M1875" s="1">
        <v>44090.337245370371</v>
      </c>
      <c r="O1875" t="s">
        <v>18354</v>
      </c>
      <c r="P1875" t="s">
        <v>18354</v>
      </c>
      <c r="Q1875" t="s">
        <v>18358</v>
      </c>
    </row>
    <row r="1876" spans="1:17" hidden="1" x14ac:dyDescent="0.25">
      <c r="A1876" t="s">
        <v>5283</v>
      </c>
      <c r="B1876" t="s">
        <v>5285</v>
      </c>
      <c r="C1876" t="s">
        <v>5286</v>
      </c>
      <c r="D1876" t="s">
        <v>18347</v>
      </c>
      <c r="E1876" t="s">
        <v>18348</v>
      </c>
      <c r="F1876" t="s">
        <v>18349</v>
      </c>
      <c r="G1876" t="s">
        <v>22586</v>
      </c>
      <c r="H1876">
        <v>66413</v>
      </c>
      <c r="I1876">
        <v>5271</v>
      </c>
      <c r="J1876" t="s">
        <v>22587</v>
      </c>
      <c r="K1876" t="s">
        <v>18358</v>
      </c>
      <c r="L1876" t="s">
        <v>18353</v>
      </c>
      <c r="M1876" s="1">
        <v>44090.649664351855</v>
      </c>
      <c r="O1876" t="s">
        <v>18354</v>
      </c>
      <c r="P1876" t="s">
        <v>18354</v>
      </c>
      <c r="Q1876" t="s">
        <v>18358</v>
      </c>
    </row>
    <row r="1877" spans="1:17" hidden="1" x14ac:dyDescent="0.25">
      <c r="A1877" t="s">
        <v>10248</v>
      </c>
      <c r="B1877" t="s">
        <v>10251</v>
      </c>
      <c r="C1877" t="s">
        <v>10252</v>
      </c>
      <c r="D1877" t="s">
        <v>18347</v>
      </c>
      <c r="E1877" t="s">
        <v>18348</v>
      </c>
      <c r="F1877" t="s">
        <v>18349</v>
      </c>
      <c r="G1877" t="s">
        <v>22588</v>
      </c>
      <c r="H1877">
        <v>11930</v>
      </c>
      <c r="I1877">
        <v>1852</v>
      </c>
      <c r="J1877" t="s">
        <v>22589</v>
      </c>
      <c r="K1877" t="s">
        <v>18358</v>
      </c>
      <c r="L1877" t="s">
        <v>18353</v>
      </c>
      <c r="M1877" s="1">
        <v>44090.651666666665</v>
      </c>
      <c r="O1877" t="s">
        <v>18354</v>
      </c>
      <c r="P1877" t="s">
        <v>18354</v>
      </c>
      <c r="Q1877" t="s">
        <v>18358</v>
      </c>
    </row>
    <row r="1878" spans="1:17" hidden="1" x14ac:dyDescent="0.25">
      <c r="A1878" t="s">
        <v>9388</v>
      </c>
      <c r="B1878" t="s">
        <v>9390</v>
      </c>
      <c r="C1878" t="s">
        <v>9391</v>
      </c>
      <c r="D1878" t="s">
        <v>18355</v>
      </c>
      <c r="E1878" t="s">
        <v>18353</v>
      </c>
      <c r="F1878" t="s">
        <v>18364</v>
      </c>
      <c r="G1878" t="s">
        <v>22590</v>
      </c>
      <c r="H1878">
        <v>2618</v>
      </c>
      <c r="I1878">
        <v>0</v>
      </c>
      <c r="J1878" t="s">
        <v>18382</v>
      </c>
      <c r="K1878" t="s">
        <v>18358</v>
      </c>
      <c r="L1878" t="s">
        <v>18353</v>
      </c>
      <c r="M1878" s="1">
        <v>44082.000254629631</v>
      </c>
      <c r="O1878" t="s">
        <v>18354</v>
      </c>
      <c r="P1878" t="s">
        <v>18354</v>
      </c>
      <c r="Q1878" t="s">
        <v>18358</v>
      </c>
    </row>
    <row r="1879" spans="1:17" hidden="1" x14ac:dyDescent="0.25">
      <c r="A1879" t="s">
        <v>3228</v>
      </c>
      <c r="B1879" t="s">
        <v>3231</v>
      </c>
      <c r="C1879" t="s">
        <v>3232</v>
      </c>
      <c r="D1879" t="s">
        <v>18355</v>
      </c>
      <c r="E1879" t="s">
        <v>18353</v>
      </c>
      <c r="F1879" t="s">
        <v>18364</v>
      </c>
      <c r="G1879" t="s">
        <v>22591</v>
      </c>
      <c r="H1879">
        <v>9498</v>
      </c>
      <c r="I1879">
        <v>0</v>
      </c>
      <c r="J1879" t="s">
        <v>18382</v>
      </c>
      <c r="K1879" t="s">
        <v>18358</v>
      </c>
      <c r="L1879" t="s">
        <v>18353</v>
      </c>
      <c r="M1879" s="1">
        <v>44090.000543981485</v>
      </c>
      <c r="O1879" t="s">
        <v>18354</v>
      </c>
      <c r="P1879" t="s">
        <v>18354</v>
      </c>
      <c r="Q1879" t="s">
        <v>18358</v>
      </c>
    </row>
    <row r="1880" spans="1:17" hidden="1" x14ac:dyDescent="0.25">
      <c r="A1880" t="s">
        <v>6882</v>
      </c>
      <c r="B1880" t="s">
        <v>6884</v>
      </c>
      <c r="C1880" t="s">
        <v>6885</v>
      </c>
      <c r="D1880" t="s">
        <v>18347</v>
      </c>
      <c r="E1880" t="s">
        <v>18348</v>
      </c>
      <c r="F1880" t="s">
        <v>18349</v>
      </c>
      <c r="G1880" t="s">
        <v>22592</v>
      </c>
      <c r="H1880">
        <v>38877</v>
      </c>
      <c r="I1880">
        <v>25921</v>
      </c>
      <c r="J1880" t="s">
        <v>22593</v>
      </c>
      <c r="K1880" t="s">
        <v>18352</v>
      </c>
      <c r="L1880" t="s">
        <v>18353</v>
      </c>
      <c r="M1880" s="1">
        <v>44090.648958333331</v>
      </c>
      <c r="O1880" t="s">
        <v>18354</v>
      </c>
      <c r="P1880" t="s">
        <v>18354</v>
      </c>
      <c r="Q1880" t="s">
        <v>18352</v>
      </c>
    </row>
    <row r="1881" spans="1:17" hidden="1" x14ac:dyDescent="0.25">
      <c r="A1881" t="s">
        <v>6865</v>
      </c>
      <c r="B1881" t="s">
        <v>6867</v>
      </c>
      <c r="C1881" t="s">
        <v>6868</v>
      </c>
      <c r="D1881" t="s">
        <v>18355</v>
      </c>
      <c r="E1881" t="s">
        <v>18348</v>
      </c>
      <c r="F1881" t="s">
        <v>18349</v>
      </c>
      <c r="G1881" t="s">
        <v>22594</v>
      </c>
      <c r="H1881">
        <v>6639</v>
      </c>
      <c r="I1881">
        <v>715</v>
      </c>
      <c r="J1881" t="s">
        <v>22595</v>
      </c>
      <c r="K1881" t="s">
        <v>18358</v>
      </c>
      <c r="L1881" t="s">
        <v>18353</v>
      </c>
      <c r="M1881" s="1">
        <v>44079.165752314817</v>
      </c>
      <c r="O1881" t="s">
        <v>18354</v>
      </c>
      <c r="P1881" t="s">
        <v>18354</v>
      </c>
      <c r="Q1881" t="s">
        <v>18358</v>
      </c>
    </row>
    <row r="1882" spans="1:17" hidden="1" x14ac:dyDescent="0.25">
      <c r="A1882" t="s">
        <v>13688</v>
      </c>
      <c r="B1882" t="s">
        <v>13690</v>
      </c>
      <c r="C1882" t="s">
        <v>13691</v>
      </c>
      <c r="D1882" t="s">
        <v>18355</v>
      </c>
      <c r="E1882" t="s">
        <v>18353</v>
      </c>
      <c r="F1882" t="s">
        <v>18364</v>
      </c>
      <c r="G1882" t="s">
        <v>22596</v>
      </c>
      <c r="H1882">
        <v>794</v>
      </c>
      <c r="I1882">
        <v>1</v>
      </c>
      <c r="J1882" t="s">
        <v>22597</v>
      </c>
      <c r="K1882" t="s">
        <v>18358</v>
      </c>
      <c r="L1882" t="s">
        <v>18353</v>
      </c>
      <c r="M1882" s="1">
        <v>44060.762592592589</v>
      </c>
      <c r="O1882" t="s">
        <v>18354</v>
      </c>
      <c r="P1882" t="s">
        <v>18354</v>
      </c>
      <c r="Q1882" t="s">
        <v>18358</v>
      </c>
    </row>
    <row r="1883" spans="1:17" hidden="1" x14ac:dyDescent="0.25">
      <c r="A1883" t="s">
        <v>17061</v>
      </c>
      <c r="B1883" t="s">
        <v>17063</v>
      </c>
      <c r="C1883" t="s">
        <v>17064</v>
      </c>
      <c r="D1883" t="s">
        <v>18355</v>
      </c>
      <c r="E1883" t="s">
        <v>18348</v>
      </c>
      <c r="F1883" t="s">
        <v>18349</v>
      </c>
      <c r="G1883" t="s">
        <v>22598</v>
      </c>
      <c r="H1883">
        <v>2881</v>
      </c>
      <c r="I1883">
        <v>102</v>
      </c>
      <c r="J1883" t="s">
        <v>22599</v>
      </c>
      <c r="K1883" t="s">
        <v>18358</v>
      </c>
      <c r="L1883" t="s">
        <v>18353</v>
      </c>
      <c r="M1883" s="1">
        <v>44060.796215277776</v>
      </c>
      <c r="O1883" t="s">
        <v>18354</v>
      </c>
      <c r="P1883" t="s">
        <v>18354</v>
      </c>
      <c r="Q1883" t="s">
        <v>18358</v>
      </c>
    </row>
    <row r="1884" spans="1:17" x14ac:dyDescent="0.25">
      <c r="A1884" t="s">
        <v>23878</v>
      </c>
      <c r="B1884" t="s">
        <v>23879</v>
      </c>
      <c r="C1884" t="s">
        <v>23880</v>
      </c>
      <c r="D1884" t="s">
        <v>18355</v>
      </c>
      <c r="E1884" t="s">
        <v>18353</v>
      </c>
      <c r="F1884" t="s">
        <v>18364</v>
      </c>
      <c r="G1884" t="s">
        <v>23881</v>
      </c>
      <c r="H1884">
        <v>1619</v>
      </c>
      <c r="I1884">
        <v>0</v>
      </c>
      <c r="J1884" t="s">
        <v>18382</v>
      </c>
      <c r="K1884" t="s">
        <v>18358</v>
      </c>
      <c r="L1884" t="s">
        <v>18353</v>
      </c>
      <c r="M1884" s="1">
        <v>43966.857094907406</v>
      </c>
      <c r="O1884" t="s">
        <v>18354</v>
      </c>
      <c r="P1884" t="s">
        <v>18354</v>
      </c>
      <c r="Q1884" t="s">
        <v>18358</v>
      </c>
    </row>
    <row r="1885" spans="1:17" hidden="1" x14ac:dyDescent="0.25">
      <c r="A1885" t="s">
        <v>16611</v>
      </c>
      <c r="B1885" t="s">
        <v>16614</v>
      </c>
      <c r="C1885" t="s">
        <v>16615</v>
      </c>
      <c r="D1885" t="s">
        <v>18355</v>
      </c>
      <c r="E1885" t="s">
        <v>18348</v>
      </c>
      <c r="F1885" t="s">
        <v>18349</v>
      </c>
      <c r="G1885" t="s">
        <v>22601</v>
      </c>
      <c r="H1885">
        <v>59929</v>
      </c>
      <c r="I1885">
        <v>152</v>
      </c>
      <c r="J1885" t="s">
        <v>22602</v>
      </c>
      <c r="K1885" t="s">
        <v>18358</v>
      </c>
      <c r="L1885" t="s">
        <v>18353</v>
      </c>
      <c r="M1885" s="1">
        <v>44090.213368055556</v>
      </c>
      <c r="O1885" t="s">
        <v>18354</v>
      </c>
      <c r="P1885" t="s">
        <v>18354</v>
      </c>
      <c r="Q1885" t="s">
        <v>18358</v>
      </c>
    </row>
    <row r="1886" spans="1:17" hidden="1" x14ac:dyDescent="0.25">
      <c r="A1886" t="s">
        <v>11508</v>
      </c>
      <c r="B1886" t="s">
        <v>11511</v>
      </c>
      <c r="C1886" t="s">
        <v>11512</v>
      </c>
      <c r="D1886" t="s">
        <v>18355</v>
      </c>
      <c r="E1886" t="s">
        <v>18348</v>
      </c>
      <c r="F1886" t="s">
        <v>18349</v>
      </c>
      <c r="G1886" t="s">
        <v>22603</v>
      </c>
      <c r="H1886">
        <v>11319</v>
      </c>
      <c r="I1886">
        <v>287</v>
      </c>
      <c r="J1886" t="s">
        <v>22604</v>
      </c>
      <c r="K1886" t="s">
        <v>18358</v>
      </c>
      <c r="L1886" t="s">
        <v>18353</v>
      </c>
      <c r="M1886" s="1">
        <v>44089.764768518522</v>
      </c>
      <c r="O1886" t="s">
        <v>18354</v>
      </c>
      <c r="P1886" t="s">
        <v>18354</v>
      </c>
      <c r="Q1886" t="s">
        <v>18358</v>
      </c>
    </row>
    <row r="1887" spans="1:17" hidden="1" x14ac:dyDescent="0.25">
      <c r="A1887" t="s">
        <v>5510</v>
      </c>
      <c r="B1887" t="s">
        <v>5513</v>
      </c>
      <c r="C1887" t="s">
        <v>5514</v>
      </c>
      <c r="D1887" t="s">
        <v>18347</v>
      </c>
      <c r="E1887" t="s">
        <v>18348</v>
      </c>
      <c r="F1887" t="s">
        <v>18349</v>
      </c>
      <c r="G1887" t="s">
        <v>22605</v>
      </c>
      <c r="H1887">
        <v>62970</v>
      </c>
      <c r="I1887">
        <v>17091</v>
      </c>
      <c r="J1887" t="s">
        <v>22606</v>
      </c>
      <c r="K1887" t="s">
        <v>18352</v>
      </c>
      <c r="L1887" t="s">
        <v>18353</v>
      </c>
      <c r="M1887" s="1">
        <v>44090.651747685188</v>
      </c>
      <c r="O1887" t="s">
        <v>18354</v>
      </c>
      <c r="P1887" t="s">
        <v>18354</v>
      </c>
      <c r="Q1887" t="s">
        <v>18352</v>
      </c>
    </row>
    <row r="1888" spans="1:17" hidden="1" x14ac:dyDescent="0.25">
      <c r="A1888" t="s">
        <v>9304</v>
      </c>
      <c r="B1888" t="s">
        <v>9306</v>
      </c>
      <c r="C1888" t="s">
        <v>9307</v>
      </c>
      <c r="D1888" t="s">
        <v>18355</v>
      </c>
      <c r="E1888" t="s">
        <v>18353</v>
      </c>
      <c r="F1888" t="s">
        <v>18364</v>
      </c>
      <c r="G1888" t="s">
        <v>22607</v>
      </c>
      <c r="H1888">
        <v>13513</v>
      </c>
      <c r="I1888">
        <v>0</v>
      </c>
      <c r="J1888" t="s">
        <v>22608</v>
      </c>
      <c r="K1888" t="s">
        <v>18358</v>
      </c>
      <c r="L1888" t="s">
        <v>18353</v>
      </c>
      <c r="M1888" s="1">
        <v>44086.887986111113</v>
      </c>
      <c r="O1888" t="s">
        <v>18354</v>
      </c>
      <c r="P1888" t="s">
        <v>18354</v>
      </c>
      <c r="Q1888" t="s">
        <v>18358</v>
      </c>
    </row>
    <row r="1889" spans="1:17" hidden="1" x14ac:dyDescent="0.25">
      <c r="A1889" t="s">
        <v>22609</v>
      </c>
      <c r="B1889" t="s">
        <v>22610</v>
      </c>
      <c r="C1889" t="s">
        <v>22611</v>
      </c>
      <c r="D1889" t="s">
        <v>18347</v>
      </c>
      <c r="E1889" t="s">
        <v>18353</v>
      </c>
      <c r="F1889" t="s">
        <v>18364</v>
      </c>
      <c r="G1889" t="s">
        <v>22612</v>
      </c>
      <c r="H1889">
        <v>534</v>
      </c>
      <c r="I1889">
        <v>0</v>
      </c>
      <c r="J1889" t="s">
        <v>18382</v>
      </c>
      <c r="K1889" t="s">
        <v>18352</v>
      </c>
      <c r="L1889" t="s">
        <v>18353</v>
      </c>
      <c r="M1889" s="1">
        <v>44089.908368055556</v>
      </c>
      <c r="O1889" t="s">
        <v>18354</v>
      </c>
      <c r="P1889" t="s">
        <v>18354</v>
      </c>
      <c r="Q1889" t="s">
        <v>18352</v>
      </c>
    </row>
    <row r="1890" spans="1:17" x14ac:dyDescent="0.25">
      <c r="A1890" t="s">
        <v>11084</v>
      </c>
      <c r="B1890" t="s">
        <v>11086</v>
      </c>
      <c r="C1890" t="s">
        <v>11087</v>
      </c>
      <c r="D1890" t="s">
        <v>18355</v>
      </c>
      <c r="E1890" t="s">
        <v>18353</v>
      </c>
      <c r="F1890" t="s">
        <v>18364</v>
      </c>
      <c r="G1890" t="s">
        <v>20152</v>
      </c>
      <c r="H1890">
        <v>1770</v>
      </c>
      <c r="I1890">
        <v>0</v>
      </c>
      <c r="J1890" t="s">
        <v>18382</v>
      </c>
      <c r="K1890" t="s">
        <v>18358</v>
      </c>
      <c r="L1890" t="s">
        <v>18353</v>
      </c>
      <c r="M1890" s="1">
        <v>43966.870659722219</v>
      </c>
      <c r="O1890" t="s">
        <v>18354</v>
      </c>
      <c r="P1890" t="s">
        <v>18354</v>
      </c>
      <c r="Q1890" t="s">
        <v>18358</v>
      </c>
    </row>
    <row r="1891" spans="1:17" hidden="1" x14ac:dyDescent="0.25">
      <c r="A1891" t="s">
        <v>114</v>
      </c>
      <c r="B1891" t="s">
        <v>117</v>
      </c>
      <c r="C1891" t="s">
        <v>118</v>
      </c>
      <c r="D1891" t="s">
        <v>18347</v>
      </c>
      <c r="E1891" t="s">
        <v>18348</v>
      </c>
      <c r="F1891" t="s">
        <v>18349</v>
      </c>
      <c r="G1891" t="s">
        <v>22618</v>
      </c>
      <c r="H1891">
        <v>27221</v>
      </c>
      <c r="I1891">
        <v>20159</v>
      </c>
      <c r="J1891" t="s">
        <v>22619</v>
      </c>
      <c r="K1891" t="s">
        <v>18352</v>
      </c>
      <c r="L1891" t="s">
        <v>18353</v>
      </c>
      <c r="M1891" s="1">
        <v>44090.650057870371</v>
      </c>
      <c r="O1891" t="s">
        <v>18354</v>
      </c>
      <c r="P1891" t="s">
        <v>18354</v>
      </c>
      <c r="Q1891" t="s">
        <v>18352</v>
      </c>
    </row>
    <row r="1892" spans="1:17" hidden="1" x14ac:dyDescent="0.25">
      <c r="A1892" t="s">
        <v>5714</v>
      </c>
      <c r="B1892" t="s">
        <v>5717</v>
      </c>
      <c r="C1892" t="s">
        <v>5718</v>
      </c>
      <c r="D1892" t="s">
        <v>18355</v>
      </c>
      <c r="E1892" t="s">
        <v>18348</v>
      </c>
      <c r="F1892" t="s">
        <v>18349</v>
      </c>
      <c r="G1892" t="s">
        <v>22620</v>
      </c>
      <c r="H1892">
        <v>29441</v>
      </c>
      <c r="I1892">
        <v>1261</v>
      </c>
      <c r="J1892" t="s">
        <v>22621</v>
      </c>
      <c r="K1892" t="s">
        <v>18358</v>
      </c>
      <c r="L1892" t="s">
        <v>18353</v>
      </c>
      <c r="M1892" s="1">
        <v>44085.847696759258</v>
      </c>
      <c r="O1892" t="s">
        <v>18354</v>
      </c>
      <c r="P1892" t="s">
        <v>18354</v>
      </c>
      <c r="Q1892" t="s">
        <v>18358</v>
      </c>
    </row>
    <row r="1893" spans="1:17" hidden="1" x14ac:dyDescent="0.25">
      <c r="A1893" t="s">
        <v>13127</v>
      </c>
      <c r="B1893" t="s">
        <v>13129</v>
      </c>
      <c r="C1893" t="s">
        <v>13130</v>
      </c>
      <c r="D1893" t="s">
        <v>18355</v>
      </c>
      <c r="E1893" t="s">
        <v>18353</v>
      </c>
      <c r="F1893" t="s">
        <v>18364</v>
      </c>
      <c r="G1893" t="s">
        <v>22622</v>
      </c>
      <c r="H1893">
        <v>1789</v>
      </c>
      <c r="I1893">
        <v>0</v>
      </c>
      <c r="J1893" t="s">
        <v>18382</v>
      </c>
      <c r="K1893" t="s">
        <v>18358</v>
      </c>
      <c r="L1893" t="s">
        <v>18353</v>
      </c>
      <c r="M1893" s="1">
        <v>44089.235798611109</v>
      </c>
      <c r="O1893" t="s">
        <v>18354</v>
      </c>
      <c r="P1893" t="s">
        <v>18354</v>
      </c>
      <c r="Q1893" t="s">
        <v>18358</v>
      </c>
    </row>
    <row r="1894" spans="1:17" hidden="1" x14ac:dyDescent="0.25">
      <c r="A1894" t="s">
        <v>6831</v>
      </c>
      <c r="B1894" t="s">
        <v>6834</v>
      </c>
      <c r="C1894" t="s">
        <v>6835</v>
      </c>
      <c r="D1894" t="s">
        <v>18347</v>
      </c>
      <c r="E1894" t="s">
        <v>18348</v>
      </c>
      <c r="F1894" t="s">
        <v>18349</v>
      </c>
      <c r="G1894" t="s">
        <v>22623</v>
      </c>
      <c r="H1894">
        <v>46170</v>
      </c>
      <c r="I1894">
        <v>3518</v>
      </c>
      <c r="J1894" t="s">
        <v>22624</v>
      </c>
      <c r="K1894" t="s">
        <v>18358</v>
      </c>
      <c r="L1894" t="s">
        <v>18353</v>
      </c>
      <c r="M1894" s="1">
        <v>44090.638993055552</v>
      </c>
      <c r="O1894" t="s">
        <v>18354</v>
      </c>
      <c r="P1894" t="s">
        <v>18354</v>
      </c>
      <c r="Q1894" t="s">
        <v>18358</v>
      </c>
    </row>
    <row r="1895" spans="1:17" hidden="1" x14ac:dyDescent="0.25">
      <c r="A1895" t="s">
        <v>22625</v>
      </c>
      <c r="B1895" t="s">
        <v>22626</v>
      </c>
      <c r="C1895" t="s">
        <v>22627</v>
      </c>
      <c r="D1895" t="s">
        <v>18347</v>
      </c>
      <c r="E1895" t="s">
        <v>18353</v>
      </c>
      <c r="F1895" t="s">
        <v>18364</v>
      </c>
      <c r="G1895" t="s">
        <v>22628</v>
      </c>
      <c r="H1895">
        <v>1183</v>
      </c>
      <c r="I1895">
        <v>0</v>
      </c>
      <c r="J1895" t="s">
        <v>18382</v>
      </c>
      <c r="K1895" t="s">
        <v>18352</v>
      </c>
      <c r="L1895" t="s">
        <v>18353</v>
      </c>
      <c r="M1895" s="1">
        <v>44037.110254629632</v>
      </c>
      <c r="O1895" t="s">
        <v>18354</v>
      </c>
      <c r="P1895" t="s">
        <v>18354</v>
      </c>
      <c r="Q1895" t="s">
        <v>18352</v>
      </c>
    </row>
    <row r="1896" spans="1:17" hidden="1" x14ac:dyDescent="0.25">
      <c r="A1896" t="s">
        <v>16655</v>
      </c>
      <c r="B1896" t="s">
        <v>16658</v>
      </c>
      <c r="C1896" t="s">
        <v>16659</v>
      </c>
      <c r="D1896" t="s">
        <v>18347</v>
      </c>
      <c r="E1896" t="s">
        <v>18353</v>
      </c>
      <c r="F1896" t="s">
        <v>18364</v>
      </c>
      <c r="G1896" t="s">
        <v>22629</v>
      </c>
      <c r="H1896">
        <v>2092</v>
      </c>
      <c r="I1896">
        <v>18</v>
      </c>
      <c r="J1896" t="s">
        <v>22630</v>
      </c>
      <c r="K1896" t="s">
        <v>18358</v>
      </c>
      <c r="L1896" t="s">
        <v>18353</v>
      </c>
      <c r="M1896" s="1">
        <v>44086.198217592595</v>
      </c>
      <c r="O1896" t="s">
        <v>18354</v>
      </c>
      <c r="P1896" t="s">
        <v>18354</v>
      </c>
      <c r="Q1896" t="s">
        <v>18358</v>
      </c>
    </row>
    <row r="1897" spans="1:17" hidden="1" x14ac:dyDescent="0.25">
      <c r="A1897" t="s">
        <v>14176</v>
      </c>
      <c r="B1897" t="s">
        <v>14179</v>
      </c>
      <c r="C1897" t="s">
        <v>14180</v>
      </c>
      <c r="D1897" t="s">
        <v>18347</v>
      </c>
      <c r="E1897" t="s">
        <v>18353</v>
      </c>
      <c r="F1897" t="s">
        <v>18364</v>
      </c>
      <c r="G1897" t="s">
        <v>22631</v>
      </c>
      <c r="H1897">
        <v>228</v>
      </c>
      <c r="I1897">
        <v>0</v>
      </c>
      <c r="J1897" t="s">
        <v>18382</v>
      </c>
      <c r="K1897" t="s">
        <v>18352</v>
      </c>
      <c r="L1897" t="s">
        <v>18353</v>
      </c>
      <c r="M1897" s="1">
        <v>44089.907349537039</v>
      </c>
      <c r="O1897" t="s">
        <v>18354</v>
      </c>
      <c r="P1897" t="s">
        <v>18354</v>
      </c>
      <c r="Q1897" t="s">
        <v>18352</v>
      </c>
    </row>
    <row r="1898" spans="1:17" hidden="1" x14ac:dyDescent="0.25">
      <c r="A1898" t="s">
        <v>10021</v>
      </c>
      <c r="B1898" t="s">
        <v>10023</v>
      </c>
      <c r="C1898" t="s">
        <v>10024</v>
      </c>
      <c r="D1898" t="s">
        <v>18355</v>
      </c>
      <c r="E1898" t="s">
        <v>18348</v>
      </c>
      <c r="F1898" t="s">
        <v>18349</v>
      </c>
      <c r="G1898" t="s">
        <v>22632</v>
      </c>
      <c r="H1898">
        <v>77809</v>
      </c>
      <c r="I1898">
        <v>12406</v>
      </c>
      <c r="J1898" t="s">
        <v>22633</v>
      </c>
      <c r="K1898" t="s">
        <v>18358</v>
      </c>
      <c r="L1898" t="s">
        <v>18353</v>
      </c>
      <c r="M1898" s="1">
        <v>44090.363495370373</v>
      </c>
      <c r="O1898" t="s">
        <v>18354</v>
      </c>
      <c r="P1898" t="s">
        <v>18354</v>
      </c>
      <c r="Q1898" t="s">
        <v>18358</v>
      </c>
    </row>
    <row r="1899" spans="1:17" hidden="1" x14ac:dyDescent="0.25">
      <c r="A1899" t="s">
        <v>10159</v>
      </c>
      <c r="B1899" t="s">
        <v>10162</v>
      </c>
      <c r="C1899" t="s">
        <v>10163</v>
      </c>
      <c r="D1899" t="s">
        <v>18347</v>
      </c>
      <c r="E1899" t="s">
        <v>18348</v>
      </c>
      <c r="F1899" t="s">
        <v>18349</v>
      </c>
      <c r="G1899" t="s">
        <v>22634</v>
      </c>
      <c r="H1899">
        <v>29827</v>
      </c>
      <c r="I1899">
        <v>4206</v>
      </c>
      <c r="J1899" t="s">
        <v>22635</v>
      </c>
      <c r="K1899" t="s">
        <v>18358</v>
      </c>
      <c r="L1899" t="s">
        <v>18353</v>
      </c>
      <c r="M1899" s="1">
        <v>44090.471331018518</v>
      </c>
      <c r="O1899" t="s">
        <v>18354</v>
      </c>
      <c r="P1899" t="s">
        <v>18354</v>
      </c>
      <c r="Q1899" t="s">
        <v>18358</v>
      </c>
    </row>
    <row r="1900" spans="1:17" x14ac:dyDescent="0.25">
      <c r="A1900" t="s">
        <v>24953</v>
      </c>
      <c r="B1900" t="s">
        <v>24954</v>
      </c>
      <c r="C1900" t="s">
        <v>24955</v>
      </c>
      <c r="D1900" t="s">
        <v>18355</v>
      </c>
      <c r="E1900" t="s">
        <v>18353</v>
      </c>
      <c r="F1900" t="s">
        <v>18364</v>
      </c>
      <c r="G1900" t="s">
        <v>24956</v>
      </c>
      <c r="H1900">
        <v>29607</v>
      </c>
      <c r="I1900">
        <v>0</v>
      </c>
      <c r="J1900" t="s">
        <v>24957</v>
      </c>
      <c r="K1900" t="s">
        <v>18358</v>
      </c>
      <c r="L1900" t="s">
        <v>18353</v>
      </c>
      <c r="M1900" s="1">
        <v>43966.921944444446</v>
      </c>
      <c r="O1900" t="s">
        <v>18354</v>
      </c>
      <c r="P1900" t="s">
        <v>18354</v>
      </c>
      <c r="Q1900" t="s">
        <v>18358</v>
      </c>
    </row>
    <row r="1901" spans="1:17" hidden="1" x14ac:dyDescent="0.25">
      <c r="A1901" t="s">
        <v>14755</v>
      </c>
      <c r="B1901" t="s">
        <v>14757</v>
      </c>
      <c r="C1901" t="s">
        <v>14758</v>
      </c>
      <c r="D1901" t="s">
        <v>18347</v>
      </c>
      <c r="E1901" t="s">
        <v>18353</v>
      </c>
      <c r="F1901" t="s">
        <v>18364</v>
      </c>
      <c r="G1901" t="s">
        <v>22641</v>
      </c>
      <c r="H1901">
        <v>1089</v>
      </c>
      <c r="I1901">
        <v>73</v>
      </c>
      <c r="J1901" t="s">
        <v>22642</v>
      </c>
      <c r="K1901" t="s">
        <v>18358</v>
      </c>
      <c r="L1901" t="s">
        <v>18353</v>
      </c>
      <c r="M1901" s="1">
        <v>44090.559988425928</v>
      </c>
      <c r="O1901" t="s">
        <v>18354</v>
      </c>
      <c r="P1901" t="s">
        <v>18354</v>
      </c>
      <c r="Q1901" t="s">
        <v>18358</v>
      </c>
    </row>
    <row r="1902" spans="1:17" hidden="1" x14ac:dyDescent="0.25">
      <c r="A1902" t="s">
        <v>10488</v>
      </c>
      <c r="B1902" t="s">
        <v>10490</v>
      </c>
      <c r="C1902" t="s">
        <v>10491</v>
      </c>
      <c r="D1902" t="s">
        <v>18355</v>
      </c>
      <c r="E1902" t="s">
        <v>18348</v>
      </c>
      <c r="F1902" t="s">
        <v>18349</v>
      </c>
      <c r="G1902" t="s">
        <v>22643</v>
      </c>
      <c r="H1902">
        <v>12937</v>
      </c>
      <c r="I1902">
        <v>14885</v>
      </c>
      <c r="J1902" t="s">
        <v>22644</v>
      </c>
      <c r="K1902" t="s">
        <v>18358</v>
      </c>
      <c r="L1902" t="s">
        <v>18353</v>
      </c>
      <c r="M1902" s="1">
        <v>44090.420486111114</v>
      </c>
      <c r="O1902" t="s">
        <v>18354</v>
      </c>
      <c r="P1902" t="s">
        <v>18354</v>
      </c>
      <c r="Q1902" t="s">
        <v>18358</v>
      </c>
    </row>
    <row r="1903" spans="1:17" hidden="1" x14ac:dyDescent="0.25">
      <c r="A1903" t="s">
        <v>144</v>
      </c>
      <c r="B1903" t="s">
        <v>147</v>
      </c>
      <c r="C1903" t="s">
        <v>148</v>
      </c>
      <c r="D1903" t="s">
        <v>18355</v>
      </c>
      <c r="E1903" t="s">
        <v>18353</v>
      </c>
      <c r="F1903" t="s">
        <v>18364</v>
      </c>
      <c r="G1903" t="s">
        <v>22645</v>
      </c>
      <c r="H1903">
        <v>2003</v>
      </c>
      <c r="I1903">
        <v>0</v>
      </c>
      <c r="J1903" t="s">
        <v>18382</v>
      </c>
      <c r="K1903" t="s">
        <v>18358</v>
      </c>
      <c r="L1903" t="s">
        <v>18353</v>
      </c>
      <c r="M1903" s="1">
        <v>44073.970532407409</v>
      </c>
      <c r="O1903" t="s">
        <v>18354</v>
      </c>
      <c r="P1903" t="s">
        <v>18354</v>
      </c>
      <c r="Q1903" t="s">
        <v>18358</v>
      </c>
    </row>
    <row r="1904" spans="1:17" hidden="1" x14ac:dyDescent="0.25">
      <c r="A1904" t="s">
        <v>11615</v>
      </c>
      <c r="B1904" t="s">
        <v>11618</v>
      </c>
      <c r="C1904" t="s">
        <v>11619</v>
      </c>
      <c r="D1904" t="s">
        <v>18347</v>
      </c>
      <c r="E1904" t="s">
        <v>18353</v>
      </c>
      <c r="F1904" t="s">
        <v>18364</v>
      </c>
      <c r="G1904" t="s">
        <v>22646</v>
      </c>
      <c r="H1904">
        <v>3634</v>
      </c>
      <c r="I1904">
        <v>144</v>
      </c>
      <c r="J1904" t="s">
        <v>22647</v>
      </c>
      <c r="K1904" t="s">
        <v>18358</v>
      </c>
      <c r="L1904" t="s">
        <v>18353</v>
      </c>
      <c r="M1904" s="1">
        <v>44089.17019675926</v>
      </c>
      <c r="O1904" t="s">
        <v>18354</v>
      </c>
      <c r="P1904" t="s">
        <v>18354</v>
      </c>
      <c r="Q1904" t="s">
        <v>18358</v>
      </c>
    </row>
    <row r="1905" spans="1:17" hidden="1" x14ac:dyDescent="0.25">
      <c r="A1905" t="s">
        <v>13258</v>
      </c>
      <c r="B1905" t="s">
        <v>13260</v>
      </c>
      <c r="C1905" t="s">
        <v>13261</v>
      </c>
      <c r="D1905" t="s">
        <v>18347</v>
      </c>
      <c r="E1905" t="s">
        <v>18353</v>
      </c>
      <c r="F1905" t="s">
        <v>18364</v>
      </c>
      <c r="G1905" t="s">
        <v>22648</v>
      </c>
      <c r="H1905">
        <v>155</v>
      </c>
      <c r="I1905">
        <v>14</v>
      </c>
      <c r="J1905" t="s">
        <v>22649</v>
      </c>
      <c r="K1905" t="s">
        <v>18352</v>
      </c>
      <c r="L1905" t="s">
        <v>18353</v>
      </c>
      <c r="M1905" s="1">
        <v>44077.432384259257</v>
      </c>
      <c r="O1905" t="s">
        <v>18354</v>
      </c>
      <c r="P1905" t="s">
        <v>18354</v>
      </c>
      <c r="Q1905" t="s">
        <v>18352</v>
      </c>
    </row>
    <row r="1906" spans="1:17" hidden="1" x14ac:dyDescent="0.25">
      <c r="A1906" t="s">
        <v>15528</v>
      </c>
      <c r="B1906" t="s">
        <v>15530</v>
      </c>
      <c r="C1906" t="s">
        <v>15531</v>
      </c>
      <c r="D1906" t="s">
        <v>18355</v>
      </c>
      <c r="E1906" t="s">
        <v>18348</v>
      </c>
      <c r="F1906" t="s">
        <v>18349</v>
      </c>
      <c r="G1906" t="s">
        <v>22650</v>
      </c>
      <c r="H1906">
        <v>45457</v>
      </c>
      <c r="I1906">
        <v>4980</v>
      </c>
      <c r="J1906" t="s">
        <v>22651</v>
      </c>
      <c r="K1906" t="s">
        <v>18358</v>
      </c>
      <c r="L1906" t="s">
        <v>18353</v>
      </c>
      <c r="M1906" s="1">
        <v>44088.037858796299</v>
      </c>
      <c r="O1906" t="s">
        <v>18354</v>
      </c>
      <c r="P1906" t="s">
        <v>18354</v>
      </c>
      <c r="Q1906" t="s">
        <v>18358</v>
      </c>
    </row>
    <row r="1907" spans="1:17" hidden="1" x14ac:dyDescent="0.25">
      <c r="A1907" t="s">
        <v>1677</v>
      </c>
      <c r="B1907" t="s">
        <v>1679</v>
      </c>
      <c r="C1907" t="s">
        <v>1680</v>
      </c>
      <c r="D1907" t="s">
        <v>18347</v>
      </c>
      <c r="E1907" t="s">
        <v>18353</v>
      </c>
      <c r="F1907" t="s">
        <v>18364</v>
      </c>
      <c r="G1907" t="s">
        <v>22652</v>
      </c>
      <c r="H1907">
        <v>28074</v>
      </c>
      <c r="I1907">
        <v>1520</v>
      </c>
      <c r="J1907" t="s">
        <v>22653</v>
      </c>
      <c r="K1907" t="s">
        <v>18352</v>
      </c>
      <c r="L1907" t="s">
        <v>18353</v>
      </c>
      <c r="M1907" s="1">
        <v>44090.64439814815</v>
      </c>
      <c r="O1907" t="s">
        <v>18354</v>
      </c>
      <c r="P1907" t="s">
        <v>18354</v>
      </c>
      <c r="Q1907" t="s">
        <v>18352</v>
      </c>
    </row>
    <row r="1908" spans="1:17" hidden="1" x14ac:dyDescent="0.25">
      <c r="A1908" t="s">
        <v>3337</v>
      </c>
      <c r="B1908" t="s">
        <v>3340</v>
      </c>
      <c r="C1908" t="s">
        <v>3341</v>
      </c>
      <c r="D1908" t="s">
        <v>18347</v>
      </c>
      <c r="E1908" t="s">
        <v>18353</v>
      </c>
      <c r="F1908" t="s">
        <v>18364</v>
      </c>
      <c r="G1908" t="s">
        <v>22654</v>
      </c>
      <c r="H1908">
        <v>14653</v>
      </c>
      <c r="I1908">
        <v>248</v>
      </c>
      <c r="J1908" t="s">
        <v>22655</v>
      </c>
      <c r="K1908" t="s">
        <v>18352</v>
      </c>
      <c r="L1908" t="s">
        <v>18353</v>
      </c>
      <c r="M1908" s="1">
        <v>44090.214745370373</v>
      </c>
      <c r="O1908" t="s">
        <v>18354</v>
      </c>
      <c r="P1908" t="s">
        <v>18354</v>
      </c>
      <c r="Q1908" t="s">
        <v>18352</v>
      </c>
    </row>
    <row r="1909" spans="1:17" x14ac:dyDescent="0.25">
      <c r="A1909" t="s">
        <v>22733</v>
      </c>
      <c r="B1909" t="s">
        <v>22734</v>
      </c>
      <c r="C1909" t="s">
        <v>22735</v>
      </c>
      <c r="D1909" t="s">
        <v>18347</v>
      </c>
      <c r="E1909" t="s">
        <v>18348</v>
      </c>
      <c r="F1909" t="s">
        <v>18349</v>
      </c>
      <c r="G1909" t="s">
        <v>22736</v>
      </c>
      <c r="H1909">
        <v>965</v>
      </c>
      <c r="I1909">
        <v>0</v>
      </c>
      <c r="J1909" t="s">
        <v>18382</v>
      </c>
      <c r="K1909" t="s">
        <v>18352</v>
      </c>
      <c r="L1909" t="s">
        <v>18353</v>
      </c>
      <c r="M1909" s="1">
        <v>43966.923391203702</v>
      </c>
      <c r="O1909" t="s">
        <v>18354</v>
      </c>
      <c r="P1909" t="s">
        <v>18354</v>
      </c>
      <c r="Q1909" t="s">
        <v>18352</v>
      </c>
    </row>
    <row r="1910" spans="1:17" hidden="1" x14ac:dyDescent="0.25">
      <c r="A1910" t="s">
        <v>1467</v>
      </c>
      <c r="B1910" t="s">
        <v>1470</v>
      </c>
      <c r="C1910" t="s">
        <v>1471</v>
      </c>
      <c r="D1910" t="s">
        <v>18347</v>
      </c>
      <c r="E1910" t="s">
        <v>18348</v>
      </c>
      <c r="F1910" t="s">
        <v>18349</v>
      </c>
      <c r="G1910" t="s">
        <v>22657</v>
      </c>
      <c r="H1910">
        <v>31737</v>
      </c>
      <c r="I1910">
        <v>9635</v>
      </c>
      <c r="J1910" t="s">
        <v>22658</v>
      </c>
      <c r="K1910" t="s">
        <v>18358</v>
      </c>
      <c r="L1910" t="s">
        <v>18353</v>
      </c>
      <c r="M1910" s="1">
        <v>44090.64644675926</v>
      </c>
      <c r="O1910" t="s">
        <v>18354</v>
      </c>
      <c r="P1910" t="s">
        <v>18354</v>
      </c>
      <c r="Q1910" t="s">
        <v>18358</v>
      </c>
    </row>
    <row r="1911" spans="1:17" hidden="1" x14ac:dyDescent="0.25">
      <c r="A1911" t="s">
        <v>15497</v>
      </c>
      <c r="B1911" t="s">
        <v>15500</v>
      </c>
      <c r="C1911" t="s">
        <v>15501</v>
      </c>
      <c r="D1911" t="s">
        <v>18355</v>
      </c>
      <c r="E1911" t="s">
        <v>18353</v>
      </c>
      <c r="F1911" t="s">
        <v>18364</v>
      </c>
      <c r="G1911" t="s">
        <v>22659</v>
      </c>
      <c r="H1911">
        <v>28630</v>
      </c>
      <c r="I1911">
        <v>0</v>
      </c>
      <c r="J1911" t="s">
        <v>18382</v>
      </c>
      <c r="K1911" t="s">
        <v>18358</v>
      </c>
      <c r="L1911" t="s">
        <v>18353</v>
      </c>
      <c r="M1911" s="1">
        <v>44085.879583333335</v>
      </c>
      <c r="O1911" t="s">
        <v>18354</v>
      </c>
      <c r="P1911" t="s">
        <v>18354</v>
      </c>
      <c r="Q1911" t="s">
        <v>18358</v>
      </c>
    </row>
    <row r="1912" spans="1:17" hidden="1" x14ac:dyDescent="0.25">
      <c r="A1912" t="s">
        <v>15012</v>
      </c>
      <c r="B1912" t="s">
        <v>15015</v>
      </c>
      <c r="C1912" t="s">
        <v>15016</v>
      </c>
      <c r="D1912" t="s">
        <v>18347</v>
      </c>
      <c r="E1912" t="s">
        <v>18348</v>
      </c>
      <c r="F1912" t="s">
        <v>18349</v>
      </c>
      <c r="G1912" t="s">
        <v>22660</v>
      </c>
      <c r="H1912">
        <v>3085</v>
      </c>
      <c r="I1912">
        <v>196</v>
      </c>
      <c r="J1912" t="s">
        <v>22661</v>
      </c>
      <c r="K1912" t="s">
        <v>18352</v>
      </c>
      <c r="L1912" t="s">
        <v>18353</v>
      </c>
      <c r="M1912" s="1">
        <v>43998.949687499997</v>
      </c>
      <c r="O1912" t="s">
        <v>18354</v>
      </c>
      <c r="P1912" t="s">
        <v>18354</v>
      </c>
      <c r="Q1912" t="s">
        <v>18352</v>
      </c>
    </row>
    <row r="1913" spans="1:17" hidden="1" x14ac:dyDescent="0.25">
      <c r="A1913" t="s">
        <v>4981</v>
      </c>
      <c r="B1913" t="s">
        <v>4984</v>
      </c>
      <c r="C1913" t="s">
        <v>4985</v>
      </c>
      <c r="D1913" t="s">
        <v>18347</v>
      </c>
      <c r="E1913" t="s">
        <v>18348</v>
      </c>
      <c r="F1913" t="s">
        <v>18349</v>
      </c>
      <c r="G1913" t="s">
        <v>22662</v>
      </c>
      <c r="H1913">
        <v>22821</v>
      </c>
      <c r="I1913">
        <v>48</v>
      </c>
      <c r="J1913" t="s">
        <v>22663</v>
      </c>
      <c r="K1913" t="s">
        <v>18358</v>
      </c>
      <c r="L1913" t="s">
        <v>18353</v>
      </c>
      <c r="M1913" s="1">
        <v>44090.489548611113</v>
      </c>
      <c r="O1913" t="s">
        <v>18354</v>
      </c>
      <c r="P1913" t="s">
        <v>18354</v>
      </c>
      <c r="Q1913" t="s">
        <v>18358</v>
      </c>
    </row>
    <row r="1914" spans="1:17" hidden="1" x14ac:dyDescent="0.25">
      <c r="A1914" t="s">
        <v>13816</v>
      </c>
      <c r="B1914" t="s">
        <v>13818</v>
      </c>
      <c r="C1914" t="s">
        <v>13819</v>
      </c>
      <c r="D1914" t="s">
        <v>18347</v>
      </c>
      <c r="E1914" t="s">
        <v>18353</v>
      </c>
      <c r="F1914" t="s">
        <v>18364</v>
      </c>
      <c r="G1914" t="s">
        <v>22664</v>
      </c>
      <c r="H1914">
        <v>1285</v>
      </c>
      <c r="I1914">
        <v>532</v>
      </c>
      <c r="J1914" t="s">
        <v>22665</v>
      </c>
      <c r="K1914" t="s">
        <v>18358</v>
      </c>
      <c r="L1914" t="s">
        <v>18353</v>
      </c>
      <c r="M1914" s="1">
        <v>44090.614363425928</v>
      </c>
      <c r="O1914" t="s">
        <v>18354</v>
      </c>
      <c r="P1914" t="s">
        <v>18354</v>
      </c>
      <c r="Q1914" t="s">
        <v>18358</v>
      </c>
    </row>
    <row r="1915" spans="1:17" hidden="1" x14ac:dyDescent="0.25">
      <c r="A1915" t="s">
        <v>6038</v>
      </c>
      <c r="B1915" t="s">
        <v>6041</v>
      </c>
      <c r="C1915" t="s">
        <v>6042</v>
      </c>
      <c r="D1915" t="s">
        <v>18347</v>
      </c>
      <c r="E1915" t="s">
        <v>18348</v>
      </c>
      <c r="F1915" t="s">
        <v>18533</v>
      </c>
      <c r="G1915" t="s">
        <v>22666</v>
      </c>
      <c r="H1915">
        <v>29539</v>
      </c>
      <c r="I1915">
        <v>8394</v>
      </c>
      <c r="J1915" t="s">
        <v>22667</v>
      </c>
      <c r="K1915" t="s">
        <v>18352</v>
      </c>
      <c r="L1915" t="s">
        <v>18353</v>
      </c>
      <c r="M1915" s="1">
        <v>44090.652268518519</v>
      </c>
      <c r="O1915" t="s">
        <v>18354</v>
      </c>
      <c r="P1915" t="s">
        <v>18354</v>
      </c>
      <c r="Q1915" t="s">
        <v>18352</v>
      </c>
    </row>
    <row r="1916" spans="1:17" hidden="1" x14ac:dyDescent="0.25">
      <c r="A1916" t="s">
        <v>10467</v>
      </c>
      <c r="B1916" t="s">
        <v>10470</v>
      </c>
      <c r="C1916" t="s">
        <v>10471</v>
      </c>
      <c r="D1916" t="s">
        <v>18347</v>
      </c>
      <c r="E1916" t="s">
        <v>18348</v>
      </c>
      <c r="F1916" t="s">
        <v>18349</v>
      </c>
      <c r="G1916" t="s">
        <v>22668</v>
      </c>
      <c r="H1916">
        <v>29295</v>
      </c>
      <c r="I1916">
        <v>2107</v>
      </c>
      <c r="J1916" t="s">
        <v>22669</v>
      </c>
      <c r="K1916" t="s">
        <v>18352</v>
      </c>
      <c r="L1916" t="s">
        <v>18353</v>
      </c>
      <c r="M1916" s="1">
        <v>44090.638993055552</v>
      </c>
      <c r="O1916" t="s">
        <v>18354</v>
      </c>
      <c r="P1916" t="s">
        <v>18354</v>
      </c>
      <c r="Q1916" t="s">
        <v>18352</v>
      </c>
    </row>
    <row r="1917" spans="1:17" hidden="1" x14ac:dyDescent="0.25">
      <c r="A1917" t="s">
        <v>11301</v>
      </c>
      <c r="B1917" t="s">
        <v>11303</v>
      </c>
      <c r="C1917" t="s">
        <v>11304</v>
      </c>
      <c r="D1917" t="s">
        <v>18347</v>
      </c>
      <c r="E1917" t="s">
        <v>18348</v>
      </c>
      <c r="F1917" t="s">
        <v>18349</v>
      </c>
      <c r="G1917" t="s">
        <v>22670</v>
      </c>
      <c r="H1917">
        <v>16569</v>
      </c>
      <c r="I1917">
        <v>1790</v>
      </c>
      <c r="J1917" t="s">
        <v>22671</v>
      </c>
      <c r="K1917" t="s">
        <v>18352</v>
      </c>
      <c r="L1917" t="s">
        <v>18353</v>
      </c>
      <c r="M1917" s="1">
        <v>44090.649814814817</v>
      </c>
      <c r="O1917" t="s">
        <v>18354</v>
      </c>
      <c r="P1917" t="s">
        <v>18354</v>
      </c>
      <c r="Q1917" t="s">
        <v>18352</v>
      </c>
    </row>
    <row r="1918" spans="1:17" hidden="1" x14ac:dyDescent="0.25">
      <c r="A1918" t="s">
        <v>8706</v>
      </c>
      <c r="B1918" t="s">
        <v>8708</v>
      </c>
      <c r="C1918" t="s">
        <v>8709</v>
      </c>
      <c r="D1918" t="s">
        <v>18347</v>
      </c>
      <c r="E1918" t="s">
        <v>18353</v>
      </c>
      <c r="F1918" t="s">
        <v>18364</v>
      </c>
      <c r="G1918" t="s">
        <v>22672</v>
      </c>
      <c r="H1918">
        <v>8694</v>
      </c>
      <c r="I1918">
        <v>0</v>
      </c>
      <c r="J1918" t="s">
        <v>22673</v>
      </c>
      <c r="K1918" t="s">
        <v>18358</v>
      </c>
      <c r="L1918" t="s">
        <v>18353</v>
      </c>
      <c r="M1918" s="1">
        <v>44080.917060185187</v>
      </c>
      <c r="O1918" t="s">
        <v>18354</v>
      </c>
      <c r="P1918" t="s">
        <v>18354</v>
      </c>
      <c r="Q1918" t="s">
        <v>18358</v>
      </c>
    </row>
    <row r="1919" spans="1:17" x14ac:dyDescent="0.25">
      <c r="A1919" t="s">
        <v>18507</v>
      </c>
      <c r="B1919" t="s">
        <v>18508</v>
      </c>
      <c r="C1919" t="s">
        <v>18509</v>
      </c>
      <c r="D1919" t="s">
        <v>18347</v>
      </c>
      <c r="E1919" t="s">
        <v>18348</v>
      </c>
      <c r="F1919" t="s">
        <v>18349</v>
      </c>
      <c r="G1919" t="s">
        <v>18510</v>
      </c>
      <c r="H1919">
        <v>1127</v>
      </c>
      <c r="I1919">
        <v>0</v>
      </c>
      <c r="J1919" t="s">
        <v>18382</v>
      </c>
      <c r="K1919" t="s">
        <v>18352</v>
      </c>
      <c r="L1919" t="s">
        <v>18353</v>
      </c>
      <c r="M1919" s="1">
        <v>43966.968912037039</v>
      </c>
      <c r="O1919" t="s">
        <v>18354</v>
      </c>
      <c r="P1919" t="s">
        <v>18354</v>
      </c>
      <c r="Q1919" t="s">
        <v>18352</v>
      </c>
    </row>
    <row r="1920" spans="1:17" hidden="1" x14ac:dyDescent="0.25">
      <c r="A1920" t="s">
        <v>4977</v>
      </c>
      <c r="B1920" t="s">
        <v>4978</v>
      </c>
      <c r="C1920" t="s">
        <v>4979</v>
      </c>
      <c r="D1920" t="s">
        <v>18347</v>
      </c>
      <c r="E1920" t="s">
        <v>18348</v>
      </c>
      <c r="F1920" t="s">
        <v>18349</v>
      </c>
      <c r="G1920" t="s">
        <v>22679</v>
      </c>
      <c r="H1920">
        <v>10766</v>
      </c>
      <c r="I1920">
        <v>1104</v>
      </c>
      <c r="J1920" t="s">
        <v>22680</v>
      </c>
      <c r="K1920" t="s">
        <v>18358</v>
      </c>
      <c r="L1920" t="s">
        <v>18353</v>
      </c>
      <c r="M1920" s="1">
        <v>44090.619305555556</v>
      </c>
      <c r="O1920" t="s">
        <v>18354</v>
      </c>
      <c r="P1920" t="s">
        <v>18354</v>
      </c>
      <c r="Q1920" t="s">
        <v>18358</v>
      </c>
    </row>
    <row r="1921" spans="1:17" hidden="1" x14ac:dyDescent="0.25">
      <c r="A1921" t="s">
        <v>13634</v>
      </c>
      <c r="B1921" t="s">
        <v>13636</v>
      </c>
      <c r="C1921" t="s">
        <v>13637</v>
      </c>
      <c r="D1921" t="s">
        <v>18355</v>
      </c>
      <c r="E1921" t="s">
        <v>18353</v>
      </c>
      <c r="F1921" t="s">
        <v>18364</v>
      </c>
      <c r="G1921" t="s">
        <v>22681</v>
      </c>
      <c r="H1921">
        <v>510</v>
      </c>
      <c r="I1921">
        <v>0</v>
      </c>
      <c r="J1921" t="s">
        <v>18382</v>
      </c>
      <c r="K1921" t="s">
        <v>18358</v>
      </c>
      <c r="L1921" t="s">
        <v>18353</v>
      </c>
      <c r="M1921" s="1">
        <v>44082.242662037039</v>
      </c>
      <c r="O1921" t="s">
        <v>18354</v>
      </c>
      <c r="P1921" t="s">
        <v>18354</v>
      </c>
      <c r="Q1921" t="s">
        <v>18358</v>
      </c>
    </row>
    <row r="1922" spans="1:17" hidden="1" x14ac:dyDescent="0.25">
      <c r="A1922" t="s">
        <v>16831</v>
      </c>
      <c r="B1922" t="s">
        <v>16833</v>
      </c>
      <c r="C1922" t="s">
        <v>16834</v>
      </c>
      <c r="D1922" t="s">
        <v>18347</v>
      </c>
      <c r="E1922" t="s">
        <v>18353</v>
      </c>
      <c r="F1922" t="s">
        <v>18364</v>
      </c>
      <c r="G1922" t="s">
        <v>22682</v>
      </c>
      <c r="H1922">
        <v>1694</v>
      </c>
      <c r="I1922">
        <v>24</v>
      </c>
      <c r="J1922" t="s">
        <v>22683</v>
      </c>
      <c r="K1922" t="s">
        <v>18358</v>
      </c>
      <c r="L1922" t="s">
        <v>18353</v>
      </c>
      <c r="M1922" s="1">
        <v>44090.253946759258</v>
      </c>
      <c r="O1922" t="s">
        <v>18354</v>
      </c>
      <c r="P1922" t="s">
        <v>18354</v>
      </c>
      <c r="Q1922" t="s">
        <v>18358</v>
      </c>
    </row>
    <row r="1923" spans="1:17" hidden="1" x14ac:dyDescent="0.25">
      <c r="A1923" t="s">
        <v>10668</v>
      </c>
      <c r="B1923" t="s">
        <v>10670</v>
      </c>
      <c r="C1923" t="s">
        <v>10671</v>
      </c>
      <c r="D1923" t="s">
        <v>18347</v>
      </c>
      <c r="E1923" t="s">
        <v>18348</v>
      </c>
      <c r="F1923" t="s">
        <v>18349</v>
      </c>
      <c r="G1923" t="s">
        <v>22684</v>
      </c>
      <c r="H1923">
        <v>28398</v>
      </c>
      <c r="I1923">
        <v>3685</v>
      </c>
      <c r="J1923" t="s">
        <v>22685</v>
      </c>
      <c r="K1923" t="s">
        <v>18352</v>
      </c>
      <c r="L1923" t="s">
        <v>18353</v>
      </c>
      <c r="M1923" s="1">
        <v>44090.63863425926</v>
      </c>
      <c r="O1923" t="s">
        <v>18354</v>
      </c>
      <c r="P1923" t="s">
        <v>18354</v>
      </c>
      <c r="Q1923" t="s">
        <v>18352</v>
      </c>
    </row>
    <row r="1924" spans="1:17" x14ac:dyDescent="0.25">
      <c r="A1924" t="s">
        <v>20184</v>
      </c>
      <c r="B1924" t="s">
        <v>20185</v>
      </c>
      <c r="C1924" t="s">
        <v>20186</v>
      </c>
      <c r="D1924" t="s">
        <v>18355</v>
      </c>
      <c r="E1924" t="s">
        <v>18348</v>
      </c>
      <c r="F1924" t="s">
        <v>18349</v>
      </c>
      <c r="G1924" t="s">
        <v>20187</v>
      </c>
      <c r="H1924">
        <v>15913</v>
      </c>
      <c r="I1924">
        <v>203</v>
      </c>
      <c r="J1924" t="s">
        <v>20188</v>
      </c>
      <c r="K1924" t="s">
        <v>18358</v>
      </c>
      <c r="L1924" t="s">
        <v>18353</v>
      </c>
      <c r="M1924" s="1">
        <v>43966.976678240739</v>
      </c>
      <c r="O1924" t="s">
        <v>18354</v>
      </c>
      <c r="P1924" t="s">
        <v>18354</v>
      </c>
      <c r="Q1924" t="s">
        <v>18358</v>
      </c>
    </row>
    <row r="1925" spans="1:17" hidden="1" x14ac:dyDescent="0.25">
      <c r="A1925" t="s">
        <v>17943</v>
      </c>
      <c r="B1925" t="s">
        <v>17944</v>
      </c>
      <c r="C1925" t="s">
        <v>17945</v>
      </c>
      <c r="D1925" t="s">
        <v>18347</v>
      </c>
      <c r="E1925" t="s">
        <v>18353</v>
      </c>
      <c r="F1925" t="s">
        <v>18364</v>
      </c>
      <c r="G1925" t="s">
        <v>22687</v>
      </c>
      <c r="H1925">
        <v>2304</v>
      </c>
      <c r="I1925">
        <v>88</v>
      </c>
      <c r="J1925" t="s">
        <v>22688</v>
      </c>
      <c r="K1925" t="s">
        <v>18358</v>
      </c>
      <c r="L1925" t="s">
        <v>18353</v>
      </c>
      <c r="M1925" s="1">
        <v>44090.555173611108</v>
      </c>
      <c r="O1925" t="s">
        <v>18354</v>
      </c>
      <c r="P1925" t="s">
        <v>18354</v>
      </c>
      <c r="Q1925" t="s">
        <v>18358</v>
      </c>
    </row>
    <row r="1926" spans="1:17" hidden="1" x14ac:dyDescent="0.25">
      <c r="A1926" t="s">
        <v>22689</v>
      </c>
      <c r="B1926" t="s">
        <v>22690</v>
      </c>
      <c r="C1926" t="s">
        <v>22691</v>
      </c>
      <c r="D1926" t="s">
        <v>18355</v>
      </c>
      <c r="E1926" t="s">
        <v>18348</v>
      </c>
      <c r="F1926" t="s">
        <v>18349</v>
      </c>
      <c r="G1926" t="s">
        <v>22692</v>
      </c>
      <c r="H1926">
        <v>6699</v>
      </c>
      <c r="I1926">
        <v>154</v>
      </c>
      <c r="J1926" t="s">
        <v>22693</v>
      </c>
      <c r="K1926" t="s">
        <v>18358</v>
      </c>
      <c r="L1926" t="s">
        <v>18353</v>
      </c>
      <c r="M1926" s="1">
        <v>44084.920104166667</v>
      </c>
      <c r="O1926" t="s">
        <v>18354</v>
      </c>
      <c r="P1926" t="s">
        <v>18354</v>
      </c>
      <c r="Q1926" t="s">
        <v>18358</v>
      </c>
    </row>
    <row r="1927" spans="1:17" x14ac:dyDescent="0.25">
      <c r="A1927" t="s">
        <v>8713</v>
      </c>
      <c r="B1927" t="s">
        <v>8716</v>
      </c>
      <c r="C1927" t="s">
        <v>8717</v>
      </c>
      <c r="D1927" t="s">
        <v>18355</v>
      </c>
      <c r="E1927" t="s">
        <v>18353</v>
      </c>
      <c r="F1927" t="s">
        <v>18364</v>
      </c>
      <c r="G1927" t="s">
        <v>18872</v>
      </c>
      <c r="H1927">
        <v>2849</v>
      </c>
      <c r="I1927">
        <v>0</v>
      </c>
      <c r="J1927" t="s">
        <v>18382</v>
      </c>
      <c r="K1927" t="s">
        <v>18358</v>
      </c>
      <c r="L1927" t="s">
        <v>18353</v>
      </c>
      <c r="M1927" s="1">
        <v>43967.05190972222</v>
      </c>
      <c r="O1927" t="s">
        <v>18354</v>
      </c>
      <c r="P1927" t="s">
        <v>18354</v>
      </c>
      <c r="Q1927" t="s">
        <v>18358</v>
      </c>
    </row>
    <row r="1928" spans="1:17" hidden="1" x14ac:dyDescent="0.25">
      <c r="A1928" t="s">
        <v>647</v>
      </c>
      <c r="B1928" t="s">
        <v>650</v>
      </c>
      <c r="C1928" t="s">
        <v>651</v>
      </c>
      <c r="D1928" t="s">
        <v>18347</v>
      </c>
      <c r="E1928" t="s">
        <v>18348</v>
      </c>
      <c r="F1928" t="s">
        <v>18349</v>
      </c>
      <c r="G1928" t="s">
        <v>22695</v>
      </c>
      <c r="H1928">
        <v>5009</v>
      </c>
      <c r="I1928">
        <v>2950</v>
      </c>
      <c r="J1928" t="s">
        <v>22696</v>
      </c>
      <c r="K1928" t="s">
        <v>18352</v>
      </c>
      <c r="L1928" t="s">
        <v>18353</v>
      </c>
      <c r="M1928" s="1">
        <v>44090.64099537037</v>
      </c>
      <c r="O1928" t="s">
        <v>18354</v>
      </c>
      <c r="P1928" t="s">
        <v>18354</v>
      </c>
      <c r="Q1928" t="s">
        <v>18352</v>
      </c>
    </row>
    <row r="1929" spans="1:17" hidden="1" x14ac:dyDescent="0.25">
      <c r="A1929" t="s">
        <v>11243</v>
      </c>
      <c r="B1929" t="s">
        <v>11246</v>
      </c>
      <c r="C1929" t="s">
        <v>11247</v>
      </c>
      <c r="D1929" t="s">
        <v>18355</v>
      </c>
      <c r="E1929" t="s">
        <v>18353</v>
      </c>
      <c r="F1929" t="s">
        <v>18364</v>
      </c>
      <c r="G1929" t="s">
        <v>22697</v>
      </c>
      <c r="H1929">
        <v>827</v>
      </c>
      <c r="I1929">
        <v>0</v>
      </c>
      <c r="J1929" t="s">
        <v>18382</v>
      </c>
      <c r="K1929" t="s">
        <v>18358</v>
      </c>
      <c r="L1929" t="s">
        <v>18353</v>
      </c>
      <c r="M1929" s="1">
        <v>44068.855208333334</v>
      </c>
      <c r="O1929" t="s">
        <v>18354</v>
      </c>
      <c r="P1929" t="s">
        <v>18354</v>
      </c>
      <c r="Q1929" t="s">
        <v>18358</v>
      </c>
    </row>
    <row r="1930" spans="1:17" hidden="1" x14ac:dyDescent="0.25">
      <c r="A1930" t="s">
        <v>9802</v>
      </c>
      <c r="B1930" t="s">
        <v>9804</v>
      </c>
      <c r="C1930" t="s">
        <v>9805</v>
      </c>
      <c r="D1930" t="s">
        <v>18347</v>
      </c>
      <c r="E1930" t="s">
        <v>18353</v>
      </c>
      <c r="F1930" t="s">
        <v>18364</v>
      </c>
      <c r="G1930" t="s">
        <v>22698</v>
      </c>
      <c r="H1930">
        <v>5735</v>
      </c>
      <c r="I1930">
        <v>431</v>
      </c>
      <c r="J1930" t="s">
        <v>22699</v>
      </c>
      <c r="K1930" t="s">
        <v>18358</v>
      </c>
      <c r="L1930" t="s">
        <v>18353</v>
      </c>
      <c r="M1930" s="1">
        <v>44090.568460648145</v>
      </c>
      <c r="O1930" t="s">
        <v>18354</v>
      </c>
      <c r="P1930" t="s">
        <v>18354</v>
      </c>
      <c r="Q1930" t="s">
        <v>18358</v>
      </c>
    </row>
    <row r="1931" spans="1:17" hidden="1" x14ac:dyDescent="0.25">
      <c r="A1931" t="s">
        <v>11735</v>
      </c>
      <c r="B1931" t="s">
        <v>11738</v>
      </c>
      <c r="C1931" t="s">
        <v>11739</v>
      </c>
      <c r="D1931" t="s">
        <v>18347</v>
      </c>
      <c r="E1931" t="s">
        <v>18348</v>
      </c>
      <c r="F1931" t="s">
        <v>18349</v>
      </c>
      <c r="G1931" t="s">
        <v>22700</v>
      </c>
      <c r="H1931">
        <v>11247</v>
      </c>
      <c r="I1931">
        <v>2242</v>
      </c>
      <c r="J1931" t="s">
        <v>22701</v>
      </c>
      <c r="K1931" t="s">
        <v>18352</v>
      </c>
      <c r="L1931" t="s">
        <v>18353</v>
      </c>
      <c r="M1931" s="1">
        <v>44090.299293981479</v>
      </c>
      <c r="O1931" t="s">
        <v>18354</v>
      </c>
      <c r="P1931" t="s">
        <v>18354</v>
      </c>
      <c r="Q1931" t="s">
        <v>18358</v>
      </c>
    </row>
    <row r="1932" spans="1:17" hidden="1" x14ac:dyDescent="0.25">
      <c r="A1932" t="s">
        <v>22702</v>
      </c>
      <c r="B1932" t="s">
        <v>22703</v>
      </c>
      <c r="C1932" t="s">
        <v>22704</v>
      </c>
      <c r="D1932" t="s">
        <v>18347</v>
      </c>
      <c r="E1932" t="s">
        <v>18353</v>
      </c>
      <c r="F1932" t="s">
        <v>18364</v>
      </c>
      <c r="G1932" t="s">
        <v>22705</v>
      </c>
      <c r="H1932">
        <v>1711</v>
      </c>
      <c r="I1932">
        <v>30</v>
      </c>
      <c r="J1932" t="s">
        <v>22706</v>
      </c>
      <c r="K1932" t="s">
        <v>18352</v>
      </c>
      <c r="L1932" t="s">
        <v>18353</v>
      </c>
      <c r="M1932" s="1">
        <v>44090.646273148152</v>
      </c>
      <c r="O1932" t="s">
        <v>18354</v>
      </c>
      <c r="P1932" t="s">
        <v>18354</v>
      </c>
      <c r="Q1932" t="s">
        <v>18352</v>
      </c>
    </row>
    <row r="1933" spans="1:17" hidden="1" x14ac:dyDescent="0.25">
      <c r="A1933" t="s">
        <v>16395</v>
      </c>
      <c r="B1933" t="s">
        <v>16397</v>
      </c>
      <c r="C1933" t="s">
        <v>16398</v>
      </c>
      <c r="D1933" t="s">
        <v>18355</v>
      </c>
      <c r="E1933" t="s">
        <v>18348</v>
      </c>
      <c r="F1933" t="s">
        <v>18349</v>
      </c>
      <c r="G1933" t="s">
        <v>22707</v>
      </c>
      <c r="H1933">
        <v>3577</v>
      </c>
      <c r="I1933">
        <v>170</v>
      </c>
      <c r="J1933" t="s">
        <v>22708</v>
      </c>
      <c r="K1933" t="s">
        <v>18358</v>
      </c>
      <c r="L1933" t="s">
        <v>18353</v>
      </c>
      <c r="M1933" s="1">
        <v>44073.91741898148</v>
      </c>
      <c r="O1933" t="s">
        <v>18354</v>
      </c>
      <c r="P1933" t="s">
        <v>18354</v>
      </c>
      <c r="Q1933" t="s">
        <v>18358</v>
      </c>
    </row>
    <row r="1934" spans="1:17" hidden="1" x14ac:dyDescent="0.25">
      <c r="A1934" t="s">
        <v>11412</v>
      </c>
      <c r="B1934" t="s">
        <v>11415</v>
      </c>
      <c r="C1934" t="s">
        <v>11416</v>
      </c>
      <c r="D1934" t="s">
        <v>18347</v>
      </c>
      <c r="E1934" t="s">
        <v>18348</v>
      </c>
      <c r="F1934" t="s">
        <v>18349</v>
      </c>
      <c r="G1934" t="s">
        <v>22709</v>
      </c>
      <c r="H1934">
        <v>6301</v>
      </c>
      <c r="I1934">
        <v>690</v>
      </c>
      <c r="J1934" t="s">
        <v>22710</v>
      </c>
      <c r="K1934" t="s">
        <v>18352</v>
      </c>
      <c r="L1934" t="s">
        <v>18353</v>
      </c>
      <c r="M1934" s="1">
        <v>44090.348645833335</v>
      </c>
      <c r="O1934" t="s">
        <v>18354</v>
      </c>
      <c r="P1934" t="s">
        <v>18354</v>
      </c>
      <c r="Q1934" t="s">
        <v>18352</v>
      </c>
    </row>
    <row r="1935" spans="1:17" hidden="1" x14ac:dyDescent="0.25">
      <c r="A1935" t="s">
        <v>16971</v>
      </c>
      <c r="B1935" t="s">
        <v>16972</v>
      </c>
      <c r="C1935" t="s">
        <v>16973</v>
      </c>
      <c r="D1935" t="s">
        <v>18347</v>
      </c>
      <c r="E1935" t="s">
        <v>18353</v>
      </c>
      <c r="F1935" t="s">
        <v>18364</v>
      </c>
      <c r="G1935" t="s">
        <v>22711</v>
      </c>
      <c r="H1935">
        <v>257</v>
      </c>
      <c r="I1935">
        <v>40</v>
      </c>
      <c r="J1935" t="s">
        <v>22712</v>
      </c>
      <c r="K1935" t="s">
        <v>18358</v>
      </c>
      <c r="L1935" t="s">
        <v>18353</v>
      </c>
      <c r="M1935" s="1">
        <v>44085.634953703702</v>
      </c>
      <c r="O1935" t="s">
        <v>18354</v>
      </c>
      <c r="P1935" t="s">
        <v>18354</v>
      </c>
      <c r="Q1935" t="s">
        <v>18358</v>
      </c>
    </row>
    <row r="1936" spans="1:17" hidden="1" x14ac:dyDescent="0.25">
      <c r="A1936" t="s">
        <v>6514</v>
      </c>
      <c r="B1936" t="s">
        <v>6517</v>
      </c>
      <c r="C1936" t="s">
        <v>6518</v>
      </c>
      <c r="D1936" t="s">
        <v>18347</v>
      </c>
      <c r="E1936" t="s">
        <v>18348</v>
      </c>
      <c r="F1936" t="s">
        <v>18349</v>
      </c>
      <c r="G1936" t="s">
        <v>22713</v>
      </c>
      <c r="H1936">
        <v>34299</v>
      </c>
      <c r="I1936">
        <v>7205</v>
      </c>
      <c r="J1936" t="s">
        <v>22714</v>
      </c>
      <c r="K1936" t="s">
        <v>18352</v>
      </c>
      <c r="L1936" t="s">
        <v>18353</v>
      </c>
      <c r="M1936" s="1">
        <v>44090.647048611114</v>
      </c>
      <c r="O1936" t="s">
        <v>18354</v>
      </c>
      <c r="P1936" t="s">
        <v>18354</v>
      </c>
      <c r="Q1936" t="s">
        <v>18352</v>
      </c>
    </row>
    <row r="1937" spans="1:17" hidden="1" x14ac:dyDescent="0.25">
      <c r="A1937" t="s">
        <v>17268</v>
      </c>
      <c r="B1937" t="s">
        <v>17270</v>
      </c>
      <c r="C1937" t="s">
        <v>17271</v>
      </c>
      <c r="D1937" t="s">
        <v>18347</v>
      </c>
      <c r="E1937" t="s">
        <v>18348</v>
      </c>
      <c r="F1937" t="s">
        <v>18349</v>
      </c>
      <c r="G1937" t="s">
        <v>22715</v>
      </c>
      <c r="H1937">
        <v>3409</v>
      </c>
      <c r="I1937">
        <v>0</v>
      </c>
      <c r="J1937" t="s">
        <v>18382</v>
      </c>
      <c r="K1937" t="s">
        <v>18352</v>
      </c>
      <c r="L1937" t="s">
        <v>18353</v>
      </c>
      <c r="M1937" s="1">
        <v>44090.07675925926</v>
      </c>
      <c r="O1937" t="s">
        <v>18354</v>
      </c>
      <c r="P1937" t="s">
        <v>18354</v>
      </c>
      <c r="Q1937" t="s">
        <v>18352</v>
      </c>
    </row>
    <row r="1938" spans="1:17" hidden="1" x14ac:dyDescent="0.25">
      <c r="A1938" t="s">
        <v>9159</v>
      </c>
      <c r="B1938" t="s">
        <v>9161</v>
      </c>
      <c r="C1938" t="s">
        <v>9162</v>
      </c>
      <c r="D1938" t="s">
        <v>18347</v>
      </c>
      <c r="E1938" t="s">
        <v>18348</v>
      </c>
      <c r="F1938" t="s">
        <v>18349</v>
      </c>
      <c r="G1938" t="s">
        <v>22716</v>
      </c>
      <c r="H1938">
        <v>242563</v>
      </c>
      <c r="I1938">
        <v>24749</v>
      </c>
      <c r="J1938" t="s">
        <v>22717</v>
      </c>
      <c r="K1938" t="s">
        <v>18352</v>
      </c>
      <c r="L1938" t="s">
        <v>18353</v>
      </c>
      <c r="M1938" s="1">
        <v>44090.648923611108</v>
      </c>
      <c r="O1938" t="s">
        <v>18354</v>
      </c>
      <c r="P1938" t="s">
        <v>18354</v>
      </c>
      <c r="Q1938" t="s">
        <v>18352</v>
      </c>
    </row>
    <row r="1939" spans="1:17" hidden="1" x14ac:dyDescent="0.25">
      <c r="A1939" t="s">
        <v>22718</v>
      </c>
      <c r="B1939" t="s">
        <v>22719</v>
      </c>
      <c r="C1939" t="s">
        <v>22720</v>
      </c>
      <c r="D1939" t="s">
        <v>18355</v>
      </c>
      <c r="E1939" t="s">
        <v>18353</v>
      </c>
      <c r="F1939" t="s">
        <v>18364</v>
      </c>
      <c r="G1939" t="s">
        <v>22721</v>
      </c>
      <c r="H1939">
        <v>13566</v>
      </c>
      <c r="I1939">
        <v>0</v>
      </c>
      <c r="J1939" t="s">
        <v>18382</v>
      </c>
      <c r="K1939" t="s">
        <v>18358</v>
      </c>
      <c r="L1939" t="s">
        <v>18353</v>
      </c>
      <c r="M1939" s="1">
        <v>44084.170173611114</v>
      </c>
      <c r="O1939" t="s">
        <v>18354</v>
      </c>
      <c r="P1939" t="s">
        <v>18354</v>
      </c>
      <c r="Q1939" t="s">
        <v>18358</v>
      </c>
    </row>
    <row r="1940" spans="1:17" hidden="1" x14ac:dyDescent="0.25">
      <c r="A1940" t="s">
        <v>3965</v>
      </c>
      <c r="B1940" t="s">
        <v>3968</v>
      </c>
      <c r="C1940" t="s">
        <v>3969</v>
      </c>
      <c r="D1940" t="s">
        <v>18355</v>
      </c>
      <c r="E1940" t="s">
        <v>18348</v>
      </c>
      <c r="F1940" t="s">
        <v>18349</v>
      </c>
      <c r="G1940" t="s">
        <v>22722</v>
      </c>
      <c r="H1940">
        <v>30164</v>
      </c>
      <c r="I1940">
        <v>2637</v>
      </c>
      <c r="J1940" t="s">
        <v>22723</v>
      </c>
      <c r="K1940" t="s">
        <v>18358</v>
      </c>
      <c r="L1940" t="s">
        <v>18353</v>
      </c>
      <c r="M1940" s="1">
        <v>44090.329444444447</v>
      </c>
      <c r="O1940" t="s">
        <v>18354</v>
      </c>
      <c r="P1940" t="s">
        <v>18354</v>
      </c>
      <c r="Q1940" t="s">
        <v>18358</v>
      </c>
    </row>
    <row r="1941" spans="1:17" hidden="1" x14ac:dyDescent="0.25">
      <c r="A1941" t="s">
        <v>10584</v>
      </c>
      <c r="B1941" t="s">
        <v>10586</v>
      </c>
      <c r="C1941" t="s">
        <v>10587</v>
      </c>
      <c r="D1941" t="s">
        <v>18355</v>
      </c>
      <c r="E1941" t="s">
        <v>18353</v>
      </c>
      <c r="F1941" t="s">
        <v>18364</v>
      </c>
      <c r="G1941" t="s">
        <v>22724</v>
      </c>
      <c r="H1941">
        <v>1970</v>
      </c>
      <c r="I1941">
        <v>0</v>
      </c>
      <c r="J1941" t="s">
        <v>18382</v>
      </c>
      <c r="K1941" t="s">
        <v>18358</v>
      </c>
      <c r="L1941" t="s">
        <v>18353</v>
      </c>
      <c r="M1941" s="1">
        <v>44088.815462962964</v>
      </c>
      <c r="O1941" t="s">
        <v>18354</v>
      </c>
      <c r="P1941" t="s">
        <v>18354</v>
      </c>
      <c r="Q1941" t="s">
        <v>18358</v>
      </c>
    </row>
    <row r="1942" spans="1:17" hidden="1" x14ac:dyDescent="0.25">
      <c r="A1942" t="s">
        <v>8603</v>
      </c>
      <c r="B1942" t="s">
        <v>8605</v>
      </c>
      <c r="C1942" t="s">
        <v>8606</v>
      </c>
      <c r="D1942" t="s">
        <v>18355</v>
      </c>
      <c r="E1942" t="s">
        <v>18348</v>
      </c>
      <c r="F1942" t="s">
        <v>18349</v>
      </c>
      <c r="G1942" t="s">
        <v>22725</v>
      </c>
      <c r="H1942">
        <v>13912</v>
      </c>
      <c r="I1942">
        <v>184</v>
      </c>
      <c r="J1942" t="s">
        <v>22726</v>
      </c>
      <c r="K1942" t="s">
        <v>18358</v>
      </c>
      <c r="L1942" t="s">
        <v>18353</v>
      </c>
      <c r="M1942" s="1">
        <v>44075.234768518516</v>
      </c>
      <c r="O1942" t="s">
        <v>18354</v>
      </c>
      <c r="P1942" t="s">
        <v>18354</v>
      </c>
      <c r="Q1942" t="s">
        <v>18358</v>
      </c>
    </row>
    <row r="1943" spans="1:17" x14ac:dyDescent="0.25">
      <c r="A1943" t="s">
        <v>22362</v>
      </c>
      <c r="B1943" t="s">
        <v>22363</v>
      </c>
      <c r="C1943" t="s">
        <v>22364</v>
      </c>
      <c r="D1943" t="s">
        <v>18347</v>
      </c>
      <c r="E1943" t="s">
        <v>18348</v>
      </c>
      <c r="F1943" t="s">
        <v>18349</v>
      </c>
      <c r="G1943" t="s">
        <v>22365</v>
      </c>
      <c r="H1943">
        <v>993</v>
      </c>
      <c r="I1943">
        <v>0</v>
      </c>
      <c r="J1943" t="s">
        <v>18382</v>
      </c>
      <c r="K1943" t="s">
        <v>18352</v>
      </c>
      <c r="L1943" t="s">
        <v>18353</v>
      </c>
      <c r="M1943" s="1">
        <v>43967.066342592596</v>
      </c>
      <c r="O1943" t="s">
        <v>18354</v>
      </c>
      <c r="P1943" t="s">
        <v>18354</v>
      </c>
      <c r="Q1943" t="s">
        <v>18352</v>
      </c>
    </row>
    <row r="1944" spans="1:17" hidden="1" x14ac:dyDescent="0.25">
      <c r="A1944" t="s">
        <v>8642</v>
      </c>
      <c r="B1944" t="s">
        <v>8645</v>
      </c>
      <c r="C1944" t="s">
        <v>8646</v>
      </c>
      <c r="D1944" t="s">
        <v>18347</v>
      </c>
      <c r="E1944" t="s">
        <v>18348</v>
      </c>
      <c r="F1944" t="s">
        <v>18349</v>
      </c>
      <c r="G1944" t="s">
        <v>22729</v>
      </c>
      <c r="H1944">
        <v>8688</v>
      </c>
      <c r="I1944">
        <v>161</v>
      </c>
      <c r="J1944" t="s">
        <v>22730</v>
      </c>
      <c r="K1944" t="s">
        <v>18352</v>
      </c>
      <c r="L1944" t="s">
        <v>18353</v>
      </c>
      <c r="M1944" s="1">
        <v>44090.168981481482</v>
      </c>
      <c r="O1944" t="s">
        <v>18354</v>
      </c>
      <c r="P1944" t="s">
        <v>18354</v>
      </c>
      <c r="Q1944" t="s">
        <v>18352</v>
      </c>
    </row>
    <row r="1945" spans="1:17" hidden="1" x14ac:dyDescent="0.25">
      <c r="A1945" t="s">
        <v>8338</v>
      </c>
      <c r="B1945" t="s">
        <v>8341</v>
      </c>
      <c r="C1945" t="s">
        <v>8342</v>
      </c>
      <c r="D1945" t="s">
        <v>18347</v>
      </c>
      <c r="E1945" t="s">
        <v>18348</v>
      </c>
      <c r="F1945" t="s">
        <v>18349</v>
      </c>
      <c r="G1945" t="s">
        <v>22731</v>
      </c>
      <c r="H1945">
        <v>14626</v>
      </c>
      <c r="I1945">
        <v>319</v>
      </c>
      <c r="J1945" t="s">
        <v>22732</v>
      </c>
      <c r="K1945" t="s">
        <v>18352</v>
      </c>
      <c r="L1945" t="s">
        <v>18353</v>
      </c>
      <c r="M1945" s="1">
        <v>44040.758657407408</v>
      </c>
      <c r="O1945" t="s">
        <v>18354</v>
      </c>
      <c r="P1945" t="s">
        <v>18354</v>
      </c>
      <c r="Q1945" t="s">
        <v>18358</v>
      </c>
    </row>
    <row r="1946" spans="1:17" x14ac:dyDescent="0.25">
      <c r="A1946" t="s">
        <v>18995</v>
      </c>
      <c r="B1946" t="s">
        <v>18996</v>
      </c>
      <c r="C1946" t="s">
        <v>18997</v>
      </c>
      <c r="D1946" t="s">
        <v>18347</v>
      </c>
      <c r="E1946" t="s">
        <v>18348</v>
      </c>
      <c r="F1946" t="s">
        <v>18349</v>
      </c>
      <c r="G1946" t="s">
        <v>18998</v>
      </c>
      <c r="H1946">
        <v>1235</v>
      </c>
      <c r="I1946">
        <v>0</v>
      </c>
      <c r="J1946" t="s">
        <v>18382</v>
      </c>
      <c r="K1946" t="s">
        <v>18352</v>
      </c>
      <c r="L1946" t="s">
        <v>18353</v>
      </c>
      <c r="M1946" s="1">
        <v>43967.066365740742</v>
      </c>
      <c r="O1946" t="s">
        <v>18354</v>
      </c>
      <c r="P1946" t="s">
        <v>18354</v>
      </c>
      <c r="Q1946" t="s">
        <v>18352</v>
      </c>
    </row>
    <row r="1947" spans="1:17" hidden="1" x14ac:dyDescent="0.25">
      <c r="A1947" t="s">
        <v>3683</v>
      </c>
      <c r="B1947" t="s">
        <v>3685</v>
      </c>
      <c r="C1947" t="s">
        <v>3686</v>
      </c>
      <c r="D1947" t="s">
        <v>18355</v>
      </c>
      <c r="E1947" t="s">
        <v>18348</v>
      </c>
      <c r="F1947" t="s">
        <v>18349</v>
      </c>
      <c r="G1947" t="s">
        <v>22737</v>
      </c>
      <c r="H1947">
        <v>3713</v>
      </c>
      <c r="I1947">
        <v>2239</v>
      </c>
      <c r="J1947" t="s">
        <v>22738</v>
      </c>
      <c r="K1947" t="s">
        <v>18358</v>
      </c>
      <c r="L1947" t="s">
        <v>18353</v>
      </c>
      <c r="M1947" s="1">
        <v>44086.91851851852</v>
      </c>
      <c r="O1947" t="s">
        <v>18354</v>
      </c>
      <c r="P1947" t="s">
        <v>18354</v>
      </c>
      <c r="Q1947" t="s">
        <v>18358</v>
      </c>
    </row>
    <row r="1948" spans="1:17" hidden="1" x14ac:dyDescent="0.25">
      <c r="A1948" t="s">
        <v>14999</v>
      </c>
      <c r="B1948" t="s">
        <v>15001</v>
      </c>
      <c r="C1948" t="s">
        <v>15002</v>
      </c>
      <c r="D1948" t="s">
        <v>18355</v>
      </c>
      <c r="E1948" t="s">
        <v>18348</v>
      </c>
      <c r="F1948" t="s">
        <v>18349</v>
      </c>
      <c r="G1948" t="s">
        <v>22739</v>
      </c>
      <c r="H1948">
        <v>23915</v>
      </c>
      <c r="I1948">
        <v>76</v>
      </c>
      <c r="J1948" t="s">
        <v>22740</v>
      </c>
      <c r="K1948" t="s">
        <v>18358</v>
      </c>
      <c r="L1948" t="s">
        <v>18353</v>
      </c>
      <c r="M1948" s="1">
        <v>44081.145011574074</v>
      </c>
      <c r="O1948" t="s">
        <v>18354</v>
      </c>
      <c r="P1948" t="s">
        <v>18354</v>
      </c>
      <c r="Q1948" t="s">
        <v>18358</v>
      </c>
    </row>
    <row r="1949" spans="1:17" hidden="1" x14ac:dyDescent="0.25">
      <c r="A1949" t="s">
        <v>310</v>
      </c>
      <c r="B1949" t="s">
        <v>313</v>
      </c>
      <c r="C1949" t="s">
        <v>314</v>
      </c>
      <c r="D1949" t="s">
        <v>18347</v>
      </c>
      <c r="E1949" t="s">
        <v>18348</v>
      </c>
      <c r="F1949" t="s">
        <v>18349</v>
      </c>
      <c r="G1949" t="s">
        <v>22741</v>
      </c>
      <c r="H1949">
        <v>22544</v>
      </c>
      <c r="I1949">
        <v>3474</v>
      </c>
      <c r="J1949" t="s">
        <v>22742</v>
      </c>
      <c r="K1949" t="s">
        <v>18358</v>
      </c>
      <c r="L1949" t="s">
        <v>18353</v>
      </c>
      <c r="M1949" s="1">
        <v>44090.640601851854</v>
      </c>
      <c r="O1949" t="s">
        <v>18354</v>
      </c>
      <c r="P1949" t="s">
        <v>18354</v>
      </c>
      <c r="Q1949" t="s">
        <v>18358</v>
      </c>
    </row>
    <row r="1950" spans="1:17" hidden="1" x14ac:dyDescent="0.25">
      <c r="A1950" t="s">
        <v>5261</v>
      </c>
      <c r="B1950" t="s">
        <v>5264</v>
      </c>
      <c r="C1950" t="s">
        <v>5265</v>
      </c>
      <c r="D1950" t="s">
        <v>18347</v>
      </c>
      <c r="E1950" t="s">
        <v>18348</v>
      </c>
      <c r="F1950" t="s">
        <v>18349</v>
      </c>
      <c r="G1950" t="s">
        <v>22743</v>
      </c>
      <c r="H1950">
        <v>42857</v>
      </c>
      <c r="I1950">
        <v>13429</v>
      </c>
      <c r="J1950" t="s">
        <v>22744</v>
      </c>
      <c r="K1950" t="s">
        <v>18358</v>
      </c>
      <c r="L1950" t="s">
        <v>18353</v>
      </c>
      <c r="M1950" s="1">
        <v>44090.175127314818</v>
      </c>
      <c r="O1950" t="s">
        <v>18354</v>
      </c>
      <c r="P1950" t="s">
        <v>18354</v>
      </c>
      <c r="Q1950" t="s">
        <v>18358</v>
      </c>
    </row>
    <row r="1951" spans="1:17" hidden="1" x14ac:dyDescent="0.25">
      <c r="A1951" t="s">
        <v>17473</v>
      </c>
      <c r="B1951" t="s">
        <v>17475</v>
      </c>
      <c r="C1951" t="s">
        <v>17476</v>
      </c>
      <c r="D1951" t="s">
        <v>18347</v>
      </c>
      <c r="E1951" t="s">
        <v>18353</v>
      </c>
      <c r="F1951" t="s">
        <v>18364</v>
      </c>
      <c r="G1951" t="s">
        <v>22745</v>
      </c>
      <c r="H1951">
        <v>2602</v>
      </c>
      <c r="I1951">
        <v>114</v>
      </c>
      <c r="J1951" t="s">
        <v>22746</v>
      </c>
      <c r="K1951" t="s">
        <v>18358</v>
      </c>
      <c r="L1951" t="s">
        <v>18353</v>
      </c>
      <c r="M1951" s="1">
        <v>44085.254340277781</v>
      </c>
      <c r="O1951" t="s">
        <v>18354</v>
      </c>
      <c r="P1951" t="s">
        <v>18354</v>
      </c>
      <c r="Q1951" t="s">
        <v>18358</v>
      </c>
    </row>
    <row r="1952" spans="1:17" hidden="1" x14ac:dyDescent="0.25">
      <c r="A1952" t="s">
        <v>3863</v>
      </c>
      <c r="B1952" t="s">
        <v>3866</v>
      </c>
      <c r="C1952" t="s">
        <v>3867</v>
      </c>
      <c r="D1952" t="s">
        <v>18347</v>
      </c>
      <c r="E1952" t="s">
        <v>18353</v>
      </c>
      <c r="F1952" t="s">
        <v>18364</v>
      </c>
      <c r="G1952" t="s">
        <v>22747</v>
      </c>
      <c r="H1952">
        <v>2705</v>
      </c>
      <c r="I1952">
        <v>1</v>
      </c>
      <c r="J1952" t="s">
        <v>22748</v>
      </c>
      <c r="K1952" t="s">
        <v>18358</v>
      </c>
      <c r="L1952" t="s">
        <v>18353</v>
      </c>
      <c r="M1952" s="1">
        <v>44087.312824074077</v>
      </c>
      <c r="O1952" t="s">
        <v>18354</v>
      </c>
      <c r="P1952" t="s">
        <v>18354</v>
      </c>
      <c r="Q1952" t="s">
        <v>18358</v>
      </c>
    </row>
    <row r="1953" spans="1:17" hidden="1" x14ac:dyDescent="0.25">
      <c r="A1953" t="s">
        <v>22749</v>
      </c>
      <c r="B1953" t="s">
        <v>22750</v>
      </c>
      <c r="C1953" t="s">
        <v>22751</v>
      </c>
      <c r="D1953" t="s">
        <v>18355</v>
      </c>
      <c r="E1953" t="s">
        <v>18348</v>
      </c>
      <c r="F1953" t="s">
        <v>18349</v>
      </c>
      <c r="G1953" t="s">
        <v>22752</v>
      </c>
      <c r="H1953">
        <v>27498</v>
      </c>
      <c r="I1953">
        <v>0</v>
      </c>
      <c r="J1953" t="s">
        <v>22753</v>
      </c>
      <c r="K1953" t="s">
        <v>18358</v>
      </c>
      <c r="L1953" t="s">
        <v>18353</v>
      </c>
      <c r="M1953" s="1">
        <v>44086.833715277775</v>
      </c>
      <c r="O1953" t="s">
        <v>18354</v>
      </c>
      <c r="P1953" t="s">
        <v>18354</v>
      </c>
      <c r="Q1953" t="s">
        <v>18358</v>
      </c>
    </row>
    <row r="1954" spans="1:17" hidden="1" x14ac:dyDescent="0.25">
      <c r="A1954" t="s">
        <v>16901</v>
      </c>
      <c r="B1954" t="s">
        <v>16904</v>
      </c>
      <c r="C1954" t="s">
        <v>16905</v>
      </c>
      <c r="D1954" t="s">
        <v>18347</v>
      </c>
      <c r="E1954" t="s">
        <v>18348</v>
      </c>
      <c r="F1954" t="s">
        <v>18349</v>
      </c>
      <c r="G1954" t="s">
        <v>22754</v>
      </c>
      <c r="H1954">
        <v>14302</v>
      </c>
      <c r="I1954">
        <v>861</v>
      </c>
      <c r="J1954" t="s">
        <v>22755</v>
      </c>
      <c r="K1954" t="s">
        <v>18352</v>
      </c>
      <c r="L1954" t="s">
        <v>18353</v>
      </c>
      <c r="M1954" s="1">
        <v>44085.771203703705</v>
      </c>
      <c r="O1954" t="s">
        <v>18354</v>
      </c>
      <c r="P1954" t="s">
        <v>18354</v>
      </c>
      <c r="Q1954" t="s">
        <v>18352</v>
      </c>
    </row>
    <row r="1955" spans="1:17" x14ac:dyDescent="0.25">
      <c r="A1955" t="s">
        <v>23416</v>
      </c>
      <c r="B1955" t="s">
        <v>23417</v>
      </c>
      <c r="C1955" t="s">
        <v>23418</v>
      </c>
      <c r="D1955" t="s">
        <v>18355</v>
      </c>
      <c r="E1955" t="s">
        <v>18353</v>
      </c>
      <c r="F1955" t="s">
        <v>18364</v>
      </c>
      <c r="G1955" t="s">
        <v>23419</v>
      </c>
      <c r="H1955">
        <v>770</v>
      </c>
      <c r="I1955">
        <v>0</v>
      </c>
      <c r="J1955" t="s">
        <v>18382</v>
      </c>
      <c r="K1955" t="s">
        <v>18358</v>
      </c>
      <c r="L1955" t="s">
        <v>18353</v>
      </c>
      <c r="M1955" s="1">
        <v>43967.15357638889</v>
      </c>
      <c r="O1955" t="s">
        <v>18354</v>
      </c>
      <c r="P1955" t="s">
        <v>18354</v>
      </c>
      <c r="Q1955" t="s">
        <v>18358</v>
      </c>
    </row>
    <row r="1956" spans="1:17" hidden="1" x14ac:dyDescent="0.25">
      <c r="A1956" t="s">
        <v>12579</v>
      </c>
      <c r="B1956" t="s">
        <v>12581</v>
      </c>
      <c r="C1956" t="s">
        <v>12582</v>
      </c>
      <c r="D1956" t="s">
        <v>18355</v>
      </c>
      <c r="E1956" t="s">
        <v>18353</v>
      </c>
      <c r="F1956" t="s">
        <v>18364</v>
      </c>
      <c r="G1956" t="s">
        <v>22758</v>
      </c>
      <c r="H1956">
        <v>9222</v>
      </c>
      <c r="I1956">
        <v>0</v>
      </c>
      <c r="J1956" t="s">
        <v>18382</v>
      </c>
      <c r="K1956" t="s">
        <v>18358</v>
      </c>
      <c r="L1956" t="s">
        <v>18353</v>
      </c>
      <c r="M1956" s="1">
        <v>44065.852754629632</v>
      </c>
      <c r="O1956" t="s">
        <v>18354</v>
      </c>
      <c r="P1956" t="s">
        <v>18354</v>
      </c>
      <c r="Q1956" t="s">
        <v>18358</v>
      </c>
    </row>
    <row r="1957" spans="1:17" hidden="1" x14ac:dyDescent="0.25">
      <c r="A1957" t="s">
        <v>22759</v>
      </c>
      <c r="B1957" t="s">
        <v>7569</v>
      </c>
      <c r="C1957" t="s">
        <v>7570</v>
      </c>
      <c r="D1957" t="s">
        <v>18347</v>
      </c>
      <c r="E1957" t="s">
        <v>18348</v>
      </c>
      <c r="F1957" t="s">
        <v>18349</v>
      </c>
      <c r="G1957" t="s">
        <v>22760</v>
      </c>
      <c r="H1957">
        <v>4005</v>
      </c>
      <c r="I1957">
        <v>504</v>
      </c>
      <c r="J1957" t="s">
        <v>22761</v>
      </c>
      <c r="K1957" t="s">
        <v>18358</v>
      </c>
      <c r="L1957" t="s">
        <v>18353</v>
      </c>
      <c r="M1957" s="1">
        <v>44090.168888888889</v>
      </c>
      <c r="O1957" t="s">
        <v>18354</v>
      </c>
      <c r="P1957" t="s">
        <v>18354</v>
      </c>
      <c r="Q1957" t="s">
        <v>18358</v>
      </c>
    </row>
    <row r="1958" spans="1:17" hidden="1" x14ac:dyDescent="0.25">
      <c r="A1958" t="s">
        <v>419</v>
      </c>
      <c r="B1958" t="s">
        <v>422</v>
      </c>
      <c r="C1958" t="s">
        <v>423</v>
      </c>
      <c r="D1958" t="s">
        <v>18347</v>
      </c>
      <c r="E1958" t="s">
        <v>18348</v>
      </c>
      <c r="F1958" t="s">
        <v>18349</v>
      </c>
      <c r="G1958" t="s">
        <v>22762</v>
      </c>
      <c r="H1958">
        <v>9114</v>
      </c>
      <c r="I1958">
        <v>723</v>
      </c>
      <c r="J1958" t="s">
        <v>22763</v>
      </c>
      <c r="K1958" t="s">
        <v>18352</v>
      </c>
      <c r="L1958" t="s">
        <v>18353</v>
      </c>
      <c r="M1958" s="1">
        <v>44090.643067129633</v>
      </c>
      <c r="O1958" t="s">
        <v>18354</v>
      </c>
      <c r="P1958" t="s">
        <v>18354</v>
      </c>
      <c r="Q1958" t="s">
        <v>18352</v>
      </c>
    </row>
    <row r="1959" spans="1:17" hidden="1" x14ac:dyDescent="0.25">
      <c r="A1959" t="s">
        <v>4654</v>
      </c>
      <c r="B1959" t="s">
        <v>4657</v>
      </c>
      <c r="C1959" t="s">
        <v>4658</v>
      </c>
      <c r="D1959" t="s">
        <v>18347</v>
      </c>
      <c r="E1959" t="s">
        <v>18353</v>
      </c>
      <c r="F1959" t="s">
        <v>18364</v>
      </c>
      <c r="G1959" t="s">
        <v>22764</v>
      </c>
      <c r="H1959">
        <v>2756</v>
      </c>
      <c r="I1959">
        <v>199</v>
      </c>
      <c r="J1959" t="s">
        <v>22765</v>
      </c>
      <c r="K1959" t="s">
        <v>18358</v>
      </c>
      <c r="L1959" t="s">
        <v>18353</v>
      </c>
      <c r="M1959" s="1">
        <v>44090.619293981479</v>
      </c>
      <c r="O1959" t="s">
        <v>18354</v>
      </c>
      <c r="P1959" t="s">
        <v>18354</v>
      </c>
      <c r="Q1959" t="s">
        <v>18358</v>
      </c>
    </row>
    <row r="1960" spans="1:17" hidden="1" x14ac:dyDescent="0.25">
      <c r="A1960" t="s">
        <v>22766</v>
      </c>
      <c r="B1960" t="s">
        <v>22767</v>
      </c>
      <c r="C1960" t="s">
        <v>22768</v>
      </c>
      <c r="D1960" t="s">
        <v>18355</v>
      </c>
      <c r="E1960" t="s">
        <v>18348</v>
      </c>
      <c r="F1960" t="s">
        <v>18349</v>
      </c>
      <c r="G1960" t="s">
        <v>22769</v>
      </c>
      <c r="H1960">
        <v>13975</v>
      </c>
      <c r="I1960">
        <v>7</v>
      </c>
      <c r="J1960" t="s">
        <v>22770</v>
      </c>
      <c r="K1960" t="s">
        <v>18358</v>
      </c>
      <c r="L1960" t="s">
        <v>18353</v>
      </c>
      <c r="M1960" s="1">
        <v>44026.91684027778</v>
      </c>
      <c r="O1960" t="s">
        <v>18354</v>
      </c>
      <c r="P1960" t="s">
        <v>18354</v>
      </c>
      <c r="Q1960" t="s">
        <v>18358</v>
      </c>
    </row>
    <row r="1961" spans="1:17" x14ac:dyDescent="0.25">
      <c r="A1961" t="s">
        <v>18898</v>
      </c>
      <c r="B1961" t="s">
        <v>18899</v>
      </c>
      <c r="C1961" t="s">
        <v>18900</v>
      </c>
      <c r="D1961" t="s">
        <v>18347</v>
      </c>
      <c r="E1961" t="s">
        <v>18348</v>
      </c>
      <c r="F1961" t="s">
        <v>18349</v>
      </c>
      <c r="G1961" t="s">
        <v>18901</v>
      </c>
      <c r="H1961">
        <v>1936</v>
      </c>
      <c r="I1961">
        <v>0</v>
      </c>
      <c r="J1961" t="s">
        <v>18382</v>
      </c>
      <c r="K1961" t="s">
        <v>18352</v>
      </c>
      <c r="L1961" t="s">
        <v>18353</v>
      </c>
      <c r="M1961" s="1">
        <v>43967.213854166665</v>
      </c>
      <c r="O1961" t="s">
        <v>18354</v>
      </c>
      <c r="P1961" t="s">
        <v>18354</v>
      </c>
      <c r="Q1961" t="s">
        <v>18352</v>
      </c>
    </row>
    <row r="1962" spans="1:17" x14ac:dyDescent="0.25">
      <c r="A1962" t="s">
        <v>21178</v>
      </c>
      <c r="B1962" t="s">
        <v>21179</v>
      </c>
      <c r="C1962" t="s">
        <v>21180</v>
      </c>
      <c r="D1962" t="s">
        <v>18355</v>
      </c>
      <c r="E1962" t="s">
        <v>18353</v>
      </c>
      <c r="F1962" t="s">
        <v>18364</v>
      </c>
      <c r="G1962" t="s">
        <v>21181</v>
      </c>
      <c r="H1962">
        <v>5753</v>
      </c>
      <c r="I1962">
        <v>0</v>
      </c>
      <c r="J1962" t="s">
        <v>21182</v>
      </c>
      <c r="K1962" t="s">
        <v>18358</v>
      </c>
      <c r="L1962" t="s">
        <v>18353</v>
      </c>
      <c r="M1962" s="1">
        <v>43967.219456018516</v>
      </c>
      <c r="O1962" t="s">
        <v>18354</v>
      </c>
      <c r="P1962" t="s">
        <v>18354</v>
      </c>
      <c r="Q1962" t="s">
        <v>18358</v>
      </c>
    </row>
    <row r="1963" spans="1:17" hidden="1" x14ac:dyDescent="0.25">
      <c r="A1963" t="s">
        <v>591</v>
      </c>
      <c r="B1963" t="s">
        <v>594</v>
      </c>
      <c r="C1963" t="s">
        <v>595</v>
      </c>
      <c r="D1963" t="s">
        <v>18347</v>
      </c>
      <c r="E1963" t="s">
        <v>18353</v>
      </c>
      <c r="F1963" t="s">
        <v>18364</v>
      </c>
      <c r="G1963" t="s">
        <v>22778</v>
      </c>
      <c r="H1963">
        <v>35545</v>
      </c>
      <c r="I1963">
        <v>4911</v>
      </c>
      <c r="J1963" t="s">
        <v>22779</v>
      </c>
      <c r="K1963" t="s">
        <v>18352</v>
      </c>
      <c r="L1963" t="s">
        <v>18353</v>
      </c>
      <c r="M1963" s="1">
        <v>44090.652268518519</v>
      </c>
      <c r="O1963" t="s">
        <v>18354</v>
      </c>
      <c r="P1963" t="s">
        <v>18354</v>
      </c>
      <c r="Q1963" t="s">
        <v>18352</v>
      </c>
    </row>
    <row r="1964" spans="1:17" hidden="1" x14ac:dyDescent="0.25">
      <c r="A1964" t="s">
        <v>5760</v>
      </c>
      <c r="B1964" t="s">
        <v>5762</v>
      </c>
      <c r="C1964" t="s">
        <v>5763</v>
      </c>
      <c r="D1964" t="s">
        <v>18347</v>
      </c>
      <c r="E1964" t="s">
        <v>18348</v>
      </c>
      <c r="F1964" t="s">
        <v>18349</v>
      </c>
      <c r="G1964" t="s">
        <v>22780</v>
      </c>
      <c r="H1964">
        <v>68367</v>
      </c>
      <c r="I1964">
        <v>8111</v>
      </c>
      <c r="J1964" t="s">
        <v>22781</v>
      </c>
      <c r="K1964" t="s">
        <v>18352</v>
      </c>
      <c r="L1964" t="s">
        <v>18353</v>
      </c>
      <c r="M1964" s="1">
        <v>44090.641585648147</v>
      </c>
      <c r="O1964" t="s">
        <v>18354</v>
      </c>
      <c r="P1964" t="s">
        <v>18354</v>
      </c>
      <c r="Q1964" t="s">
        <v>18352</v>
      </c>
    </row>
    <row r="1965" spans="1:17" x14ac:dyDescent="0.25">
      <c r="A1965" t="s">
        <v>25491</v>
      </c>
      <c r="B1965" t="s">
        <v>25492</v>
      </c>
      <c r="C1965" t="s">
        <v>25493</v>
      </c>
      <c r="D1965" t="s">
        <v>18355</v>
      </c>
      <c r="E1965" t="s">
        <v>18353</v>
      </c>
      <c r="F1965" t="s">
        <v>18364</v>
      </c>
      <c r="G1965" t="s">
        <v>25494</v>
      </c>
      <c r="H1965">
        <v>9928</v>
      </c>
      <c r="I1965">
        <v>0</v>
      </c>
      <c r="J1965" t="s">
        <v>18382</v>
      </c>
      <c r="K1965" t="s">
        <v>18358</v>
      </c>
      <c r="L1965" t="s">
        <v>18353</v>
      </c>
      <c r="M1965" s="1">
        <v>43967.219988425924</v>
      </c>
      <c r="O1965" t="s">
        <v>18354</v>
      </c>
      <c r="P1965" t="s">
        <v>18354</v>
      </c>
      <c r="Q1965" t="s">
        <v>18358</v>
      </c>
    </row>
    <row r="1966" spans="1:17" x14ac:dyDescent="0.25">
      <c r="A1966" t="s">
        <v>19668</v>
      </c>
      <c r="B1966" t="s">
        <v>19669</v>
      </c>
      <c r="C1966" t="s">
        <v>19670</v>
      </c>
      <c r="D1966" t="s">
        <v>18355</v>
      </c>
      <c r="E1966" t="s">
        <v>18353</v>
      </c>
      <c r="F1966" t="s">
        <v>18364</v>
      </c>
      <c r="G1966" t="s">
        <v>19671</v>
      </c>
      <c r="H1966">
        <v>5797</v>
      </c>
      <c r="I1966">
        <v>0</v>
      </c>
      <c r="J1966" t="s">
        <v>18382</v>
      </c>
      <c r="K1966" t="s">
        <v>18358</v>
      </c>
      <c r="L1966" t="s">
        <v>18353</v>
      </c>
      <c r="M1966" s="1">
        <v>43967.251145833332</v>
      </c>
      <c r="O1966" t="s">
        <v>18354</v>
      </c>
      <c r="P1966" t="s">
        <v>18354</v>
      </c>
      <c r="Q1966" t="s">
        <v>18358</v>
      </c>
    </row>
    <row r="1967" spans="1:17" hidden="1" x14ac:dyDescent="0.25">
      <c r="A1967" t="s">
        <v>3751</v>
      </c>
      <c r="B1967" t="s">
        <v>3753</v>
      </c>
      <c r="C1967" t="s">
        <v>3754</v>
      </c>
      <c r="D1967" t="s">
        <v>18347</v>
      </c>
      <c r="E1967" t="s">
        <v>18353</v>
      </c>
      <c r="F1967" t="s">
        <v>18364</v>
      </c>
      <c r="G1967" t="s">
        <v>22788</v>
      </c>
      <c r="H1967">
        <v>17575</v>
      </c>
      <c r="I1967">
        <v>5377</v>
      </c>
      <c r="J1967" t="s">
        <v>22789</v>
      </c>
      <c r="K1967" t="s">
        <v>18352</v>
      </c>
      <c r="L1967" t="s">
        <v>18353</v>
      </c>
      <c r="M1967" s="1">
        <v>44090.649652777778</v>
      </c>
      <c r="O1967" t="s">
        <v>18354</v>
      </c>
      <c r="P1967" t="s">
        <v>18354</v>
      </c>
      <c r="Q1967" t="s">
        <v>18352</v>
      </c>
    </row>
    <row r="1968" spans="1:17" hidden="1" x14ac:dyDescent="0.25">
      <c r="A1968" t="s">
        <v>11828</v>
      </c>
      <c r="B1968" t="s">
        <v>11831</v>
      </c>
      <c r="C1968" t="s">
        <v>11832</v>
      </c>
      <c r="D1968" t="s">
        <v>18355</v>
      </c>
      <c r="E1968" t="s">
        <v>18348</v>
      </c>
      <c r="F1968" t="s">
        <v>18349</v>
      </c>
      <c r="G1968" t="s">
        <v>22790</v>
      </c>
      <c r="H1968">
        <v>17042</v>
      </c>
      <c r="I1968">
        <v>859</v>
      </c>
      <c r="J1968" t="s">
        <v>22791</v>
      </c>
      <c r="K1968" t="s">
        <v>18358</v>
      </c>
      <c r="L1968" t="s">
        <v>18353</v>
      </c>
      <c r="M1968" s="1">
        <v>44076.946944444448</v>
      </c>
      <c r="O1968" t="s">
        <v>18354</v>
      </c>
      <c r="P1968" t="s">
        <v>18354</v>
      </c>
      <c r="Q1968" t="s">
        <v>18358</v>
      </c>
    </row>
    <row r="1969" spans="1:17" hidden="1" x14ac:dyDescent="0.25">
      <c r="A1969" t="s">
        <v>1198</v>
      </c>
      <c r="B1969" t="s">
        <v>1201</v>
      </c>
      <c r="C1969" t="s">
        <v>1202</v>
      </c>
      <c r="D1969" t="s">
        <v>18347</v>
      </c>
      <c r="E1969" t="s">
        <v>18348</v>
      </c>
      <c r="F1969" t="s">
        <v>18349</v>
      </c>
      <c r="G1969" t="s">
        <v>22792</v>
      </c>
      <c r="H1969">
        <v>4371</v>
      </c>
      <c r="I1969">
        <v>1802</v>
      </c>
      <c r="J1969" t="s">
        <v>22793</v>
      </c>
      <c r="K1969" t="s">
        <v>18352</v>
      </c>
      <c r="L1969" t="s">
        <v>18353</v>
      </c>
      <c r="M1969" s="1">
        <v>44090.641956018517</v>
      </c>
      <c r="O1969" t="s">
        <v>18354</v>
      </c>
      <c r="P1969" t="s">
        <v>18354</v>
      </c>
      <c r="Q1969" t="s">
        <v>18352</v>
      </c>
    </row>
    <row r="1970" spans="1:17" x14ac:dyDescent="0.25">
      <c r="A1970" t="s">
        <v>18497</v>
      </c>
      <c r="B1970" t="s">
        <v>18498</v>
      </c>
      <c r="C1970" t="s">
        <v>18499</v>
      </c>
      <c r="D1970" t="s">
        <v>18347</v>
      </c>
      <c r="E1970" t="s">
        <v>18348</v>
      </c>
      <c r="F1970" t="s">
        <v>18349</v>
      </c>
      <c r="G1970" t="s">
        <v>18500</v>
      </c>
      <c r="H1970">
        <v>92</v>
      </c>
      <c r="I1970">
        <v>0</v>
      </c>
      <c r="J1970" t="s">
        <v>18382</v>
      </c>
      <c r="K1970" t="s">
        <v>18352</v>
      </c>
      <c r="L1970" t="s">
        <v>18353</v>
      </c>
      <c r="M1970" s="1">
        <v>43967.324988425928</v>
      </c>
      <c r="O1970" t="s">
        <v>18354</v>
      </c>
      <c r="P1970" t="s">
        <v>18354</v>
      </c>
      <c r="Q1970" t="s">
        <v>18352</v>
      </c>
    </row>
    <row r="1971" spans="1:17" hidden="1" x14ac:dyDescent="0.25">
      <c r="A1971" t="s">
        <v>4660</v>
      </c>
      <c r="B1971" t="s">
        <v>4663</v>
      </c>
      <c r="C1971" t="s">
        <v>4664</v>
      </c>
      <c r="D1971" t="s">
        <v>18347</v>
      </c>
      <c r="E1971" t="s">
        <v>18353</v>
      </c>
      <c r="F1971" t="s">
        <v>18364</v>
      </c>
      <c r="G1971" t="s">
        <v>22799</v>
      </c>
      <c r="H1971">
        <v>3952</v>
      </c>
      <c r="I1971">
        <v>25</v>
      </c>
      <c r="J1971" t="s">
        <v>22800</v>
      </c>
      <c r="K1971" t="s">
        <v>18352</v>
      </c>
      <c r="L1971" t="s">
        <v>18353</v>
      </c>
      <c r="M1971" s="1">
        <v>44090.565127314818</v>
      </c>
      <c r="O1971" t="s">
        <v>18354</v>
      </c>
      <c r="P1971" t="s">
        <v>18354</v>
      </c>
      <c r="Q1971" t="s">
        <v>18352</v>
      </c>
    </row>
    <row r="1972" spans="1:17" hidden="1" x14ac:dyDescent="0.25">
      <c r="A1972" t="s">
        <v>22801</v>
      </c>
      <c r="B1972" t="s">
        <v>22802</v>
      </c>
      <c r="C1972" t="s">
        <v>22803</v>
      </c>
      <c r="D1972" t="s">
        <v>18355</v>
      </c>
      <c r="E1972" t="s">
        <v>18353</v>
      </c>
      <c r="F1972" t="s">
        <v>18364</v>
      </c>
      <c r="G1972" t="s">
        <v>22804</v>
      </c>
      <c r="H1972">
        <v>1899</v>
      </c>
      <c r="I1972">
        <v>4</v>
      </c>
      <c r="J1972" t="s">
        <v>22805</v>
      </c>
      <c r="K1972" t="s">
        <v>18358</v>
      </c>
      <c r="L1972" t="s">
        <v>18353</v>
      </c>
      <c r="M1972" s="1">
        <v>44089.058368055557</v>
      </c>
      <c r="O1972" t="s">
        <v>18354</v>
      </c>
      <c r="P1972" t="s">
        <v>18354</v>
      </c>
      <c r="Q1972" t="s">
        <v>18358</v>
      </c>
    </row>
    <row r="1973" spans="1:17" x14ac:dyDescent="0.25">
      <c r="A1973" t="s">
        <v>20899</v>
      </c>
      <c r="B1973" t="s">
        <v>20900</v>
      </c>
      <c r="C1973" t="s">
        <v>20901</v>
      </c>
      <c r="D1973" t="s">
        <v>18355</v>
      </c>
      <c r="E1973" t="s">
        <v>18353</v>
      </c>
      <c r="F1973" t="s">
        <v>18364</v>
      </c>
      <c r="G1973" t="s">
        <v>20902</v>
      </c>
      <c r="H1973">
        <v>20104</v>
      </c>
      <c r="I1973">
        <v>0</v>
      </c>
      <c r="J1973" t="s">
        <v>18382</v>
      </c>
      <c r="K1973" t="s">
        <v>18358</v>
      </c>
      <c r="L1973" t="s">
        <v>18353</v>
      </c>
      <c r="M1973" s="1">
        <v>43967.335752314815</v>
      </c>
      <c r="O1973" t="s">
        <v>18354</v>
      </c>
      <c r="P1973" t="s">
        <v>18354</v>
      </c>
      <c r="Q1973" t="s">
        <v>18358</v>
      </c>
    </row>
    <row r="1974" spans="1:17" hidden="1" x14ac:dyDescent="0.25">
      <c r="A1974" t="s">
        <v>8152</v>
      </c>
      <c r="B1974" t="s">
        <v>8154</v>
      </c>
      <c r="C1974" t="s">
        <v>8155</v>
      </c>
      <c r="D1974" t="s">
        <v>18355</v>
      </c>
      <c r="E1974" t="s">
        <v>18353</v>
      </c>
      <c r="F1974" t="s">
        <v>18364</v>
      </c>
      <c r="G1974" t="s">
        <v>22810</v>
      </c>
      <c r="H1974">
        <v>1668</v>
      </c>
      <c r="I1974">
        <v>0</v>
      </c>
      <c r="J1974" t="s">
        <v>18382</v>
      </c>
      <c r="K1974" t="s">
        <v>18358</v>
      </c>
      <c r="L1974" t="s">
        <v>18353</v>
      </c>
      <c r="M1974" s="1">
        <v>44088.184629629628</v>
      </c>
      <c r="O1974" t="s">
        <v>18354</v>
      </c>
      <c r="P1974" t="s">
        <v>18354</v>
      </c>
      <c r="Q1974" t="s">
        <v>18358</v>
      </c>
    </row>
    <row r="1975" spans="1:17" hidden="1" x14ac:dyDescent="0.25">
      <c r="A1975" t="s">
        <v>1333</v>
      </c>
      <c r="B1975" t="s">
        <v>1336</v>
      </c>
      <c r="C1975" t="s">
        <v>1337</v>
      </c>
      <c r="D1975" t="s">
        <v>18355</v>
      </c>
      <c r="E1975" t="s">
        <v>18348</v>
      </c>
      <c r="F1975" t="s">
        <v>18349</v>
      </c>
      <c r="G1975" t="s">
        <v>22811</v>
      </c>
      <c r="H1975">
        <v>44629</v>
      </c>
      <c r="I1975">
        <v>1769</v>
      </c>
      <c r="J1975" t="s">
        <v>22812</v>
      </c>
      <c r="K1975" t="s">
        <v>18358</v>
      </c>
      <c r="L1975" t="s">
        <v>18353</v>
      </c>
      <c r="M1975" s="1">
        <v>44090.470821759256</v>
      </c>
      <c r="O1975" t="s">
        <v>18354</v>
      </c>
      <c r="P1975" t="s">
        <v>18354</v>
      </c>
      <c r="Q1975" t="s">
        <v>18358</v>
      </c>
    </row>
    <row r="1976" spans="1:17" x14ac:dyDescent="0.25">
      <c r="A1976" t="s">
        <v>22306</v>
      </c>
      <c r="B1976" t="s">
        <v>22307</v>
      </c>
      <c r="C1976" t="s">
        <v>22308</v>
      </c>
      <c r="D1976" t="s">
        <v>18347</v>
      </c>
      <c r="E1976" t="s">
        <v>18348</v>
      </c>
      <c r="F1976" t="s">
        <v>18349</v>
      </c>
      <c r="G1976" t="s">
        <v>22309</v>
      </c>
      <c r="H1976">
        <v>438</v>
      </c>
      <c r="I1976">
        <v>7</v>
      </c>
      <c r="J1976" t="s">
        <v>22310</v>
      </c>
      <c r="K1976" t="s">
        <v>18352</v>
      </c>
      <c r="L1976" t="s">
        <v>18353</v>
      </c>
      <c r="M1976" s="1">
        <v>43967.592511574076</v>
      </c>
      <c r="O1976" t="s">
        <v>18354</v>
      </c>
      <c r="P1976" t="s">
        <v>18354</v>
      </c>
      <c r="Q1976" t="s">
        <v>18352</v>
      </c>
    </row>
    <row r="1977" spans="1:17" hidden="1" x14ac:dyDescent="0.25">
      <c r="A1977" t="s">
        <v>13973</v>
      </c>
      <c r="B1977" t="s">
        <v>13975</v>
      </c>
      <c r="C1977" t="s">
        <v>13976</v>
      </c>
      <c r="D1977" t="s">
        <v>18347</v>
      </c>
      <c r="E1977" t="s">
        <v>18353</v>
      </c>
      <c r="F1977" t="s">
        <v>18364</v>
      </c>
      <c r="G1977" t="s">
        <v>22818</v>
      </c>
      <c r="H1977">
        <v>15556</v>
      </c>
      <c r="I1977">
        <v>0</v>
      </c>
      <c r="J1977" t="s">
        <v>22819</v>
      </c>
      <c r="K1977" t="s">
        <v>18358</v>
      </c>
      <c r="L1977" t="s">
        <v>18353</v>
      </c>
      <c r="M1977" s="1">
        <v>44035.848252314812</v>
      </c>
      <c r="O1977" t="s">
        <v>18354</v>
      </c>
      <c r="P1977" t="s">
        <v>18354</v>
      </c>
      <c r="Q1977" t="s">
        <v>18358</v>
      </c>
    </row>
    <row r="1978" spans="1:17" x14ac:dyDescent="0.25">
      <c r="A1978" t="s">
        <v>13133</v>
      </c>
      <c r="B1978" t="s">
        <v>13136</v>
      </c>
      <c r="C1978" t="s">
        <v>13137</v>
      </c>
      <c r="D1978" t="s">
        <v>18347</v>
      </c>
      <c r="E1978" t="s">
        <v>18353</v>
      </c>
      <c r="F1978" t="s">
        <v>18364</v>
      </c>
      <c r="G1978" t="s">
        <v>20405</v>
      </c>
      <c r="H1978">
        <v>1490</v>
      </c>
      <c r="I1978">
        <v>0</v>
      </c>
      <c r="J1978" t="s">
        <v>18382</v>
      </c>
      <c r="K1978" t="s">
        <v>18352</v>
      </c>
      <c r="L1978" t="s">
        <v>18353</v>
      </c>
      <c r="M1978" s="1">
        <v>43967.765844907408</v>
      </c>
      <c r="O1978" t="s">
        <v>18354</v>
      </c>
      <c r="P1978" t="s">
        <v>18354</v>
      </c>
      <c r="Q1978" t="s">
        <v>18352</v>
      </c>
    </row>
    <row r="1979" spans="1:17" hidden="1" x14ac:dyDescent="0.25">
      <c r="A1979" t="s">
        <v>22825</v>
      </c>
      <c r="B1979" t="s">
        <v>22826</v>
      </c>
      <c r="C1979" t="s">
        <v>22827</v>
      </c>
      <c r="D1979" t="s">
        <v>18355</v>
      </c>
      <c r="E1979" t="s">
        <v>18348</v>
      </c>
      <c r="F1979" t="s">
        <v>18349</v>
      </c>
      <c r="G1979" t="s">
        <v>22828</v>
      </c>
      <c r="H1979">
        <v>75533</v>
      </c>
      <c r="I1979">
        <v>159</v>
      </c>
      <c r="J1979" t="s">
        <v>22829</v>
      </c>
      <c r="K1979" t="s">
        <v>18358</v>
      </c>
      <c r="L1979" t="s">
        <v>18353</v>
      </c>
      <c r="M1979" s="1">
        <v>44082.919050925928</v>
      </c>
      <c r="O1979" t="s">
        <v>18354</v>
      </c>
      <c r="P1979" t="s">
        <v>18354</v>
      </c>
      <c r="Q1979" t="s">
        <v>18358</v>
      </c>
    </row>
    <row r="1980" spans="1:17" hidden="1" x14ac:dyDescent="0.25">
      <c r="A1980" t="s">
        <v>22830</v>
      </c>
      <c r="B1980" t="s">
        <v>22831</v>
      </c>
      <c r="C1980" t="s">
        <v>22832</v>
      </c>
      <c r="D1980" t="s">
        <v>18355</v>
      </c>
      <c r="E1980" t="s">
        <v>18353</v>
      </c>
      <c r="F1980" t="s">
        <v>18364</v>
      </c>
      <c r="G1980" t="s">
        <v>22833</v>
      </c>
      <c r="H1980">
        <v>1159</v>
      </c>
      <c r="I1980">
        <v>136</v>
      </c>
      <c r="J1980" t="s">
        <v>22834</v>
      </c>
      <c r="K1980" t="s">
        <v>18358</v>
      </c>
      <c r="L1980" t="s">
        <v>18353</v>
      </c>
      <c r="M1980" s="1">
        <v>44086.062037037038</v>
      </c>
      <c r="O1980" t="s">
        <v>18354</v>
      </c>
      <c r="P1980" t="s">
        <v>18354</v>
      </c>
      <c r="Q1980" t="s">
        <v>18358</v>
      </c>
    </row>
    <row r="1981" spans="1:17" hidden="1" x14ac:dyDescent="0.25">
      <c r="A1981" t="s">
        <v>15803</v>
      </c>
      <c r="B1981" t="s">
        <v>15805</v>
      </c>
      <c r="C1981" t="s">
        <v>15806</v>
      </c>
      <c r="D1981" t="s">
        <v>18347</v>
      </c>
      <c r="E1981" t="s">
        <v>18353</v>
      </c>
      <c r="F1981" t="s">
        <v>18364</v>
      </c>
      <c r="G1981" t="s">
        <v>22835</v>
      </c>
      <c r="H1981">
        <v>12251</v>
      </c>
      <c r="I1981">
        <v>0</v>
      </c>
      <c r="J1981" t="s">
        <v>18382</v>
      </c>
      <c r="K1981" t="s">
        <v>18358</v>
      </c>
      <c r="L1981" t="s">
        <v>18353</v>
      </c>
      <c r="M1981" s="1">
        <v>44074.781608796293</v>
      </c>
      <c r="O1981" t="s">
        <v>18354</v>
      </c>
      <c r="P1981" t="s">
        <v>18354</v>
      </c>
      <c r="Q1981" t="s">
        <v>18358</v>
      </c>
    </row>
    <row r="1982" spans="1:17" hidden="1" x14ac:dyDescent="0.25">
      <c r="A1982" t="s">
        <v>8436</v>
      </c>
      <c r="B1982" t="s">
        <v>8438</v>
      </c>
      <c r="C1982" t="s">
        <v>8439</v>
      </c>
      <c r="D1982" t="s">
        <v>18355</v>
      </c>
      <c r="E1982" t="s">
        <v>18348</v>
      </c>
      <c r="F1982" t="s">
        <v>18349</v>
      </c>
      <c r="G1982" t="s">
        <v>22836</v>
      </c>
      <c r="H1982">
        <v>20618</v>
      </c>
      <c r="I1982">
        <v>165</v>
      </c>
      <c r="J1982" t="s">
        <v>22837</v>
      </c>
      <c r="K1982" t="s">
        <v>18358</v>
      </c>
      <c r="L1982" t="s">
        <v>18353</v>
      </c>
      <c r="M1982" s="1">
        <v>44089.950671296298</v>
      </c>
      <c r="O1982" t="s">
        <v>18354</v>
      </c>
      <c r="P1982" t="s">
        <v>18354</v>
      </c>
      <c r="Q1982" t="s">
        <v>18358</v>
      </c>
    </row>
    <row r="1983" spans="1:17" hidden="1" x14ac:dyDescent="0.25">
      <c r="A1983" t="s">
        <v>15097</v>
      </c>
      <c r="B1983" t="s">
        <v>15099</v>
      </c>
      <c r="C1983" t="s">
        <v>15100</v>
      </c>
      <c r="D1983" t="s">
        <v>18355</v>
      </c>
      <c r="E1983" t="s">
        <v>18353</v>
      </c>
      <c r="F1983" t="s">
        <v>18364</v>
      </c>
      <c r="G1983" t="s">
        <v>22838</v>
      </c>
      <c r="H1983">
        <v>5297</v>
      </c>
      <c r="I1983">
        <v>0</v>
      </c>
      <c r="J1983" t="s">
        <v>18382</v>
      </c>
      <c r="K1983" t="s">
        <v>18358</v>
      </c>
      <c r="L1983" t="s">
        <v>18353</v>
      </c>
      <c r="M1983" s="1">
        <v>44075.357187499998</v>
      </c>
      <c r="O1983" t="s">
        <v>18354</v>
      </c>
      <c r="P1983" t="s">
        <v>18354</v>
      </c>
      <c r="Q1983" t="s">
        <v>18358</v>
      </c>
    </row>
    <row r="1984" spans="1:17" hidden="1" x14ac:dyDescent="0.25">
      <c r="A1984" t="s">
        <v>16628</v>
      </c>
      <c r="B1984" t="s">
        <v>16631</v>
      </c>
      <c r="C1984" t="s">
        <v>16632</v>
      </c>
      <c r="D1984" t="s">
        <v>18355</v>
      </c>
      <c r="E1984" t="s">
        <v>18353</v>
      </c>
      <c r="F1984" t="s">
        <v>18364</v>
      </c>
      <c r="G1984" t="s">
        <v>22839</v>
      </c>
      <c r="H1984">
        <v>34579</v>
      </c>
      <c r="I1984">
        <v>0</v>
      </c>
      <c r="J1984" t="s">
        <v>22840</v>
      </c>
      <c r="K1984" t="s">
        <v>18358</v>
      </c>
      <c r="L1984" t="s">
        <v>18353</v>
      </c>
      <c r="M1984" s="1">
        <v>44086.084768518522</v>
      </c>
      <c r="O1984" t="s">
        <v>18354</v>
      </c>
      <c r="P1984" t="s">
        <v>18354</v>
      </c>
      <c r="Q1984" t="s">
        <v>18352</v>
      </c>
    </row>
    <row r="1985" spans="1:17" hidden="1" x14ac:dyDescent="0.25">
      <c r="A1985" t="s">
        <v>22841</v>
      </c>
      <c r="B1985" t="s">
        <v>22842</v>
      </c>
      <c r="C1985" t="s">
        <v>22843</v>
      </c>
      <c r="D1985" t="s">
        <v>18347</v>
      </c>
      <c r="E1985" t="s">
        <v>18353</v>
      </c>
      <c r="F1985" t="s">
        <v>18364</v>
      </c>
      <c r="G1985" t="s">
        <v>22844</v>
      </c>
      <c r="H1985">
        <v>606</v>
      </c>
      <c r="I1985">
        <v>0</v>
      </c>
      <c r="J1985" t="s">
        <v>18382</v>
      </c>
      <c r="K1985" t="s">
        <v>18352</v>
      </c>
      <c r="L1985" t="s">
        <v>18353</v>
      </c>
      <c r="M1985" s="1">
        <v>44037.771527777775</v>
      </c>
      <c r="O1985" t="s">
        <v>18354</v>
      </c>
      <c r="P1985" t="s">
        <v>18354</v>
      </c>
      <c r="Q1985" t="s">
        <v>18352</v>
      </c>
    </row>
    <row r="1986" spans="1:17" hidden="1" x14ac:dyDescent="0.25">
      <c r="A1986" t="s">
        <v>11406</v>
      </c>
      <c r="B1986" t="s">
        <v>11409</v>
      </c>
      <c r="C1986" t="s">
        <v>11410</v>
      </c>
      <c r="D1986" t="s">
        <v>18347</v>
      </c>
      <c r="E1986" t="s">
        <v>18348</v>
      </c>
      <c r="F1986" t="s">
        <v>18349</v>
      </c>
      <c r="G1986" t="s">
        <v>22845</v>
      </c>
      <c r="H1986">
        <v>38373</v>
      </c>
      <c r="I1986">
        <v>5024</v>
      </c>
      <c r="J1986" t="s">
        <v>22846</v>
      </c>
      <c r="K1986" t="s">
        <v>18352</v>
      </c>
      <c r="L1986" t="s">
        <v>18353</v>
      </c>
      <c r="M1986" s="1">
        <v>44090.643576388888</v>
      </c>
      <c r="O1986" t="s">
        <v>18354</v>
      </c>
      <c r="P1986" t="s">
        <v>18354</v>
      </c>
      <c r="Q1986" t="s">
        <v>18352</v>
      </c>
    </row>
    <row r="1987" spans="1:17" hidden="1" x14ac:dyDescent="0.25">
      <c r="A1987" t="s">
        <v>5612</v>
      </c>
      <c r="B1987" t="s">
        <v>5615</v>
      </c>
      <c r="C1987" t="s">
        <v>5616</v>
      </c>
      <c r="D1987" t="s">
        <v>18355</v>
      </c>
      <c r="E1987" t="s">
        <v>18348</v>
      </c>
      <c r="F1987" t="s">
        <v>18349</v>
      </c>
      <c r="G1987" t="s">
        <v>22847</v>
      </c>
      <c r="H1987">
        <v>17241</v>
      </c>
      <c r="I1987">
        <v>307</v>
      </c>
      <c r="J1987" t="s">
        <v>22848</v>
      </c>
      <c r="K1987" t="s">
        <v>18358</v>
      </c>
      <c r="L1987" t="s">
        <v>18353</v>
      </c>
      <c r="M1987" s="1">
        <v>44077.051030092596</v>
      </c>
      <c r="O1987" t="s">
        <v>18354</v>
      </c>
      <c r="P1987" t="s">
        <v>18354</v>
      </c>
      <c r="Q1987" t="s">
        <v>18358</v>
      </c>
    </row>
    <row r="1988" spans="1:17" hidden="1" x14ac:dyDescent="0.25">
      <c r="A1988" t="s">
        <v>3344</v>
      </c>
      <c r="B1988" t="s">
        <v>3347</v>
      </c>
      <c r="C1988" t="s">
        <v>3348</v>
      </c>
      <c r="D1988" t="s">
        <v>18347</v>
      </c>
      <c r="E1988" t="s">
        <v>18348</v>
      </c>
      <c r="F1988" t="s">
        <v>18349</v>
      </c>
      <c r="G1988" t="s">
        <v>22849</v>
      </c>
      <c r="H1988">
        <v>41294</v>
      </c>
      <c r="I1988">
        <v>7199</v>
      </c>
      <c r="J1988" t="s">
        <v>22850</v>
      </c>
      <c r="K1988" t="s">
        <v>18352</v>
      </c>
      <c r="L1988" t="s">
        <v>18353</v>
      </c>
      <c r="M1988" s="1">
        <v>44090.652905092589</v>
      </c>
      <c r="O1988" t="s">
        <v>18354</v>
      </c>
      <c r="P1988" t="s">
        <v>18354</v>
      </c>
      <c r="Q1988" t="s">
        <v>18352</v>
      </c>
    </row>
    <row r="1989" spans="1:17" hidden="1" x14ac:dyDescent="0.25">
      <c r="A1989" t="s">
        <v>15402</v>
      </c>
      <c r="B1989" t="s">
        <v>15405</v>
      </c>
      <c r="C1989" t="s">
        <v>15406</v>
      </c>
      <c r="D1989" t="s">
        <v>18355</v>
      </c>
      <c r="E1989" t="s">
        <v>18348</v>
      </c>
      <c r="F1989" t="s">
        <v>18349</v>
      </c>
      <c r="G1989" t="s">
        <v>22851</v>
      </c>
      <c r="H1989">
        <v>7787</v>
      </c>
      <c r="I1989">
        <v>74</v>
      </c>
      <c r="J1989" t="s">
        <v>22852</v>
      </c>
      <c r="K1989" t="s">
        <v>18358</v>
      </c>
      <c r="L1989" t="s">
        <v>18353</v>
      </c>
      <c r="M1989" s="1">
        <v>44086.833703703705</v>
      </c>
      <c r="O1989" t="s">
        <v>18354</v>
      </c>
      <c r="P1989" t="s">
        <v>18354</v>
      </c>
      <c r="Q1989" t="s">
        <v>18358</v>
      </c>
    </row>
    <row r="1990" spans="1:17" hidden="1" x14ac:dyDescent="0.25">
      <c r="A1990" t="s">
        <v>11992</v>
      </c>
      <c r="B1990" t="s">
        <v>11995</v>
      </c>
      <c r="C1990" t="s">
        <v>11996</v>
      </c>
      <c r="D1990" t="s">
        <v>18347</v>
      </c>
      <c r="E1990" t="s">
        <v>18348</v>
      </c>
      <c r="F1990" t="s">
        <v>18349</v>
      </c>
      <c r="G1990" t="s">
        <v>22853</v>
      </c>
      <c r="H1990">
        <v>11029</v>
      </c>
      <c r="I1990">
        <v>10901</v>
      </c>
      <c r="J1990" t="s">
        <v>22854</v>
      </c>
      <c r="K1990" t="s">
        <v>18352</v>
      </c>
      <c r="L1990" t="s">
        <v>18353</v>
      </c>
      <c r="M1990" s="1">
        <v>44090.643263888887</v>
      </c>
      <c r="O1990" t="s">
        <v>18354</v>
      </c>
      <c r="P1990" t="s">
        <v>18354</v>
      </c>
      <c r="Q1990" t="s">
        <v>18352</v>
      </c>
    </row>
    <row r="1991" spans="1:17" hidden="1" x14ac:dyDescent="0.25">
      <c r="A1991" t="s">
        <v>4437</v>
      </c>
      <c r="B1991" t="s">
        <v>4440</v>
      </c>
      <c r="C1991" t="s">
        <v>4441</v>
      </c>
      <c r="D1991" t="s">
        <v>18347</v>
      </c>
      <c r="E1991" t="s">
        <v>18348</v>
      </c>
      <c r="F1991" t="s">
        <v>18349</v>
      </c>
      <c r="G1991" t="s">
        <v>22855</v>
      </c>
      <c r="H1991">
        <v>2032</v>
      </c>
      <c r="I1991">
        <v>8</v>
      </c>
      <c r="J1991" t="s">
        <v>22856</v>
      </c>
      <c r="K1991" t="s">
        <v>18358</v>
      </c>
      <c r="L1991" t="s">
        <v>18353</v>
      </c>
      <c r="M1991" s="1">
        <v>44077.068599537037</v>
      </c>
      <c r="O1991" t="s">
        <v>18354</v>
      </c>
      <c r="P1991" t="s">
        <v>18354</v>
      </c>
      <c r="Q1991" t="s">
        <v>18358</v>
      </c>
    </row>
    <row r="1992" spans="1:17" x14ac:dyDescent="0.25">
      <c r="A1992" t="s">
        <v>19121</v>
      </c>
      <c r="B1992" t="s">
        <v>19122</v>
      </c>
      <c r="C1992" t="s">
        <v>19123</v>
      </c>
      <c r="D1992" t="s">
        <v>18347</v>
      </c>
      <c r="E1992" t="s">
        <v>18353</v>
      </c>
      <c r="F1992" t="s">
        <v>18364</v>
      </c>
      <c r="G1992" t="s">
        <v>19124</v>
      </c>
      <c r="H1992">
        <v>613</v>
      </c>
      <c r="I1992">
        <v>0</v>
      </c>
      <c r="J1992" t="s">
        <v>18382</v>
      </c>
      <c r="K1992" t="s">
        <v>18352</v>
      </c>
      <c r="L1992" t="s">
        <v>18353</v>
      </c>
      <c r="M1992" s="1">
        <v>43967.765856481485</v>
      </c>
      <c r="O1992" t="s">
        <v>18354</v>
      </c>
      <c r="P1992" t="s">
        <v>18354</v>
      </c>
      <c r="Q1992" t="s">
        <v>18352</v>
      </c>
    </row>
    <row r="1993" spans="1:17" hidden="1" x14ac:dyDescent="0.25">
      <c r="A1993" t="s">
        <v>17389</v>
      </c>
      <c r="B1993" t="s">
        <v>17391</v>
      </c>
      <c r="C1993" t="s">
        <v>17392</v>
      </c>
      <c r="D1993" t="s">
        <v>18347</v>
      </c>
      <c r="E1993" t="s">
        <v>18353</v>
      </c>
      <c r="F1993" t="s">
        <v>18364</v>
      </c>
      <c r="G1993" t="s">
        <v>22858</v>
      </c>
      <c r="H1993">
        <v>4725</v>
      </c>
      <c r="I1993">
        <v>0</v>
      </c>
      <c r="J1993" t="s">
        <v>18382</v>
      </c>
      <c r="K1993" t="s">
        <v>18358</v>
      </c>
      <c r="L1993" t="s">
        <v>18353</v>
      </c>
      <c r="M1993" s="1">
        <v>44089.33384259259</v>
      </c>
      <c r="O1993" t="s">
        <v>18354</v>
      </c>
      <c r="P1993" t="s">
        <v>18354</v>
      </c>
      <c r="Q1993" t="s">
        <v>18358</v>
      </c>
    </row>
    <row r="1994" spans="1:17" hidden="1" x14ac:dyDescent="0.25">
      <c r="A1994" t="s">
        <v>8187</v>
      </c>
      <c r="B1994" t="s">
        <v>8189</v>
      </c>
      <c r="C1994" t="s">
        <v>8190</v>
      </c>
      <c r="D1994" t="s">
        <v>18347</v>
      </c>
      <c r="E1994" t="s">
        <v>18348</v>
      </c>
      <c r="F1994" t="s">
        <v>18349</v>
      </c>
      <c r="G1994" t="s">
        <v>22859</v>
      </c>
      <c r="H1994">
        <v>53653</v>
      </c>
      <c r="I1994">
        <v>1724</v>
      </c>
      <c r="J1994" t="s">
        <v>22860</v>
      </c>
      <c r="K1994" t="s">
        <v>18352</v>
      </c>
      <c r="L1994" t="s">
        <v>18353</v>
      </c>
      <c r="M1994" s="1">
        <v>44090.64135416667</v>
      </c>
      <c r="O1994" t="s">
        <v>18354</v>
      </c>
      <c r="P1994" t="s">
        <v>18354</v>
      </c>
      <c r="Q1994" t="s">
        <v>18352</v>
      </c>
    </row>
    <row r="1995" spans="1:17" hidden="1" x14ac:dyDescent="0.25">
      <c r="A1995" t="s">
        <v>6776</v>
      </c>
      <c r="B1995" t="s">
        <v>6778</v>
      </c>
      <c r="C1995" t="s">
        <v>6779</v>
      </c>
      <c r="D1995" t="s">
        <v>18347</v>
      </c>
      <c r="E1995" t="s">
        <v>18353</v>
      </c>
      <c r="F1995" t="s">
        <v>18364</v>
      </c>
      <c r="G1995" t="s">
        <v>22861</v>
      </c>
      <c r="H1995">
        <v>9622</v>
      </c>
      <c r="I1995">
        <v>24</v>
      </c>
      <c r="J1995" t="s">
        <v>22862</v>
      </c>
      <c r="K1995" t="s">
        <v>18358</v>
      </c>
      <c r="L1995" t="s">
        <v>18353</v>
      </c>
      <c r="M1995" s="1">
        <v>44090.371620370373</v>
      </c>
      <c r="O1995" t="s">
        <v>18354</v>
      </c>
      <c r="P1995" t="s">
        <v>18354</v>
      </c>
      <c r="Q1995" t="s">
        <v>18358</v>
      </c>
    </row>
    <row r="1996" spans="1:17" hidden="1" x14ac:dyDescent="0.25">
      <c r="A1996" t="s">
        <v>5625</v>
      </c>
      <c r="B1996" t="s">
        <v>5628</v>
      </c>
      <c r="C1996" t="s">
        <v>5629</v>
      </c>
      <c r="D1996" t="s">
        <v>18347</v>
      </c>
      <c r="E1996" t="s">
        <v>18348</v>
      </c>
      <c r="F1996" t="s">
        <v>18349</v>
      </c>
      <c r="G1996" t="s">
        <v>22863</v>
      </c>
      <c r="H1996">
        <v>4066</v>
      </c>
      <c r="I1996">
        <v>192</v>
      </c>
      <c r="J1996" t="s">
        <v>22864</v>
      </c>
      <c r="K1996" t="s">
        <v>18352</v>
      </c>
      <c r="L1996" t="s">
        <v>18353</v>
      </c>
      <c r="M1996" s="1">
        <v>44090.156724537039</v>
      </c>
      <c r="O1996" t="s">
        <v>18354</v>
      </c>
      <c r="P1996" t="s">
        <v>18354</v>
      </c>
      <c r="Q1996" t="s">
        <v>18352</v>
      </c>
    </row>
    <row r="1997" spans="1:17" hidden="1" x14ac:dyDescent="0.25">
      <c r="A1997" t="s">
        <v>374</v>
      </c>
      <c r="B1997" t="s">
        <v>377</v>
      </c>
      <c r="C1997" t="s">
        <v>378</v>
      </c>
      <c r="D1997" t="s">
        <v>18355</v>
      </c>
      <c r="E1997" t="s">
        <v>18353</v>
      </c>
      <c r="F1997" t="s">
        <v>18364</v>
      </c>
      <c r="G1997" t="s">
        <v>22865</v>
      </c>
      <c r="H1997">
        <v>3236</v>
      </c>
      <c r="I1997">
        <v>0</v>
      </c>
      <c r="J1997" t="s">
        <v>22866</v>
      </c>
      <c r="K1997" t="s">
        <v>18358</v>
      </c>
      <c r="L1997" t="s">
        <v>18353</v>
      </c>
      <c r="M1997" s="1">
        <v>44078.786793981482</v>
      </c>
      <c r="O1997" t="s">
        <v>18354</v>
      </c>
      <c r="P1997" t="s">
        <v>18354</v>
      </c>
      <c r="Q1997" t="s">
        <v>18358</v>
      </c>
    </row>
    <row r="1998" spans="1:17" hidden="1" x14ac:dyDescent="0.25">
      <c r="A1998" t="s">
        <v>11322</v>
      </c>
      <c r="B1998" t="s">
        <v>11324</v>
      </c>
      <c r="C1998" t="s">
        <v>11325</v>
      </c>
      <c r="D1998" t="s">
        <v>18347</v>
      </c>
      <c r="E1998" t="s">
        <v>18353</v>
      </c>
      <c r="F1998" t="s">
        <v>18364</v>
      </c>
      <c r="G1998" t="s">
        <v>22867</v>
      </c>
      <c r="H1998">
        <v>3074</v>
      </c>
      <c r="I1998">
        <v>130</v>
      </c>
      <c r="J1998" t="s">
        <v>22868</v>
      </c>
      <c r="K1998" t="s">
        <v>18358</v>
      </c>
      <c r="L1998" t="s">
        <v>18353</v>
      </c>
      <c r="M1998" s="1">
        <v>44090.645381944443</v>
      </c>
      <c r="O1998" t="s">
        <v>18354</v>
      </c>
      <c r="P1998" t="s">
        <v>18354</v>
      </c>
      <c r="Q1998" t="s">
        <v>18358</v>
      </c>
    </row>
    <row r="1999" spans="1:17" hidden="1" x14ac:dyDescent="0.25">
      <c r="A1999" t="s">
        <v>12262</v>
      </c>
      <c r="B1999" t="s">
        <v>12264</v>
      </c>
      <c r="C1999" t="s">
        <v>12265</v>
      </c>
      <c r="D1999" t="s">
        <v>18347</v>
      </c>
      <c r="E1999" t="s">
        <v>18348</v>
      </c>
      <c r="F1999" t="s">
        <v>18349</v>
      </c>
      <c r="G1999" t="s">
        <v>22869</v>
      </c>
      <c r="H1999">
        <v>13181</v>
      </c>
      <c r="I1999">
        <v>1247</v>
      </c>
      <c r="J1999" t="s">
        <v>22870</v>
      </c>
      <c r="K1999" t="s">
        <v>18352</v>
      </c>
      <c r="L1999" t="s">
        <v>18353</v>
      </c>
      <c r="M1999" s="1">
        <v>44090.619293981479</v>
      </c>
      <c r="O1999" t="s">
        <v>18354</v>
      </c>
      <c r="P1999" t="s">
        <v>18354</v>
      </c>
      <c r="Q1999" t="s">
        <v>18352</v>
      </c>
    </row>
    <row r="2000" spans="1:17" x14ac:dyDescent="0.25">
      <c r="A2000" t="s">
        <v>19809</v>
      </c>
      <c r="B2000" t="s">
        <v>19810</v>
      </c>
      <c r="C2000" t="s">
        <v>19811</v>
      </c>
      <c r="D2000" t="s">
        <v>18355</v>
      </c>
      <c r="E2000" t="s">
        <v>18348</v>
      </c>
      <c r="F2000" t="s">
        <v>18349</v>
      </c>
      <c r="G2000" t="s">
        <v>19812</v>
      </c>
      <c r="H2000">
        <v>2578</v>
      </c>
      <c r="I2000">
        <v>0</v>
      </c>
      <c r="J2000" t="s">
        <v>19813</v>
      </c>
      <c r="K2000" t="s">
        <v>18358</v>
      </c>
      <c r="L2000" t="s">
        <v>18353</v>
      </c>
      <c r="M2000" s="1">
        <v>43967.767048611109</v>
      </c>
      <c r="O2000" t="s">
        <v>18354</v>
      </c>
      <c r="P2000" t="s">
        <v>18354</v>
      </c>
      <c r="Q2000" t="s">
        <v>18358</v>
      </c>
    </row>
    <row r="2001" spans="1:17" hidden="1" x14ac:dyDescent="0.25">
      <c r="A2001" t="s">
        <v>22873</v>
      </c>
      <c r="B2001" t="s">
        <v>22874</v>
      </c>
      <c r="C2001" t="s">
        <v>22875</v>
      </c>
      <c r="D2001" t="s">
        <v>18347</v>
      </c>
      <c r="E2001" t="s">
        <v>18353</v>
      </c>
      <c r="F2001" t="s">
        <v>18364</v>
      </c>
      <c r="G2001" t="s">
        <v>22876</v>
      </c>
      <c r="H2001">
        <v>1181</v>
      </c>
      <c r="I2001">
        <v>0</v>
      </c>
      <c r="J2001" t="s">
        <v>18382</v>
      </c>
      <c r="K2001" t="s">
        <v>18352</v>
      </c>
      <c r="L2001" t="s">
        <v>18353</v>
      </c>
      <c r="M2001" s="1">
        <v>44074.260162037041</v>
      </c>
      <c r="O2001" t="s">
        <v>18354</v>
      </c>
      <c r="P2001" t="s">
        <v>18354</v>
      </c>
      <c r="Q2001" t="s">
        <v>18352</v>
      </c>
    </row>
    <row r="2002" spans="1:17" hidden="1" x14ac:dyDescent="0.25">
      <c r="A2002" t="s">
        <v>1154</v>
      </c>
      <c r="B2002" t="s">
        <v>1156</v>
      </c>
      <c r="C2002" t="s">
        <v>1157</v>
      </c>
      <c r="D2002" t="s">
        <v>18355</v>
      </c>
      <c r="E2002" t="s">
        <v>18348</v>
      </c>
      <c r="F2002" t="s">
        <v>18349</v>
      </c>
      <c r="G2002" t="s">
        <v>22877</v>
      </c>
      <c r="H2002">
        <v>5291</v>
      </c>
      <c r="I2002">
        <v>909</v>
      </c>
      <c r="J2002" t="s">
        <v>22878</v>
      </c>
      <c r="K2002" t="s">
        <v>18358</v>
      </c>
      <c r="L2002" t="s">
        <v>18353</v>
      </c>
      <c r="M2002" s="1">
        <v>44076.917048611111</v>
      </c>
      <c r="O2002" t="s">
        <v>18354</v>
      </c>
      <c r="P2002" t="s">
        <v>18354</v>
      </c>
      <c r="Q2002" t="s">
        <v>18358</v>
      </c>
    </row>
    <row r="2003" spans="1:17" hidden="1" x14ac:dyDescent="0.25">
      <c r="A2003" t="s">
        <v>22879</v>
      </c>
      <c r="B2003" t="s">
        <v>22880</v>
      </c>
      <c r="C2003" t="s">
        <v>22881</v>
      </c>
      <c r="D2003" t="s">
        <v>18347</v>
      </c>
      <c r="E2003" t="s">
        <v>18348</v>
      </c>
      <c r="F2003" t="s">
        <v>18349</v>
      </c>
      <c r="G2003" t="s">
        <v>22882</v>
      </c>
      <c r="H2003">
        <v>1798</v>
      </c>
      <c r="I2003">
        <v>0</v>
      </c>
      <c r="J2003" t="s">
        <v>18382</v>
      </c>
      <c r="K2003" t="s">
        <v>18352</v>
      </c>
      <c r="L2003" t="s">
        <v>18353</v>
      </c>
      <c r="M2003" s="1">
        <v>44068.914479166669</v>
      </c>
      <c r="O2003" t="s">
        <v>18354</v>
      </c>
      <c r="P2003" t="s">
        <v>18354</v>
      </c>
      <c r="Q2003" t="s">
        <v>18352</v>
      </c>
    </row>
    <row r="2004" spans="1:17" hidden="1" x14ac:dyDescent="0.25">
      <c r="A2004" t="s">
        <v>969</v>
      </c>
      <c r="B2004" t="s">
        <v>972</v>
      </c>
      <c r="C2004" t="s">
        <v>973</v>
      </c>
      <c r="D2004" t="s">
        <v>18347</v>
      </c>
      <c r="E2004" t="s">
        <v>18348</v>
      </c>
      <c r="F2004" t="s">
        <v>18349</v>
      </c>
      <c r="G2004" t="s">
        <v>22883</v>
      </c>
      <c r="H2004">
        <v>47082</v>
      </c>
      <c r="I2004">
        <v>20197</v>
      </c>
      <c r="J2004" t="s">
        <v>22884</v>
      </c>
      <c r="K2004" t="s">
        <v>18352</v>
      </c>
      <c r="L2004" t="s">
        <v>18353</v>
      </c>
      <c r="M2004" s="1">
        <v>44089.801122685189</v>
      </c>
      <c r="O2004" t="s">
        <v>18354</v>
      </c>
      <c r="P2004" t="s">
        <v>18354</v>
      </c>
      <c r="Q2004" t="s">
        <v>18352</v>
      </c>
    </row>
    <row r="2005" spans="1:17" hidden="1" x14ac:dyDescent="0.25">
      <c r="A2005" t="s">
        <v>3462</v>
      </c>
      <c r="B2005" t="s">
        <v>3464</v>
      </c>
      <c r="C2005" t="s">
        <v>3465</v>
      </c>
      <c r="D2005" t="s">
        <v>18347</v>
      </c>
      <c r="E2005" t="s">
        <v>18348</v>
      </c>
      <c r="F2005" t="s">
        <v>18349</v>
      </c>
      <c r="G2005" t="s">
        <v>22885</v>
      </c>
      <c r="H2005">
        <v>31314</v>
      </c>
      <c r="I2005">
        <v>2460</v>
      </c>
      <c r="J2005" t="s">
        <v>22886</v>
      </c>
      <c r="K2005" t="s">
        <v>18352</v>
      </c>
      <c r="L2005" t="s">
        <v>18353</v>
      </c>
      <c r="M2005" s="1">
        <v>44090.619652777779</v>
      </c>
      <c r="O2005" t="s">
        <v>18354</v>
      </c>
      <c r="P2005" t="s">
        <v>18354</v>
      </c>
      <c r="Q2005" t="s">
        <v>18352</v>
      </c>
    </row>
    <row r="2006" spans="1:17" hidden="1" x14ac:dyDescent="0.25">
      <c r="A2006" t="s">
        <v>882</v>
      </c>
      <c r="B2006" t="s">
        <v>885</v>
      </c>
      <c r="C2006" t="s">
        <v>886</v>
      </c>
      <c r="D2006" t="s">
        <v>18347</v>
      </c>
      <c r="E2006" t="s">
        <v>18348</v>
      </c>
      <c r="F2006" t="s">
        <v>18349</v>
      </c>
      <c r="G2006" t="s">
        <v>22887</v>
      </c>
      <c r="H2006">
        <v>9671</v>
      </c>
      <c r="I2006">
        <v>192</v>
      </c>
      <c r="J2006" t="s">
        <v>22888</v>
      </c>
      <c r="K2006" t="s">
        <v>18352</v>
      </c>
      <c r="L2006" t="s">
        <v>18353</v>
      </c>
      <c r="M2006" s="1">
        <v>44090.607268518521</v>
      </c>
      <c r="O2006" t="s">
        <v>18354</v>
      </c>
      <c r="P2006" t="s">
        <v>18354</v>
      </c>
      <c r="Q2006" t="s">
        <v>18352</v>
      </c>
    </row>
    <row r="2007" spans="1:17" hidden="1" x14ac:dyDescent="0.25">
      <c r="A2007" t="s">
        <v>2424</v>
      </c>
      <c r="B2007" t="s">
        <v>2427</v>
      </c>
      <c r="C2007" t="s">
        <v>2428</v>
      </c>
      <c r="D2007" t="s">
        <v>18347</v>
      </c>
      <c r="E2007" t="s">
        <v>18353</v>
      </c>
      <c r="F2007" t="s">
        <v>18364</v>
      </c>
      <c r="G2007" t="s">
        <v>22889</v>
      </c>
      <c r="H2007">
        <v>2960</v>
      </c>
      <c r="I2007">
        <v>53</v>
      </c>
      <c r="J2007" t="s">
        <v>22890</v>
      </c>
      <c r="K2007" t="s">
        <v>18352</v>
      </c>
      <c r="L2007" t="s">
        <v>18353</v>
      </c>
      <c r="M2007" s="1">
        <v>44090.645740740743</v>
      </c>
      <c r="O2007" t="s">
        <v>18354</v>
      </c>
      <c r="P2007" t="s">
        <v>18354</v>
      </c>
      <c r="Q2007" t="s">
        <v>18352</v>
      </c>
    </row>
    <row r="2008" spans="1:17" x14ac:dyDescent="0.25">
      <c r="A2008" t="s">
        <v>18660</v>
      </c>
      <c r="B2008" t="s">
        <v>18661</v>
      </c>
      <c r="C2008" t="s">
        <v>18662</v>
      </c>
      <c r="D2008" t="s">
        <v>18355</v>
      </c>
      <c r="E2008" t="s">
        <v>18353</v>
      </c>
      <c r="F2008" t="s">
        <v>18364</v>
      </c>
      <c r="G2008" t="s">
        <v>18663</v>
      </c>
      <c r="H2008">
        <v>35174</v>
      </c>
      <c r="I2008">
        <v>0</v>
      </c>
      <c r="J2008" t="s">
        <v>18382</v>
      </c>
      <c r="K2008" t="s">
        <v>18358</v>
      </c>
      <c r="L2008" t="s">
        <v>18353</v>
      </c>
      <c r="M2008" s="1">
        <v>43967.772465277776</v>
      </c>
      <c r="O2008" t="s">
        <v>18354</v>
      </c>
      <c r="P2008" t="s">
        <v>18354</v>
      </c>
      <c r="Q2008" t="s">
        <v>18358</v>
      </c>
    </row>
    <row r="2009" spans="1:17" hidden="1" x14ac:dyDescent="0.25">
      <c r="A2009" t="s">
        <v>2569</v>
      </c>
      <c r="B2009" t="s">
        <v>2572</v>
      </c>
      <c r="C2009" t="s">
        <v>2573</v>
      </c>
      <c r="D2009" t="s">
        <v>18347</v>
      </c>
      <c r="E2009" t="s">
        <v>18348</v>
      </c>
      <c r="F2009" t="s">
        <v>18349</v>
      </c>
      <c r="G2009" t="s">
        <v>22895</v>
      </c>
      <c r="H2009">
        <v>262321</v>
      </c>
      <c r="I2009">
        <v>21910</v>
      </c>
      <c r="J2009" t="s">
        <v>22896</v>
      </c>
      <c r="K2009" t="s">
        <v>18352</v>
      </c>
      <c r="L2009" t="s">
        <v>18353</v>
      </c>
      <c r="M2009" s="1">
        <v>44090.65116898148</v>
      </c>
      <c r="O2009" t="s">
        <v>18354</v>
      </c>
      <c r="P2009" t="s">
        <v>18354</v>
      </c>
      <c r="Q2009" t="s">
        <v>18352</v>
      </c>
    </row>
    <row r="2010" spans="1:17" hidden="1" x14ac:dyDescent="0.25">
      <c r="A2010" t="s">
        <v>7481</v>
      </c>
      <c r="B2010" t="s">
        <v>7483</v>
      </c>
      <c r="C2010" t="s">
        <v>7484</v>
      </c>
      <c r="D2010" t="s">
        <v>18347</v>
      </c>
      <c r="E2010" t="s">
        <v>18348</v>
      </c>
      <c r="F2010" t="s">
        <v>18349</v>
      </c>
      <c r="G2010" t="s">
        <v>22897</v>
      </c>
      <c r="H2010">
        <v>13253</v>
      </c>
      <c r="I2010">
        <v>892</v>
      </c>
      <c r="J2010" t="s">
        <v>22898</v>
      </c>
      <c r="K2010" t="s">
        <v>18352</v>
      </c>
      <c r="L2010" t="s">
        <v>18353</v>
      </c>
      <c r="M2010" s="1">
        <v>44090.653229166666</v>
      </c>
      <c r="O2010" t="s">
        <v>18354</v>
      </c>
      <c r="P2010" t="s">
        <v>18354</v>
      </c>
      <c r="Q2010" t="s">
        <v>18352</v>
      </c>
    </row>
    <row r="2011" spans="1:17" hidden="1" x14ac:dyDescent="0.25">
      <c r="A2011" t="s">
        <v>22899</v>
      </c>
      <c r="B2011" t="s">
        <v>22900</v>
      </c>
      <c r="C2011" t="s">
        <v>22901</v>
      </c>
      <c r="D2011" t="s">
        <v>18355</v>
      </c>
      <c r="E2011" t="s">
        <v>18353</v>
      </c>
      <c r="F2011" t="s">
        <v>18364</v>
      </c>
      <c r="G2011" t="s">
        <v>22902</v>
      </c>
      <c r="H2011">
        <v>34247</v>
      </c>
      <c r="I2011">
        <v>679</v>
      </c>
      <c r="J2011" t="s">
        <v>22903</v>
      </c>
      <c r="K2011" t="s">
        <v>18358</v>
      </c>
      <c r="L2011" t="s">
        <v>18353</v>
      </c>
      <c r="M2011" s="1">
        <v>44022.902256944442</v>
      </c>
      <c r="O2011" t="s">
        <v>18354</v>
      </c>
      <c r="P2011" t="s">
        <v>18354</v>
      </c>
      <c r="Q2011" t="s">
        <v>18358</v>
      </c>
    </row>
    <row r="2012" spans="1:17" hidden="1" x14ac:dyDescent="0.25">
      <c r="A2012" t="s">
        <v>17882</v>
      </c>
      <c r="B2012" t="s">
        <v>17884</v>
      </c>
      <c r="C2012" t="s">
        <v>17885</v>
      </c>
      <c r="D2012" t="s">
        <v>18347</v>
      </c>
      <c r="E2012" t="s">
        <v>18353</v>
      </c>
      <c r="F2012" t="s">
        <v>18364</v>
      </c>
      <c r="G2012" t="s">
        <v>22904</v>
      </c>
      <c r="H2012">
        <v>1402</v>
      </c>
      <c r="I2012">
        <v>0</v>
      </c>
      <c r="J2012" t="s">
        <v>18382</v>
      </c>
      <c r="K2012" t="s">
        <v>18358</v>
      </c>
      <c r="L2012" t="s">
        <v>18353</v>
      </c>
      <c r="M2012" s="1">
        <v>44047.764050925929</v>
      </c>
      <c r="O2012" t="s">
        <v>18354</v>
      </c>
      <c r="P2012" t="s">
        <v>18354</v>
      </c>
      <c r="Q2012" t="s">
        <v>18358</v>
      </c>
    </row>
    <row r="2013" spans="1:17" hidden="1" x14ac:dyDescent="0.25">
      <c r="A2013" t="s">
        <v>1922</v>
      </c>
      <c r="B2013" t="s">
        <v>1924</v>
      </c>
      <c r="C2013" t="s">
        <v>1925</v>
      </c>
      <c r="D2013" t="s">
        <v>18355</v>
      </c>
      <c r="E2013" t="s">
        <v>18353</v>
      </c>
      <c r="F2013" t="s">
        <v>18364</v>
      </c>
      <c r="G2013" t="s">
        <v>22905</v>
      </c>
      <c r="H2013">
        <v>16747</v>
      </c>
      <c r="I2013">
        <v>14</v>
      </c>
      <c r="J2013" t="s">
        <v>22906</v>
      </c>
      <c r="K2013" t="s">
        <v>18358</v>
      </c>
      <c r="L2013" t="s">
        <v>18353</v>
      </c>
      <c r="M2013" s="1">
        <v>44086.833622685182</v>
      </c>
      <c r="O2013" t="s">
        <v>18354</v>
      </c>
      <c r="P2013" t="s">
        <v>18354</v>
      </c>
      <c r="Q2013" t="s">
        <v>18358</v>
      </c>
    </row>
    <row r="2014" spans="1:17" x14ac:dyDescent="0.25">
      <c r="A2014" t="s">
        <v>21327</v>
      </c>
      <c r="B2014" t="s">
        <v>21328</v>
      </c>
      <c r="C2014" t="s">
        <v>21329</v>
      </c>
      <c r="D2014" t="s">
        <v>18355</v>
      </c>
      <c r="E2014" t="s">
        <v>18348</v>
      </c>
      <c r="F2014" t="s">
        <v>18349</v>
      </c>
      <c r="G2014" t="s">
        <v>21330</v>
      </c>
      <c r="H2014">
        <v>44401</v>
      </c>
      <c r="I2014">
        <v>3</v>
      </c>
      <c r="J2014" t="s">
        <v>21331</v>
      </c>
      <c r="K2014" t="s">
        <v>18358</v>
      </c>
      <c r="L2014" t="s">
        <v>18353</v>
      </c>
      <c r="M2014" s="1">
        <v>43967.772511574076</v>
      </c>
      <c r="O2014" t="s">
        <v>18354</v>
      </c>
      <c r="P2014" t="s">
        <v>18354</v>
      </c>
      <c r="Q2014" t="s">
        <v>18358</v>
      </c>
    </row>
    <row r="2015" spans="1:17" hidden="1" x14ac:dyDescent="0.25">
      <c r="A2015" t="s">
        <v>16247</v>
      </c>
      <c r="B2015" t="s">
        <v>16248</v>
      </c>
      <c r="C2015" t="s">
        <v>16249</v>
      </c>
      <c r="D2015" t="s">
        <v>18347</v>
      </c>
      <c r="E2015" t="s">
        <v>18348</v>
      </c>
      <c r="F2015" t="s">
        <v>18349</v>
      </c>
      <c r="G2015" t="s">
        <v>22911</v>
      </c>
      <c r="H2015">
        <v>21172</v>
      </c>
      <c r="I2015">
        <v>693</v>
      </c>
      <c r="J2015" t="s">
        <v>22912</v>
      </c>
      <c r="K2015" t="s">
        <v>18352</v>
      </c>
      <c r="L2015" t="s">
        <v>18353</v>
      </c>
      <c r="M2015" s="1">
        <v>44090.632650462961</v>
      </c>
      <c r="O2015" t="s">
        <v>18354</v>
      </c>
      <c r="P2015" t="s">
        <v>18354</v>
      </c>
      <c r="Q2015" t="s">
        <v>18352</v>
      </c>
    </row>
    <row r="2016" spans="1:17" x14ac:dyDescent="0.25">
      <c r="A2016" t="s">
        <v>18593</v>
      </c>
      <c r="B2016" t="s">
        <v>18594</v>
      </c>
      <c r="C2016" t="s">
        <v>18595</v>
      </c>
      <c r="D2016" t="s">
        <v>18355</v>
      </c>
      <c r="E2016" t="s">
        <v>18348</v>
      </c>
      <c r="F2016" t="s">
        <v>18349</v>
      </c>
      <c r="G2016" t="s">
        <v>18596</v>
      </c>
      <c r="H2016">
        <v>26404</v>
      </c>
      <c r="I2016">
        <v>10</v>
      </c>
      <c r="J2016" t="s">
        <v>18597</v>
      </c>
      <c r="K2016" t="s">
        <v>18358</v>
      </c>
      <c r="L2016" t="s">
        <v>18353</v>
      </c>
      <c r="M2016" s="1">
        <v>43967.777581018519</v>
      </c>
      <c r="O2016" t="s">
        <v>18354</v>
      </c>
      <c r="P2016" t="s">
        <v>18354</v>
      </c>
      <c r="Q2016" t="s">
        <v>18358</v>
      </c>
    </row>
    <row r="2017" spans="1:17" hidden="1" x14ac:dyDescent="0.25">
      <c r="A2017" t="s">
        <v>2557</v>
      </c>
      <c r="B2017" t="s">
        <v>2559</v>
      </c>
      <c r="C2017" t="s">
        <v>2560</v>
      </c>
      <c r="D2017" t="s">
        <v>18347</v>
      </c>
      <c r="E2017" t="s">
        <v>18348</v>
      </c>
      <c r="F2017" t="s">
        <v>18349</v>
      </c>
      <c r="G2017" t="s">
        <v>22914</v>
      </c>
      <c r="H2017">
        <v>16784</v>
      </c>
      <c r="I2017">
        <v>2081</v>
      </c>
      <c r="J2017" t="s">
        <v>22915</v>
      </c>
      <c r="K2017" t="s">
        <v>18358</v>
      </c>
      <c r="L2017" t="s">
        <v>18353</v>
      </c>
      <c r="M2017" s="1">
        <v>44090.641597222224</v>
      </c>
      <c r="O2017" t="s">
        <v>18354</v>
      </c>
      <c r="P2017" t="s">
        <v>18354</v>
      </c>
      <c r="Q2017" t="s">
        <v>18358</v>
      </c>
    </row>
    <row r="2018" spans="1:17" x14ac:dyDescent="0.25">
      <c r="A2018" t="s">
        <v>18722</v>
      </c>
      <c r="B2018" t="s">
        <v>18723</v>
      </c>
      <c r="C2018" t="s">
        <v>18724</v>
      </c>
      <c r="D2018" t="s">
        <v>18355</v>
      </c>
      <c r="E2018" t="s">
        <v>18353</v>
      </c>
      <c r="F2018" t="s">
        <v>18364</v>
      </c>
      <c r="G2018" t="s">
        <v>18725</v>
      </c>
      <c r="H2018">
        <v>24672</v>
      </c>
      <c r="I2018">
        <v>0</v>
      </c>
      <c r="J2018" t="s">
        <v>18726</v>
      </c>
      <c r="K2018" t="s">
        <v>18358</v>
      </c>
      <c r="L2018" t="s">
        <v>18353</v>
      </c>
      <c r="M2018" s="1">
        <v>43967.777939814812</v>
      </c>
      <c r="O2018" t="s">
        <v>18354</v>
      </c>
      <c r="P2018" t="s">
        <v>18354</v>
      </c>
      <c r="Q2018" t="s">
        <v>18352</v>
      </c>
    </row>
    <row r="2019" spans="1:17" hidden="1" x14ac:dyDescent="0.25">
      <c r="A2019" t="s">
        <v>10990</v>
      </c>
      <c r="B2019" t="s">
        <v>10992</v>
      </c>
      <c r="C2019" t="s">
        <v>10993</v>
      </c>
      <c r="D2019" t="s">
        <v>18347</v>
      </c>
      <c r="E2019" t="s">
        <v>18348</v>
      </c>
      <c r="F2019" t="s">
        <v>18349</v>
      </c>
      <c r="G2019" t="s">
        <v>22920</v>
      </c>
      <c r="H2019">
        <v>15448</v>
      </c>
      <c r="I2019">
        <v>9647</v>
      </c>
      <c r="J2019" t="s">
        <v>22921</v>
      </c>
      <c r="K2019" t="s">
        <v>18358</v>
      </c>
      <c r="L2019" t="s">
        <v>18353</v>
      </c>
      <c r="M2019" s="1">
        <v>44090.65184027778</v>
      </c>
      <c r="O2019" t="s">
        <v>18354</v>
      </c>
      <c r="P2019" t="s">
        <v>18354</v>
      </c>
      <c r="Q2019" t="s">
        <v>18358</v>
      </c>
    </row>
    <row r="2020" spans="1:17" hidden="1" x14ac:dyDescent="0.25">
      <c r="A2020" t="s">
        <v>7146</v>
      </c>
      <c r="B2020" t="s">
        <v>7149</v>
      </c>
      <c r="C2020" t="s">
        <v>7150</v>
      </c>
      <c r="D2020" t="s">
        <v>18355</v>
      </c>
      <c r="E2020" t="s">
        <v>18348</v>
      </c>
      <c r="F2020" t="s">
        <v>18349</v>
      </c>
      <c r="G2020" t="s">
        <v>22922</v>
      </c>
      <c r="H2020">
        <v>17518</v>
      </c>
      <c r="I2020">
        <v>541</v>
      </c>
      <c r="J2020" t="s">
        <v>22923</v>
      </c>
      <c r="K2020" t="s">
        <v>18358</v>
      </c>
      <c r="L2020" t="s">
        <v>18353</v>
      </c>
      <c r="M2020" s="1">
        <v>44088.086493055554</v>
      </c>
      <c r="O2020" t="s">
        <v>18354</v>
      </c>
      <c r="P2020" t="s">
        <v>18354</v>
      </c>
      <c r="Q2020" t="s">
        <v>18358</v>
      </c>
    </row>
    <row r="2021" spans="1:17" x14ac:dyDescent="0.25">
      <c r="A2021" t="s">
        <v>22998</v>
      </c>
      <c r="B2021" t="s">
        <v>22999</v>
      </c>
      <c r="C2021" t="s">
        <v>23000</v>
      </c>
      <c r="D2021" t="s">
        <v>18355</v>
      </c>
      <c r="E2021" t="s">
        <v>18353</v>
      </c>
      <c r="F2021" t="s">
        <v>18364</v>
      </c>
      <c r="G2021" t="s">
        <v>23001</v>
      </c>
      <c r="H2021">
        <v>1352</v>
      </c>
      <c r="I2021">
        <v>0</v>
      </c>
      <c r="J2021" t="s">
        <v>18382</v>
      </c>
      <c r="K2021" t="s">
        <v>18358</v>
      </c>
      <c r="L2021" t="s">
        <v>18353</v>
      </c>
      <c r="M2021" s="1">
        <v>43967.779409722221</v>
      </c>
      <c r="O2021" t="s">
        <v>18354</v>
      </c>
      <c r="P2021" t="s">
        <v>18354</v>
      </c>
      <c r="Q2021" t="s">
        <v>18358</v>
      </c>
    </row>
    <row r="2022" spans="1:17" hidden="1" x14ac:dyDescent="0.25">
      <c r="A2022" t="s">
        <v>4885</v>
      </c>
      <c r="B2022" t="s">
        <v>4887</v>
      </c>
      <c r="C2022" t="s">
        <v>4888</v>
      </c>
      <c r="D2022" t="s">
        <v>18355</v>
      </c>
      <c r="E2022" t="s">
        <v>18353</v>
      </c>
      <c r="F2022" t="s">
        <v>18364</v>
      </c>
      <c r="G2022" t="s">
        <v>22928</v>
      </c>
      <c r="H2022">
        <v>12431</v>
      </c>
      <c r="I2022">
        <v>0</v>
      </c>
      <c r="J2022" t="s">
        <v>18382</v>
      </c>
      <c r="K2022" t="s">
        <v>18358</v>
      </c>
      <c r="L2022" t="s">
        <v>18353</v>
      </c>
      <c r="M2022" s="1">
        <v>44064.987337962964</v>
      </c>
      <c r="O2022" t="s">
        <v>18354</v>
      </c>
      <c r="P2022" t="s">
        <v>18354</v>
      </c>
      <c r="Q2022" t="s">
        <v>18358</v>
      </c>
    </row>
    <row r="2023" spans="1:17" hidden="1" x14ac:dyDescent="0.25">
      <c r="A2023" t="s">
        <v>16679</v>
      </c>
      <c r="B2023" t="s">
        <v>16681</v>
      </c>
      <c r="C2023" t="s">
        <v>16682</v>
      </c>
      <c r="D2023" t="s">
        <v>18347</v>
      </c>
      <c r="E2023" t="s">
        <v>18348</v>
      </c>
      <c r="F2023" t="s">
        <v>18349</v>
      </c>
      <c r="G2023" t="s">
        <v>22929</v>
      </c>
      <c r="H2023">
        <v>4020</v>
      </c>
      <c r="I2023">
        <v>829</v>
      </c>
      <c r="J2023" t="s">
        <v>22930</v>
      </c>
      <c r="K2023" t="s">
        <v>18358</v>
      </c>
      <c r="L2023" t="s">
        <v>18353</v>
      </c>
      <c r="M2023" s="1">
        <v>44089.867372685185</v>
      </c>
      <c r="O2023" t="s">
        <v>18354</v>
      </c>
      <c r="P2023" t="s">
        <v>18354</v>
      </c>
      <c r="Q2023" t="s">
        <v>18358</v>
      </c>
    </row>
    <row r="2024" spans="1:17" hidden="1" x14ac:dyDescent="0.25">
      <c r="A2024" t="s">
        <v>5315</v>
      </c>
      <c r="B2024" t="s">
        <v>5317</v>
      </c>
      <c r="C2024" t="s">
        <v>5318</v>
      </c>
      <c r="D2024" t="s">
        <v>18347</v>
      </c>
      <c r="E2024" t="s">
        <v>18348</v>
      </c>
      <c r="F2024" t="s">
        <v>18349</v>
      </c>
      <c r="G2024" t="s">
        <v>22931</v>
      </c>
      <c r="H2024">
        <v>50134</v>
      </c>
      <c r="I2024">
        <v>15961</v>
      </c>
      <c r="J2024" t="s">
        <v>22932</v>
      </c>
      <c r="K2024" t="s">
        <v>18358</v>
      </c>
      <c r="L2024" t="s">
        <v>18353</v>
      </c>
      <c r="M2024" s="1">
        <v>44090.647696759261</v>
      </c>
      <c r="O2024" t="s">
        <v>18354</v>
      </c>
      <c r="P2024" t="s">
        <v>18354</v>
      </c>
      <c r="Q2024" t="s">
        <v>18358</v>
      </c>
    </row>
    <row r="2025" spans="1:17" hidden="1" x14ac:dyDescent="0.25">
      <c r="A2025" t="s">
        <v>5726</v>
      </c>
      <c r="B2025" t="s">
        <v>5728</v>
      </c>
      <c r="C2025" t="s">
        <v>5729</v>
      </c>
      <c r="D2025" t="s">
        <v>18355</v>
      </c>
      <c r="E2025" t="s">
        <v>18348</v>
      </c>
      <c r="F2025" t="s">
        <v>18349</v>
      </c>
      <c r="G2025" t="s">
        <v>22933</v>
      </c>
      <c r="H2025">
        <v>122493</v>
      </c>
      <c r="I2025">
        <v>17604</v>
      </c>
      <c r="J2025" t="s">
        <v>22934</v>
      </c>
      <c r="K2025" t="s">
        <v>18358</v>
      </c>
      <c r="L2025" t="s">
        <v>18353</v>
      </c>
      <c r="M2025" s="1">
        <v>44089.923854166664</v>
      </c>
      <c r="O2025" t="s">
        <v>18354</v>
      </c>
      <c r="P2025" t="s">
        <v>18354</v>
      </c>
      <c r="Q2025" t="s">
        <v>18358</v>
      </c>
    </row>
    <row r="2026" spans="1:17" x14ac:dyDescent="0.25">
      <c r="A2026" t="s">
        <v>854</v>
      </c>
      <c r="B2026" t="s">
        <v>857</v>
      </c>
      <c r="C2026" t="s">
        <v>24310</v>
      </c>
      <c r="D2026" t="s">
        <v>18355</v>
      </c>
      <c r="E2026" t="s">
        <v>18353</v>
      </c>
      <c r="F2026" t="s">
        <v>18364</v>
      </c>
      <c r="G2026" t="s">
        <v>24311</v>
      </c>
      <c r="H2026">
        <v>1919</v>
      </c>
      <c r="I2026">
        <v>0</v>
      </c>
      <c r="J2026" t="s">
        <v>18382</v>
      </c>
      <c r="K2026" t="s">
        <v>18358</v>
      </c>
      <c r="L2026" t="s">
        <v>18353</v>
      </c>
      <c r="M2026" s="1">
        <v>43967.785682870373</v>
      </c>
      <c r="O2026" t="s">
        <v>18354</v>
      </c>
      <c r="P2026" t="s">
        <v>18354</v>
      </c>
      <c r="Q2026" t="s">
        <v>18358</v>
      </c>
    </row>
    <row r="2027" spans="1:17" hidden="1" x14ac:dyDescent="0.25">
      <c r="A2027" t="s">
        <v>8774</v>
      </c>
      <c r="B2027" t="s">
        <v>8776</v>
      </c>
      <c r="C2027" t="s">
        <v>8777</v>
      </c>
      <c r="D2027" t="s">
        <v>18347</v>
      </c>
      <c r="E2027" t="s">
        <v>18353</v>
      </c>
      <c r="F2027" t="s">
        <v>18364</v>
      </c>
      <c r="G2027" t="s">
        <v>22939</v>
      </c>
      <c r="H2027">
        <v>28209</v>
      </c>
      <c r="I2027">
        <v>25</v>
      </c>
      <c r="J2027" t="s">
        <v>22940</v>
      </c>
      <c r="K2027" t="s">
        <v>18358</v>
      </c>
      <c r="L2027" t="s">
        <v>18353</v>
      </c>
      <c r="M2027" s="1">
        <v>44090.298750000002</v>
      </c>
      <c r="O2027" t="s">
        <v>18354</v>
      </c>
      <c r="P2027" t="s">
        <v>18354</v>
      </c>
      <c r="Q2027" t="s">
        <v>18358</v>
      </c>
    </row>
    <row r="2028" spans="1:17" hidden="1" x14ac:dyDescent="0.25">
      <c r="A2028" t="s">
        <v>1262</v>
      </c>
      <c r="B2028" t="s">
        <v>1265</v>
      </c>
      <c r="C2028" t="s">
        <v>1266</v>
      </c>
      <c r="D2028" t="s">
        <v>18347</v>
      </c>
      <c r="E2028" t="s">
        <v>18348</v>
      </c>
      <c r="F2028" t="s">
        <v>18349</v>
      </c>
      <c r="G2028" t="s">
        <v>22941</v>
      </c>
      <c r="H2028">
        <v>95103</v>
      </c>
      <c r="I2028">
        <v>6381</v>
      </c>
      <c r="J2028" t="s">
        <v>22942</v>
      </c>
      <c r="K2028" t="s">
        <v>18352</v>
      </c>
      <c r="L2028" t="s">
        <v>18353</v>
      </c>
      <c r="M2028" s="1">
        <v>44090.647696759261</v>
      </c>
      <c r="O2028" t="s">
        <v>18354</v>
      </c>
      <c r="P2028" t="s">
        <v>18354</v>
      </c>
      <c r="Q2028" t="s">
        <v>18352</v>
      </c>
    </row>
    <row r="2029" spans="1:17" hidden="1" x14ac:dyDescent="0.25">
      <c r="A2029" t="s">
        <v>17859</v>
      </c>
      <c r="B2029" t="s">
        <v>17862</v>
      </c>
      <c r="C2029" t="s">
        <v>17863</v>
      </c>
      <c r="D2029" t="s">
        <v>18347</v>
      </c>
      <c r="E2029" t="s">
        <v>18353</v>
      </c>
      <c r="F2029" t="s">
        <v>18364</v>
      </c>
      <c r="G2029" t="s">
        <v>22943</v>
      </c>
      <c r="H2029">
        <v>1098</v>
      </c>
      <c r="I2029">
        <v>0</v>
      </c>
      <c r="J2029" t="s">
        <v>18382</v>
      </c>
      <c r="K2029" t="s">
        <v>18352</v>
      </c>
      <c r="L2029" t="s">
        <v>18353</v>
      </c>
      <c r="M2029" s="1">
        <v>44086.834374999999</v>
      </c>
      <c r="O2029" t="s">
        <v>18354</v>
      </c>
      <c r="P2029" t="s">
        <v>18354</v>
      </c>
      <c r="Q2029" t="s">
        <v>18352</v>
      </c>
    </row>
    <row r="2030" spans="1:17" x14ac:dyDescent="0.25">
      <c r="A2030" t="s">
        <v>24696</v>
      </c>
      <c r="B2030" t="s">
        <v>24697</v>
      </c>
      <c r="C2030" t="s">
        <v>24698</v>
      </c>
      <c r="D2030" t="s">
        <v>18355</v>
      </c>
      <c r="E2030" t="s">
        <v>18353</v>
      </c>
      <c r="F2030" t="s">
        <v>18364</v>
      </c>
      <c r="G2030" t="s">
        <v>24699</v>
      </c>
      <c r="H2030">
        <v>101451</v>
      </c>
      <c r="I2030">
        <v>0</v>
      </c>
      <c r="J2030" t="s">
        <v>24700</v>
      </c>
      <c r="K2030" t="s">
        <v>18358</v>
      </c>
      <c r="L2030" t="s">
        <v>18353</v>
      </c>
      <c r="M2030" s="1">
        <v>43967.788159722222</v>
      </c>
      <c r="O2030" t="s">
        <v>18354</v>
      </c>
      <c r="P2030" t="s">
        <v>18354</v>
      </c>
      <c r="Q2030" t="s">
        <v>18358</v>
      </c>
    </row>
    <row r="2031" spans="1:17" x14ac:dyDescent="0.25">
      <c r="A2031" t="s">
        <v>18627</v>
      </c>
      <c r="B2031" t="s">
        <v>18628</v>
      </c>
      <c r="C2031" t="s">
        <v>18629</v>
      </c>
      <c r="D2031" t="s">
        <v>18355</v>
      </c>
      <c r="E2031" t="s">
        <v>18348</v>
      </c>
      <c r="F2031" t="s">
        <v>18349</v>
      </c>
      <c r="G2031" t="s">
        <v>18630</v>
      </c>
      <c r="H2031">
        <v>22264</v>
      </c>
      <c r="I2031">
        <v>1</v>
      </c>
      <c r="J2031" t="s">
        <v>18631</v>
      </c>
      <c r="K2031" t="s">
        <v>18358</v>
      </c>
      <c r="L2031" t="s">
        <v>18353</v>
      </c>
      <c r="M2031" s="1">
        <v>43967.808888888889</v>
      </c>
      <c r="O2031" t="s">
        <v>18354</v>
      </c>
      <c r="P2031" t="s">
        <v>18354</v>
      </c>
      <c r="Q2031" t="s">
        <v>18358</v>
      </c>
    </row>
    <row r="2032" spans="1:17" x14ac:dyDescent="0.25">
      <c r="A2032" t="s">
        <v>15240</v>
      </c>
      <c r="B2032" t="s">
        <v>15242</v>
      </c>
      <c r="C2032" t="s">
        <v>15243</v>
      </c>
      <c r="D2032" t="s">
        <v>18347</v>
      </c>
      <c r="E2032" t="s">
        <v>18353</v>
      </c>
      <c r="F2032" t="s">
        <v>18364</v>
      </c>
      <c r="G2032" t="s">
        <v>19476</v>
      </c>
      <c r="H2032">
        <v>9265</v>
      </c>
      <c r="I2032">
        <v>0</v>
      </c>
      <c r="J2032" t="s">
        <v>18382</v>
      </c>
      <c r="K2032" t="s">
        <v>18352</v>
      </c>
      <c r="L2032" t="s">
        <v>18353</v>
      </c>
      <c r="M2032" s="1">
        <v>43967.834363425929</v>
      </c>
      <c r="O2032" t="s">
        <v>18354</v>
      </c>
      <c r="P2032" t="s">
        <v>18354</v>
      </c>
      <c r="Q2032" t="s">
        <v>18358</v>
      </c>
    </row>
    <row r="2033" spans="1:17" hidden="1" x14ac:dyDescent="0.25">
      <c r="A2033" t="s">
        <v>16456</v>
      </c>
      <c r="B2033" t="s">
        <v>16458</v>
      </c>
      <c r="C2033" t="s">
        <v>16459</v>
      </c>
      <c r="D2033" t="s">
        <v>18347</v>
      </c>
      <c r="E2033" t="s">
        <v>18348</v>
      </c>
      <c r="F2033" t="s">
        <v>18349</v>
      </c>
      <c r="G2033" t="s">
        <v>22954</v>
      </c>
      <c r="H2033">
        <v>6368</v>
      </c>
      <c r="I2033">
        <v>84</v>
      </c>
      <c r="J2033" t="s">
        <v>22955</v>
      </c>
      <c r="K2033" t="s">
        <v>18352</v>
      </c>
      <c r="L2033" t="s">
        <v>18353</v>
      </c>
      <c r="M2033" s="1">
        <v>44012.91542824074</v>
      </c>
      <c r="O2033" t="s">
        <v>18354</v>
      </c>
      <c r="P2033" t="s">
        <v>18354</v>
      </c>
      <c r="Q2033" t="s">
        <v>18358</v>
      </c>
    </row>
    <row r="2034" spans="1:17" hidden="1" x14ac:dyDescent="0.25">
      <c r="A2034" t="s">
        <v>12706</v>
      </c>
      <c r="B2034" t="s">
        <v>12708</v>
      </c>
      <c r="C2034" t="s">
        <v>12709</v>
      </c>
      <c r="D2034" t="s">
        <v>18355</v>
      </c>
      <c r="E2034" t="s">
        <v>18353</v>
      </c>
      <c r="F2034" t="s">
        <v>18364</v>
      </c>
      <c r="G2034" t="s">
        <v>22956</v>
      </c>
      <c r="H2034">
        <v>3718</v>
      </c>
      <c r="I2034">
        <v>0</v>
      </c>
      <c r="J2034" t="s">
        <v>18382</v>
      </c>
      <c r="K2034" t="s">
        <v>18358</v>
      </c>
      <c r="L2034" t="s">
        <v>18353</v>
      </c>
      <c r="M2034" s="1">
        <v>44086.839583333334</v>
      </c>
      <c r="O2034" t="s">
        <v>18354</v>
      </c>
      <c r="P2034" t="s">
        <v>18354</v>
      </c>
      <c r="Q2034" t="s">
        <v>18358</v>
      </c>
    </row>
    <row r="2035" spans="1:17" hidden="1" x14ac:dyDescent="0.25">
      <c r="A2035" t="s">
        <v>22957</v>
      </c>
      <c r="B2035" t="s">
        <v>22958</v>
      </c>
      <c r="C2035" t="s">
        <v>22959</v>
      </c>
      <c r="D2035" t="s">
        <v>18347</v>
      </c>
      <c r="E2035" t="s">
        <v>18353</v>
      </c>
      <c r="F2035" t="s">
        <v>18364</v>
      </c>
      <c r="G2035" t="s">
        <v>22960</v>
      </c>
      <c r="H2035">
        <v>1115</v>
      </c>
      <c r="I2035">
        <v>0</v>
      </c>
      <c r="J2035" t="s">
        <v>18382</v>
      </c>
      <c r="K2035" t="s">
        <v>18352</v>
      </c>
      <c r="L2035" t="s">
        <v>18353</v>
      </c>
      <c r="M2035" s="1">
        <v>44076.148784722223</v>
      </c>
      <c r="O2035" t="s">
        <v>18354</v>
      </c>
      <c r="P2035" t="s">
        <v>18354</v>
      </c>
      <c r="Q2035" t="s">
        <v>18352</v>
      </c>
    </row>
    <row r="2036" spans="1:17" x14ac:dyDescent="0.25">
      <c r="A2036" t="s">
        <v>25086</v>
      </c>
      <c r="B2036" t="s">
        <v>25087</v>
      </c>
      <c r="C2036" t="s">
        <v>25088</v>
      </c>
      <c r="D2036" t="s">
        <v>18355</v>
      </c>
      <c r="E2036" t="s">
        <v>18348</v>
      </c>
      <c r="F2036" t="s">
        <v>18349</v>
      </c>
      <c r="G2036" t="s">
        <v>25089</v>
      </c>
      <c r="H2036">
        <v>6410</v>
      </c>
      <c r="I2036">
        <v>3</v>
      </c>
      <c r="J2036" t="s">
        <v>25090</v>
      </c>
      <c r="K2036" t="s">
        <v>18358</v>
      </c>
      <c r="L2036" t="s">
        <v>18353</v>
      </c>
      <c r="M2036" s="1">
        <v>43967.839178240742</v>
      </c>
      <c r="O2036" t="s">
        <v>18354</v>
      </c>
      <c r="P2036" t="s">
        <v>18354</v>
      </c>
      <c r="Q2036" t="s">
        <v>18358</v>
      </c>
    </row>
    <row r="2037" spans="1:17" hidden="1" x14ac:dyDescent="0.25">
      <c r="A2037" t="s">
        <v>15199</v>
      </c>
      <c r="B2037" t="s">
        <v>15201</v>
      </c>
      <c r="C2037" t="s">
        <v>15202</v>
      </c>
      <c r="D2037" t="s">
        <v>18347</v>
      </c>
      <c r="E2037" t="s">
        <v>18353</v>
      </c>
      <c r="F2037" t="s">
        <v>18364</v>
      </c>
      <c r="G2037" t="s">
        <v>22965</v>
      </c>
      <c r="H2037">
        <v>29448</v>
      </c>
      <c r="I2037">
        <v>0</v>
      </c>
      <c r="J2037" t="s">
        <v>18382</v>
      </c>
      <c r="K2037" t="s">
        <v>18358</v>
      </c>
      <c r="L2037" t="s">
        <v>18353</v>
      </c>
      <c r="M2037" s="1">
        <v>44086.419120370374</v>
      </c>
      <c r="O2037" t="s">
        <v>18354</v>
      </c>
      <c r="P2037" t="s">
        <v>18354</v>
      </c>
      <c r="Q2037" t="s">
        <v>18358</v>
      </c>
    </row>
    <row r="2038" spans="1:17" hidden="1" x14ac:dyDescent="0.25">
      <c r="A2038" t="s">
        <v>17128</v>
      </c>
      <c r="B2038" t="s">
        <v>17131</v>
      </c>
      <c r="C2038" t="s">
        <v>17132</v>
      </c>
      <c r="D2038" t="s">
        <v>18347</v>
      </c>
      <c r="E2038" t="s">
        <v>18353</v>
      </c>
      <c r="F2038" t="s">
        <v>18364</v>
      </c>
      <c r="G2038" t="s">
        <v>22966</v>
      </c>
      <c r="H2038">
        <v>1279</v>
      </c>
      <c r="I2038">
        <v>54</v>
      </c>
      <c r="J2038" t="s">
        <v>22967</v>
      </c>
      <c r="K2038" t="s">
        <v>18358</v>
      </c>
      <c r="L2038" t="s">
        <v>18353</v>
      </c>
      <c r="M2038" s="1">
        <v>44087.949837962966</v>
      </c>
      <c r="O2038" t="s">
        <v>18354</v>
      </c>
      <c r="P2038" t="s">
        <v>18354</v>
      </c>
      <c r="Q2038" t="s">
        <v>18358</v>
      </c>
    </row>
    <row r="2039" spans="1:17" hidden="1" x14ac:dyDescent="0.25">
      <c r="A2039" t="s">
        <v>13652</v>
      </c>
      <c r="B2039" t="s">
        <v>13654</v>
      </c>
      <c r="C2039" t="s">
        <v>13655</v>
      </c>
      <c r="D2039" t="s">
        <v>18355</v>
      </c>
      <c r="E2039" t="s">
        <v>18353</v>
      </c>
      <c r="F2039" t="s">
        <v>18364</v>
      </c>
      <c r="G2039" t="s">
        <v>22968</v>
      </c>
      <c r="H2039">
        <v>17038</v>
      </c>
      <c r="I2039">
        <v>78</v>
      </c>
      <c r="J2039" t="s">
        <v>22969</v>
      </c>
      <c r="K2039" t="s">
        <v>18358</v>
      </c>
      <c r="L2039" t="s">
        <v>18353</v>
      </c>
      <c r="M2039" s="1">
        <v>44061.817245370374</v>
      </c>
      <c r="O2039" t="s">
        <v>18354</v>
      </c>
      <c r="P2039" t="s">
        <v>18354</v>
      </c>
      <c r="Q2039" t="s">
        <v>18358</v>
      </c>
    </row>
    <row r="2040" spans="1:17" hidden="1" x14ac:dyDescent="0.25">
      <c r="A2040" t="s">
        <v>799</v>
      </c>
      <c r="B2040" t="s">
        <v>802</v>
      </c>
      <c r="C2040" t="s">
        <v>803</v>
      </c>
      <c r="D2040" t="s">
        <v>18347</v>
      </c>
      <c r="E2040" t="s">
        <v>18353</v>
      </c>
      <c r="F2040" t="s">
        <v>18364</v>
      </c>
      <c r="G2040" t="s">
        <v>22970</v>
      </c>
      <c r="H2040">
        <v>24929</v>
      </c>
      <c r="I2040">
        <v>57</v>
      </c>
      <c r="J2040" t="s">
        <v>22971</v>
      </c>
      <c r="K2040" t="s">
        <v>18352</v>
      </c>
      <c r="L2040" t="s">
        <v>18353</v>
      </c>
      <c r="M2040" s="1">
        <v>44090.638356481482</v>
      </c>
      <c r="O2040" t="s">
        <v>18354</v>
      </c>
      <c r="P2040" t="s">
        <v>18354</v>
      </c>
      <c r="Q2040" t="s">
        <v>18352</v>
      </c>
    </row>
    <row r="2041" spans="1:17" x14ac:dyDescent="0.25">
      <c r="A2041" t="s">
        <v>21342</v>
      </c>
      <c r="B2041" t="s">
        <v>21343</v>
      </c>
      <c r="C2041" t="s">
        <v>21344</v>
      </c>
      <c r="D2041" t="s">
        <v>18355</v>
      </c>
      <c r="E2041" t="s">
        <v>18353</v>
      </c>
      <c r="F2041" t="s">
        <v>18364</v>
      </c>
      <c r="G2041" t="s">
        <v>21345</v>
      </c>
      <c r="H2041">
        <v>105557</v>
      </c>
      <c r="I2041">
        <v>849</v>
      </c>
      <c r="J2041" t="s">
        <v>21346</v>
      </c>
      <c r="K2041" t="s">
        <v>18358</v>
      </c>
      <c r="L2041" t="s">
        <v>18353</v>
      </c>
      <c r="M2041" s="1">
        <v>43967.847245370373</v>
      </c>
      <c r="O2041" t="s">
        <v>18354</v>
      </c>
      <c r="P2041" t="s">
        <v>18354</v>
      </c>
      <c r="Q2041" t="s">
        <v>18358</v>
      </c>
    </row>
    <row r="2042" spans="1:17" hidden="1" x14ac:dyDescent="0.25">
      <c r="A2042" t="s">
        <v>22974</v>
      </c>
      <c r="B2042" t="s">
        <v>22975</v>
      </c>
      <c r="C2042" t="s">
        <v>22976</v>
      </c>
      <c r="D2042" t="s">
        <v>18355</v>
      </c>
      <c r="E2042" t="s">
        <v>18353</v>
      </c>
      <c r="F2042" t="s">
        <v>18364</v>
      </c>
      <c r="G2042" t="s">
        <v>22977</v>
      </c>
      <c r="H2042">
        <v>2987</v>
      </c>
      <c r="I2042">
        <v>16</v>
      </c>
      <c r="J2042" t="s">
        <v>22978</v>
      </c>
      <c r="K2042" t="s">
        <v>18358</v>
      </c>
      <c r="L2042" t="s">
        <v>18353</v>
      </c>
      <c r="M2042" s="1">
        <v>44084.225046296298</v>
      </c>
      <c r="O2042" t="s">
        <v>18354</v>
      </c>
      <c r="P2042" t="s">
        <v>18354</v>
      </c>
      <c r="Q2042" t="s">
        <v>18358</v>
      </c>
    </row>
    <row r="2043" spans="1:17" hidden="1" x14ac:dyDescent="0.25">
      <c r="A2043" t="s">
        <v>8962</v>
      </c>
      <c r="B2043" t="s">
        <v>8965</v>
      </c>
      <c r="C2043" t="s">
        <v>8966</v>
      </c>
      <c r="D2043" t="s">
        <v>18347</v>
      </c>
      <c r="E2043" t="s">
        <v>18348</v>
      </c>
      <c r="F2043" t="s">
        <v>18349</v>
      </c>
      <c r="G2043" t="s">
        <v>22979</v>
      </c>
      <c r="H2043">
        <v>32070</v>
      </c>
      <c r="I2043">
        <v>1704</v>
      </c>
      <c r="J2043" t="s">
        <v>22980</v>
      </c>
      <c r="K2043" t="s">
        <v>18352</v>
      </c>
      <c r="L2043" t="s">
        <v>18353</v>
      </c>
      <c r="M2043" s="1">
        <v>44090.652349537035</v>
      </c>
      <c r="O2043" t="s">
        <v>18354</v>
      </c>
      <c r="P2043" t="s">
        <v>18354</v>
      </c>
      <c r="Q2043" t="s">
        <v>18352</v>
      </c>
    </row>
    <row r="2044" spans="1:17" hidden="1" x14ac:dyDescent="0.25">
      <c r="A2044" t="s">
        <v>22981</v>
      </c>
      <c r="B2044" t="s">
        <v>22982</v>
      </c>
      <c r="C2044" t="s">
        <v>22983</v>
      </c>
      <c r="D2044" t="s">
        <v>18355</v>
      </c>
      <c r="E2044" t="s">
        <v>18353</v>
      </c>
      <c r="F2044" t="s">
        <v>18364</v>
      </c>
      <c r="G2044" t="s">
        <v>22984</v>
      </c>
      <c r="H2044">
        <v>1319</v>
      </c>
      <c r="I2044">
        <v>0</v>
      </c>
      <c r="J2044" t="s">
        <v>18382</v>
      </c>
      <c r="K2044" t="s">
        <v>18358</v>
      </c>
      <c r="L2044" t="s">
        <v>18353</v>
      </c>
      <c r="M2044" s="1">
        <v>44088.29210648148</v>
      </c>
      <c r="O2044" t="s">
        <v>18354</v>
      </c>
      <c r="P2044" t="s">
        <v>18354</v>
      </c>
      <c r="Q2044" t="s">
        <v>18358</v>
      </c>
    </row>
    <row r="2045" spans="1:17" hidden="1" x14ac:dyDescent="0.25">
      <c r="A2045" t="s">
        <v>11821</v>
      </c>
      <c r="B2045" t="s">
        <v>11824</v>
      </c>
      <c r="C2045" t="s">
        <v>11825</v>
      </c>
      <c r="D2045" t="s">
        <v>18347</v>
      </c>
      <c r="E2045" t="s">
        <v>18348</v>
      </c>
      <c r="F2045" t="s">
        <v>18349</v>
      </c>
      <c r="G2045" t="s">
        <v>22985</v>
      </c>
      <c r="H2045">
        <v>9083</v>
      </c>
      <c r="I2045">
        <v>253</v>
      </c>
      <c r="J2045" t="s">
        <v>22986</v>
      </c>
      <c r="K2045" t="s">
        <v>18352</v>
      </c>
      <c r="L2045" t="s">
        <v>18353</v>
      </c>
      <c r="M2045" s="1">
        <v>44089.678807870368</v>
      </c>
      <c r="O2045" t="s">
        <v>18354</v>
      </c>
      <c r="P2045" t="s">
        <v>18354</v>
      </c>
      <c r="Q2045" t="s">
        <v>18352</v>
      </c>
    </row>
    <row r="2046" spans="1:17" x14ac:dyDescent="0.25">
      <c r="A2046" t="s">
        <v>20832</v>
      </c>
      <c r="B2046" t="s">
        <v>20833</v>
      </c>
      <c r="C2046" t="s">
        <v>20834</v>
      </c>
      <c r="D2046" t="s">
        <v>18355</v>
      </c>
      <c r="E2046" t="s">
        <v>18353</v>
      </c>
      <c r="F2046" t="s">
        <v>18364</v>
      </c>
      <c r="G2046" t="s">
        <v>20835</v>
      </c>
      <c r="H2046">
        <v>11849</v>
      </c>
      <c r="I2046">
        <v>0</v>
      </c>
      <c r="J2046" t="s">
        <v>20836</v>
      </c>
      <c r="K2046" t="s">
        <v>18358</v>
      </c>
      <c r="L2046" t="s">
        <v>18353</v>
      </c>
      <c r="M2046" s="1">
        <v>43967.916759259257</v>
      </c>
      <c r="O2046" t="s">
        <v>18354</v>
      </c>
      <c r="P2046" t="s">
        <v>18354</v>
      </c>
      <c r="Q2046" t="s">
        <v>18358</v>
      </c>
    </row>
    <row r="2047" spans="1:17" hidden="1" x14ac:dyDescent="0.25">
      <c r="A2047" t="s">
        <v>22991</v>
      </c>
      <c r="B2047" t="s">
        <v>22992</v>
      </c>
      <c r="C2047" t="s">
        <v>22993</v>
      </c>
      <c r="D2047" t="s">
        <v>18355</v>
      </c>
      <c r="E2047" t="s">
        <v>18348</v>
      </c>
      <c r="F2047" t="s">
        <v>18349</v>
      </c>
      <c r="G2047" t="s">
        <v>22994</v>
      </c>
      <c r="H2047">
        <v>8758</v>
      </c>
      <c r="I2047">
        <v>35</v>
      </c>
      <c r="J2047" t="s">
        <v>22995</v>
      </c>
      <c r="K2047" t="s">
        <v>18358</v>
      </c>
      <c r="L2047" t="s">
        <v>18353</v>
      </c>
      <c r="M2047" s="1">
        <v>44085.002986111111</v>
      </c>
      <c r="O2047" t="s">
        <v>18354</v>
      </c>
      <c r="P2047" t="s">
        <v>18354</v>
      </c>
      <c r="Q2047" t="s">
        <v>18358</v>
      </c>
    </row>
    <row r="2048" spans="1:17" hidden="1" x14ac:dyDescent="0.25">
      <c r="A2048" t="s">
        <v>6636</v>
      </c>
      <c r="B2048" t="s">
        <v>6639</v>
      </c>
      <c r="C2048" t="s">
        <v>6640</v>
      </c>
      <c r="D2048" t="s">
        <v>18347</v>
      </c>
      <c r="E2048" t="s">
        <v>18348</v>
      </c>
      <c r="F2048" t="s">
        <v>18349</v>
      </c>
      <c r="G2048" t="s">
        <v>22996</v>
      </c>
      <c r="H2048">
        <v>5484</v>
      </c>
      <c r="I2048">
        <v>31283</v>
      </c>
      <c r="J2048" t="s">
        <v>22997</v>
      </c>
      <c r="K2048" t="s">
        <v>18358</v>
      </c>
      <c r="L2048" t="s">
        <v>18353</v>
      </c>
      <c r="M2048" s="1">
        <v>44090.653368055559</v>
      </c>
      <c r="O2048" t="s">
        <v>18354</v>
      </c>
      <c r="P2048" t="s">
        <v>18354</v>
      </c>
      <c r="Q2048" t="s">
        <v>18358</v>
      </c>
    </row>
    <row r="2049" spans="1:17" x14ac:dyDescent="0.25">
      <c r="A2049" t="s">
        <v>21821</v>
      </c>
      <c r="B2049" t="s">
        <v>21822</v>
      </c>
      <c r="C2049" t="s">
        <v>21823</v>
      </c>
      <c r="D2049" t="s">
        <v>18355</v>
      </c>
      <c r="E2049" t="s">
        <v>18348</v>
      </c>
      <c r="F2049" t="s">
        <v>18349</v>
      </c>
      <c r="G2049" t="s">
        <v>21824</v>
      </c>
      <c r="H2049">
        <v>853</v>
      </c>
      <c r="I2049">
        <v>0</v>
      </c>
      <c r="J2049" t="s">
        <v>18382</v>
      </c>
      <c r="K2049" t="s">
        <v>18358</v>
      </c>
      <c r="L2049" t="s">
        <v>18353</v>
      </c>
      <c r="M2049" s="1">
        <v>43967.91679398148</v>
      </c>
      <c r="O2049" t="s">
        <v>18354</v>
      </c>
      <c r="P2049" t="s">
        <v>18354</v>
      </c>
      <c r="Q2049" t="s">
        <v>18358</v>
      </c>
    </row>
    <row r="2050" spans="1:17" x14ac:dyDescent="0.25">
      <c r="A2050" t="s">
        <v>23247</v>
      </c>
      <c r="B2050" t="s">
        <v>23248</v>
      </c>
      <c r="C2050" t="s">
        <v>23249</v>
      </c>
      <c r="D2050" t="s">
        <v>18355</v>
      </c>
      <c r="E2050" t="s">
        <v>18353</v>
      </c>
      <c r="F2050" t="s">
        <v>18364</v>
      </c>
      <c r="G2050" t="s">
        <v>23250</v>
      </c>
      <c r="H2050">
        <v>644</v>
      </c>
      <c r="I2050">
        <v>0</v>
      </c>
      <c r="J2050" t="s">
        <v>18382</v>
      </c>
      <c r="K2050" t="s">
        <v>18358</v>
      </c>
      <c r="L2050" t="s">
        <v>18353</v>
      </c>
      <c r="M2050" s="1">
        <v>43967.916990740741</v>
      </c>
      <c r="O2050" t="s">
        <v>18354</v>
      </c>
      <c r="P2050" t="s">
        <v>18354</v>
      </c>
      <c r="Q2050" t="s">
        <v>18358</v>
      </c>
    </row>
    <row r="2051" spans="1:17" hidden="1" x14ac:dyDescent="0.25">
      <c r="A2051" t="s">
        <v>12324</v>
      </c>
      <c r="B2051" t="s">
        <v>12327</v>
      </c>
      <c r="C2051" t="s">
        <v>12328</v>
      </c>
      <c r="D2051" t="s">
        <v>18347</v>
      </c>
      <c r="E2051" t="s">
        <v>18353</v>
      </c>
      <c r="F2051" t="s">
        <v>18364</v>
      </c>
      <c r="G2051" t="s">
        <v>23007</v>
      </c>
      <c r="H2051">
        <v>13504</v>
      </c>
      <c r="I2051">
        <v>8</v>
      </c>
      <c r="J2051" t="s">
        <v>23008</v>
      </c>
      <c r="K2051" t="s">
        <v>18358</v>
      </c>
      <c r="L2051" t="s">
        <v>18353</v>
      </c>
      <c r="M2051" s="1">
        <v>44090.250509259262</v>
      </c>
      <c r="O2051" t="s">
        <v>18354</v>
      </c>
      <c r="P2051" t="s">
        <v>18354</v>
      </c>
      <c r="Q2051" t="s">
        <v>18358</v>
      </c>
    </row>
    <row r="2052" spans="1:17" hidden="1" x14ac:dyDescent="0.25">
      <c r="A2052" t="s">
        <v>3756</v>
      </c>
      <c r="B2052" t="s">
        <v>3759</v>
      </c>
      <c r="C2052" t="s">
        <v>3760</v>
      </c>
      <c r="D2052" t="s">
        <v>18347</v>
      </c>
      <c r="E2052" t="s">
        <v>18348</v>
      </c>
      <c r="F2052" t="s">
        <v>18349</v>
      </c>
      <c r="G2052" t="s">
        <v>23009</v>
      </c>
      <c r="H2052">
        <v>12304</v>
      </c>
      <c r="I2052">
        <v>1868</v>
      </c>
      <c r="J2052" t="s">
        <v>23010</v>
      </c>
      <c r="K2052" t="s">
        <v>18358</v>
      </c>
      <c r="L2052" t="s">
        <v>18353</v>
      </c>
      <c r="M2052" s="1">
        <v>44090.64671296296</v>
      </c>
      <c r="O2052" t="s">
        <v>18354</v>
      </c>
      <c r="P2052" t="s">
        <v>18354</v>
      </c>
      <c r="Q2052" t="s">
        <v>18358</v>
      </c>
    </row>
    <row r="2053" spans="1:17" hidden="1" x14ac:dyDescent="0.25">
      <c r="A2053" t="s">
        <v>7941</v>
      </c>
      <c r="B2053" t="s">
        <v>7943</v>
      </c>
      <c r="C2053" t="s">
        <v>7944</v>
      </c>
      <c r="D2053" t="s">
        <v>18347</v>
      </c>
      <c r="E2053" t="s">
        <v>18348</v>
      </c>
      <c r="F2053" t="s">
        <v>18349</v>
      </c>
      <c r="G2053" t="s">
        <v>23011</v>
      </c>
      <c r="H2053">
        <v>31016</v>
      </c>
      <c r="I2053">
        <v>4689</v>
      </c>
      <c r="J2053" t="s">
        <v>23012</v>
      </c>
      <c r="K2053" t="s">
        <v>18352</v>
      </c>
      <c r="L2053" t="s">
        <v>18353</v>
      </c>
      <c r="M2053" s="1">
        <v>44090.620428240742</v>
      </c>
      <c r="O2053" t="s">
        <v>18354</v>
      </c>
      <c r="P2053" t="s">
        <v>18354</v>
      </c>
      <c r="Q2053" t="s">
        <v>18352</v>
      </c>
    </row>
    <row r="2054" spans="1:17" hidden="1" x14ac:dyDescent="0.25">
      <c r="A2054" t="s">
        <v>5128</v>
      </c>
      <c r="B2054" t="s">
        <v>5130</v>
      </c>
      <c r="C2054" t="s">
        <v>5131</v>
      </c>
      <c r="D2054" t="s">
        <v>18347</v>
      </c>
      <c r="E2054" t="s">
        <v>18348</v>
      </c>
      <c r="F2054" t="s">
        <v>18349</v>
      </c>
      <c r="G2054" t="s">
        <v>23013</v>
      </c>
      <c r="H2054">
        <v>22824</v>
      </c>
      <c r="I2054">
        <v>62</v>
      </c>
      <c r="J2054" t="s">
        <v>23014</v>
      </c>
      <c r="K2054" t="s">
        <v>18358</v>
      </c>
      <c r="L2054" t="s">
        <v>18353</v>
      </c>
      <c r="M2054" s="1">
        <v>44054.970717592594</v>
      </c>
      <c r="O2054" t="s">
        <v>18354</v>
      </c>
      <c r="P2054" t="s">
        <v>18354</v>
      </c>
      <c r="Q2054" t="s">
        <v>18358</v>
      </c>
    </row>
    <row r="2055" spans="1:17" hidden="1" x14ac:dyDescent="0.25">
      <c r="A2055" t="s">
        <v>11722</v>
      </c>
      <c r="B2055" t="s">
        <v>11725</v>
      </c>
      <c r="C2055" t="s">
        <v>11726</v>
      </c>
      <c r="D2055" t="s">
        <v>18347</v>
      </c>
      <c r="E2055" t="s">
        <v>18348</v>
      </c>
      <c r="F2055" t="s">
        <v>18349</v>
      </c>
      <c r="G2055" t="s">
        <v>23015</v>
      </c>
      <c r="H2055">
        <v>18750</v>
      </c>
      <c r="I2055">
        <v>9181</v>
      </c>
      <c r="J2055" t="s">
        <v>23016</v>
      </c>
      <c r="K2055" t="s">
        <v>18358</v>
      </c>
      <c r="L2055" t="s">
        <v>18353</v>
      </c>
      <c r="M2055" s="1">
        <v>44090.264236111114</v>
      </c>
      <c r="O2055" t="s">
        <v>18354</v>
      </c>
      <c r="P2055" t="s">
        <v>18354</v>
      </c>
      <c r="Q2055" t="s">
        <v>18358</v>
      </c>
    </row>
    <row r="2056" spans="1:17" hidden="1" x14ac:dyDescent="0.25">
      <c r="A2056" t="s">
        <v>23017</v>
      </c>
      <c r="B2056" t="s">
        <v>23018</v>
      </c>
      <c r="C2056" t="s">
        <v>23019</v>
      </c>
      <c r="D2056" t="s">
        <v>18355</v>
      </c>
      <c r="E2056" t="s">
        <v>18348</v>
      </c>
      <c r="F2056" t="s">
        <v>18349</v>
      </c>
      <c r="G2056" t="s">
        <v>23020</v>
      </c>
      <c r="H2056">
        <v>26423</v>
      </c>
      <c r="I2056">
        <v>0</v>
      </c>
      <c r="J2056" t="s">
        <v>23021</v>
      </c>
      <c r="K2056" t="s">
        <v>18358</v>
      </c>
      <c r="L2056" t="s">
        <v>18353</v>
      </c>
      <c r="M2056" s="1">
        <v>44086.835694444446</v>
      </c>
      <c r="O2056" t="s">
        <v>18354</v>
      </c>
      <c r="P2056" t="s">
        <v>18354</v>
      </c>
      <c r="Q2056" t="s">
        <v>18358</v>
      </c>
    </row>
    <row r="2057" spans="1:17" x14ac:dyDescent="0.25">
      <c r="A2057" t="s">
        <v>25071</v>
      </c>
      <c r="B2057" t="s">
        <v>25072</v>
      </c>
      <c r="C2057" t="s">
        <v>25073</v>
      </c>
      <c r="D2057" t="s">
        <v>18355</v>
      </c>
      <c r="E2057" t="s">
        <v>18348</v>
      </c>
      <c r="F2057" t="s">
        <v>18349</v>
      </c>
      <c r="G2057" t="s">
        <v>25074</v>
      </c>
      <c r="H2057">
        <v>11625</v>
      </c>
      <c r="I2057">
        <v>100</v>
      </c>
      <c r="J2057" t="s">
        <v>25075</v>
      </c>
      <c r="K2057" t="s">
        <v>18358</v>
      </c>
      <c r="L2057" t="s">
        <v>18353</v>
      </c>
      <c r="M2057" s="1">
        <v>43967.919953703706</v>
      </c>
      <c r="O2057" t="s">
        <v>18354</v>
      </c>
      <c r="P2057" t="s">
        <v>18354</v>
      </c>
      <c r="Q2057" t="s">
        <v>18358</v>
      </c>
    </row>
    <row r="2058" spans="1:17" hidden="1" x14ac:dyDescent="0.25">
      <c r="A2058" t="s">
        <v>13573</v>
      </c>
      <c r="B2058" t="s">
        <v>13575</v>
      </c>
      <c r="C2058" t="s">
        <v>13576</v>
      </c>
      <c r="D2058" t="s">
        <v>18347</v>
      </c>
      <c r="E2058" t="s">
        <v>18353</v>
      </c>
      <c r="F2058" t="s">
        <v>18364</v>
      </c>
      <c r="G2058" t="s">
        <v>23026</v>
      </c>
      <c r="H2058">
        <v>227</v>
      </c>
      <c r="I2058">
        <v>0</v>
      </c>
      <c r="J2058" t="s">
        <v>18382</v>
      </c>
      <c r="K2058" t="s">
        <v>18352</v>
      </c>
      <c r="L2058" t="s">
        <v>18353</v>
      </c>
      <c r="M2058" s="1">
        <v>44090.283067129632</v>
      </c>
      <c r="O2058" t="s">
        <v>18354</v>
      </c>
      <c r="P2058" t="s">
        <v>18354</v>
      </c>
      <c r="Q2058" t="s">
        <v>18352</v>
      </c>
    </row>
    <row r="2059" spans="1:17" hidden="1" x14ac:dyDescent="0.25">
      <c r="A2059" t="s">
        <v>2012</v>
      </c>
      <c r="B2059" t="s">
        <v>2015</v>
      </c>
      <c r="C2059" t="s">
        <v>2016</v>
      </c>
      <c r="D2059" t="s">
        <v>18355</v>
      </c>
      <c r="E2059" t="s">
        <v>18348</v>
      </c>
      <c r="F2059" t="s">
        <v>18349</v>
      </c>
      <c r="G2059" t="s">
        <v>23027</v>
      </c>
      <c r="H2059">
        <v>4786</v>
      </c>
      <c r="I2059">
        <v>315</v>
      </c>
      <c r="J2059" t="s">
        <v>23028</v>
      </c>
      <c r="K2059" t="s">
        <v>18358</v>
      </c>
      <c r="L2059" t="s">
        <v>18353</v>
      </c>
      <c r="M2059" s="1">
        <v>44089.130868055552</v>
      </c>
      <c r="O2059" t="s">
        <v>18354</v>
      </c>
      <c r="P2059" t="s">
        <v>18354</v>
      </c>
      <c r="Q2059" t="s">
        <v>18358</v>
      </c>
    </row>
    <row r="2060" spans="1:17" hidden="1" x14ac:dyDescent="0.25">
      <c r="A2060" t="s">
        <v>5739</v>
      </c>
      <c r="B2060" t="s">
        <v>5742</v>
      </c>
      <c r="C2060" t="s">
        <v>5743</v>
      </c>
      <c r="D2060" t="s">
        <v>18355</v>
      </c>
      <c r="E2060" t="s">
        <v>18348</v>
      </c>
      <c r="F2060" t="s">
        <v>18349</v>
      </c>
      <c r="G2060" t="s">
        <v>23029</v>
      </c>
      <c r="H2060">
        <v>51278</v>
      </c>
      <c r="I2060">
        <v>4100</v>
      </c>
      <c r="J2060" t="s">
        <v>23030</v>
      </c>
      <c r="K2060" t="s">
        <v>18358</v>
      </c>
      <c r="L2060" t="s">
        <v>18353</v>
      </c>
      <c r="M2060" s="1">
        <v>44086.876736111109</v>
      </c>
      <c r="O2060" t="s">
        <v>18354</v>
      </c>
      <c r="P2060" t="s">
        <v>18354</v>
      </c>
      <c r="Q2060" t="s">
        <v>18358</v>
      </c>
    </row>
    <row r="2061" spans="1:17" hidden="1" x14ac:dyDescent="0.25">
      <c r="A2061" t="s">
        <v>9912</v>
      </c>
      <c r="B2061" t="s">
        <v>9915</v>
      </c>
      <c r="C2061" t="s">
        <v>9916</v>
      </c>
      <c r="D2061" t="s">
        <v>18347</v>
      </c>
      <c r="E2061" t="s">
        <v>18348</v>
      </c>
      <c r="F2061" t="s">
        <v>18349</v>
      </c>
      <c r="G2061" t="s">
        <v>23031</v>
      </c>
      <c r="H2061">
        <v>42307</v>
      </c>
      <c r="I2061">
        <v>3025</v>
      </c>
      <c r="J2061" t="s">
        <v>23032</v>
      </c>
      <c r="K2061" t="s">
        <v>18352</v>
      </c>
      <c r="L2061" t="s">
        <v>18353</v>
      </c>
      <c r="M2061" s="1">
        <v>44090.619212962964</v>
      </c>
      <c r="O2061" t="s">
        <v>18354</v>
      </c>
      <c r="P2061" t="s">
        <v>18354</v>
      </c>
      <c r="Q2061" t="s">
        <v>18352</v>
      </c>
    </row>
    <row r="2062" spans="1:17" hidden="1" x14ac:dyDescent="0.25">
      <c r="A2062" t="s">
        <v>15473</v>
      </c>
      <c r="B2062" t="s">
        <v>15476</v>
      </c>
      <c r="C2062" t="s">
        <v>15477</v>
      </c>
      <c r="D2062" t="s">
        <v>18347</v>
      </c>
      <c r="E2062" t="s">
        <v>18353</v>
      </c>
      <c r="F2062" t="s">
        <v>18364</v>
      </c>
      <c r="G2062" t="s">
        <v>23033</v>
      </c>
      <c r="H2062">
        <v>12152</v>
      </c>
      <c r="I2062">
        <v>0</v>
      </c>
      <c r="J2062" t="s">
        <v>18382</v>
      </c>
      <c r="K2062" t="s">
        <v>18358</v>
      </c>
      <c r="L2062" t="s">
        <v>18353</v>
      </c>
      <c r="M2062" s="1">
        <v>44088.987222222226</v>
      </c>
      <c r="O2062" t="s">
        <v>18354</v>
      </c>
      <c r="P2062" t="s">
        <v>18354</v>
      </c>
      <c r="Q2062" t="s">
        <v>18358</v>
      </c>
    </row>
    <row r="2063" spans="1:17" hidden="1" x14ac:dyDescent="0.25">
      <c r="A2063" t="s">
        <v>23034</v>
      </c>
      <c r="B2063" t="s">
        <v>23035</v>
      </c>
      <c r="C2063" t="s">
        <v>23036</v>
      </c>
      <c r="D2063" t="s">
        <v>18347</v>
      </c>
      <c r="E2063" t="s">
        <v>18353</v>
      </c>
      <c r="F2063" t="s">
        <v>18364</v>
      </c>
      <c r="G2063" t="s">
        <v>23037</v>
      </c>
      <c r="H2063">
        <v>1207</v>
      </c>
      <c r="I2063">
        <v>0</v>
      </c>
      <c r="J2063" t="s">
        <v>18382</v>
      </c>
      <c r="K2063" t="s">
        <v>18352</v>
      </c>
      <c r="L2063" t="s">
        <v>18353</v>
      </c>
      <c r="M2063" s="1">
        <v>44083.824988425928</v>
      </c>
      <c r="O2063" t="s">
        <v>18354</v>
      </c>
      <c r="P2063" t="s">
        <v>18354</v>
      </c>
      <c r="Q2063" t="s">
        <v>18352</v>
      </c>
    </row>
    <row r="2064" spans="1:17" hidden="1" x14ac:dyDescent="0.25">
      <c r="A2064" t="s">
        <v>15785</v>
      </c>
      <c r="B2064" t="s">
        <v>15788</v>
      </c>
      <c r="C2064" t="s">
        <v>15789</v>
      </c>
      <c r="D2064" t="s">
        <v>18355</v>
      </c>
      <c r="E2064" t="s">
        <v>18348</v>
      </c>
      <c r="F2064" t="s">
        <v>18349</v>
      </c>
      <c r="G2064" t="s">
        <v>23038</v>
      </c>
      <c r="H2064">
        <v>17359</v>
      </c>
      <c r="I2064">
        <v>113</v>
      </c>
      <c r="J2064" t="s">
        <v>23039</v>
      </c>
      <c r="K2064" t="s">
        <v>18358</v>
      </c>
      <c r="L2064" t="s">
        <v>18353</v>
      </c>
      <c r="M2064" s="1">
        <v>44054.893553240741</v>
      </c>
      <c r="O2064" t="s">
        <v>18354</v>
      </c>
      <c r="P2064" t="s">
        <v>18354</v>
      </c>
      <c r="Q2064" t="s">
        <v>18358</v>
      </c>
    </row>
    <row r="2065" spans="1:17" hidden="1" x14ac:dyDescent="0.25">
      <c r="A2065" t="s">
        <v>7607</v>
      </c>
      <c r="B2065" t="s">
        <v>7609</v>
      </c>
      <c r="C2065" t="s">
        <v>7610</v>
      </c>
      <c r="D2065" t="s">
        <v>18347</v>
      </c>
      <c r="E2065" t="s">
        <v>18348</v>
      </c>
      <c r="F2065" t="s">
        <v>18349</v>
      </c>
      <c r="G2065" t="s">
        <v>23040</v>
      </c>
      <c r="H2065">
        <v>43405</v>
      </c>
      <c r="I2065">
        <v>2381</v>
      </c>
      <c r="J2065" t="s">
        <v>23041</v>
      </c>
      <c r="K2065" t="s">
        <v>18352</v>
      </c>
      <c r="L2065" t="s">
        <v>18353</v>
      </c>
      <c r="M2065" s="1">
        <v>44090.651898148149</v>
      </c>
      <c r="O2065" t="s">
        <v>18354</v>
      </c>
      <c r="P2065" t="s">
        <v>18354</v>
      </c>
      <c r="Q2065" t="s">
        <v>18352</v>
      </c>
    </row>
    <row r="2066" spans="1:17" hidden="1" x14ac:dyDescent="0.25">
      <c r="A2066" t="s">
        <v>17152</v>
      </c>
      <c r="B2066" t="s">
        <v>17155</v>
      </c>
      <c r="C2066" t="s">
        <v>17156</v>
      </c>
      <c r="D2066" t="s">
        <v>18347</v>
      </c>
      <c r="E2066" t="s">
        <v>18348</v>
      </c>
      <c r="F2066" t="s">
        <v>18349</v>
      </c>
      <c r="G2066" t="s">
        <v>23042</v>
      </c>
      <c r="H2066">
        <v>2599</v>
      </c>
      <c r="I2066">
        <v>1</v>
      </c>
      <c r="J2066" t="s">
        <v>23043</v>
      </c>
      <c r="K2066" t="s">
        <v>18358</v>
      </c>
      <c r="L2066" t="s">
        <v>18353</v>
      </c>
      <c r="M2066" s="1">
        <v>44089.863738425927</v>
      </c>
      <c r="O2066" t="s">
        <v>18354</v>
      </c>
      <c r="P2066" t="s">
        <v>18354</v>
      </c>
      <c r="Q2066" t="s">
        <v>18358</v>
      </c>
    </row>
    <row r="2067" spans="1:17" hidden="1" x14ac:dyDescent="0.25">
      <c r="A2067" t="s">
        <v>65</v>
      </c>
      <c r="B2067" t="s">
        <v>68</v>
      </c>
      <c r="C2067" t="s">
        <v>69</v>
      </c>
      <c r="D2067" t="s">
        <v>18347</v>
      </c>
      <c r="E2067" t="s">
        <v>18348</v>
      </c>
      <c r="F2067" t="s">
        <v>18349</v>
      </c>
      <c r="G2067" t="s">
        <v>23044</v>
      </c>
      <c r="H2067">
        <v>43510</v>
      </c>
      <c r="I2067">
        <v>3380</v>
      </c>
      <c r="J2067" t="s">
        <v>23045</v>
      </c>
      <c r="K2067" t="s">
        <v>18352</v>
      </c>
      <c r="L2067" t="s">
        <v>18353</v>
      </c>
      <c r="M2067" s="1">
        <v>44090.650324074071</v>
      </c>
      <c r="O2067" t="s">
        <v>18354</v>
      </c>
      <c r="P2067" t="s">
        <v>18354</v>
      </c>
      <c r="Q2067" t="s">
        <v>18352</v>
      </c>
    </row>
    <row r="2068" spans="1:17" hidden="1" x14ac:dyDescent="0.25">
      <c r="A2068" t="s">
        <v>3672</v>
      </c>
      <c r="B2068" t="s">
        <v>3674</v>
      </c>
      <c r="C2068" t="s">
        <v>3675</v>
      </c>
      <c r="D2068" t="s">
        <v>18347</v>
      </c>
      <c r="E2068" t="s">
        <v>18353</v>
      </c>
      <c r="F2068" t="s">
        <v>18364</v>
      </c>
      <c r="G2068" t="s">
        <v>23046</v>
      </c>
      <c r="H2068">
        <v>5368</v>
      </c>
      <c r="I2068">
        <v>166</v>
      </c>
      <c r="J2068" t="s">
        <v>23047</v>
      </c>
      <c r="K2068" t="s">
        <v>18358</v>
      </c>
      <c r="L2068" t="s">
        <v>18353</v>
      </c>
      <c r="M2068" s="1">
        <v>44090.640729166669</v>
      </c>
      <c r="O2068" t="s">
        <v>18354</v>
      </c>
      <c r="P2068" t="s">
        <v>18354</v>
      </c>
      <c r="Q2068" t="s">
        <v>18358</v>
      </c>
    </row>
    <row r="2069" spans="1:17" hidden="1" x14ac:dyDescent="0.25">
      <c r="A2069" t="s">
        <v>15562</v>
      </c>
      <c r="B2069" t="s">
        <v>15564</v>
      </c>
      <c r="C2069" t="s">
        <v>15565</v>
      </c>
      <c r="D2069" t="s">
        <v>18347</v>
      </c>
      <c r="E2069" t="s">
        <v>18353</v>
      </c>
      <c r="F2069" t="s">
        <v>18364</v>
      </c>
      <c r="G2069" t="s">
        <v>23048</v>
      </c>
      <c r="H2069">
        <v>1538</v>
      </c>
      <c r="I2069">
        <v>18</v>
      </c>
      <c r="J2069" t="s">
        <v>23049</v>
      </c>
      <c r="K2069" t="s">
        <v>18352</v>
      </c>
      <c r="L2069" t="s">
        <v>18353</v>
      </c>
      <c r="M2069" s="1">
        <v>44089.342418981483</v>
      </c>
      <c r="O2069" t="s">
        <v>18354</v>
      </c>
      <c r="P2069" t="s">
        <v>18354</v>
      </c>
      <c r="Q2069" t="s">
        <v>18352</v>
      </c>
    </row>
    <row r="2070" spans="1:17" x14ac:dyDescent="0.25">
      <c r="A2070" t="s">
        <v>22613</v>
      </c>
      <c r="B2070" t="s">
        <v>22614</v>
      </c>
      <c r="C2070" t="s">
        <v>22615</v>
      </c>
      <c r="D2070" t="s">
        <v>18355</v>
      </c>
      <c r="E2070" t="s">
        <v>18353</v>
      </c>
      <c r="F2070" t="s">
        <v>18364</v>
      </c>
      <c r="G2070" t="s">
        <v>22616</v>
      </c>
      <c r="H2070">
        <v>45174</v>
      </c>
      <c r="I2070">
        <v>0</v>
      </c>
      <c r="J2070" t="s">
        <v>22617</v>
      </c>
      <c r="K2070" t="s">
        <v>18358</v>
      </c>
      <c r="L2070" t="s">
        <v>18353</v>
      </c>
      <c r="M2070" s="1">
        <v>43967.945497685185</v>
      </c>
      <c r="O2070" t="s">
        <v>18354</v>
      </c>
      <c r="P2070" t="s">
        <v>18354</v>
      </c>
      <c r="Q2070" t="s">
        <v>18358</v>
      </c>
    </row>
    <row r="2071" spans="1:17" hidden="1" x14ac:dyDescent="0.25">
      <c r="A2071" t="s">
        <v>23055</v>
      </c>
      <c r="B2071" t="s">
        <v>23056</v>
      </c>
      <c r="C2071" t="s">
        <v>23057</v>
      </c>
      <c r="D2071" t="s">
        <v>18347</v>
      </c>
      <c r="E2071" t="s">
        <v>18353</v>
      </c>
      <c r="F2071" t="s">
        <v>18364</v>
      </c>
      <c r="G2071" t="s">
        <v>23058</v>
      </c>
      <c r="H2071">
        <v>1239</v>
      </c>
      <c r="I2071">
        <v>0</v>
      </c>
      <c r="J2071" t="s">
        <v>18382</v>
      </c>
      <c r="K2071" t="s">
        <v>18352</v>
      </c>
      <c r="L2071" t="s">
        <v>18353</v>
      </c>
      <c r="M2071" s="1">
        <v>44009.089247685188</v>
      </c>
      <c r="O2071" t="s">
        <v>18354</v>
      </c>
      <c r="P2071" t="s">
        <v>18354</v>
      </c>
      <c r="Q2071" t="s">
        <v>18352</v>
      </c>
    </row>
    <row r="2072" spans="1:17" hidden="1" x14ac:dyDescent="0.25">
      <c r="A2072" t="s">
        <v>202</v>
      </c>
      <c r="B2072" t="s">
        <v>205</v>
      </c>
      <c r="C2072" t="s">
        <v>206</v>
      </c>
      <c r="D2072" t="s">
        <v>18347</v>
      </c>
      <c r="E2072" t="s">
        <v>18348</v>
      </c>
      <c r="F2072" t="s">
        <v>18349</v>
      </c>
      <c r="G2072" t="s">
        <v>23059</v>
      </c>
      <c r="H2072">
        <v>12045</v>
      </c>
      <c r="I2072">
        <v>2587</v>
      </c>
      <c r="J2072" t="s">
        <v>23060</v>
      </c>
      <c r="K2072" t="s">
        <v>18358</v>
      </c>
      <c r="L2072" t="s">
        <v>18353</v>
      </c>
      <c r="M2072" s="1">
        <v>44090.650057870371</v>
      </c>
      <c r="O2072" t="s">
        <v>18354</v>
      </c>
      <c r="P2072" t="s">
        <v>18354</v>
      </c>
      <c r="Q2072" t="s">
        <v>18358</v>
      </c>
    </row>
    <row r="2073" spans="1:17" hidden="1" x14ac:dyDescent="0.25">
      <c r="A2073" t="s">
        <v>4402</v>
      </c>
      <c r="B2073" t="s">
        <v>4405</v>
      </c>
      <c r="C2073" t="s">
        <v>4406</v>
      </c>
      <c r="D2073" t="s">
        <v>18355</v>
      </c>
      <c r="E2073" t="s">
        <v>18353</v>
      </c>
      <c r="F2073" t="s">
        <v>18364</v>
      </c>
      <c r="G2073" t="s">
        <v>23061</v>
      </c>
      <c r="H2073">
        <v>2425</v>
      </c>
      <c r="I2073">
        <v>0</v>
      </c>
      <c r="J2073" t="s">
        <v>18382</v>
      </c>
      <c r="K2073" t="s">
        <v>18358</v>
      </c>
      <c r="L2073" t="s">
        <v>18353</v>
      </c>
      <c r="M2073" s="1">
        <v>44061.797546296293</v>
      </c>
      <c r="O2073" t="s">
        <v>18354</v>
      </c>
      <c r="P2073" t="s">
        <v>18354</v>
      </c>
      <c r="Q2073" t="s">
        <v>18358</v>
      </c>
    </row>
    <row r="2074" spans="1:17" hidden="1" x14ac:dyDescent="0.25">
      <c r="A2074" t="s">
        <v>12775</v>
      </c>
      <c r="B2074" t="s">
        <v>12777</v>
      </c>
      <c r="C2074" t="s">
        <v>12778</v>
      </c>
      <c r="D2074" t="s">
        <v>18347</v>
      </c>
      <c r="E2074" t="s">
        <v>18348</v>
      </c>
      <c r="F2074" t="s">
        <v>18349</v>
      </c>
      <c r="G2074" t="s">
        <v>23062</v>
      </c>
      <c r="H2074">
        <v>51833</v>
      </c>
      <c r="I2074">
        <v>34020</v>
      </c>
      <c r="J2074" t="s">
        <v>23063</v>
      </c>
      <c r="K2074" t="s">
        <v>18352</v>
      </c>
      <c r="L2074" t="s">
        <v>18353</v>
      </c>
      <c r="M2074" s="1">
        <v>44090.646944444445</v>
      </c>
      <c r="O2074" t="s">
        <v>18354</v>
      </c>
      <c r="P2074" t="s">
        <v>18354</v>
      </c>
      <c r="Q2074" t="s">
        <v>18352</v>
      </c>
    </row>
    <row r="2075" spans="1:17" hidden="1" x14ac:dyDescent="0.25">
      <c r="A2075" t="s">
        <v>3053</v>
      </c>
      <c r="B2075" t="s">
        <v>3055</v>
      </c>
      <c r="C2075" t="s">
        <v>3056</v>
      </c>
      <c r="D2075" t="s">
        <v>18355</v>
      </c>
      <c r="E2075" t="s">
        <v>18348</v>
      </c>
      <c r="F2075" t="s">
        <v>18349</v>
      </c>
      <c r="G2075" t="s">
        <v>23064</v>
      </c>
      <c r="H2075">
        <v>21146</v>
      </c>
      <c r="I2075">
        <v>413</v>
      </c>
      <c r="J2075" t="s">
        <v>23065</v>
      </c>
      <c r="K2075" t="s">
        <v>18358</v>
      </c>
      <c r="L2075" t="s">
        <v>18353</v>
      </c>
      <c r="M2075" s="1">
        <v>44087.918634259258</v>
      </c>
      <c r="O2075" t="s">
        <v>18354</v>
      </c>
      <c r="P2075" t="s">
        <v>18354</v>
      </c>
      <c r="Q2075" t="s">
        <v>18358</v>
      </c>
    </row>
    <row r="2076" spans="1:17" hidden="1" x14ac:dyDescent="0.25">
      <c r="A2076" t="s">
        <v>8512</v>
      </c>
      <c r="B2076" t="s">
        <v>8514</v>
      </c>
      <c r="C2076" t="s">
        <v>8515</v>
      </c>
      <c r="D2076" t="s">
        <v>18347</v>
      </c>
      <c r="E2076" t="s">
        <v>18348</v>
      </c>
      <c r="F2076" t="s">
        <v>18349</v>
      </c>
      <c r="G2076" t="s">
        <v>23066</v>
      </c>
      <c r="H2076">
        <v>7169</v>
      </c>
      <c r="I2076">
        <v>11</v>
      </c>
      <c r="J2076" t="s">
        <v>23067</v>
      </c>
      <c r="K2076" t="s">
        <v>18352</v>
      </c>
      <c r="L2076" t="s">
        <v>18353</v>
      </c>
      <c r="M2076" s="1">
        <v>44084.954270833332</v>
      </c>
      <c r="O2076" t="s">
        <v>18354</v>
      </c>
      <c r="P2076" t="s">
        <v>18354</v>
      </c>
      <c r="Q2076" t="s">
        <v>18358</v>
      </c>
    </row>
    <row r="2077" spans="1:17" hidden="1" x14ac:dyDescent="0.25">
      <c r="A2077" t="s">
        <v>23068</v>
      </c>
      <c r="B2077" t="s">
        <v>23069</v>
      </c>
      <c r="C2077" t="s">
        <v>23070</v>
      </c>
      <c r="D2077" t="s">
        <v>18355</v>
      </c>
      <c r="E2077" t="s">
        <v>18353</v>
      </c>
      <c r="F2077" t="s">
        <v>18364</v>
      </c>
      <c r="G2077" t="s">
        <v>23071</v>
      </c>
      <c r="H2077">
        <v>14099</v>
      </c>
      <c r="I2077">
        <v>0</v>
      </c>
      <c r="J2077" t="s">
        <v>18382</v>
      </c>
      <c r="K2077" t="s">
        <v>18358</v>
      </c>
      <c r="L2077" t="s">
        <v>18353</v>
      </c>
      <c r="M2077" s="1">
        <v>44053.852407407408</v>
      </c>
      <c r="O2077" t="s">
        <v>18354</v>
      </c>
      <c r="P2077" t="s">
        <v>18354</v>
      </c>
      <c r="Q2077" t="s">
        <v>18358</v>
      </c>
    </row>
    <row r="2078" spans="1:17" x14ac:dyDescent="0.25">
      <c r="A2078" t="s">
        <v>22924</v>
      </c>
      <c r="B2078" t="s">
        <v>22925</v>
      </c>
      <c r="C2078" t="s">
        <v>22926</v>
      </c>
      <c r="D2078" t="s">
        <v>18355</v>
      </c>
      <c r="E2078" t="s">
        <v>18353</v>
      </c>
      <c r="F2078" t="s">
        <v>18364</v>
      </c>
      <c r="G2078" t="s">
        <v>22927</v>
      </c>
      <c r="H2078">
        <v>569</v>
      </c>
      <c r="I2078">
        <v>0</v>
      </c>
      <c r="J2078" t="s">
        <v>18382</v>
      </c>
      <c r="K2078" t="s">
        <v>18358</v>
      </c>
      <c r="L2078" t="s">
        <v>18353</v>
      </c>
      <c r="M2078" s="1">
        <v>43968.085532407407</v>
      </c>
      <c r="O2078" t="s">
        <v>18354</v>
      </c>
      <c r="P2078" t="s">
        <v>18354</v>
      </c>
      <c r="Q2078" t="s">
        <v>18358</v>
      </c>
    </row>
    <row r="2079" spans="1:17" hidden="1" x14ac:dyDescent="0.25">
      <c r="A2079" t="s">
        <v>6687</v>
      </c>
      <c r="B2079" t="s">
        <v>6689</v>
      </c>
      <c r="C2079" t="s">
        <v>6690</v>
      </c>
      <c r="D2079" t="s">
        <v>18355</v>
      </c>
      <c r="E2079" t="s">
        <v>18348</v>
      </c>
      <c r="F2079" t="s">
        <v>18349</v>
      </c>
      <c r="G2079" t="s">
        <v>23073</v>
      </c>
      <c r="H2079">
        <v>40726</v>
      </c>
      <c r="I2079">
        <v>2422</v>
      </c>
      <c r="J2079" t="s">
        <v>23074</v>
      </c>
      <c r="K2079" t="s">
        <v>18358</v>
      </c>
      <c r="L2079" t="s">
        <v>18353</v>
      </c>
      <c r="M2079" s="1">
        <v>44090.290543981479</v>
      </c>
      <c r="O2079" t="s">
        <v>18354</v>
      </c>
      <c r="P2079" t="s">
        <v>18354</v>
      </c>
      <c r="Q2079" t="s">
        <v>18358</v>
      </c>
    </row>
    <row r="2080" spans="1:17" hidden="1" x14ac:dyDescent="0.25">
      <c r="A2080" t="s">
        <v>6350</v>
      </c>
      <c r="B2080" t="s">
        <v>6352</v>
      </c>
      <c r="C2080" t="s">
        <v>6353</v>
      </c>
      <c r="D2080" t="s">
        <v>18355</v>
      </c>
      <c r="E2080" t="s">
        <v>18353</v>
      </c>
      <c r="F2080" t="s">
        <v>18364</v>
      </c>
      <c r="G2080" t="s">
        <v>23075</v>
      </c>
      <c r="H2080">
        <v>26905</v>
      </c>
      <c r="I2080">
        <v>0</v>
      </c>
      <c r="J2080" t="s">
        <v>18382</v>
      </c>
      <c r="K2080" t="s">
        <v>18358</v>
      </c>
      <c r="L2080" t="s">
        <v>18353</v>
      </c>
      <c r="M2080" s="1">
        <v>44089.920937499999</v>
      </c>
      <c r="O2080" t="s">
        <v>18354</v>
      </c>
      <c r="P2080" t="s">
        <v>18354</v>
      </c>
      <c r="Q2080" t="s">
        <v>18358</v>
      </c>
    </row>
    <row r="2081" spans="1:17" hidden="1" x14ac:dyDescent="0.25">
      <c r="A2081" t="s">
        <v>5570</v>
      </c>
      <c r="B2081" t="s">
        <v>5572</v>
      </c>
      <c r="C2081" t="s">
        <v>5573</v>
      </c>
      <c r="D2081" t="s">
        <v>18355</v>
      </c>
      <c r="E2081" t="s">
        <v>18348</v>
      </c>
      <c r="F2081" t="s">
        <v>18349</v>
      </c>
      <c r="G2081" t="s">
        <v>23076</v>
      </c>
      <c r="H2081">
        <v>131024</v>
      </c>
      <c r="I2081">
        <v>2456</v>
      </c>
      <c r="J2081" t="s">
        <v>23077</v>
      </c>
      <c r="K2081" t="s">
        <v>18358</v>
      </c>
      <c r="L2081" t="s">
        <v>18353</v>
      </c>
      <c r="M2081" s="1">
        <v>44090.585243055553</v>
      </c>
      <c r="O2081" t="s">
        <v>18354</v>
      </c>
      <c r="P2081" t="s">
        <v>18354</v>
      </c>
      <c r="Q2081" t="s">
        <v>18358</v>
      </c>
    </row>
    <row r="2082" spans="1:17" hidden="1" x14ac:dyDescent="0.25">
      <c r="A2082" t="s">
        <v>3650</v>
      </c>
      <c r="B2082" t="s">
        <v>3652</v>
      </c>
      <c r="C2082" t="s">
        <v>3653</v>
      </c>
      <c r="D2082" t="s">
        <v>18347</v>
      </c>
      <c r="E2082" t="s">
        <v>18348</v>
      </c>
      <c r="F2082" t="s">
        <v>18349</v>
      </c>
      <c r="G2082" t="s">
        <v>23078</v>
      </c>
      <c r="H2082">
        <v>30126</v>
      </c>
      <c r="I2082">
        <v>2108</v>
      </c>
      <c r="J2082" t="s">
        <v>23079</v>
      </c>
      <c r="K2082" t="s">
        <v>18352</v>
      </c>
      <c r="L2082" t="s">
        <v>18353</v>
      </c>
      <c r="M2082" s="1">
        <v>44090.644826388889</v>
      </c>
      <c r="O2082" t="s">
        <v>18354</v>
      </c>
      <c r="P2082" t="s">
        <v>18354</v>
      </c>
      <c r="Q2082" t="s">
        <v>18352</v>
      </c>
    </row>
    <row r="2083" spans="1:17" hidden="1" x14ac:dyDescent="0.25">
      <c r="A2083" t="s">
        <v>4926</v>
      </c>
      <c r="B2083" t="s">
        <v>4929</v>
      </c>
      <c r="C2083" t="s">
        <v>4930</v>
      </c>
      <c r="D2083" t="s">
        <v>18347</v>
      </c>
      <c r="E2083" t="s">
        <v>18348</v>
      </c>
      <c r="F2083" t="s">
        <v>18349</v>
      </c>
      <c r="G2083" t="s">
        <v>23080</v>
      </c>
      <c r="H2083">
        <v>57982</v>
      </c>
      <c r="I2083">
        <v>2616</v>
      </c>
      <c r="J2083" t="s">
        <v>23081</v>
      </c>
      <c r="K2083" t="s">
        <v>18352</v>
      </c>
      <c r="L2083" t="s">
        <v>18353</v>
      </c>
      <c r="M2083" s="1">
        <v>44090.654143518521</v>
      </c>
      <c r="O2083" t="s">
        <v>18354</v>
      </c>
      <c r="P2083" t="s">
        <v>18354</v>
      </c>
      <c r="Q2083" t="s">
        <v>18352</v>
      </c>
    </row>
    <row r="2084" spans="1:17" hidden="1" x14ac:dyDescent="0.25">
      <c r="A2084" t="s">
        <v>10444</v>
      </c>
      <c r="B2084" t="s">
        <v>10447</v>
      </c>
      <c r="C2084" t="s">
        <v>10448</v>
      </c>
      <c r="D2084" t="s">
        <v>18347</v>
      </c>
      <c r="E2084" t="s">
        <v>18348</v>
      </c>
      <c r="F2084" t="s">
        <v>18349</v>
      </c>
      <c r="G2084" t="s">
        <v>23082</v>
      </c>
      <c r="H2084">
        <v>51725</v>
      </c>
      <c r="I2084">
        <v>12362</v>
      </c>
      <c r="J2084" t="s">
        <v>23083</v>
      </c>
      <c r="K2084" t="s">
        <v>18352</v>
      </c>
      <c r="L2084" t="s">
        <v>18353</v>
      </c>
      <c r="M2084" s="1">
        <v>44090.653425925928</v>
      </c>
      <c r="O2084" t="s">
        <v>18354</v>
      </c>
      <c r="P2084" t="s">
        <v>18354</v>
      </c>
      <c r="Q2084" t="s">
        <v>18352</v>
      </c>
    </row>
    <row r="2085" spans="1:17" hidden="1" x14ac:dyDescent="0.25">
      <c r="A2085" t="s">
        <v>8471</v>
      </c>
      <c r="B2085" t="s">
        <v>8473</v>
      </c>
      <c r="C2085" t="s">
        <v>8474</v>
      </c>
      <c r="D2085" t="s">
        <v>18355</v>
      </c>
      <c r="E2085" t="s">
        <v>18348</v>
      </c>
      <c r="F2085" t="s">
        <v>18349</v>
      </c>
      <c r="G2085" t="s">
        <v>23084</v>
      </c>
      <c r="H2085">
        <v>13532</v>
      </c>
      <c r="I2085">
        <v>205</v>
      </c>
      <c r="J2085" t="s">
        <v>23085</v>
      </c>
      <c r="K2085" t="s">
        <v>18358</v>
      </c>
      <c r="L2085" t="s">
        <v>18353</v>
      </c>
      <c r="M2085" s="1">
        <v>44067.265289351853</v>
      </c>
      <c r="O2085" t="s">
        <v>18354</v>
      </c>
      <c r="P2085" t="s">
        <v>18354</v>
      </c>
      <c r="Q2085" t="s">
        <v>18358</v>
      </c>
    </row>
    <row r="2086" spans="1:17" hidden="1" x14ac:dyDescent="0.25">
      <c r="A2086" t="s">
        <v>12456</v>
      </c>
      <c r="B2086" t="s">
        <v>12458</v>
      </c>
      <c r="C2086" t="s">
        <v>12459</v>
      </c>
      <c r="D2086" t="s">
        <v>18355</v>
      </c>
      <c r="E2086" t="s">
        <v>18348</v>
      </c>
      <c r="F2086" t="s">
        <v>18349</v>
      </c>
      <c r="G2086" t="s">
        <v>23086</v>
      </c>
      <c r="H2086">
        <v>9395</v>
      </c>
      <c r="I2086">
        <v>1097</v>
      </c>
      <c r="J2086" t="s">
        <v>23087</v>
      </c>
      <c r="K2086" t="s">
        <v>18358</v>
      </c>
      <c r="L2086" t="s">
        <v>18353</v>
      </c>
      <c r="M2086" s="1">
        <v>44089.848425925928</v>
      </c>
      <c r="O2086" t="s">
        <v>18354</v>
      </c>
      <c r="P2086" t="s">
        <v>18354</v>
      </c>
      <c r="Q2086" t="s">
        <v>18358</v>
      </c>
    </row>
    <row r="2087" spans="1:17" hidden="1" x14ac:dyDescent="0.25">
      <c r="A2087" t="s">
        <v>18007</v>
      </c>
      <c r="B2087" t="s">
        <v>18010</v>
      </c>
      <c r="C2087" t="s">
        <v>18011</v>
      </c>
      <c r="D2087" t="s">
        <v>18347</v>
      </c>
      <c r="E2087" t="s">
        <v>18348</v>
      </c>
      <c r="F2087" t="s">
        <v>18349</v>
      </c>
      <c r="G2087" t="s">
        <v>23088</v>
      </c>
      <c r="H2087">
        <v>2584</v>
      </c>
      <c r="I2087">
        <v>0</v>
      </c>
      <c r="J2087" t="s">
        <v>18382</v>
      </c>
      <c r="K2087" t="s">
        <v>18352</v>
      </c>
      <c r="L2087" t="s">
        <v>18353</v>
      </c>
      <c r="M2087" s="1">
        <v>43998.871944444443</v>
      </c>
      <c r="O2087" t="s">
        <v>18354</v>
      </c>
      <c r="P2087" t="s">
        <v>18354</v>
      </c>
      <c r="Q2087" t="s">
        <v>18352</v>
      </c>
    </row>
    <row r="2088" spans="1:17" hidden="1" x14ac:dyDescent="0.25">
      <c r="A2088" t="s">
        <v>1933</v>
      </c>
      <c r="B2088" t="s">
        <v>1935</v>
      </c>
      <c r="C2088" t="s">
        <v>1936</v>
      </c>
      <c r="D2088" t="s">
        <v>18347</v>
      </c>
      <c r="E2088" t="s">
        <v>18348</v>
      </c>
      <c r="F2088" t="s">
        <v>18349</v>
      </c>
      <c r="G2088" t="s">
        <v>23089</v>
      </c>
      <c r="H2088">
        <v>364985</v>
      </c>
      <c r="I2088">
        <v>99646</v>
      </c>
      <c r="J2088" t="s">
        <v>23090</v>
      </c>
      <c r="K2088" t="s">
        <v>18352</v>
      </c>
      <c r="L2088" t="s">
        <v>18353</v>
      </c>
      <c r="M2088" s="1">
        <v>44090.650277777779</v>
      </c>
      <c r="O2088" t="s">
        <v>18354</v>
      </c>
      <c r="P2088" t="s">
        <v>18354</v>
      </c>
      <c r="Q2088" t="s">
        <v>18352</v>
      </c>
    </row>
    <row r="2089" spans="1:17" hidden="1" x14ac:dyDescent="0.25">
      <c r="A2089" t="s">
        <v>6068</v>
      </c>
      <c r="B2089" t="s">
        <v>6070</v>
      </c>
      <c r="C2089" t="s">
        <v>6071</v>
      </c>
      <c r="D2089" t="s">
        <v>18347</v>
      </c>
      <c r="E2089" t="s">
        <v>18348</v>
      </c>
      <c r="F2089" t="s">
        <v>18533</v>
      </c>
      <c r="G2089" t="s">
        <v>23091</v>
      </c>
      <c r="H2089">
        <v>71948</v>
      </c>
      <c r="I2089">
        <v>7663</v>
      </c>
      <c r="J2089" t="s">
        <v>23092</v>
      </c>
      <c r="K2089" t="s">
        <v>18352</v>
      </c>
      <c r="L2089" t="s">
        <v>18353</v>
      </c>
      <c r="M2089" s="1">
        <v>44090.653611111113</v>
      </c>
      <c r="O2089" t="s">
        <v>18354</v>
      </c>
      <c r="P2089" t="s">
        <v>18354</v>
      </c>
      <c r="Q2089" t="s">
        <v>18352</v>
      </c>
    </row>
    <row r="2090" spans="1:17" hidden="1" x14ac:dyDescent="0.25">
      <c r="A2090" t="s">
        <v>15112</v>
      </c>
      <c r="B2090" t="s">
        <v>15113</v>
      </c>
      <c r="C2090" t="s">
        <v>15114</v>
      </c>
      <c r="D2090" t="s">
        <v>18355</v>
      </c>
      <c r="E2090" t="s">
        <v>18353</v>
      </c>
      <c r="F2090" t="s">
        <v>18364</v>
      </c>
      <c r="G2090" t="s">
        <v>23093</v>
      </c>
      <c r="H2090">
        <v>7594</v>
      </c>
      <c r="I2090">
        <v>0</v>
      </c>
      <c r="J2090" t="s">
        <v>18382</v>
      </c>
      <c r="K2090" t="s">
        <v>18358</v>
      </c>
      <c r="L2090" t="s">
        <v>18353</v>
      </c>
      <c r="M2090" s="1">
        <v>44039.846539351849</v>
      </c>
      <c r="O2090" t="s">
        <v>18354</v>
      </c>
      <c r="P2090" t="s">
        <v>18354</v>
      </c>
      <c r="Q2090" t="s">
        <v>18358</v>
      </c>
    </row>
    <row r="2091" spans="1:17" hidden="1" x14ac:dyDescent="0.25">
      <c r="A2091" t="s">
        <v>4385</v>
      </c>
      <c r="B2091" t="s">
        <v>4387</v>
      </c>
      <c r="C2091" t="s">
        <v>4388</v>
      </c>
      <c r="D2091" t="s">
        <v>18347</v>
      </c>
      <c r="E2091" t="s">
        <v>18348</v>
      </c>
      <c r="F2091" t="s">
        <v>18349</v>
      </c>
      <c r="G2091" t="s">
        <v>23094</v>
      </c>
      <c r="H2091">
        <v>5165</v>
      </c>
      <c r="I2091">
        <v>517</v>
      </c>
      <c r="J2091" t="s">
        <v>23095</v>
      </c>
      <c r="K2091" t="s">
        <v>18352</v>
      </c>
      <c r="L2091" t="s">
        <v>18353</v>
      </c>
      <c r="M2091" s="1">
        <v>44089.694606481484</v>
      </c>
      <c r="O2091" t="s">
        <v>18354</v>
      </c>
      <c r="P2091" t="s">
        <v>18354</v>
      </c>
      <c r="Q2091" t="s">
        <v>18352</v>
      </c>
    </row>
    <row r="2092" spans="1:17" x14ac:dyDescent="0.25">
      <c r="A2092" t="s">
        <v>19351</v>
      </c>
      <c r="B2092" t="s">
        <v>19352</v>
      </c>
      <c r="C2092" t="s">
        <v>19353</v>
      </c>
      <c r="D2092" t="s">
        <v>18347</v>
      </c>
      <c r="E2092" t="s">
        <v>18348</v>
      </c>
      <c r="F2092" t="s">
        <v>18349</v>
      </c>
      <c r="G2092" t="s">
        <v>19354</v>
      </c>
      <c r="H2092">
        <v>255</v>
      </c>
      <c r="I2092">
        <v>1</v>
      </c>
      <c r="J2092" t="s">
        <v>19355</v>
      </c>
      <c r="K2092" t="s">
        <v>18352</v>
      </c>
      <c r="L2092" t="s">
        <v>18353</v>
      </c>
      <c r="M2092" s="1">
        <v>43968.087719907409</v>
      </c>
      <c r="O2092" t="s">
        <v>18354</v>
      </c>
      <c r="P2092" t="s">
        <v>18354</v>
      </c>
      <c r="Q2092" t="s">
        <v>18352</v>
      </c>
    </row>
    <row r="2093" spans="1:17" hidden="1" x14ac:dyDescent="0.25">
      <c r="A2093" t="s">
        <v>11686</v>
      </c>
      <c r="B2093" t="s">
        <v>11688</v>
      </c>
      <c r="C2093" t="s">
        <v>11689</v>
      </c>
      <c r="D2093" t="s">
        <v>18347</v>
      </c>
      <c r="E2093" t="s">
        <v>18348</v>
      </c>
      <c r="F2093" t="s">
        <v>18349</v>
      </c>
      <c r="G2093" t="s">
        <v>23101</v>
      </c>
      <c r="H2093">
        <v>29271</v>
      </c>
      <c r="I2093">
        <v>5373</v>
      </c>
      <c r="J2093" t="s">
        <v>23102</v>
      </c>
      <c r="K2093" t="s">
        <v>18352</v>
      </c>
      <c r="L2093" t="s">
        <v>18353</v>
      </c>
      <c r="M2093" s="1">
        <v>44090.623310185183</v>
      </c>
      <c r="O2093" t="s">
        <v>18354</v>
      </c>
      <c r="P2093" t="s">
        <v>18354</v>
      </c>
      <c r="Q2093" t="s">
        <v>18352</v>
      </c>
    </row>
    <row r="2094" spans="1:17" hidden="1" x14ac:dyDescent="0.25">
      <c r="A2094" t="s">
        <v>9836</v>
      </c>
      <c r="B2094" t="s">
        <v>9839</v>
      </c>
      <c r="C2094" t="s">
        <v>9840</v>
      </c>
      <c r="D2094" t="s">
        <v>18347</v>
      </c>
      <c r="E2094" t="s">
        <v>18348</v>
      </c>
      <c r="F2094" t="s">
        <v>18349</v>
      </c>
      <c r="G2094" t="s">
        <v>23103</v>
      </c>
      <c r="H2094">
        <v>50663</v>
      </c>
      <c r="I2094">
        <v>4640</v>
      </c>
      <c r="J2094" t="s">
        <v>23104</v>
      </c>
      <c r="K2094" t="s">
        <v>18352</v>
      </c>
      <c r="L2094" t="s">
        <v>18353</v>
      </c>
      <c r="M2094" s="1">
        <v>44090.640393518515</v>
      </c>
      <c r="O2094" t="s">
        <v>18354</v>
      </c>
      <c r="P2094" t="s">
        <v>18354</v>
      </c>
      <c r="Q2094" t="s">
        <v>18352</v>
      </c>
    </row>
    <row r="2095" spans="1:17" hidden="1" x14ac:dyDescent="0.25">
      <c r="A2095" t="s">
        <v>5593</v>
      </c>
      <c r="B2095" t="s">
        <v>5595</v>
      </c>
      <c r="C2095" t="s">
        <v>5596</v>
      </c>
      <c r="D2095" t="s">
        <v>18355</v>
      </c>
      <c r="E2095" t="s">
        <v>18348</v>
      </c>
      <c r="F2095" t="s">
        <v>18349</v>
      </c>
      <c r="G2095" t="s">
        <v>23105</v>
      </c>
      <c r="H2095">
        <v>6255</v>
      </c>
      <c r="I2095">
        <v>431</v>
      </c>
      <c r="J2095" t="s">
        <v>23106</v>
      </c>
      <c r="K2095" t="s">
        <v>18358</v>
      </c>
      <c r="L2095" t="s">
        <v>18353</v>
      </c>
      <c r="M2095" s="1">
        <v>44089.244108796294</v>
      </c>
      <c r="O2095" t="s">
        <v>18354</v>
      </c>
      <c r="P2095" t="s">
        <v>18354</v>
      </c>
      <c r="Q2095" t="s">
        <v>18358</v>
      </c>
    </row>
    <row r="2096" spans="1:17" hidden="1" x14ac:dyDescent="0.25">
      <c r="A2096" t="s">
        <v>16343</v>
      </c>
      <c r="B2096" t="s">
        <v>16345</v>
      </c>
      <c r="C2096" t="s">
        <v>16346</v>
      </c>
      <c r="D2096" t="s">
        <v>18347</v>
      </c>
      <c r="E2096" t="s">
        <v>18348</v>
      </c>
      <c r="F2096" t="s">
        <v>18349</v>
      </c>
      <c r="G2096" t="s">
        <v>23107</v>
      </c>
      <c r="H2096">
        <v>5211</v>
      </c>
      <c r="I2096">
        <v>161</v>
      </c>
      <c r="J2096" t="s">
        <v>23108</v>
      </c>
      <c r="K2096" t="s">
        <v>18352</v>
      </c>
      <c r="L2096" t="s">
        <v>18353</v>
      </c>
      <c r="M2096" s="1">
        <v>44048.85701388889</v>
      </c>
      <c r="O2096" t="s">
        <v>18354</v>
      </c>
      <c r="P2096" t="s">
        <v>18354</v>
      </c>
      <c r="Q2096" t="s">
        <v>18358</v>
      </c>
    </row>
    <row r="2097" spans="1:17" hidden="1" x14ac:dyDescent="0.25">
      <c r="A2097" t="s">
        <v>23109</v>
      </c>
      <c r="B2097" t="s">
        <v>23110</v>
      </c>
      <c r="C2097" t="s">
        <v>23111</v>
      </c>
      <c r="D2097" t="s">
        <v>18355</v>
      </c>
      <c r="E2097" t="s">
        <v>18348</v>
      </c>
      <c r="F2097" t="s">
        <v>18349</v>
      </c>
      <c r="G2097" t="s">
        <v>23112</v>
      </c>
      <c r="H2097">
        <v>5972</v>
      </c>
      <c r="I2097">
        <v>146</v>
      </c>
      <c r="J2097" t="s">
        <v>23113</v>
      </c>
      <c r="K2097" t="s">
        <v>18358</v>
      </c>
      <c r="L2097" t="s">
        <v>18353</v>
      </c>
      <c r="M2097" s="1">
        <v>44090.290555555555</v>
      </c>
      <c r="O2097" t="s">
        <v>18354</v>
      </c>
      <c r="P2097" t="s">
        <v>18354</v>
      </c>
      <c r="Q2097" t="s">
        <v>18358</v>
      </c>
    </row>
    <row r="2098" spans="1:17" hidden="1" x14ac:dyDescent="0.25">
      <c r="A2098" t="s">
        <v>295</v>
      </c>
      <c r="B2098" t="s">
        <v>298</v>
      </c>
      <c r="C2098" t="s">
        <v>299</v>
      </c>
      <c r="D2098" t="s">
        <v>18347</v>
      </c>
      <c r="E2098" t="s">
        <v>18348</v>
      </c>
      <c r="F2098" t="s">
        <v>18349</v>
      </c>
      <c r="G2098" t="s">
        <v>23114</v>
      </c>
      <c r="H2098">
        <v>13972</v>
      </c>
      <c r="I2098">
        <v>5167</v>
      </c>
      <c r="J2098" t="s">
        <v>23115</v>
      </c>
      <c r="K2098" t="s">
        <v>18358</v>
      </c>
      <c r="L2098" t="s">
        <v>18353</v>
      </c>
      <c r="M2098" s="1">
        <v>44090.645381944443</v>
      </c>
      <c r="O2098" t="s">
        <v>18354</v>
      </c>
      <c r="P2098" t="s">
        <v>18354</v>
      </c>
      <c r="Q2098" t="s">
        <v>18358</v>
      </c>
    </row>
    <row r="2099" spans="1:17" hidden="1" x14ac:dyDescent="0.25">
      <c r="A2099" t="s">
        <v>2202</v>
      </c>
      <c r="B2099" t="s">
        <v>2205</v>
      </c>
      <c r="C2099" t="s">
        <v>2206</v>
      </c>
      <c r="D2099" t="s">
        <v>18347</v>
      </c>
      <c r="E2099" t="s">
        <v>18348</v>
      </c>
      <c r="F2099" t="s">
        <v>18533</v>
      </c>
      <c r="G2099" t="s">
        <v>23116</v>
      </c>
      <c r="H2099">
        <v>110974</v>
      </c>
      <c r="I2099">
        <v>3233</v>
      </c>
      <c r="J2099" t="s">
        <v>23117</v>
      </c>
      <c r="K2099" t="s">
        <v>18352</v>
      </c>
      <c r="L2099" t="s">
        <v>18353</v>
      </c>
      <c r="M2099" s="1">
        <v>44090.640763888892</v>
      </c>
      <c r="O2099" t="s">
        <v>18354</v>
      </c>
      <c r="P2099" t="s">
        <v>18354</v>
      </c>
      <c r="Q2099" t="s">
        <v>18352</v>
      </c>
    </row>
    <row r="2100" spans="1:17" hidden="1" x14ac:dyDescent="0.25">
      <c r="A2100" t="s">
        <v>16536</v>
      </c>
      <c r="B2100" t="s">
        <v>16537</v>
      </c>
      <c r="C2100" t="s">
        <v>16538</v>
      </c>
      <c r="D2100" t="s">
        <v>18355</v>
      </c>
      <c r="E2100" t="s">
        <v>18348</v>
      </c>
      <c r="F2100" t="s">
        <v>18349</v>
      </c>
      <c r="G2100" t="s">
        <v>23118</v>
      </c>
      <c r="H2100">
        <v>52627</v>
      </c>
      <c r="I2100">
        <v>100</v>
      </c>
      <c r="J2100" t="s">
        <v>23119</v>
      </c>
      <c r="K2100" t="s">
        <v>18358</v>
      </c>
      <c r="L2100" t="s">
        <v>18353</v>
      </c>
      <c r="M2100" s="1">
        <v>44028.832881944443</v>
      </c>
      <c r="O2100" t="s">
        <v>18354</v>
      </c>
      <c r="P2100" t="s">
        <v>18354</v>
      </c>
      <c r="Q2100" t="s">
        <v>18358</v>
      </c>
    </row>
    <row r="2101" spans="1:17" hidden="1" x14ac:dyDescent="0.25">
      <c r="A2101" t="s">
        <v>23120</v>
      </c>
      <c r="B2101" t="s">
        <v>23121</v>
      </c>
      <c r="C2101" t="s">
        <v>23122</v>
      </c>
      <c r="D2101" t="s">
        <v>18355</v>
      </c>
      <c r="E2101" t="s">
        <v>18348</v>
      </c>
      <c r="F2101" t="s">
        <v>18349</v>
      </c>
      <c r="G2101" t="s">
        <v>23123</v>
      </c>
      <c r="H2101">
        <v>21059</v>
      </c>
      <c r="I2101">
        <v>147</v>
      </c>
      <c r="J2101" t="s">
        <v>23124</v>
      </c>
      <c r="K2101" t="s">
        <v>18358</v>
      </c>
      <c r="L2101" t="s">
        <v>18353</v>
      </c>
      <c r="M2101" s="1">
        <v>44084.942164351851</v>
      </c>
      <c r="O2101" t="s">
        <v>18354</v>
      </c>
      <c r="P2101" t="s">
        <v>18354</v>
      </c>
      <c r="Q2101" t="s">
        <v>18358</v>
      </c>
    </row>
    <row r="2102" spans="1:17" x14ac:dyDescent="0.25">
      <c r="A2102" t="s">
        <v>22961</v>
      </c>
      <c r="B2102" t="s">
        <v>22962</v>
      </c>
      <c r="C2102" t="s">
        <v>22963</v>
      </c>
      <c r="D2102" t="s">
        <v>18355</v>
      </c>
      <c r="E2102" t="s">
        <v>18353</v>
      </c>
      <c r="F2102" t="s">
        <v>18364</v>
      </c>
      <c r="G2102" t="s">
        <v>22964</v>
      </c>
      <c r="H2102">
        <v>568</v>
      </c>
      <c r="I2102">
        <v>0</v>
      </c>
      <c r="J2102" t="s">
        <v>18382</v>
      </c>
      <c r="K2102" t="s">
        <v>18358</v>
      </c>
      <c r="L2102" t="s">
        <v>18353</v>
      </c>
      <c r="M2102" s="1">
        <v>43968.130937499998</v>
      </c>
      <c r="O2102" t="s">
        <v>18354</v>
      </c>
      <c r="P2102" t="s">
        <v>18354</v>
      </c>
      <c r="Q2102" t="s">
        <v>18358</v>
      </c>
    </row>
    <row r="2103" spans="1:17" hidden="1" x14ac:dyDescent="0.25">
      <c r="A2103" t="s">
        <v>5765</v>
      </c>
      <c r="B2103" t="s">
        <v>5767</v>
      </c>
      <c r="C2103" t="s">
        <v>5768</v>
      </c>
      <c r="D2103" t="s">
        <v>18347</v>
      </c>
      <c r="E2103" t="s">
        <v>18348</v>
      </c>
      <c r="F2103" t="s">
        <v>18349</v>
      </c>
      <c r="G2103" t="s">
        <v>23130</v>
      </c>
      <c r="H2103">
        <v>149316</v>
      </c>
      <c r="I2103">
        <v>154775</v>
      </c>
      <c r="J2103" t="s">
        <v>23131</v>
      </c>
      <c r="K2103" t="s">
        <v>18352</v>
      </c>
      <c r="L2103" t="s">
        <v>18353</v>
      </c>
      <c r="M2103" s="1">
        <v>44090.65452546296</v>
      </c>
      <c r="O2103" t="s">
        <v>18354</v>
      </c>
      <c r="P2103" t="s">
        <v>18354</v>
      </c>
      <c r="Q2103" t="s">
        <v>18352</v>
      </c>
    </row>
    <row r="2104" spans="1:17" x14ac:dyDescent="0.25">
      <c r="A2104" t="s">
        <v>20870</v>
      </c>
      <c r="B2104" t="s">
        <v>20871</v>
      </c>
      <c r="C2104" t="s">
        <v>20872</v>
      </c>
      <c r="D2104" t="s">
        <v>18355</v>
      </c>
      <c r="E2104" t="s">
        <v>18353</v>
      </c>
      <c r="F2104" t="s">
        <v>18364</v>
      </c>
      <c r="G2104" t="s">
        <v>20873</v>
      </c>
      <c r="H2104">
        <v>39033</v>
      </c>
      <c r="I2104">
        <v>0</v>
      </c>
      <c r="J2104" t="s">
        <v>18382</v>
      </c>
      <c r="K2104" t="s">
        <v>18358</v>
      </c>
      <c r="L2104" t="s">
        <v>18353</v>
      </c>
      <c r="M2104" s="1">
        <v>43969.368969907409</v>
      </c>
      <c r="O2104" t="s">
        <v>18354</v>
      </c>
      <c r="P2104" t="s">
        <v>18354</v>
      </c>
      <c r="Q2104" t="s">
        <v>18358</v>
      </c>
    </row>
    <row r="2105" spans="1:17" hidden="1" x14ac:dyDescent="0.25">
      <c r="A2105" t="s">
        <v>15950</v>
      </c>
      <c r="B2105" t="s">
        <v>15953</v>
      </c>
      <c r="C2105" t="s">
        <v>15954</v>
      </c>
      <c r="D2105" t="s">
        <v>18355</v>
      </c>
      <c r="E2105" t="s">
        <v>18353</v>
      </c>
      <c r="F2105" t="s">
        <v>18364</v>
      </c>
      <c r="G2105" t="s">
        <v>23133</v>
      </c>
      <c r="H2105">
        <v>9254</v>
      </c>
      <c r="I2105">
        <v>0</v>
      </c>
      <c r="J2105" t="s">
        <v>23134</v>
      </c>
      <c r="K2105" t="s">
        <v>18358</v>
      </c>
      <c r="L2105" t="s">
        <v>18353</v>
      </c>
      <c r="M2105" s="1">
        <v>44090.004965277774</v>
      </c>
      <c r="O2105" t="s">
        <v>18354</v>
      </c>
      <c r="P2105" t="s">
        <v>18354</v>
      </c>
      <c r="Q2105" t="s">
        <v>18358</v>
      </c>
    </row>
    <row r="2106" spans="1:17" hidden="1" x14ac:dyDescent="0.25">
      <c r="A2106" t="s">
        <v>23135</v>
      </c>
      <c r="B2106" t="s">
        <v>23136</v>
      </c>
      <c r="C2106" t="s">
        <v>23137</v>
      </c>
      <c r="D2106" t="s">
        <v>18355</v>
      </c>
      <c r="E2106" t="s">
        <v>18348</v>
      </c>
      <c r="F2106" t="s">
        <v>18349</v>
      </c>
      <c r="G2106" t="s">
        <v>23138</v>
      </c>
      <c r="H2106">
        <v>44611</v>
      </c>
      <c r="I2106">
        <v>257</v>
      </c>
      <c r="J2106" t="s">
        <v>23139</v>
      </c>
      <c r="K2106" t="s">
        <v>18358</v>
      </c>
      <c r="L2106" t="s">
        <v>18353</v>
      </c>
      <c r="M2106" s="1">
        <v>44090.634097222224</v>
      </c>
      <c r="O2106" t="s">
        <v>18354</v>
      </c>
      <c r="P2106" t="s">
        <v>18354</v>
      </c>
      <c r="Q2106" t="s">
        <v>18358</v>
      </c>
    </row>
    <row r="2107" spans="1:17" hidden="1" x14ac:dyDescent="0.25">
      <c r="A2107" t="s">
        <v>23140</v>
      </c>
      <c r="B2107" t="s">
        <v>23141</v>
      </c>
      <c r="C2107" t="s">
        <v>23142</v>
      </c>
      <c r="D2107" t="s">
        <v>18355</v>
      </c>
      <c r="E2107" t="s">
        <v>18353</v>
      </c>
      <c r="F2107" t="s">
        <v>18364</v>
      </c>
      <c r="G2107" t="s">
        <v>23143</v>
      </c>
      <c r="H2107">
        <v>23071</v>
      </c>
      <c r="I2107">
        <v>0</v>
      </c>
      <c r="J2107" t="s">
        <v>18382</v>
      </c>
      <c r="K2107" t="s">
        <v>18358</v>
      </c>
      <c r="L2107" t="s">
        <v>18353</v>
      </c>
      <c r="M2107" s="1">
        <v>44083.777858796297</v>
      </c>
      <c r="O2107" t="s">
        <v>18354</v>
      </c>
      <c r="P2107" t="s">
        <v>18354</v>
      </c>
      <c r="Q2107" t="s">
        <v>18358</v>
      </c>
    </row>
    <row r="2108" spans="1:17" x14ac:dyDescent="0.25">
      <c r="A2108" t="s">
        <v>7349</v>
      </c>
      <c r="B2108" t="s">
        <v>19954</v>
      </c>
      <c r="C2108" t="s">
        <v>7353</v>
      </c>
      <c r="D2108" t="s">
        <v>18355</v>
      </c>
      <c r="E2108" t="s">
        <v>18353</v>
      </c>
      <c r="F2108" t="s">
        <v>18364</v>
      </c>
      <c r="G2108" t="s">
        <v>19955</v>
      </c>
      <c r="H2108">
        <v>2261</v>
      </c>
      <c r="I2108">
        <v>0</v>
      </c>
      <c r="J2108" t="s">
        <v>18382</v>
      </c>
      <c r="K2108" t="s">
        <v>18358</v>
      </c>
      <c r="L2108" t="s">
        <v>18353</v>
      </c>
      <c r="M2108" s="1">
        <v>43969.819664351853</v>
      </c>
      <c r="O2108" t="s">
        <v>18354</v>
      </c>
      <c r="P2108" t="s">
        <v>18354</v>
      </c>
      <c r="Q2108" t="s">
        <v>18358</v>
      </c>
    </row>
    <row r="2109" spans="1:17" hidden="1" x14ac:dyDescent="0.25">
      <c r="A2109" t="s">
        <v>4245</v>
      </c>
      <c r="B2109" t="s">
        <v>4248</v>
      </c>
      <c r="C2109" t="s">
        <v>4249</v>
      </c>
      <c r="D2109" t="s">
        <v>18355</v>
      </c>
      <c r="E2109" t="s">
        <v>18348</v>
      </c>
      <c r="F2109" t="s">
        <v>18349</v>
      </c>
      <c r="G2109" t="s">
        <v>23148</v>
      </c>
      <c r="H2109">
        <v>63080</v>
      </c>
      <c r="I2109">
        <v>7275</v>
      </c>
      <c r="J2109" t="s">
        <v>23149</v>
      </c>
      <c r="K2109" t="s">
        <v>18358</v>
      </c>
      <c r="L2109" t="s">
        <v>18353</v>
      </c>
      <c r="M2109" s="1">
        <v>44089.36645833333</v>
      </c>
      <c r="O2109" t="s">
        <v>18354</v>
      </c>
      <c r="P2109" t="s">
        <v>18354</v>
      </c>
      <c r="Q2109" t="s">
        <v>18358</v>
      </c>
    </row>
    <row r="2110" spans="1:17" hidden="1" x14ac:dyDescent="0.25">
      <c r="A2110" t="s">
        <v>6527</v>
      </c>
      <c r="B2110" t="s">
        <v>6529</v>
      </c>
      <c r="C2110" t="s">
        <v>6530</v>
      </c>
      <c r="D2110" t="s">
        <v>18355</v>
      </c>
      <c r="E2110" t="s">
        <v>18348</v>
      </c>
      <c r="F2110" t="s">
        <v>18349</v>
      </c>
      <c r="G2110" t="s">
        <v>23150</v>
      </c>
      <c r="H2110">
        <v>37597</v>
      </c>
      <c r="I2110">
        <v>7180</v>
      </c>
      <c r="J2110" t="s">
        <v>23151</v>
      </c>
      <c r="K2110" t="s">
        <v>18358</v>
      </c>
      <c r="L2110" t="s">
        <v>18353</v>
      </c>
      <c r="M2110" s="1">
        <v>44090.563576388886</v>
      </c>
      <c r="O2110" t="s">
        <v>18354</v>
      </c>
      <c r="P2110" t="s">
        <v>18354</v>
      </c>
      <c r="Q2110" t="s">
        <v>18358</v>
      </c>
    </row>
    <row r="2111" spans="1:17" hidden="1" x14ac:dyDescent="0.25">
      <c r="A2111" t="s">
        <v>16413</v>
      </c>
      <c r="B2111" t="s">
        <v>16414</v>
      </c>
      <c r="C2111" t="s">
        <v>16415</v>
      </c>
      <c r="D2111" t="s">
        <v>18565</v>
      </c>
      <c r="E2111" t="s">
        <v>18353</v>
      </c>
      <c r="F2111" t="s">
        <v>18364</v>
      </c>
      <c r="G2111" t="s">
        <v>23152</v>
      </c>
      <c r="H2111">
        <v>84999</v>
      </c>
      <c r="I2111">
        <v>53</v>
      </c>
      <c r="J2111" t="s">
        <v>23153</v>
      </c>
      <c r="K2111" t="s">
        <v>18358</v>
      </c>
      <c r="L2111" t="s">
        <v>18353</v>
      </c>
      <c r="M2111" s="1">
        <v>44090.495532407411</v>
      </c>
      <c r="O2111" t="s">
        <v>18354</v>
      </c>
      <c r="P2111" t="s">
        <v>18354</v>
      </c>
      <c r="Q2111" t="s">
        <v>18358</v>
      </c>
    </row>
    <row r="2112" spans="1:17" hidden="1" x14ac:dyDescent="0.25">
      <c r="A2112" t="s">
        <v>6407</v>
      </c>
      <c r="B2112" t="s">
        <v>6409</v>
      </c>
      <c r="C2112" t="s">
        <v>6410</v>
      </c>
      <c r="D2112" t="s">
        <v>18355</v>
      </c>
      <c r="E2112" t="s">
        <v>18348</v>
      </c>
      <c r="F2112" t="s">
        <v>18349</v>
      </c>
      <c r="G2112" t="s">
        <v>23154</v>
      </c>
      <c r="H2112">
        <v>27142</v>
      </c>
      <c r="I2112">
        <v>2345</v>
      </c>
      <c r="J2112" t="s">
        <v>23155</v>
      </c>
      <c r="K2112" t="s">
        <v>18358</v>
      </c>
      <c r="L2112" t="s">
        <v>18353</v>
      </c>
      <c r="M2112" s="1">
        <v>44090.441701388889</v>
      </c>
      <c r="O2112" t="s">
        <v>18354</v>
      </c>
      <c r="P2112" t="s">
        <v>18354</v>
      </c>
      <c r="Q2112" t="s">
        <v>18358</v>
      </c>
    </row>
    <row r="2113" spans="1:17" hidden="1" x14ac:dyDescent="0.25">
      <c r="A2113" t="s">
        <v>6368</v>
      </c>
      <c r="B2113" t="s">
        <v>6371</v>
      </c>
      <c r="C2113" t="s">
        <v>6372</v>
      </c>
      <c r="D2113" t="s">
        <v>18355</v>
      </c>
      <c r="E2113" t="s">
        <v>18348</v>
      </c>
      <c r="F2113" t="s">
        <v>18349</v>
      </c>
      <c r="G2113" t="s">
        <v>23156</v>
      </c>
      <c r="H2113">
        <v>18937</v>
      </c>
      <c r="I2113">
        <v>1109</v>
      </c>
      <c r="J2113" t="s">
        <v>23157</v>
      </c>
      <c r="K2113" t="s">
        <v>18358</v>
      </c>
      <c r="L2113" t="s">
        <v>18353</v>
      </c>
      <c r="M2113" s="1">
        <v>44090.441701388889</v>
      </c>
      <c r="O2113" t="s">
        <v>18354</v>
      </c>
      <c r="P2113" t="s">
        <v>18354</v>
      </c>
      <c r="Q2113" t="s">
        <v>18358</v>
      </c>
    </row>
    <row r="2114" spans="1:17" hidden="1" x14ac:dyDescent="0.25">
      <c r="A2114" t="s">
        <v>12982</v>
      </c>
      <c r="B2114" t="s">
        <v>12983</v>
      </c>
      <c r="C2114" t="s">
        <v>12984</v>
      </c>
      <c r="D2114" t="s">
        <v>18347</v>
      </c>
      <c r="E2114" t="s">
        <v>18348</v>
      </c>
      <c r="F2114" t="s">
        <v>18349</v>
      </c>
      <c r="G2114" t="s">
        <v>23158</v>
      </c>
      <c r="H2114">
        <v>35264</v>
      </c>
      <c r="I2114">
        <v>3497</v>
      </c>
      <c r="J2114" t="s">
        <v>23159</v>
      </c>
      <c r="K2114" t="s">
        <v>18352</v>
      </c>
      <c r="L2114" t="s">
        <v>18353</v>
      </c>
      <c r="M2114" s="1">
        <v>44090.653726851851</v>
      </c>
      <c r="O2114" t="s">
        <v>18354</v>
      </c>
      <c r="P2114" t="s">
        <v>18354</v>
      </c>
      <c r="Q2114" t="s">
        <v>18352</v>
      </c>
    </row>
    <row r="2115" spans="1:17" hidden="1" x14ac:dyDescent="0.25">
      <c r="A2115" t="s">
        <v>23160</v>
      </c>
      <c r="B2115" t="s">
        <v>23161</v>
      </c>
      <c r="C2115" t="s">
        <v>23162</v>
      </c>
      <c r="D2115" t="s">
        <v>18347</v>
      </c>
      <c r="E2115" t="s">
        <v>18348</v>
      </c>
      <c r="F2115" t="s">
        <v>18349</v>
      </c>
      <c r="G2115" t="s">
        <v>23163</v>
      </c>
      <c r="H2115">
        <v>1820</v>
      </c>
      <c r="I2115">
        <v>1</v>
      </c>
      <c r="J2115" t="s">
        <v>23164</v>
      </c>
      <c r="K2115" t="s">
        <v>18352</v>
      </c>
      <c r="L2115" t="s">
        <v>18353</v>
      </c>
      <c r="M2115" s="1">
        <v>44068.914502314816</v>
      </c>
      <c r="O2115" t="s">
        <v>18354</v>
      </c>
      <c r="P2115" t="s">
        <v>18354</v>
      </c>
      <c r="Q2115" t="s">
        <v>18352</v>
      </c>
    </row>
    <row r="2116" spans="1:17" hidden="1" x14ac:dyDescent="0.25">
      <c r="A2116" t="s">
        <v>6147</v>
      </c>
      <c r="B2116" t="s">
        <v>6150</v>
      </c>
      <c r="C2116" t="s">
        <v>6151</v>
      </c>
      <c r="D2116" t="s">
        <v>18347</v>
      </c>
      <c r="E2116" t="s">
        <v>18348</v>
      </c>
      <c r="F2116" t="s">
        <v>18349</v>
      </c>
      <c r="G2116" t="s">
        <v>23165</v>
      </c>
      <c r="H2116">
        <v>67121</v>
      </c>
      <c r="I2116">
        <v>11067</v>
      </c>
      <c r="J2116" t="s">
        <v>23166</v>
      </c>
      <c r="K2116" t="s">
        <v>18352</v>
      </c>
      <c r="L2116" t="s">
        <v>18353</v>
      </c>
      <c r="M2116" s="1">
        <v>44090.264178240737</v>
      </c>
      <c r="O2116" t="s">
        <v>18354</v>
      </c>
      <c r="P2116" t="s">
        <v>18354</v>
      </c>
      <c r="Q2116" t="s">
        <v>18352</v>
      </c>
    </row>
    <row r="2117" spans="1:17" hidden="1" x14ac:dyDescent="0.25">
      <c r="A2117" t="s">
        <v>8307</v>
      </c>
      <c r="B2117" t="s">
        <v>8310</v>
      </c>
      <c r="C2117" t="s">
        <v>8311</v>
      </c>
      <c r="D2117" t="s">
        <v>18355</v>
      </c>
      <c r="E2117" t="s">
        <v>18348</v>
      </c>
      <c r="F2117" t="s">
        <v>18349</v>
      </c>
      <c r="G2117" t="s">
        <v>23167</v>
      </c>
      <c r="H2117">
        <v>59267</v>
      </c>
      <c r="I2117">
        <v>677</v>
      </c>
      <c r="J2117" t="s">
        <v>23168</v>
      </c>
      <c r="K2117" t="s">
        <v>18358</v>
      </c>
      <c r="L2117" t="s">
        <v>18353</v>
      </c>
      <c r="M2117" s="1">
        <v>44084.853842592594</v>
      </c>
      <c r="O2117" t="s">
        <v>18354</v>
      </c>
      <c r="P2117" t="s">
        <v>18354</v>
      </c>
      <c r="Q2117" t="s">
        <v>18358</v>
      </c>
    </row>
    <row r="2118" spans="1:17" hidden="1" x14ac:dyDescent="0.25">
      <c r="A2118" t="s">
        <v>5485</v>
      </c>
      <c r="B2118" t="s">
        <v>5487</v>
      </c>
      <c r="C2118" t="s">
        <v>5488</v>
      </c>
      <c r="D2118" t="s">
        <v>18347</v>
      </c>
      <c r="E2118" t="s">
        <v>18348</v>
      </c>
      <c r="F2118" t="s">
        <v>18349</v>
      </c>
      <c r="G2118" t="s">
        <v>23169</v>
      </c>
      <c r="H2118">
        <v>60977</v>
      </c>
      <c r="I2118">
        <v>10884</v>
      </c>
      <c r="J2118" t="s">
        <v>23170</v>
      </c>
      <c r="K2118" t="s">
        <v>18352</v>
      </c>
      <c r="L2118" t="s">
        <v>18353</v>
      </c>
      <c r="M2118" s="1">
        <v>44090.648125</v>
      </c>
      <c r="O2118" t="s">
        <v>18354</v>
      </c>
      <c r="P2118" t="s">
        <v>18354</v>
      </c>
      <c r="Q2118" t="s">
        <v>18352</v>
      </c>
    </row>
    <row r="2119" spans="1:17" hidden="1" x14ac:dyDescent="0.25">
      <c r="A2119" t="s">
        <v>7057</v>
      </c>
      <c r="B2119" t="s">
        <v>7060</v>
      </c>
      <c r="C2119" t="s">
        <v>7061</v>
      </c>
      <c r="D2119" t="s">
        <v>18355</v>
      </c>
      <c r="E2119" t="s">
        <v>18348</v>
      </c>
      <c r="F2119" t="s">
        <v>18349</v>
      </c>
      <c r="G2119" t="s">
        <v>23171</v>
      </c>
      <c r="H2119">
        <v>2139</v>
      </c>
      <c r="I2119">
        <v>1317</v>
      </c>
      <c r="J2119" t="s">
        <v>23172</v>
      </c>
      <c r="K2119" t="s">
        <v>18358</v>
      </c>
      <c r="L2119" t="s">
        <v>18353</v>
      </c>
      <c r="M2119" s="1">
        <v>44089.957465277781</v>
      </c>
      <c r="O2119" t="s">
        <v>18354</v>
      </c>
      <c r="P2119" t="s">
        <v>18354</v>
      </c>
      <c r="Q2119" t="s">
        <v>18358</v>
      </c>
    </row>
    <row r="2120" spans="1:17" hidden="1" x14ac:dyDescent="0.25">
      <c r="A2120" t="s">
        <v>12946</v>
      </c>
      <c r="B2120" t="s">
        <v>12948</v>
      </c>
      <c r="C2120" t="s">
        <v>12949</v>
      </c>
      <c r="D2120" t="s">
        <v>18355</v>
      </c>
      <c r="E2120" t="s">
        <v>18348</v>
      </c>
      <c r="F2120" t="s">
        <v>18349</v>
      </c>
      <c r="G2120" t="s">
        <v>23173</v>
      </c>
      <c r="H2120">
        <v>20928</v>
      </c>
      <c r="I2120">
        <v>331</v>
      </c>
      <c r="J2120" t="s">
        <v>23174</v>
      </c>
      <c r="K2120" t="s">
        <v>18358</v>
      </c>
      <c r="L2120" t="s">
        <v>18353</v>
      </c>
      <c r="M2120" s="1">
        <v>44089.372534722221</v>
      </c>
      <c r="O2120" t="s">
        <v>18354</v>
      </c>
      <c r="P2120" t="s">
        <v>18354</v>
      </c>
      <c r="Q2120" t="s">
        <v>18358</v>
      </c>
    </row>
    <row r="2121" spans="1:17" hidden="1" x14ac:dyDescent="0.25">
      <c r="A2121" t="s">
        <v>15086</v>
      </c>
      <c r="B2121" t="s">
        <v>15088</v>
      </c>
      <c r="C2121" t="s">
        <v>15089</v>
      </c>
      <c r="D2121" t="s">
        <v>18347</v>
      </c>
      <c r="E2121" t="s">
        <v>18348</v>
      </c>
      <c r="F2121" t="s">
        <v>18349</v>
      </c>
      <c r="G2121" t="s">
        <v>23175</v>
      </c>
      <c r="H2121">
        <v>4544</v>
      </c>
      <c r="I2121">
        <v>90</v>
      </c>
      <c r="J2121" t="s">
        <v>23176</v>
      </c>
      <c r="K2121" t="s">
        <v>18352</v>
      </c>
      <c r="L2121" t="s">
        <v>18353</v>
      </c>
      <c r="M2121" s="1">
        <v>44077.211504629631</v>
      </c>
      <c r="O2121" t="s">
        <v>18354</v>
      </c>
      <c r="P2121" t="s">
        <v>18354</v>
      </c>
      <c r="Q2121" t="s">
        <v>18358</v>
      </c>
    </row>
    <row r="2122" spans="1:17" x14ac:dyDescent="0.25">
      <c r="A2122" t="s">
        <v>21224</v>
      </c>
      <c r="B2122" t="s">
        <v>21225</v>
      </c>
      <c r="C2122" t="s">
        <v>21226</v>
      </c>
      <c r="D2122" t="s">
        <v>18355</v>
      </c>
      <c r="E2122" t="s">
        <v>18348</v>
      </c>
      <c r="F2122" t="s">
        <v>18349</v>
      </c>
      <c r="G2122" t="s">
        <v>21227</v>
      </c>
      <c r="H2122">
        <v>46565</v>
      </c>
      <c r="I2122">
        <v>0</v>
      </c>
      <c r="J2122" t="s">
        <v>21228</v>
      </c>
      <c r="K2122" t="s">
        <v>18358</v>
      </c>
      <c r="L2122" t="s">
        <v>18353</v>
      </c>
      <c r="M2122" s="1">
        <v>43969.961967592593</v>
      </c>
      <c r="O2122" t="s">
        <v>18354</v>
      </c>
      <c r="P2122" t="s">
        <v>18354</v>
      </c>
      <c r="Q2122" t="s">
        <v>18358</v>
      </c>
    </row>
    <row r="2123" spans="1:17" x14ac:dyDescent="0.25">
      <c r="A2123" t="s">
        <v>20449</v>
      </c>
      <c r="B2123" t="s">
        <v>20450</v>
      </c>
      <c r="C2123" t="s">
        <v>20451</v>
      </c>
      <c r="D2123" t="s">
        <v>18355</v>
      </c>
      <c r="E2123" t="s">
        <v>18353</v>
      </c>
      <c r="F2123" t="s">
        <v>18364</v>
      </c>
      <c r="G2123" t="s">
        <v>20452</v>
      </c>
      <c r="H2123">
        <v>8849</v>
      </c>
      <c r="I2123">
        <v>0</v>
      </c>
      <c r="J2123" t="s">
        <v>18382</v>
      </c>
      <c r="K2123" t="s">
        <v>18358</v>
      </c>
      <c r="L2123" t="s">
        <v>18353</v>
      </c>
      <c r="M2123" s="1">
        <v>43969.97934027778</v>
      </c>
      <c r="O2123" t="s">
        <v>18354</v>
      </c>
      <c r="P2123" t="s">
        <v>18354</v>
      </c>
      <c r="Q2123" t="s">
        <v>18358</v>
      </c>
    </row>
    <row r="2124" spans="1:17" hidden="1" x14ac:dyDescent="0.25">
      <c r="A2124" t="s">
        <v>3469</v>
      </c>
      <c r="B2124" t="s">
        <v>3472</v>
      </c>
      <c r="C2124" t="s">
        <v>3473</v>
      </c>
      <c r="D2124" t="s">
        <v>18355</v>
      </c>
      <c r="E2124" t="s">
        <v>18348</v>
      </c>
      <c r="F2124" t="s">
        <v>18349</v>
      </c>
      <c r="G2124" t="s">
        <v>23185</v>
      </c>
      <c r="H2124">
        <v>46115</v>
      </c>
      <c r="I2124">
        <v>3130</v>
      </c>
      <c r="J2124" t="s">
        <v>23186</v>
      </c>
      <c r="K2124" t="s">
        <v>18358</v>
      </c>
      <c r="L2124" t="s">
        <v>18353</v>
      </c>
      <c r="M2124" s="1">
        <v>44087.87400462963</v>
      </c>
      <c r="O2124" t="s">
        <v>18354</v>
      </c>
      <c r="P2124" t="s">
        <v>18354</v>
      </c>
      <c r="Q2124" t="s">
        <v>18358</v>
      </c>
    </row>
    <row r="2125" spans="1:17" hidden="1" x14ac:dyDescent="0.25">
      <c r="A2125" t="s">
        <v>6290</v>
      </c>
      <c r="B2125" t="s">
        <v>6292</v>
      </c>
      <c r="C2125" t="s">
        <v>6293</v>
      </c>
      <c r="D2125" t="s">
        <v>18347</v>
      </c>
      <c r="E2125" t="s">
        <v>18348</v>
      </c>
      <c r="F2125" t="s">
        <v>18349</v>
      </c>
      <c r="G2125" t="s">
        <v>23187</v>
      </c>
      <c r="H2125">
        <v>10041</v>
      </c>
      <c r="I2125">
        <v>10676</v>
      </c>
      <c r="J2125" t="s">
        <v>23188</v>
      </c>
      <c r="K2125" t="s">
        <v>18358</v>
      </c>
      <c r="L2125" t="s">
        <v>18353</v>
      </c>
      <c r="M2125" s="1">
        <v>44090.645185185182</v>
      </c>
      <c r="O2125" t="s">
        <v>18354</v>
      </c>
      <c r="P2125" t="s">
        <v>18354</v>
      </c>
      <c r="Q2125" t="s">
        <v>18358</v>
      </c>
    </row>
    <row r="2126" spans="1:17" hidden="1" x14ac:dyDescent="0.25">
      <c r="A2126" t="s">
        <v>23189</v>
      </c>
      <c r="B2126" t="s">
        <v>23190</v>
      </c>
      <c r="C2126" t="s">
        <v>23191</v>
      </c>
      <c r="D2126" t="s">
        <v>18355</v>
      </c>
      <c r="E2126" t="s">
        <v>18353</v>
      </c>
      <c r="F2126" t="s">
        <v>18364</v>
      </c>
      <c r="G2126" t="s">
        <v>23192</v>
      </c>
      <c r="H2126">
        <v>7907</v>
      </c>
      <c r="I2126">
        <v>12</v>
      </c>
      <c r="J2126" t="s">
        <v>23193</v>
      </c>
      <c r="K2126" t="s">
        <v>18358</v>
      </c>
      <c r="L2126" t="s">
        <v>18353</v>
      </c>
      <c r="M2126" s="1">
        <v>44087.805462962962</v>
      </c>
      <c r="O2126" t="s">
        <v>18354</v>
      </c>
      <c r="P2126" t="s">
        <v>18354</v>
      </c>
      <c r="Q2126" t="s">
        <v>18358</v>
      </c>
    </row>
    <row r="2127" spans="1:17" hidden="1" x14ac:dyDescent="0.25">
      <c r="A2127" t="s">
        <v>15967</v>
      </c>
      <c r="B2127" t="s">
        <v>15969</v>
      </c>
      <c r="C2127" t="s">
        <v>15970</v>
      </c>
      <c r="D2127" t="s">
        <v>18347</v>
      </c>
      <c r="E2127" t="s">
        <v>18348</v>
      </c>
      <c r="F2127" t="s">
        <v>18349</v>
      </c>
      <c r="G2127" t="s">
        <v>23194</v>
      </c>
      <c r="H2127">
        <v>3460</v>
      </c>
      <c r="I2127">
        <v>267</v>
      </c>
      <c r="J2127" t="s">
        <v>23195</v>
      </c>
      <c r="K2127" t="s">
        <v>18352</v>
      </c>
      <c r="L2127" t="s">
        <v>18353</v>
      </c>
      <c r="M2127" s="1">
        <v>44026.98636574074</v>
      </c>
      <c r="O2127" t="s">
        <v>18354</v>
      </c>
      <c r="P2127" t="s">
        <v>18354</v>
      </c>
      <c r="Q2127" t="s">
        <v>18358</v>
      </c>
    </row>
    <row r="2128" spans="1:17" hidden="1" x14ac:dyDescent="0.25">
      <c r="A2128" t="s">
        <v>17394</v>
      </c>
      <c r="B2128" t="s">
        <v>17396</v>
      </c>
      <c r="C2128" t="s">
        <v>17397</v>
      </c>
      <c r="D2128" t="s">
        <v>18347</v>
      </c>
      <c r="E2128" t="s">
        <v>18353</v>
      </c>
      <c r="F2128" t="s">
        <v>18364</v>
      </c>
      <c r="G2128" t="s">
        <v>23196</v>
      </c>
      <c r="H2128">
        <v>16640</v>
      </c>
      <c r="I2128">
        <v>65</v>
      </c>
      <c r="J2128" t="s">
        <v>23197</v>
      </c>
      <c r="K2128" t="s">
        <v>18358</v>
      </c>
      <c r="L2128" t="s">
        <v>18353</v>
      </c>
      <c r="M2128" s="1">
        <v>44090.09033564815</v>
      </c>
      <c r="O2128" t="s">
        <v>18354</v>
      </c>
      <c r="P2128" t="s">
        <v>18354</v>
      </c>
      <c r="Q2128" t="s">
        <v>18352</v>
      </c>
    </row>
    <row r="2129" spans="1:17" hidden="1" x14ac:dyDescent="0.25">
      <c r="A2129" t="s">
        <v>16238</v>
      </c>
      <c r="B2129" t="s">
        <v>16239</v>
      </c>
      <c r="C2129" t="s">
        <v>16240</v>
      </c>
      <c r="D2129" t="s">
        <v>18347</v>
      </c>
      <c r="E2129" t="s">
        <v>18348</v>
      </c>
      <c r="F2129" t="s">
        <v>18349</v>
      </c>
      <c r="G2129" t="s">
        <v>23198</v>
      </c>
      <c r="H2129">
        <v>805</v>
      </c>
      <c r="I2129">
        <v>0</v>
      </c>
      <c r="J2129" t="s">
        <v>18382</v>
      </c>
      <c r="K2129" t="s">
        <v>18352</v>
      </c>
      <c r="L2129" t="s">
        <v>18353</v>
      </c>
      <c r="M2129" s="1">
        <v>44030.720636574071</v>
      </c>
      <c r="O2129" t="s">
        <v>18354</v>
      </c>
      <c r="P2129" t="s">
        <v>18354</v>
      </c>
      <c r="Q2129" t="s">
        <v>18352</v>
      </c>
    </row>
    <row r="2130" spans="1:17" hidden="1" x14ac:dyDescent="0.25">
      <c r="A2130" t="s">
        <v>2689</v>
      </c>
      <c r="B2130" t="s">
        <v>2692</v>
      </c>
      <c r="C2130" t="s">
        <v>2693</v>
      </c>
      <c r="D2130" t="s">
        <v>18347</v>
      </c>
      <c r="E2130" t="s">
        <v>18348</v>
      </c>
      <c r="F2130" t="s">
        <v>18349</v>
      </c>
      <c r="G2130" t="s">
        <v>23199</v>
      </c>
      <c r="H2130">
        <v>29579</v>
      </c>
      <c r="I2130">
        <v>3072</v>
      </c>
      <c r="J2130" t="s">
        <v>23200</v>
      </c>
      <c r="K2130" t="s">
        <v>18352</v>
      </c>
      <c r="L2130" t="s">
        <v>18353</v>
      </c>
      <c r="M2130" s="1">
        <v>44090.647152777776</v>
      </c>
      <c r="O2130" t="s">
        <v>18354</v>
      </c>
      <c r="P2130" t="s">
        <v>18354</v>
      </c>
      <c r="Q2130" t="s">
        <v>18352</v>
      </c>
    </row>
    <row r="2131" spans="1:17" hidden="1" x14ac:dyDescent="0.25">
      <c r="A2131" t="s">
        <v>5101</v>
      </c>
      <c r="B2131" t="s">
        <v>5104</v>
      </c>
      <c r="C2131" t="s">
        <v>5105</v>
      </c>
      <c r="D2131" t="s">
        <v>18355</v>
      </c>
      <c r="E2131" t="s">
        <v>18348</v>
      </c>
      <c r="F2131" t="s">
        <v>18349</v>
      </c>
      <c r="G2131" t="s">
        <v>23201</v>
      </c>
      <c r="H2131">
        <v>28532</v>
      </c>
      <c r="I2131">
        <v>294</v>
      </c>
      <c r="J2131" t="s">
        <v>23202</v>
      </c>
      <c r="K2131" t="s">
        <v>18358</v>
      </c>
      <c r="L2131" t="s">
        <v>18353</v>
      </c>
      <c r="M2131" s="1">
        <v>44089.785000000003</v>
      </c>
      <c r="O2131" t="s">
        <v>18354</v>
      </c>
      <c r="P2131" t="s">
        <v>18354</v>
      </c>
      <c r="Q2131" t="s">
        <v>18358</v>
      </c>
    </row>
    <row r="2132" spans="1:17" hidden="1" x14ac:dyDescent="0.25">
      <c r="A2132" t="s">
        <v>4206</v>
      </c>
      <c r="B2132" t="s">
        <v>4208</v>
      </c>
      <c r="C2132" t="s">
        <v>4209</v>
      </c>
      <c r="D2132" t="s">
        <v>18355</v>
      </c>
      <c r="E2132" t="s">
        <v>18348</v>
      </c>
      <c r="F2132" t="s">
        <v>18349</v>
      </c>
      <c r="G2132" t="s">
        <v>23203</v>
      </c>
      <c r="H2132">
        <v>44872</v>
      </c>
      <c r="I2132">
        <v>6548</v>
      </c>
      <c r="J2132" t="s">
        <v>23204</v>
      </c>
      <c r="K2132" t="s">
        <v>18358</v>
      </c>
      <c r="L2132" t="s">
        <v>18353</v>
      </c>
      <c r="M2132" s="1">
        <v>44090.644224537034</v>
      </c>
      <c r="O2132" t="s">
        <v>18354</v>
      </c>
      <c r="P2132" t="s">
        <v>18354</v>
      </c>
      <c r="Q2132" t="s">
        <v>18358</v>
      </c>
    </row>
    <row r="2133" spans="1:17" hidden="1" x14ac:dyDescent="0.25">
      <c r="A2133" t="s">
        <v>23205</v>
      </c>
      <c r="B2133" t="s">
        <v>23206</v>
      </c>
      <c r="C2133" t="s">
        <v>23207</v>
      </c>
      <c r="D2133" t="s">
        <v>18347</v>
      </c>
      <c r="E2133" t="s">
        <v>18348</v>
      </c>
      <c r="F2133" t="s">
        <v>18349</v>
      </c>
      <c r="G2133" t="s">
        <v>23208</v>
      </c>
      <c r="H2133">
        <v>3101</v>
      </c>
      <c r="I2133">
        <v>0</v>
      </c>
      <c r="J2133" t="s">
        <v>18382</v>
      </c>
      <c r="K2133" t="s">
        <v>18352</v>
      </c>
      <c r="L2133" t="s">
        <v>18353</v>
      </c>
      <c r="M2133" s="1">
        <v>44088.789074074077</v>
      </c>
      <c r="O2133" t="s">
        <v>18354</v>
      </c>
      <c r="P2133" t="s">
        <v>18354</v>
      </c>
      <c r="Q2133" t="s">
        <v>18352</v>
      </c>
    </row>
    <row r="2134" spans="1:17" hidden="1" x14ac:dyDescent="0.25">
      <c r="A2134" t="s">
        <v>10267</v>
      </c>
      <c r="B2134" t="s">
        <v>10270</v>
      </c>
      <c r="C2134" t="s">
        <v>10271</v>
      </c>
      <c r="D2134" t="s">
        <v>18347</v>
      </c>
      <c r="E2134" t="s">
        <v>18353</v>
      </c>
      <c r="F2134" t="s">
        <v>18364</v>
      </c>
      <c r="G2134" t="s">
        <v>23209</v>
      </c>
      <c r="H2134">
        <v>3245</v>
      </c>
      <c r="I2134">
        <v>726</v>
      </c>
      <c r="J2134" t="s">
        <v>23210</v>
      </c>
      <c r="K2134" t="s">
        <v>18352</v>
      </c>
      <c r="L2134" t="s">
        <v>18353</v>
      </c>
      <c r="M2134" s="1">
        <v>44090.650833333333</v>
      </c>
      <c r="O2134" t="s">
        <v>18354</v>
      </c>
      <c r="P2134" t="s">
        <v>18354</v>
      </c>
      <c r="Q2134" t="s">
        <v>18352</v>
      </c>
    </row>
    <row r="2135" spans="1:17" hidden="1" x14ac:dyDescent="0.25">
      <c r="A2135" t="s">
        <v>23211</v>
      </c>
      <c r="B2135" t="s">
        <v>23212</v>
      </c>
      <c r="C2135" t="s">
        <v>23213</v>
      </c>
      <c r="D2135" t="s">
        <v>18355</v>
      </c>
      <c r="E2135" t="s">
        <v>18353</v>
      </c>
      <c r="F2135" t="s">
        <v>18364</v>
      </c>
      <c r="G2135" t="s">
        <v>23214</v>
      </c>
      <c r="H2135">
        <v>3284</v>
      </c>
      <c r="I2135">
        <v>0</v>
      </c>
      <c r="J2135" t="s">
        <v>18382</v>
      </c>
      <c r="K2135" t="s">
        <v>18358</v>
      </c>
      <c r="L2135" t="s">
        <v>18353</v>
      </c>
      <c r="M2135" s="1">
        <v>44084.225081018521</v>
      </c>
      <c r="O2135" t="s">
        <v>18354</v>
      </c>
      <c r="P2135" t="s">
        <v>18354</v>
      </c>
      <c r="Q2135" t="s">
        <v>18358</v>
      </c>
    </row>
    <row r="2136" spans="1:17" hidden="1" x14ac:dyDescent="0.25">
      <c r="A2136" t="s">
        <v>4686</v>
      </c>
      <c r="B2136" t="s">
        <v>4689</v>
      </c>
      <c r="C2136" t="s">
        <v>4690</v>
      </c>
      <c r="D2136" t="s">
        <v>18355</v>
      </c>
      <c r="E2136" t="s">
        <v>18348</v>
      </c>
      <c r="F2136" t="s">
        <v>18349</v>
      </c>
      <c r="G2136" t="s">
        <v>23215</v>
      </c>
      <c r="H2136">
        <v>4273</v>
      </c>
      <c r="I2136">
        <v>155</v>
      </c>
      <c r="J2136" t="s">
        <v>23216</v>
      </c>
      <c r="K2136" t="s">
        <v>18358</v>
      </c>
      <c r="L2136" t="s">
        <v>18353</v>
      </c>
      <c r="M2136" s="1">
        <v>44071.293738425928</v>
      </c>
      <c r="O2136" t="s">
        <v>18354</v>
      </c>
      <c r="P2136" t="s">
        <v>18354</v>
      </c>
      <c r="Q2136" t="s">
        <v>18358</v>
      </c>
    </row>
    <row r="2137" spans="1:17" hidden="1" x14ac:dyDescent="0.25">
      <c r="A2137" t="s">
        <v>10761</v>
      </c>
      <c r="B2137" t="s">
        <v>10763</v>
      </c>
      <c r="C2137" t="s">
        <v>10764</v>
      </c>
      <c r="D2137" t="s">
        <v>18355</v>
      </c>
      <c r="E2137" t="s">
        <v>18353</v>
      </c>
      <c r="F2137" t="s">
        <v>18364</v>
      </c>
      <c r="G2137" t="s">
        <v>23217</v>
      </c>
      <c r="H2137">
        <v>4395</v>
      </c>
      <c r="I2137">
        <v>0</v>
      </c>
      <c r="J2137" t="s">
        <v>18382</v>
      </c>
      <c r="K2137" t="s">
        <v>18358</v>
      </c>
      <c r="L2137" t="s">
        <v>18353</v>
      </c>
      <c r="M2137" s="1">
        <v>44089.367546296293</v>
      </c>
      <c r="O2137" t="s">
        <v>18354</v>
      </c>
      <c r="P2137" t="s">
        <v>18354</v>
      </c>
      <c r="Q2137" t="s">
        <v>18358</v>
      </c>
    </row>
    <row r="2138" spans="1:17" hidden="1" x14ac:dyDescent="0.25">
      <c r="A2138" t="s">
        <v>23218</v>
      </c>
      <c r="B2138" t="s">
        <v>23219</v>
      </c>
      <c r="C2138" t="s">
        <v>23220</v>
      </c>
      <c r="D2138" t="s">
        <v>18355</v>
      </c>
      <c r="E2138" t="s">
        <v>18353</v>
      </c>
      <c r="F2138" t="s">
        <v>18364</v>
      </c>
      <c r="G2138" t="s">
        <v>23221</v>
      </c>
      <c r="H2138">
        <v>5749</v>
      </c>
      <c r="I2138">
        <v>110</v>
      </c>
      <c r="J2138" t="s">
        <v>23222</v>
      </c>
      <c r="K2138" t="s">
        <v>18358</v>
      </c>
      <c r="L2138" t="s">
        <v>18353</v>
      </c>
      <c r="M2138" s="1">
        <v>44090.371574074074</v>
      </c>
      <c r="O2138" t="s">
        <v>18354</v>
      </c>
      <c r="P2138" t="s">
        <v>18354</v>
      </c>
      <c r="Q2138" t="s">
        <v>18352</v>
      </c>
    </row>
    <row r="2139" spans="1:17" hidden="1" x14ac:dyDescent="0.25">
      <c r="A2139" t="s">
        <v>3857</v>
      </c>
      <c r="B2139" t="s">
        <v>3860</v>
      </c>
      <c r="C2139" t="s">
        <v>3861</v>
      </c>
      <c r="D2139" t="s">
        <v>18347</v>
      </c>
      <c r="E2139" t="s">
        <v>18348</v>
      </c>
      <c r="F2139" t="s">
        <v>18349</v>
      </c>
      <c r="G2139" t="s">
        <v>23223</v>
      </c>
      <c r="H2139">
        <v>324273</v>
      </c>
      <c r="I2139">
        <v>45282</v>
      </c>
      <c r="J2139" t="s">
        <v>23224</v>
      </c>
      <c r="K2139" t="s">
        <v>18352</v>
      </c>
      <c r="L2139" t="s">
        <v>18353</v>
      </c>
      <c r="M2139" s="1">
        <v>44090.646087962959</v>
      </c>
      <c r="O2139" t="s">
        <v>18354</v>
      </c>
      <c r="P2139" t="s">
        <v>18354</v>
      </c>
      <c r="Q2139" t="s">
        <v>18352</v>
      </c>
    </row>
    <row r="2140" spans="1:17" hidden="1" x14ac:dyDescent="0.25">
      <c r="A2140" t="s">
        <v>6102</v>
      </c>
      <c r="B2140" t="s">
        <v>6103</v>
      </c>
      <c r="C2140" t="s">
        <v>6104</v>
      </c>
      <c r="D2140" t="s">
        <v>18355</v>
      </c>
      <c r="E2140" t="s">
        <v>18348</v>
      </c>
      <c r="F2140" t="s">
        <v>18533</v>
      </c>
      <c r="G2140" t="s">
        <v>23225</v>
      </c>
      <c r="H2140">
        <v>103266</v>
      </c>
      <c r="I2140">
        <v>7104</v>
      </c>
      <c r="J2140" t="s">
        <v>23226</v>
      </c>
      <c r="K2140" t="s">
        <v>18358</v>
      </c>
      <c r="L2140" t="s">
        <v>18353</v>
      </c>
      <c r="M2140" s="1">
        <v>44087.157418981478</v>
      </c>
      <c r="O2140" t="s">
        <v>18354</v>
      </c>
      <c r="P2140" t="s">
        <v>18354</v>
      </c>
      <c r="Q2140" t="s">
        <v>18358</v>
      </c>
    </row>
    <row r="2141" spans="1:17" hidden="1" x14ac:dyDescent="0.25">
      <c r="A2141" t="s">
        <v>1758</v>
      </c>
      <c r="B2141" t="s">
        <v>1760</v>
      </c>
      <c r="C2141" t="s">
        <v>1761</v>
      </c>
      <c r="D2141" t="s">
        <v>18355</v>
      </c>
      <c r="E2141" t="s">
        <v>18348</v>
      </c>
      <c r="F2141" t="s">
        <v>18349</v>
      </c>
      <c r="G2141" t="s">
        <v>23227</v>
      </c>
      <c r="H2141">
        <v>11267</v>
      </c>
      <c r="I2141">
        <v>624</v>
      </c>
      <c r="J2141" t="s">
        <v>23228</v>
      </c>
      <c r="K2141" t="s">
        <v>18358</v>
      </c>
      <c r="L2141" t="s">
        <v>18353</v>
      </c>
      <c r="M2141" s="1">
        <v>44089.130879629629</v>
      </c>
      <c r="O2141" t="s">
        <v>18354</v>
      </c>
      <c r="P2141" t="s">
        <v>18354</v>
      </c>
      <c r="Q2141" t="s">
        <v>18358</v>
      </c>
    </row>
    <row r="2142" spans="1:17" x14ac:dyDescent="0.25">
      <c r="A2142" t="s">
        <v>10224</v>
      </c>
      <c r="B2142" t="s">
        <v>10226</v>
      </c>
      <c r="C2142" t="s">
        <v>10227</v>
      </c>
      <c r="D2142" t="s">
        <v>18355</v>
      </c>
      <c r="E2142" t="s">
        <v>18348</v>
      </c>
      <c r="F2142" t="s">
        <v>18349</v>
      </c>
      <c r="G2142" t="s">
        <v>22287</v>
      </c>
      <c r="H2142">
        <v>32794</v>
      </c>
      <c r="I2142">
        <v>463</v>
      </c>
      <c r="J2142" t="s">
        <v>22288</v>
      </c>
      <c r="K2142" t="s">
        <v>18358</v>
      </c>
      <c r="L2142" t="s">
        <v>18353</v>
      </c>
      <c r="M2142" s="1">
        <v>43970.76054398148</v>
      </c>
      <c r="O2142" t="s">
        <v>18354</v>
      </c>
      <c r="P2142" t="s">
        <v>18354</v>
      </c>
      <c r="Q2142" t="s">
        <v>18358</v>
      </c>
    </row>
    <row r="2143" spans="1:17" x14ac:dyDescent="0.25">
      <c r="A2143" t="s">
        <v>18800</v>
      </c>
      <c r="B2143" t="s">
        <v>18801</v>
      </c>
      <c r="C2143" t="s">
        <v>18802</v>
      </c>
      <c r="D2143" t="s">
        <v>18355</v>
      </c>
      <c r="E2143" t="s">
        <v>18353</v>
      </c>
      <c r="F2143" t="s">
        <v>18364</v>
      </c>
      <c r="G2143" t="s">
        <v>18803</v>
      </c>
      <c r="H2143">
        <v>222545</v>
      </c>
      <c r="I2143">
        <v>0</v>
      </c>
      <c r="J2143" t="s">
        <v>18804</v>
      </c>
      <c r="K2143" t="s">
        <v>18358</v>
      </c>
      <c r="L2143" t="s">
        <v>18353</v>
      </c>
      <c r="M2143" s="1">
        <v>43970.847858796296</v>
      </c>
      <c r="O2143" t="s">
        <v>18354</v>
      </c>
      <c r="P2143" t="s">
        <v>18354</v>
      </c>
      <c r="Q2143" t="s">
        <v>18358</v>
      </c>
    </row>
    <row r="2144" spans="1:17" hidden="1" x14ac:dyDescent="0.25">
      <c r="A2144" t="s">
        <v>7089</v>
      </c>
      <c r="B2144" t="s">
        <v>7090</v>
      </c>
      <c r="C2144" t="s">
        <v>7091</v>
      </c>
      <c r="D2144" t="s">
        <v>18347</v>
      </c>
      <c r="E2144" t="s">
        <v>18348</v>
      </c>
      <c r="F2144" t="s">
        <v>18349</v>
      </c>
      <c r="G2144" t="s">
        <v>23236</v>
      </c>
      <c r="H2144">
        <v>5382</v>
      </c>
      <c r="I2144">
        <v>1360</v>
      </c>
      <c r="J2144" t="s">
        <v>23237</v>
      </c>
      <c r="K2144" t="s">
        <v>18358</v>
      </c>
      <c r="L2144" t="s">
        <v>18353</v>
      </c>
      <c r="M2144" s="1">
        <v>44090.653831018521</v>
      </c>
      <c r="O2144" t="s">
        <v>18354</v>
      </c>
      <c r="P2144" t="s">
        <v>18354</v>
      </c>
      <c r="Q2144" t="s">
        <v>18358</v>
      </c>
    </row>
    <row r="2145" spans="1:17" hidden="1" x14ac:dyDescent="0.25">
      <c r="A2145" t="s">
        <v>17427</v>
      </c>
      <c r="B2145" t="s">
        <v>17429</v>
      </c>
      <c r="C2145" t="s">
        <v>17430</v>
      </c>
      <c r="D2145" t="s">
        <v>18347</v>
      </c>
      <c r="E2145" t="s">
        <v>18353</v>
      </c>
      <c r="F2145" t="s">
        <v>18364</v>
      </c>
      <c r="G2145" t="s">
        <v>23238</v>
      </c>
      <c r="H2145">
        <v>1101</v>
      </c>
      <c r="I2145">
        <v>0</v>
      </c>
      <c r="J2145" t="s">
        <v>18382</v>
      </c>
      <c r="K2145" t="s">
        <v>18352</v>
      </c>
      <c r="L2145" t="s">
        <v>18353</v>
      </c>
      <c r="M2145" s="1">
        <v>44088.696863425925</v>
      </c>
      <c r="O2145" t="s">
        <v>18354</v>
      </c>
      <c r="P2145" t="s">
        <v>18354</v>
      </c>
      <c r="Q2145" t="s">
        <v>18352</v>
      </c>
    </row>
    <row r="2146" spans="1:17" hidden="1" x14ac:dyDescent="0.25">
      <c r="A2146" t="s">
        <v>10474</v>
      </c>
      <c r="B2146" t="s">
        <v>10477</v>
      </c>
      <c r="C2146" t="s">
        <v>10478</v>
      </c>
      <c r="D2146" t="s">
        <v>18355</v>
      </c>
      <c r="E2146" t="s">
        <v>18348</v>
      </c>
      <c r="F2146" t="s">
        <v>18349</v>
      </c>
      <c r="G2146" t="s">
        <v>23239</v>
      </c>
      <c r="H2146">
        <v>59896</v>
      </c>
      <c r="I2146">
        <v>4149</v>
      </c>
      <c r="J2146" t="s">
        <v>23240</v>
      </c>
      <c r="K2146" t="s">
        <v>18358</v>
      </c>
      <c r="L2146" t="s">
        <v>18353</v>
      </c>
      <c r="M2146" s="1">
        <v>44090.290532407409</v>
      </c>
      <c r="O2146" t="s">
        <v>18354</v>
      </c>
      <c r="P2146" t="s">
        <v>18354</v>
      </c>
      <c r="Q2146" t="s">
        <v>18358</v>
      </c>
    </row>
    <row r="2147" spans="1:17" hidden="1" x14ac:dyDescent="0.25">
      <c r="A2147" t="s">
        <v>1523</v>
      </c>
      <c r="B2147" t="s">
        <v>1525</v>
      </c>
      <c r="C2147" t="s">
        <v>1526</v>
      </c>
      <c r="D2147" t="s">
        <v>18347</v>
      </c>
      <c r="E2147" t="s">
        <v>18348</v>
      </c>
      <c r="F2147" t="s">
        <v>18349</v>
      </c>
      <c r="G2147" t="s">
        <v>23241</v>
      </c>
      <c r="H2147">
        <v>5355</v>
      </c>
      <c r="I2147">
        <v>855</v>
      </c>
      <c r="J2147" t="s">
        <v>23242</v>
      </c>
      <c r="K2147" t="s">
        <v>18352</v>
      </c>
      <c r="L2147" t="s">
        <v>18353</v>
      </c>
      <c r="M2147" s="1">
        <v>44090.643379629626</v>
      </c>
      <c r="O2147" t="s">
        <v>18354</v>
      </c>
      <c r="P2147" t="s">
        <v>18354</v>
      </c>
      <c r="Q2147" t="s">
        <v>18352</v>
      </c>
    </row>
    <row r="2148" spans="1:17" hidden="1" x14ac:dyDescent="0.25">
      <c r="A2148" t="s">
        <v>11950</v>
      </c>
      <c r="B2148" t="s">
        <v>11952</v>
      </c>
      <c r="C2148" t="s">
        <v>11953</v>
      </c>
      <c r="D2148" t="s">
        <v>18347</v>
      </c>
      <c r="E2148" t="s">
        <v>18353</v>
      </c>
      <c r="F2148" t="s">
        <v>18364</v>
      </c>
      <c r="G2148" t="s">
        <v>23243</v>
      </c>
      <c r="H2148">
        <v>13463</v>
      </c>
      <c r="I2148">
        <v>279</v>
      </c>
      <c r="J2148" t="s">
        <v>23244</v>
      </c>
      <c r="K2148" t="s">
        <v>18358</v>
      </c>
      <c r="L2148" t="s">
        <v>18353</v>
      </c>
      <c r="M2148" s="1">
        <v>44090.654189814813</v>
      </c>
      <c r="O2148" t="s">
        <v>18354</v>
      </c>
      <c r="P2148" t="s">
        <v>18354</v>
      </c>
      <c r="Q2148" t="s">
        <v>18358</v>
      </c>
    </row>
    <row r="2149" spans="1:17" hidden="1" x14ac:dyDescent="0.25">
      <c r="A2149" t="s">
        <v>3594</v>
      </c>
      <c r="B2149" t="s">
        <v>3597</v>
      </c>
      <c r="C2149" t="s">
        <v>3598</v>
      </c>
      <c r="D2149" t="s">
        <v>18347</v>
      </c>
      <c r="E2149" t="s">
        <v>18353</v>
      </c>
      <c r="F2149" t="s">
        <v>18364</v>
      </c>
      <c r="G2149" t="s">
        <v>23245</v>
      </c>
      <c r="H2149">
        <v>10851</v>
      </c>
      <c r="I2149">
        <v>706</v>
      </c>
      <c r="J2149" t="s">
        <v>23246</v>
      </c>
      <c r="K2149" t="s">
        <v>18358</v>
      </c>
      <c r="L2149" t="s">
        <v>18353</v>
      </c>
      <c r="M2149" s="1">
        <v>44090.650243055556</v>
      </c>
      <c r="O2149" t="s">
        <v>18354</v>
      </c>
      <c r="P2149" t="s">
        <v>18354</v>
      </c>
      <c r="Q2149" t="s">
        <v>18358</v>
      </c>
    </row>
    <row r="2150" spans="1:17" x14ac:dyDescent="0.25">
      <c r="A2150" t="s">
        <v>18600</v>
      </c>
      <c r="B2150" t="s">
        <v>18601</v>
      </c>
      <c r="C2150" t="s">
        <v>18602</v>
      </c>
      <c r="D2150" t="s">
        <v>18355</v>
      </c>
      <c r="E2150" t="s">
        <v>18353</v>
      </c>
      <c r="F2150" t="s">
        <v>18364</v>
      </c>
      <c r="G2150" t="s">
        <v>18603</v>
      </c>
      <c r="H2150">
        <v>31205</v>
      </c>
      <c r="I2150">
        <v>0</v>
      </c>
      <c r="J2150" t="s">
        <v>18604</v>
      </c>
      <c r="K2150" t="s">
        <v>18358</v>
      </c>
      <c r="L2150" t="s">
        <v>18353</v>
      </c>
      <c r="M2150" s="1">
        <v>43970.850335648145</v>
      </c>
      <c r="O2150" t="s">
        <v>18354</v>
      </c>
      <c r="P2150" t="s">
        <v>18354</v>
      </c>
      <c r="Q2150" t="s">
        <v>18358</v>
      </c>
    </row>
    <row r="2151" spans="1:17" x14ac:dyDescent="0.25">
      <c r="A2151" t="s">
        <v>23825</v>
      </c>
      <c r="B2151" t="s">
        <v>23826</v>
      </c>
      <c r="C2151" t="s">
        <v>23827</v>
      </c>
      <c r="D2151" t="s">
        <v>18355</v>
      </c>
      <c r="E2151" t="s">
        <v>18353</v>
      </c>
      <c r="F2151" t="s">
        <v>18364</v>
      </c>
      <c r="G2151" t="s">
        <v>23828</v>
      </c>
      <c r="H2151">
        <v>597</v>
      </c>
      <c r="I2151">
        <v>0</v>
      </c>
      <c r="J2151" t="s">
        <v>18382</v>
      </c>
      <c r="K2151" t="s">
        <v>18358</v>
      </c>
      <c r="L2151" t="s">
        <v>18353</v>
      </c>
      <c r="M2151" s="1">
        <v>43970.872766203705</v>
      </c>
      <c r="O2151" t="s">
        <v>18354</v>
      </c>
      <c r="P2151" t="s">
        <v>18354</v>
      </c>
      <c r="Q2151" t="s">
        <v>18358</v>
      </c>
    </row>
    <row r="2152" spans="1:17" hidden="1" x14ac:dyDescent="0.25">
      <c r="A2152" t="s">
        <v>2879</v>
      </c>
      <c r="B2152" t="s">
        <v>2882</v>
      </c>
      <c r="C2152" t="s">
        <v>2883</v>
      </c>
      <c r="D2152" t="s">
        <v>18347</v>
      </c>
      <c r="E2152" t="s">
        <v>18348</v>
      </c>
      <c r="F2152" t="s">
        <v>18349</v>
      </c>
      <c r="G2152" t="s">
        <v>23255</v>
      </c>
      <c r="H2152">
        <v>8046</v>
      </c>
      <c r="I2152">
        <v>238</v>
      </c>
      <c r="J2152" t="s">
        <v>23256</v>
      </c>
      <c r="K2152" t="s">
        <v>18358</v>
      </c>
      <c r="L2152" t="s">
        <v>18353</v>
      </c>
      <c r="M2152" s="1">
        <v>44089.777650462966</v>
      </c>
      <c r="O2152" t="s">
        <v>18354</v>
      </c>
      <c r="P2152" t="s">
        <v>18354</v>
      </c>
      <c r="Q2152" t="s">
        <v>18358</v>
      </c>
    </row>
    <row r="2153" spans="1:17" x14ac:dyDescent="0.25">
      <c r="A2153" t="s">
        <v>22276</v>
      </c>
      <c r="B2153" t="s">
        <v>22277</v>
      </c>
      <c r="C2153" t="s">
        <v>22278</v>
      </c>
      <c r="D2153" t="s">
        <v>18355</v>
      </c>
      <c r="E2153" t="s">
        <v>18353</v>
      </c>
      <c r="F2153" t="s">
        <v>18364</v>
      </c>
      <c r="G2153" t="s">
        <v>22279</v>
      </c>
      <c r="H2153">
        <v>22605</v>
      </c>
      <c r="I2153">
        <v>0</v>
      </c>
      <c r="J2153" t="s">
        <v>18382</v>
      </c>
      <c r="K2153" t="s">
        <v>18358</v>
      </c>
      <c r="L2153" t="s">
        <v>18353</v>
      </c>
      <c r="M2153" s="1">
        <v>43970.94908564815</v>
      </c>
      <c r="O2153" t="s">
        <v>18354</v>
      </c>
      <c r="P2153" t="s">
        <v>18354</v>
      </c>
      <c r="Q2153" t="s">
        <v>18358</v>
      </c>
    </row>
    <row r="2154" spans="1:17" hidden="1" x14ac:dyDescent="0.25">
      <c r="A2154" t="s">
        <v>330</v>
      </c>
      <c r="B2154" t="s">
        <v>333</v>
      </c>
      <c r="C2154" t="s">
        <v>334</v>
      </c>
      <c r="D2154" t="s">
        <v>18347</v>
      </c>
      <c r="E2154" t="s">
        <v>18348</v>
      </c>
      <c r="F2154" t="s">
        <v>18349</v>
      </c>
      <c r="G2154" t="s">
        <v>23261</v>
      </c>
      <c r="H2154">
        <v>17804</v>
      </c>
      <c r="I2154">
        <v>4059</v>
      </c>
      <c r="J2154" t="s">
        <v>23262</v>
      </c>
      <c r="K2154" t="s">
        <v>18352</v>
      </c>
      <c r="L2154" t="s">
        <v>18353</v>
      </c>
      <c r="M2154" s="1">
        <v>44090.650659722225</v>
      </c>
      <c r="O2154" t="s">
        <v>18354</v>
      </c>
      <c r="P2154" t="s">
        <v>18354</v>
      </c>
      <c r="Q2154" t="s">
        <v>18352</v>
      </c>
    </row>
    <row r="2155" spans="1:17" hidden="1" x14ac:dyDescent="0.25">
      <c r="A2155" t="s">
        <v>15644</v>
      </c>
      <c r="B2155" t="s">
        <v>15645</v>
      </c>
      <c r="C2155" t="s">
        <v>15646</v>
      </c>
      <c r="D2155" t="s">
        <v>18347</v>
      </c>
      <c r="E2155" t="s">
        <v>18353</v>
      </c>
      <c r="F2155" t="s">
        <v>18364</v>
      </c>
      <c r="G2155" t="s">
        <v>23263</v>
      </c>
      <c r="H2155">
        <v>32</v>
      </c>
      <c r="I2155">
        <v>0</v>
      </c>
      <c r="J2155" t="s">
        <v>18382</v>
      </c>
      <c r="K2155" t="s">
        <v>18352</v>
      </c>
      <c r="L2155" t="s">
        <v>18353</v>
      </c>
      <c r="M2155" s="1">
        <v>43983.715405092589</v>
      </c>
      <c r="O2155" t="s">
        <v>18354</v>
      </c>
      <c r="P2155" t="s">
        <v>18354</v>
      </c>
      <c r="Q2155" t="s">
        <v>18352</v>
      </c>
    </row>
    <row r="2156" spans="1:17" hidden="1" x14ac:dyDescent="0.25">
      <c r="A2156" t="s">
        <v>1277</v>
      </c>
      <c r="B2156" t="s">
        <v>23264</v>
      </c>
      <c r="C2156" t="s">
        <v>1281</v>
      </c>
      <c r="D2156" t="s">
        <v>18347</v>
      </c>
      <c r="E2156" t="s">
        <v>18353</v>
      </c>
      <c r="F2156" t="s">
        <v>18364</v>
      </c>
      <c r="G2156" t="s">
        <v>23265</v>
      </c>
      <c r="H2156">
        <v>3239</v>
      </c>
      <c r="I2156">
        <v>405</v>
      </c>
      <c r="J2156" t="s">
        <v>23266</v>
      </c>
      <c r="K2156" t="s">
        <v>18358</v>
      </c>
      <c r="L2156" t="s">
        <v>18353</v>
      </c>
      <c r="M2156" s="1">
        <v>44090.653796296298</v>
      </c>
      <c r="O2156" t="s">
        <v>18354</v>
      </c>
      <c r="P2156" t="s">
        <v>18354</v>
      </c>
      <c r="Q2156" t="s">
        <v>18358</v>
      </c>
    </row>
    <row r="2157" spans="1:17" hidden="1" x14ac:dyDescent="0.25">
      <c r="A2157" t="s">
        <v>6965</v>
      </c>
      <c r="B2157" t="s">
        <v>6967</v>
      </c>
      <c r="C2157" t="s">
        <v>6968</v>
      </c>
      <c r="D2157" t="s">
        <v>18347</v>
      </c>
      <c r="E2157" t="s">
        <v>18353</v>
      </c>
      <c r="F2157" t="s">
        <v>18364</v>
      </c>
      <c r="G2157" t="s">
        <v>23267</v>
      </c>
      <c r="H2157">
        <v>31576</v>
      </c>
      <c r="I2157">
        <v>715</v>
      </c>
      <c r="J2157" t="s">
        <v>23268</v>
      </c>
      <c r="K2157" t="s">
        <v>18352</v>
      </c>
      <c r="L2157" t="s">
        <v>18353</v>
      </c>
      <c r="M2157" s="1">
        <v>44090.646979166668</v>
      </c>
      <c r="O2157" t="s">
        <v>18354</v>
      </c>
      <c r="P2157" t="s">
        <v>18354</v>
      </c>
      <c r="Q2157" t="s">
        <v>18352</v>
      </c>
    </row>
    <row r="2158" spans="1:17" hidden="1" x14ac:dyDescent="0.25">
      <c r="A2158" t="s">
        <v>7553</v>
      </c>
      <c r="B2158" t="s">
        <v>7556</v>
      </c>
      <c r="C2158" t="s">
        <v>7557</v>
      </c>
      <c r="D2158" t="s">
        <v>18347</v>
      </c>
      <c r="E2158" t="s">
        <v>18348</v>
      </c>
      <c r="F2158" t="s">
        <v>18349</v>
      </c>
      <c r="G2158" t="s">
        <v>23269</v>
      </c>
      <c r="H2158">
        <v>37510</v>
      </c>
      <c r="I2158">
        <v>9791</v>
      </c>
      <c r="J2158" t="s">
        <v>23270</v>
      </c>
      <c r="K2158" t="s">
        <v>18352</v>
      </c>
      <c r="L2158" t="s">
        <v>18353</v>
      </c>
      <c r="M2158" s="1">
        <v>44090.648622685185</v>
      </c>
      <c r="O2158" t="s">
        <v>18354</v>
      </c>
      <c r="P2158" t="s">
        <v>18354</v>
      </c>
      <c r="Q2158" t="s">
        <v>18352</v>
      </c>
    </row>
    <row r="2159" spans="1:17" x14ac:dyDescent="0.25">
      <c r="A2159" t="s">
        <v>23125</v>
      </c>
      <c r="B2159" t="s">
        <v>23126</v>
      </c>
      <c r="C2159" t="s">
        <v>23127</v>
      </c>
      <c r="D2159" t="s">
        <v>18355</v>
      </c>
      <c r="E2159" t="s">
        <v>18353</v>
      </c>
      <c r="F2159" t="s">
        <v>18364</v>
      </c>
      <c r="G2159" t="s">
        <v>23128</v>
      </c>
      <c r="H2159">
        <v>146459</v>
      </c>
      <c r="I2159">
        <v>0</v>
      </c>
      <c r="J2159" t="s">
        <v>23129</v>
      </c>
      <c r="K2159" t="s">
        <v>18358</v>
      </c>
      <c r="L2159" t="s">
        <v>18353</v>
      </c>
      <c r="M2159" s="1">
        <v>43970.991087962961</v>
      </c>
      <c r="O2159" t="s">
        <v>18354</v>
      </c>
      <c r="P2159" t="s">
        <v>18354</v>
      </c>
      <c r="Q2159" t="s">
        <v>18358</v>
      </c>
    </row>
    <row r="2160" spans="1:17" hidden="1" x14ac:dyDescent="0.25">
      <c r="A2160" t="s">
        <v>1224</v>
      </c>
      <c r="B2160" t="s">
        <v>1227</v>
      </c>
      <c r="C2160" t="s">
        <v>1228</v>
      </c>
      <c r="D2160" t="s">
        <v>18347</v>
      </c>
      <c r="E2160" t="s">
        <v>18348</v>
      </c>
      <c r="F2160" t="s">
        <v>18349</v>
      </c>
      <c r="G2160" t="s">
        <v>23276</v>
      </c>
      <c r="H2160">
        <v>4645</v>
      </c>
      <c r="I2160">
        <v>1440</v>
      </c>
      <c r="J2160" t="s">
        <v>23277</v>
      </c>
      <c r="K2160" t="s">
        <v>18352</v>
      </c>
      <c r="L2160" t="s">
        <v>18353</v>
      </c>
      <c r="M2160" s="1">
        <v>44090.652083333334</v>
      </c>
      <c r="O2160" t="s">
        <v>18354</v>
      </c>
      <c r="P2160" t="s">
        <v>18354</v>
      </c>
      <c r="Q2160" t="s">
        <v>18352</v>
      </c>
    </row>
    <row r="2161" spans="1:17" hidden="1" x14ac:dyDescent="0.25">
      <c r="A2161" t="s">
        <v>3719</v>
      </c>
      <c r="B2161" t="s">
        <v>3722</v>
      </c>
      <c r="C2161" t="s">
        <v>3723</v>
      </c>
      <c r="D2161" t="s">
        <v>18347</v>
      </c>
      <c r="E2161" t="s">
        <v>18348</v>
      </c>
      <c r="F2161" t="s">
        <v>18349</v>
      </c>
      <c r="G2161" t="s">
        <v>23278</v>
      </c>
      <c r="H2161">
        <v>12165</v>
      </c>
      <c r="I2161">
        <v>4321</v>
      </c>
      <c r="J2161" t="s">
        <v>23279</v>
      </c>
      <c r="K2161" t="s">
        <v>18352</v>
      </c>
      <c r="L2161" t="s">
        <v>18353</v>
      </c>
      <c r="M2161" s="1">
        <v>44090.653310185182</v>
      </c>
      <c r="O2161" t="s">
        <v>18354</v>
      </c>
      <c r="P2161" t="s">
        <v>18354</v>
      </c>
      <c r="Q2161" t="s">
        <v>18352</v>
      </c>
    </row>
    <row r="2162" spans="1:17" hidden="1" x14ac:dyDescent="0.25">
      <c r="A2162" t="s">
        <v>3971</v>
      </c>
      <c r="B2162" t="s">
        <v>3973</v>
      </c>
      <c r="C2162" t="s">
        <v>3974</v>
      </c>
      <c r="D2162" t="s">
        <v>18347</v>
      </c>
      <c r="E2162" t="s">
        <v>18348</v>
      </c>
      <c r="F2162" t="s">
        <v>18349</v>
      </c>
      <c r="G2162" t="s">
        <v>23280</v>
      </c>
      <c r="H2162">
        <v>58757</v>
      </c>
      <c r="I2162">
        <v>27117</v>
      </c>
      <c r="J2162" t="s">
        <v>23281</v>
      </c>
      <c r="K2162" t="s">
        <v>18352</v>
      </c>
      <c r="L2162" t="s">
        <v>18353</v>
      </c>
      <c r="M2162" s="1">
        <v>44090.653900462959</v>
      </c>
      <c r="O2162" t="s">
        <v>18354</v>
      </c>
      <c r="P2162" t="s">
        <v>18354</v>
      </c>
      <c r="Q2162" t="s">
        <v>18352</v>
      </c>
    </row>
    <row r="2163" spans="1:17" hidden="1" x14ac:dyDescent="0.25">
      <c r="A2163" t="s">
        <v>6155</v>
      </c>
      <c r="B2163" t="s">
        <v>6156</v>
      </c>
      <c r="C2163" t="s">
        <v>6157</v>
      </c>
      <c r="D2163" t="s">
        <v>18355</v>
      </c>
      <c r="E2163" t="s">
        <v>18348</v>
      </c>
      <c r="F2163" t="s">
        <v>18349</v>
      </c>
      <c r="G2163" t="s">
        <v>23282</v>
      </c>
      <c r="H2163">
        <v>46470</v>
      </c>
      <c r="I2163">
        <v>3336</v>
      </c>
      <c r="J2163" t="s">
        <v>23283</v>
      </c>
      <c r="K2163" t="s">
        <v>18358</v>
      </c>
      <c r="L2163" t="s">
        <v>18353</v>
      </c>
      <c r="M2163" s="1">
        <v>44087.36105324074</v>
      </c>
      <c r="O2163" t="s">
        <v>18354</v>
      </c>
      <c r="P2163" t="s">
        <v>18354</v>
      </c>
      <c r="Q2163" t="s">
        <v>18358</v>
      </c>
    </row>
    <row r="2164" spans="1:17" hidden="1" x14ac:dyDescent="0.25">
      <c r="A2164" t="s">
        <v>890</v>
      </c>
      <c r="B2164" t="s">
        <v>893</v>
      </c>
      <c r="C2164" t="s">
        <v>894</v>
      </c>
      <c r="D2164" t="s">
        <v>18347</v>
      </c>
      <c r="E2164" t="s">
        <v>18348</v>
      </c>
      <c r="F2164" t="s">
        <v>18349</v>
      </c>
      <c r="G2164" t="s">
        <v>23284</v>
      </c>
      <c r="H2164">
        <v>92957</v>
      </c>
      <c r="I2164">
        <v>1377</v>
      </c>
      <c r="J2164" t="s">
        <v>23285</v>
      </c>
      <c r="K2164" t="s">
        <v>18358</v>
      </c>
      <c r="L2164" t="s">
        <v>18353</v>
      </c>
      <c r="M2164" s="1">
        <v>44088.85328703704</v>
      </c>
      <c r="O2164" t="s">
        <v>18354</v>
      </c>
      <c r="P2164" t="s">
        <v>18354</v>
      </c>
      <c r="Q2164" t="s">
        <v>18358</v>
      </c>
    </row>
    <row r="2165" spans="1:17" hidden="1" x14ac:dyDescent="0.25">
      <c r="A2165" t="s">
        <v>5871</v>
      </c>
      <c r="B2165" t="s">
        <v>23286</v>
      </c>
      <c r="C2165" t="s">
        <v>5874</v>
      </c>
      <c r="D2165" t="s">
        <v>18355</v>
      </c>
      <c r="E2165" t="s">
        <v>18353</v>
      </c>
      <c r="F2165" t="s">
        <v>18364</v>
      </c>
      <c r="G2165" t="s">
        <v>23287</v>
      </c>
      <c r="H2165">
        <v>1024</v>
      </c>
      <c r="I2165">
        <v>0</v>
      </c>
      <c r="J2165" t="s">
        <v>18382</v>
      </c>
      <c r="K2165" t="s">
        <v>18358</v>
      </c>
      <c r="L2165" t="s">
        <v>18353</v>
      </c>
      <c r="M2165" s="1">
        <v>44062.898402777777</v>
      </c>
      <c r="O2165" t="s">
        <v>18354</v>
      </c>
      <c r="P2165" t="s">
        <v>18354</v>
      </c>
      <c r="Q2165" t="s">
        <v>18358</v>
      </c>
    </row>
    <row r="2166" spans="1:17" hidden="1" x14ac:dyDescent="0.25">
      <c r="A2166" t="s">
        <v>23288</v>
      </c>
      <c r="B2166" t="s">
        <v>23289</v>
      </c>
      <c r="C2166" t="s">
        <v>23290</v>
      </c>
      <c r="D2166" t="s">
        <v>18347</v>
      </c>
      <c r="E2166" t="s">
        <v>18348</v>
      </c>
      <c r="F2166" t="s">
        <v>18349</v>
      </c>
      <c r="G2166" t="s">
        <v>23291</v>
      </c>
      <c r="H2166">
        <v>15834</v>
      </c>
      <c r="I2166">
        <v>1</v>
      </c>
      <c r="J2166" t="s">
        <v>23292</v>
      </c>
      <c r="K2166" t="s">
        <v>18352</v>
      </c>
      <c r="L2166" t="s">
        <v>18353</v>
      </c>
      <c r="M2166" s="1">
        <v>44090.229097222225</v>
      </c>
      <c r="O2166" t="s">
        <v>18354</v>
      </c>
      <c r="P2166" t="s">
        <v>18354</v>
      </c>
      <c r="Q2166" t="s">
        <v>18352</v>
      </c>
    </row>
    <row r="2167" spans="1:17" hidden="1" x14ac:dyDescent="0.25">
      <c r="A2167" t="s">
        <v>23293</v>
      </c>
      <c r="B2167" t="s">
        <v>23294</v>
      </c>
      <c r="C2167" t="s">
        <v>23295</v>
      </c>
      <c r="D2167" t="s">
        <v>18355</v>
      </c>
      <c r="E2167" t="s">
        <v>18353</v>
      </c>
      <c r="F2167" t="s">
        <v>18364</v>
      </c>
      <c r="G2167" t="s">
        <v>23296</v>
      </c>
      <c r="H2167">
        <v>11866</v>
      </c>
      <c r="I2167">
        <v>0</v>
      </c>
      <c r="J2167" t="s">
        <v>23297</v>
      </c>
      <c r="K2167" t="s">
        <v>18358</v>
      </c>
      <c r="L2167" t="s">
        <v>18353</v>
      </c>
      <c r="M2167" s="1">
        <v>44018.774097222224</v>
      </c>
      <c r="O2167" t="s">
        <v>18354</v>
      </c>
      <c r="P2167" t="s">
        <v>18354</v>
      </c>
      <c r="Q2167" t="s">
        <v>18358</v>
      </c>
    </row>
    <row r="2168" spans="1:17" hidden="1" x14ac:dyDescent="0.25">
      <c r="A2168" t="s">
        <v>15620</v>
      </c>
      <c r="B2168" t="s">
        <v>15623</v>
      </c>
      <c r="C2168" t="s">
        <v>15624</v>
      </c>
      <c r="D2168" t="s">
        <v>18347</v>
      </c>
      <c r="E2168" t="s">
        <v>18353</v>
      </c>
      <c r="F2168" t="s">
        <v>18364</v>
      </c>
      <c r="G2168" t="s">
        <v>23298</v>
      </c>
      <c r="H2168">
        <v>15818</v>
      </c>
      <c r="I2168">
        <v>0</v>
      </c>
      <c r="J2168" t="s">
        <v>23299</v>
      </c>
      <c r="K2168" t="s">
        <v>18358</v>
      </c>
      <c r="L2168" t="s">
        <v>18353</v>
      </c>
      <c r="M2168" s="1">
        <v>44075.268090277779</v>
      </c>
      <c r="O2168" t="s">
        <v>18354</v>
      </c>
      <c r="P2168" t="s">
        <v>18354</v>
      </c>
      <c r="Q2168" t="s">
        <v>18358</v>
      </c>
    </row>
    <row r="2169" spans="1:17" hidden="1" x14ac:dyDescent="0.25">
      <c r="A2169" t="s">
        <v>13092</v>
      </c>
      <c r="B2169" t="s">
        <v>13094</v>
      </c>
      <c r="C2169" t="s">
        <v>13095</v>
      </c>
      <c r="D2169" t="s">
        <v>18347</v>
      </c>
      <c r="E2169" t="s">
        <v>18353</v>
      </c>
      <c r="F2169" t="s">
        <v>18364</v>
      </c>
      <c r="G2169" t="s">
        <v>23300</v>
      </c>
      <c r="H2169">
        <v>2625</v>
      </c>
      <c r="I2169">
        <v>236</v>
      </c>
      <c r="J2169" t="s">
        <v>23301</v>
      </c>
      <c r="K2169" t="s">
        <v>18358</v>
      </c>
      <c r="L2169" t="s">
        <v>18353</v>
      </c>
      <c r="M2169" s="1">
        <v>44090.61928240741</v>
      </c>
      <c r="O2169" t="s">
        <v>18354</v>
      </c>
      <c r="P2169" t="s">
        <v>18354</v>
      </c>
      <c r="Q2169" t="s">
        <v>18358</v>
      </c>
    </row>
    <row r="2170" spans="1:17" hidden="1" x14ac:dyDescent="0.25">
      <c r="A2170" t="s">
        <v>11460</v>
      </c>
      <c r="B2170" t="s">
        <v>11462</v>
      </c>
      <c r="C2170" t="s">
        <v>11463</v>
      </c>
      <c r="D2170" t="s">
        <v>18347</v>
      </c>
      <c r="E2170" t="s">
        <v>18348</v>
      </c>
      <c r="F2170" t="s">
        <v>18349</v>
      </c>
      <c r="G2170" t="s">
        <v>23302</v>
      </c>
      <c r="H2170">
        <v>15200</v>
      </c>
      <c r="I2170">
        <v>3482</v>
      </c>
      <c r="J2170" t="s">
        <v>23303</v>
      </c>
      <c r="K2170" t="s">
        <v>18352</v>
      </c>
      <c r="L2170" t="s">
        <v>18353</v>
      </c>
      <c r="M2170" s="1">
        <v>44090.649525462963</v>
      </c>
      <c r="O2170" t="s">
        <v>18354</v>
      </c>
      <c r="P2170" t="s">
        <v>18354</v>
      </c>
      <c r="Q2170" t="s">
        <v>18352</v>
      </c>
    </row>
    <row r="2171" spans="1:17" hidden="1" x14ac:dyDescent="0.25">
      <c r="A2171" t="s">
        <v>16991</v>
      </c>
      <c r="B2171" t="s">
        <v>16993</v>
      </c>
      <c r="C2171" t="s">
        <v>16994</v>
      </c>
      <c r="D2171" t="s">
        <v>18347</v>
      </c>
      <c r="E2171" t="s">
        <v>18348</v>
      </c>
      <c r="F2171" t="s">
        <v>18349</v>
      </c>
      <c r="G2171" t="s">
        <v>23304</v>
      </c>
      <c r="H2171">
        <v>10620</v>
      </c>
      <c r="I2171">
        <v>442</v>
      </c>
      <c r="J2171" t="s">
        <v>23305</v>
      </c>
      <c r="K2171" t="s">
        <v>18352</v>
      </c>
      <c r="L2171" t="s">
        <v>18353</v>
      </c>
      <c r="M2171" s="1">
        <v>44090.299212962964</v>
      </c>
      <c r="O2171" t="s">
        <v>18354</v>
      </c>
      <c r="P2171" t="s">
        <v>18354</v>
      </c>
      <c r="Q2171" t="s">
        <v>18352</v>
      </c>
    </row>
    <row r="2172" spans="1:17" hidden="1" x14ac:dyDescent="0.25">
      <c r="A2172" t="s">
        <v>23306</v>
      </c>
      <c r="B2172" t="s">
        <v>23307</v>
      </c>
      <c r="C2172" t="s">
        <v>23308</v>
      </c>
      <c r="D2172" t="s">
        <v>18355</v>
      </c>
      <c r="E2172" t="s">
        <v>18348</v>
      </c>
      <c r="F2172" t="s">
        <v>18349</v>
      </c>
      <c r="G2172" t="s">
        <v>23309</v>
      </c>
      <c r="H2172">
        <v>5657</v>
      </c>
      <c r="I2172">
        <v>6</v>
      </c>
      <c r="J2172" t="s">
        <v>23310</v>
      </c>
      <c r="K2172" t="s">
        <v>18358</v>
      </c>
      <c r="L2172" t="s">
        <v>18353</v>
      </c>
      <c r="M2172" s="1">
        <v>44039.95994212963</v>
      </c>
      <c r="O2172" t="s">
        <v>18354</v>
      </c>
      <c r="P2172" t="s">
        <v>18354</v>
      </c>
      <c r="Q2172" t="s">
        <v>18358</v>
      </c>
    </row>
    <row r="2173" spans="1:17" x14ac:dyDescent="0.25">
      <c r="A2173" t="s">
        <v>13675</v>
      </c>
      <c r="B2173" t="s">
        <v>13678</v>
      </c>
      <c r="C2173" t="s">
        <v>13679</v>
      </c>
      <c r="D2173" t="s">
        <v>18347</v>
      </c>
      <c r="E2173" t="s">
        <v>18353</v>
      </c>
      <c r="F2173" t="s">
        <v>18364</v>
      </c>
      <c r="G2173" t="s">
        <v>22656</v>
      </c>
      <c r="H2173">
        <v>497</v>
      </c>
      <c r="I2173">
        <v>0</v>
      </c>
      <c r="J2173" t="s">
        <v>18382</v>
      </c>
      <c r="K2173" t="s">
        <v>18352</v>
      </c>
      <c r="L2173" t="s">
        <v>18353</v>
      </c>
      <c r="M2173" s="1">
        <v>43970.992430555554</v>
      </c>
      <c r="O2173" t="s">
        <v>18354</v>
      </c>
      <c r="P2173" t="s">
        <v>18354</v>
      </c>
      <c r="Q2173" t="s">
        <v>18352</v>
      </c>
    </row>
    <row r="2174" spans="1:17" hidden="1" x14ac:dyDescent="0.25">
      <c r="A2174" t="s">
        <v>6606</v>
      </c>
      <c r="B2174" t="s">
        <v>6608</v>
      </c>
      <c r="C2174" t="s">
        <v>6609</v>
      </c>
      <c r="D2174" t="s">
        <v>18355</v>
      </c>
      <c r="E2174" t="s">
        <v>18353</v>
      </c>
      <c r="F2174" t="s">
        <v>18364</v>
      </c>
      <c r="G2174" t="s">
        <v>23315</v>
      </c>
      <c r="H2174">
        <v>328</v>
      </c>
      <c r="I2174">
        <v>0</v>
      </c>
      <c r="J2174" t="s">
        <v>18382</v>
      </c>
      <c r="K2174" t="s">
        <v>18358</v>
      </c>
      <c r="L2174" t="s">
        <v>18353</v>
      </c>
      <c r="M2174" s="1">
        <v>44078.170624999999</v>
      </c>
      <c r="O2174" t="s">
        <v>18354</v>
      </c>
      <c r="P2174" t="s">
        <v>18354</v>
      </c>
      <c r="Q2174" t="s">
        <v>18358</v>
      </c>
    </row>
    <row r="2175" spans="1:17" hidden="1" x14ac:dyDescent="0.25">
      <c r="A2175" t="s">
        <v>6662</v>
      </c>
      <c r="B2175" t="s">
        <v>6665</v>
      </c>
      <c r="C2175" t="s">
        <v>6666</v>
      </c>
      <c r="D2175" t="s">
        <v>18355</v>
      </c>
      <c r="E2175" t="s">
        <v>18353</v>
      </c>
      <c r="F2175" t="s">
        <v>18364</v>
      </c>
      <c r="G2175" t="s">
        <v>23316</v>
      </c>
      <c r="H2175">
        <v>328</v>
      </c>
      <c r="I2175">
        <v>0</v>
      </c>
      <c r="J2175" t="s">
        <v>18382</v>
      </c>
      <c r="K2175" t="s">
        <v>18358</v>
      </c>
      <c r="L2175" t="s">
        <v>18353</v>
      </c>
      <c r="M2175" s="1">
        <v>44084.022430555553</v>
      </c>
      <c r="O2175" t="s">
        <v>18354</v>
      </c>
      <c r="P2175" t="s">
        <v>18354</v>
      </c>
      <c r="Q2175" t="s">
        <v>18358</v>
      </c>
    </row>
    <row r="2176" spans="1:17" x14ac:dyDescent="0.25">
      <c r="A2176" t="s">
        <v>24769</v>
      </c>
      <c r="B2176" t="s">
        <v>24770</v>
      </c>
      <c r="C2176" t="s">
        <v>24771</v>
      </c>
      <c r="D2176" t="s">
        <v>18355</v>
      </c>
      <c r="E2176" t="s">
        <v>18353</v>
      </c>
      <c r="F2176" t="s">
        <v>18364</v>
      </c>
      <c r="G2176" t="s">
        <v>24772</v>
      </c>
      <c r="H2176">
        <v>7549</v>
      </c>
      <c r="I2176">
        <v>0</v>
      </c>
      <c r="J2176" t="s">
        <v>24773</v>
      </c>
      <c r="K2176" t="s">
        <v>18358</v>
      </c>
      <c r="L2176" t="s">
        <v>18353</v>
      </c>
      <c r="M2176" s="1">
        <v>43971.026701388888</v>
      </c>
      <c r="O2176" t="s">
        <v>18354</v>
      </c>
      <c r="P2176" t="s">
        <v>18354</v>
      </c>
      <c r="Q2176" t="s">
        <v>18358</v>
      </c>
    </row>
    <row r="2177" spans="1:17" hidden="1" x14ac:dyDescent="0.25">
      <c r="A2177" t="s">
        <v>5109</v>
      </c>
      <c r="B2177" t="s">
        <v>5112</v>
      </c>
      <c r="C2177" t="s">
        <v>5113</v>
      </c>
      <c r="D2177" t="s">
        <v>18347</v>
      </c>
      <c r="E2177" t="s">
        <v>18353</v>
      </c>
      <c r="F2177" t="s">
        <v>18364</v>
      </c>
      <c r="G2177" t="s">
        <v>23318</v>
      </c>
      <c r="H2177">
        <v>3042</v>
      </c>
      <c r="I2177">
        <v>166</v>
      </c>
      <c r="J2177" t="s">
        <v>23319</v>
      </c>
      <c r="K2177" t="s">
        <v>18358</v>
      </c>
      <c r="L2177" t="s">
        <v>18353</v>
      </c>
      <c r="M2177" s="1">
        <v>44089.307349537034</v>
      </c>
      <c r="O2177" t="s">
        <v>18354</v>
      </c>
      <c r="P2177" t="s">
        <v>18354</v>
      </c>
      <c r="Q2177" t="s">
        <v>18358</v>
      </c>
    </row>
    <row r="2178" spans="1:17" hidden="1" x14ac:dyDescent="0.25">
      <c r="A2178" t="s">
        <v>2088</v>
      </c>
      <c r="B2178" t="s">
        <v>2091</v>
      </c>
      <c r="C2178" t="s">
        <v>2092</v>
      </c>
      <c r="D2178" t="s">
        <v>18347</v>
      </c>
      <c r="E2178" t="s">
        <v>18348</v>
      </c>
      <c r="F2178" t="s">
        <v>18349</v>
      </c>
      <c r="G2178" t="s">
        <v>23320</v>
      </c>
      <c r="H2178">
        <v>4869</v>
      </c>
      <c r="I2178">
        <v>10874</v>
      </c>
      <c r="J2178" t="s">
        <v>23321</v>
      </c>
      <c r="K2178" t="s">
        <v>18352</v>
      </c>
      <c r="L2178" t="s">
        <v>18353</v>
      </c>
      <c r="M2178" s="1">
        <v>44090.653101851851</v>
      </c>
      <c r="O2178" t="s">
        <v>18354</v>
      </c>
      <c r="P2178" t="s">
        <v>18354</v>
      </c>
      <c r="Q2178" t="s">
        <v>18352</v>
      </c>
    </row>
    <row r="2179" spans="1:17" hidden="1" x14ac:dyDescent="0.25">
      <c r="A2179" t="s">
        <v>13365</v>
      </c>
      <c r="B2179" t="s">
        <v>13367</v>
      </c>
      <c r="C2179" t="s">
        <v>13368</v>
      </c>
      <c r="D2179" t="s">
        <v>18355</v>
      </c>
      <c r="E2179" t="s">
        <v>18353</v>
      </c>
      <c r="F2179" t="s">
        <v>18364</v>
      </c>
      <c r="G2179" t="s">
        <v>23322</v>
      </c>
      <c r="H2179">
        <v>1128</v>
      </c>
      <c r="I2179">
        <v>38</v>
      </c>
      <c r="J2179" t="s">
        <v>23323</v>
      </c>
      <c r="K2179" t="s">
        <v>18358</v>
      </c>
      <c r="L2179" t="s">
        <v>18353</v>
      </c>
      <c r="M2179" s="1">
        <v>44089.244039351855</v>
      </c>
      <c r="O2179" t="s">
        <v>18354</v>
      </c>
      <c r="P2179" t="s">
        <v>18354</v>
      </c>
      <c r="Q2179" t="s">
        <v>18358</v>
      </c>
    </row>
    <row r="2180" spans="1:17" hidden="1" x14ac:dyDescent="0.25">
      <c r="A2180" t="s">
        <v>2771</v>
      </c>
      <c r="B2180" t="s">
        <v>2774</v>
      </c>
      <c r="C2180" t="s">
        <v>2775</v>
      </c>
      <c r="D2180" t="s">
        <v>18347</v>
      </c>
      <c r="E2180" t="s">
        <v>18348</v>
      </c>
      <c r="F2180" t="s">
        <v>18349</v>
      </c>
      <c r="G2180" t="s">
        <v>23324</v>
      </c>
      <c r="H2180">
        <v>31493</v>
      </c>
      <c r="I2180">
        <v>2762</v>
      </c>
      <c r="J2180" t="s">
        <v>23325</v>
      </c>
      <c r="K2180" t="s">
        <v>18352</v>
      </c>
      <c r="L2180" t="s">
        <v>18353</v>
      </c>
      <c r="M2180" s="1">
        <v>44090.650104166663</v>
      </c>
      <c r="O2180" t="s">
        <v>18354</v>
      </c>
      <c r="P2180" t="s">
        <v>18354</v>
      </c>
      <c r="Q2180" t="s">
        <v>18352</v>
      </c>
    </row>
    <row r="2181" spans="1:17" x14ac:dyDescent="0.25">
      <c r="A2181" t="s">
        <v>20258</v>
      </c>
      <c r="B2181" t="s">
        <v>20259</v>
      </c>
      <c r="C2181" t="s">
        <v>20260</v>
      </c>
      <c r="D2181" t="s">
        <v>18347</v>
      </c>
      <c r="E2181" t="s">
        <v>18353</v>
      </c>
      <c r="F2181" t="s">
        <v>18364</v>
      </c>
      <c r="G2181" t="s">
        <v>20261</v>
      </c>
      <c r="H2181">
        <v>1226</v>
      </c>
      <c r="I2181">
        <v>0</v>
      </c>
      <c r="J2181" t="s">
        <v>18382</v>
      </c>
      <c r="K2181" t="s">
        <v>18352</v>
      </c>
      <c r="L2181" t="s">
        <v>18353</v>
      </c>
      <c r="M2181" s="1">
        <v>43971.034942129627</v>
      </c>
      <c r="O2181" t="s">
        <v>18354</v>
      </c>
      <c r="P2181" t="s">
        <v>18354</v>
      </c>
      <c r="Q2181" t="s">
        <v>18352</v>
      </c>
    </row>
    <row r="2182" spans="1:17" hidden="1" x14ac:dyDescent="0.25">
      <c r="A2182" t="s">
        <v>16290</v>
      </c>
      <c r="B2182" t="s">
        <v>16292</v>
      </c>
      <c r="C2182" t="s">
        <v>16293</v>
      </c>
      <c r="D2182" t="s">
        <v>18347</v>
      </c>
      <c r="E2182" t="s">
        <v>18348</v>
      </c>
      <c r="F2182" t="s">
        <v>18349</v>
      </c>
      <c r="G2182" t="s">
        <v>23327</v>
      </c>
      <c r="H2182">
        <v>2931</v>
      </c>
      <c r="I2182">
        <v>73</v>
      </c>
      <c r="J2182" t="s">
        <v>23328</v>
      </c>
      <c r="K2182" t="s">
        <v>18352</v>
      </c>
      <c r="L2182" t="s">
        <v>18353</v>
      </c>
      <c r="M2182" s="1">
        <v>44082.242662037039</v>
      </c>
      <c r="O2182" t="s">
        <v>18354</v>
      </c>
      <c r="P2182" t="s">
        <v>18354</v>
      </c>
      <c r="Q2182" t="s">
        <v>18352</v>
      </c>
    </row>
    <row r="2183" spans="1:17" hidden="1" x14ac:dyDescent="0.25">
      <c r="A2183" t="s">
        <v>10893</v>
      </c>
      <c r="B2183" t="s">
        <v>10895</v>
      </c>
      <c r="C2183" t="s">
        <v>10896</v>
      </c>
      <c r="D2183" t="s">
        <v>18355</v>
      </c>
      <c r="E2183" t="s">
        <v>18353</v>
      </c>
      <c r="F2183" t="s">
        <v>18364</v>
      </c>
      <c r="G2183" t="s">
        <v>23329</v>
      </c>
      <c r="H2183">
        <v>12903</v>
      </c>
      <c r="I2183">
        <v>2</v>
      </c>
      <c r="J2183" t="s">
        <v>23330</v>
      </c>
      <c r="K2183" t="s">
        <v>18358</v>
      </c>
      <c r="L2183" t="s">
        <v>18353</v>
      </c>
      <c r="M2183" s="1">
        <v>44090.29923611111</v>
      </c>
      <c r="O2183" t="s">
        <v>18354</v>
      </c>
      <c r="P2183" t="s">
        <v>18354</v>
      </c>
      <c r="Q2183" t="s">
        <v>18358</v>
      </c>
    </row>
    <row r="2184" spans="1:17" hidden="1" x14ac:dyDescent="0.25">
      <c r="A2184" t="s">
        <v>11729</v>
      </c>
      <c r="B2184" t="s">
        <v>11732</v>
      </c>
      <c r="C2184" t="s">
        <v>11733</v>
      </c>
      <c r="D2184" t="s">
        <v>18347</v>
      </c>
      <c r="E2184" t="s">
        <v>18348</v>
      </c>
      <c r="F2184" t="s">
        <v>18349</v>
      </c>
      <c r="G2184" t="s">
        <v>23331</v>
      </c>
      <c r="H2184">
        <v>29867</v>
      </c>
      <c r="I2184">
        <v>877</v>
      </c>
      <c r="J2184" t="s">
        <v>23332</v>
      </c>
      <c r="K2184" t="s">
        <v>18358</v>
      </c>
      <c r="L2184" t="s">
        <v>18353</v>
      </c>
      <c r="M2184" s="1">
        <v>44090.64261574074</v>
      </c>
      <c r="O2184" t="s">
        <v>18354</v>
      </c>
      <c r="P2184" t="s">
        <v>18354</v>
      </c>
      <c r="Q2184" t="s">
        <v>18358</v>
      </c>
    </row>
    <row r="2185" spans="1:17" hidden="1" x14ac:dyDescent="0.25">
      <c r="A2185" t="s">
        <v>13669</v>
      </c>
      <c r="B2185" t="s">
        <v>13671</v>
      </c>
      <c r="C2185" t="s">
        <v>13672</v>
      </c>
      <c r="D2185" t="s">
        <v>18347</v>
      </c>
      <c r="E2185" t="s">
        <v>18353</v>
      </c>
      <c r="F2185" t="s">
        <v>18364</v>
      </c>
      <c r="G2185" t="s">
        <v>23333</v>
      </c>
      <c r="H2185">
        <v>497</v>
      </c>
      <c r="I2185">
        <v>0</v>
      </c>
      <c r="J2185" t="s">
        <v>18382</v>
      </c>
      <c r="K2185" t="s">
        <v>18352</v>
      </c>
      <c r="L2185" t="s">
        <v>18353</v>
      </c>
      <c r="M2185" s="1">
        <v>44074.774016203701</v>
      </c>
      <c r="O2185" t="s">
        <v>18354</v>
      </c>
      <c r="P2185" t="s">
        <v>18354</v>
      </c>
      <c r="Q2185" t="s">
        <v>18352</v>
      </c>
    </row>
    <row r="2186" spans="1:17" hidden="1" x14ac:dyDescent="0.25">
      <c r="A2186" t="s">
        <v>6877</v>
      </c>
      <c r="B2186" t="s">
        <v>6879</v>
      </c>
      <c r="C2186" t="s">
        <v>6880</v>
      </c>
      <c r="D2186" t="s">
        <v>18355</v>
      </c>
      <c r="E2186" t="s">
        <v>18348</v>
      </c>
      <c r="F2186" t="s">
        <v>18349</v>
      </c>
      <c r="G2186" t="s">
        <v>23334</v>
      </c>
      <c r="H2186">
        <v>4864</v>
      </c>
      <c r="I2186">
        <v>714</v>
      </c>
      <c r="J2186" t="s">
        <v>23335</v>
      </c>
      <c r="K2186" t="s">
        <v>18358</v>
      </c>
      <c r="L2186" t="s">
        <v>18353</v>
      </c>
      <c r="M2186" s="1">
        <v>44089.806296296294</v>
      </c>
      <c r="O2186" t="s">
        <v>18354</v>
      </c>
      <c r="P2186" t="s">
        <v>18354</v>
      </c>
      <c r="Q2186" t="s">
        <v>18358</v>
      </c>
    </row>
    <row r="2187" spans="1:17" hidden="1" x14ac:dyDescent="0.25">
      <c r="A2187" t="s">
        <v>4823</v>
      </c>
      <c r="B2187" t="s">
        <v>4826</v>
      </c>
      <c r="C2187" t="s">
        <v>4827</v>
      </c>
      <c r="D2187" t="s">
        <v>18355</v>
      </c>
      <c r="E2187" t="s">
        <v>18353</v>
      </c>
      <c r="F2187" t="s">
        <v>18364</v>
      </c>
      <c r="G2187" t="s">
        <v>23336</v>
      </c>
      <c r="H2187">
        <v>13047</v>
      </c>
      <c r="I2187">
        <v>0</v>
      </c>
      <c r="J2187" t="s">
        <v>18382</v>
      </c>
      <c r="K2187" t="s">
        <v>18358</v>
      </c>
      <c r="L2187" t="s">
        <v>18353</v>
      </c>
      <c r="M2187" s="1">
        <v>44084.044641203705</v>
      </c>
      <c r="O2187" t="s">
        <v>18354</v>
      </c>
      <c r="P2187" t="s">
        <v>18354</v>
      </c>
      <c r="Q2187" t="s">
        <v>18358</v>
      </c>
    </row>
    <row r="2188" spans="1:17" hidden="1" x14ac:dyDescent="0.25">
      <c r="A2188" t="s">
        <v>10578</v>
      </c>
      <c r="B2188" t="s">
        <v>10580</v>
      </c>
      <c r="C2188" t="s">
        <v>10581</v>
      </c>
      <c r="D2188" t="s">
        <v>18347</v>
      </c>
      <c r="E2188" t="s">
        <v>18353</v>
      </c>
      <c r="F2188" t="s">
        <v>18364</v>
      </c>
      <c r="G2188" t="s">
        <v>23337</v>
      </c>
      <c r="H2188">
        <v>5906</v>
      </c>
      <c r="I2188">
        <v>730</v>
      </c>
      <c r="J2188" t="s">
        <v>23338</v>
      </c>
      <c r="K2188" t="s">
        <v>18352</v>
      </c>
      <c r="L2188" t="s">
        <v>18353</v>
      </c>
      <c r="M2188" s="1">
        <v>44090.654085648152</v>
      </c>
      <c r="O2188" t="s">
        <v>18354</v>
      </c>
      <c r="P2188" t="s">
        <v>18354</v>
      </c>
      <c r="Q2188" t="s">
        <v>18352</v>
      </c>
    </row>
    <row r="2189" spans="1:17" hidden="1" x14ac:dyDescent="0.25">
      <c r="A2189" t="s">
        <v>6447</v>
      </c>
      <c r="B2189" t="s">
        <v>6449</v>
      </c>
      <c r="C2189" t="s">
        <v>6450</v>
      </c>
      <c r="D2189" t="s">
        <v>18347</v>
      </c>
      <c r="E2189" t="s">
        <v>18348</v>
      </c>
      <c r="F2189" t="s">
        <v>18349</v>
      </c>
      <c r="G2189" t="s">
        <v>23339</v>
      </c>
      <c r="H2189">
        <v>15781</v>
      </c>
      <c r="I2189">
        <v>7839</v>
      </c>
      <c r="J2189" t="s">
        <v>23340</v>
      </c>
      <c r="K2189" t="s">
        <v>18352</v>
      </c>
      <c r="L2189" t="s">
        <v>18353</v>
      </c>
      <c r="M2189" s="1">
        <v>44090.655833333331</v>
      </c>
      <c r="O2189" t="s">
        <v>18354</v>
      </c>
      <c r="P2189" t="s">
        <v>18354</v>
      </c>
      <c r="Q2189" t="s">
        <v>18352</v>
      </c>
    </row>
    <row r="2190" spans="1:17" hidden="1" x14ac:dyDescent="0.25">
      <c r="A2190" t="s">
        <v>13182</v>
      </c>
      <c r="B2190" t="s">
        <v>13185</v>
      </c>
      <c r="C2190" t="s">
        <v>13186</v>
      </c>
      <c r="D2190" t="s">
        <v>18347</v>
      </c>
      <c r="E2190" t="s">
        <v>18353</v>
      </c>
      <c r="F2190" t="s">
        <v>18364</v>
      </c>
      <c r="G2190" t="s">
        <v>23341</v>
      </c>
      <c r="H2190">
        <v>80</v>
      </c>
      <c r="I2190">
        <v>0</v>
      </c>
      <c r="J2190" t="s">
        <v>18382</v>
      </c>
      <c r="K2190" t="s">
        <v>18352</v>
      </c>
      <c r="L2190" t="s">
        <v>18353</v>
      </c>
      <c r="M2190" s="1">
        <v>44083.846597222226</v>
      </c>
      <c r="O2190" t="s">
        <v>18354</v>
      </c>
      <c r="P2190" t="s">
        <v>18354</v>
      </c>
      <c r="Q2190" t="s">
        <v>18352</v>
      </c>
    </row>
    <row r="2191" spans="1:17" x14ac:dyDescent="0.25">
      <c r="A2191" t="s">
        <v>22206</v>
      </c>
      <c r="B2191" t="s">
        <v>22207</v>
      </c>
      <c r="C2191" t="s">
        <v>22208</v>
      </c>
      <c r="D2191" t="s">
        <v>18355</v>
      </c>
      <c r="E2191" t="s">
        <v>18353</v>
      </c>
      <c r="F2191" t="s">
        <v>18364</v>
      </c>
      <c r="G2191" t="s">
        <v>22209</v>
      </c>
      <c r="H2191">
        <v>13944</v>
      </c>
      <c r="I2191">
        <v>0</v>
      </c>
      <c r="J2191" t="s">
        <v>18382</v>
      </c>
      <c r="K2191" t="s">
        <v>18358</v>
      </c>
      <c r="L2191" t="s">
        <v>18353</v>
      </c>
      <c r="M2191" s="1">
        <v>43971.047766203701</v>
      </c>
      <c r="O2191" t="s">
        <v>18354</v>
      </c>
      <c r="P2191" t="s">
        <v>18354</v>
      </c>
      <c r="Q2191" t="s">
        <v>18358</v>
      </c>
    </row>
    <row r="2192" spans="1:17" hidden="1" x14ac:dyDescent="0.25">
      <c r="A2192" t="s">
        <v>23346</v>
      </c>
      <c r="B2192" t="s">
        <v>23347</v>
      </c>
      <c r="C2192" t="s">
        <v>23348</v>
      </c>
      <c r="D2192" t="s">
        <v>18355</v>
      </c>
      <c r="E2192" t="s">
        <v>18353</v>
      </c>
      <c r="F2192" t="s">
        <v>18364</v>
      </c>
      <c r="G2192" t="s">
        <v>23349</v>
      </c>
      <c r="H2192">
        <v>602</v>
      </c>
      <c r="I2192">
        <v>0</v>
      </c>
      <c r="J2192" t="s">
        <v>18382</v>
      </c>
      <c r="K2192" t="s">
        <v>18358</v>
      </c>
      <c r="L2192" t="s">
        <v>18353</v>
      </c>
      <c r="M2192" s="1">
        <v>44086.834293981483</v>
      </c>
      <c r="O2192" t="s">
        <v>18354</v>
      </c>
      <c r="P2192" t="s">
        <v>18354</v>
      </c>
      <c r="Q2192" t="s">
        <v>18358</v>
      </c>
    </row>
    <row r="2193" spans="1:17" hidden="1" x14ac:dyDescent="0.25">
      <c r="A2193" t="s">
        <v>12970</v>
      </c>
      <c r="B2193" t="s">
        <v>12972</v>
      </c>
      <c r="C2193" t="s">
        <v>12973</v>
      </c>
      <c r="D2193" t="s">
        <v>18347</v>
      </c>
      <c r="E2193" t="s">
        <v>18353</v>
      </c>
      <c r="F2193" t="s">
        <v>18364</v>
      </c>
      <c r="G2193" t="s">
        <v>23350</v>
      </c>
      <c r="H2193">
        <v>15062</v>
      </c>
      <c r="I2193">
        <v>0</v>
      </c>
      <c r="J2193" t="s">
        <v>23351</v>
      </c>
      <c r="K2193" t="s">
        <v>18352</v>
      </c>
      <c r="L2193" t="s">
        <v>18353</v>
      </c>
      <c r="M2193" s="1">
        <v>44090.298414351855</v>
      </c>
      <c r="O2193" t="s">
        <v>18354</v>
      </c>
      <c r="P2193" t="s">
        <v>18354</v>
      </c>
      <c r="Q2193" t="s">
        <v>18358</v>
      </c>
    </row>
    <row r="2194" spans="1:17" hidden="1" x14ac:dyDescent="0.25">
      <c r="A2194" t="s">
        <v>11778</v>
      </c>
      <c r="B2194" t="s">
        <v>11781</v>
      </c>
      <c r="C2194" t="s">
        <v>11782</v>
      </c>
      <c r="D2194" t="s">
        <v>18355</v>
      </c>
      <c r="E2194" t="s">
        <v>18353</v>
      </c>
      <c r="F2194" t="s">
        <v>18364</v>
      </c>
      <c r="G2194" t="s">
        <v>23352</v>
      </c>
      <c r="H2194">
        <v>11039</v>
      </c>
      <c r="I2194">
        <v>102</v>
      </c>
      <c r="J2194" t="s">
        <v>23353</v>
      </c>
      <c r="K2194" t="s">
        <v>18358</v>
      </c>
      <c r="L2194" t="s">
        <v>18353</v>
      </c>
      <c r="M2194" s="1">
        <v>44090.142268518517</v>
      </c>
      <c r="O2194" t="s">
        <v>18354</v>
      </c>
      <c r="P2194" t="s">
        <v>18354</v>
      </c>
      <c r="Q2194" t="s">
        <v>18358</v>
      </c>
    </row>
    <row r="2195" spans="1:17" hidden="1" x14ac:dyDescent="0.25">
      <c r="A2195" t="s">
        <v>12202</v>
      </c>
      <c r="B2195" t="s">
        <v>12204</v>
      </c>
      <c r="C2195" t="s">
        <v>12205</v>
      </c>
      <c r="D2195" t="s">
        <v>18347</v>
      </c>
      <c r="E2195" t="s">
        <v>18353</v>
      </c>
      <c r="F2195" t="s">
        <v>18364</v>
      </c>
      <c r="G2195" t="s">
        <v>23354</v>
      </c>
      <c r="H2195">
        <v>8563</v>
      </c>
      <c r="I2195">
        <v>48</v>
      </c>
      <c r="J2195" t="s">
        <v>23355</v>
      </c>
      <c r="K2195" t="s">
        <v>18358</v>
      </c>
      <c r="L2195" t="s">
        <v>18353</v>
      </c>
      <c r="M2195" s="1">
        <v>44090.619293981479</v>
      </c>
      <c r="O2195" t="s">
        <v>18354</v>
      </c>
      <c r="P2195" t="s">
        <v>18354</v>
      </c>
      <c r="Q2195" t="s">
        <v>18358</v>
      </c>
    </row>
    <row r="2196" spans="1:17" x14ac:dyDescent="0.25">
      <c r="A2196" t="s">
        <v>23002</v>
      </c>
      <c r="B2196" t="s">
        <v>23003</v>
      </c>
      <c r="C2196" t="s">
        <v>23004</v>
      </c>
      <c r="D2196" t="s">
        <v>18355</v>
      </c>
      <c r="E2196" t="s">
        <v>18353</v>
      </c>
      <c r="F2196" t="s">
        <v>18364</v>
      </c>
      <c r="G2196" t="s">
        <v>23005</v>
      </c>
      <c r="H2196">
        <v>29360</v>
      </c>
      <c r="I2196">
        <v>0</v>
      </c>
      <c r="J2196" t="s">
        <v>23006</v>
      </c>
      <c r="K2196" t="s">
        <v>18358</v>
      </c>
      <c r="L2196" t="s">
        <v>18353</v>
      </c>
      <c r="M2196" s="1">
        <v>43971.068425925929</v>
      </c>
      <c r="O2196" t="s">
        <v>18354</v>
      </c>
      <c r="P2196" t="s">
        <v>18354</v>
      </c>
      <c r="Q2196" t="s">
        <v>18358</v>
      </c>
    </row>
    <row r="2197" spans="1:17" hidden="1" x14ac:dyDescent="0.25">
      <c r="A2197" t="s">
        <v>13122</v>
      </c>
      <c r="B2197" t="s">
        <v>13124</v>
      </c>
      <c r="C2197" t="s">
        <v>13125</v>
      </c>
      <c r="D2197" t="s">
        <v>18347</v>
      </c>
      <c r="E2197" t="s">
        <v>18353</v>
      </c>
      <c r="F2197" t="s">
        <v>18364</v>
      </c>
      <c r="G2197" t="s">
        <v>23360</v>
      </c>
      <c r="H2197">
        <v>677</v>
      </c>
      <c r="I2197">
        <v>18</v>
      </c>
      <c r="J2197" t="s">
        <v>23361</v>
      </c>
      <c r="K2197" t="s">
        <v>18352</v>
      </c>
      <c r="L2197" t="s">
        <v>18353</v>
      </c>
      <c r="M2197" s="1">
        <v>44077.868622685186</v>
      </c>
      <c r="O2197" t="s">
        <v>18354</v>
      </c>
      <c r="P2197" t="s">
        <v>18354</v>
      </c>
      <c r="Q2197" t="s">
        <v>18352</v>
      </c>
    </row>
    <row r="2198" spans="1:17" hidden="1" x14ac:dyDescent="0.25">
      <c r="A2198" t="s">
        <v>7947</v>
      </c>
      <c r="B2198" t="s">
        <v>7949</v>
      </c>
      <c r="C2198" t="s">
        <v>7950</v>
      </c>
      <c r="D2198" t="s">
        <v>18347</v>
      </c>
      <c r="E2198" t="s">
        <v>18353</v>
      </c>
      <c r="F2198" t="s">
        <v>18364</v>
      </c>
      <c r="G2198" t="s">
        <v>23362</v>
      </c>
      <c r="H2198">
        <v>2390</v>
      </c>
      <c r="I2198">
        <v>140</v>
      </c>
      <c r="J2198" t="s">
        <v>23363</v>
      </c>
      <c r="K2198" t="s">
        <v>18358</v>
      </c>
      <c r="L2198" t="s">
        <v>18353</v>
      </c>
      <c r="M2198" s="1">
        <v>44090.638078703705</v>
      </c>
      <c r="O2198" t="s">
        <v>18354</v>
      </c>
      <c r="P2198" t="s">
        <v>18354</v>
      </c>
      <c r="Q2198" t="s">
        <v>18358</v>
      </c>
    </row>
    <row r="2199" spans="1:17" x14ac:dyDescent="0.25">
      <c r="A2199" t="s">
        <v>24683</v>
      </c>
      <c r="B2199" t="s">
        <v>24684</v>
      </c>
      <c r="C2199" t="s">
        <v>24685</v>
      </c>
      <c r="D2199" t="s">
        <v>18355</v>
      </c>
      <c r="E2199" t="s">
        <v>18353</v>
      </c>
      <c r="F2199" t="s">
        <v>18364</v>
      </c>
      <c r="G2199" t="s">
        <v>24686</v>
      </c>
      <c r="H2199">
        <v>23245</v>
      </c>
      <c r="I2199">
        <v>0</v>
      </c>
      <c r="J2199" t="s">
        <v>18382</v>
      </c>
      <c r="K2199" t="s">
        <v>18358</v>
      </c>
      <c r="L2199" t="s">
        <v>18353</v>
      </c>
      <c r="M2199" s="1">
        <v>43971.068472222221</v>
      </c>
      <c r="O2199" t="s">
        <v>18354</v>
      </c>
      <c r="P2199" t="s">
        <v>18354</v>
      </c>
      <c r="Q2199" t="s">
        <v>18358</v>
      </c>
    </row>
    <row r="2200" spans="1:17" hidden="1" x14ac:dyDescent="0.25">
      <c r="A2200" t="s">
        <v>11218</v>
      </c>
      <c r="B2200" t="s">
        <v>11221</v>
      </c>
      <c r="C2200" t="s">
        <v>11222</v>
      </c>
      <c r="D2200" t="s">
        <v>18347</v>
      </c>
      <c r="E2200" t="s">
        <v>18353</v>
      </c>
      <c r="F2200" t="s">
        <v>18364</v>
      </c>
      <c r="G2200" t="s">
        <v>23365</v>
      </c>
      <c r="H2200">
        <v>2752</v>
      </c>
      <c r="I2200">
        <v>29</v>
      </c>
      <c r="J2200" t="s">
        <v>23366</v>
      </c>
      <c r="K2200" t="s">
        <v>18358</v>
      </c>
      <c r="L2200" t="s">
        <v>18353</v>
      </c>
      <c r="M2200" s="1">
        <v>44089.058379629627</v>
      </c>
      <c r="O2200" t="s">
        <v>18354</v>
      </c>
      <c r="P2200" t="s">
        <v>18354</v>
      </c>
      <c r="Q2200" t="s">
        <v>18358</v>
      </c>
    </row>
    <row r="2201" spans="1:17" hidden="1" x14ac:dyDescent="0.25">
      <c r="A2201" t="s">
        <v>15363</v>
      </c>
      <c r="B2201" t="s">
        <v>15365</v>
      </c>
      <c r="C2201" t="s">
        <v>15366</v>
      </c>
      <c r="D2201" t="s">
        <v>18347</v>
      </c>
      <c r="E2201" t="s">
        <v>18353</v>
      </c>
      <c r="F2201" t="s">
        <v>18364</v>
      </c>
      <c r="G2201" t="s">
        <v>23367</v>
      </c>
      <c r="H2201">
        <v>507</v>
      </c>
      <c r="I2201">
        <v>18</v>
      </c>
      <c r="J2201" t="s">
        <v>23368</v>
      </c>
      <c r="K2201" t="s">
        <v>18352</v>
      </c>
      <c r="L2201" t="s">
        <v>18353</v>
      </c>
      <c r="M2201" s="1">
        <v>44089.96775462963</v>
      </c>
      <c r="O2201" t="s">
        <v>18354</v>
      </c>
      <c r="P2201" t="s">
        <v>18354</v>
      </c>
      <c r="Q2201" t="s">
        <v>18352</v>
      </c>
    </row>
    <row r="2202" spans="1:17" hidden="1" x14ac:dyDescent="0.25">
      <c r="A2202" t="s">
        <v>8292</v>
      </c>
      <c r="B2202" t="s">
        <v>8294</v>
      </c>
      <c r="C2202" t="s">
        <v>8295</v>
      </c>
      <c r="D2202" t="s">
        <v>18355</v>
      </c>
      <c r="E2202" t="s">
        <v>18353</v>
      </c>
      <c r="F2202" t="s">
        <v>18364</v>
      </c>
      <c r="G2202" t="s">
        <v>23369</v>
      </c>
      <c r="H2202">
        <v>2011</v>
      </c>
      <c r="I2202">
        <v>0</v>
      </c>
      <c r="J2202" t="s">
        <v>23370</v>
      </c>
      <c r="K2202" t="s">
        <v>18358</v>
      </c>
      <c r="L2202" t="s">
        <v>18353</v>
      </c>
      <c r="M2202" s="1">
        <v>44070.058252314811</v>
      </c>
      <c r="O2202" t="s">
        <v>18354</v>
      </c>
      <c r="P2202" t="s">
        <v>18354</v>
      </c>
      <c r="Q2202" t="s">
        <v>18358</v>
      </c>
    </row>
    <row r="2203" spans="1:17" hidden="1" x14ac:dyDescent="0.25">
      <c r="A2203" t="s">
        <v>12256</v>
      </c>
      <c r="B2203" t="s">
        <v>12259</v>
      </c>
      <c r="C2203" t="s">
        <v>12260</v>
      </c>
      <c r="D2203" t="s">
        <v>18355</v>
      </c>
      <c r="E2203" t="s">
        <v>18353</v>
      </c>
      <c r="F2203" t="s">
        <v>18364</v>
      </c>
      <c r="G2203" t="s">
        <v>23371</v>
      </c>
      <c r="H2203">
        <v>12633</v>
      </c>
      <c r="I2203">
        <v>0</v>
      </c>
      <c r="J2203" t="s">
        <v>23372</v>
      </c>
      <c r="K2203" t="s">
        <v>18358</v>
      </c>
      <c r="L2203" t="s">
        <v>18353</v>
      </c>
      <c r="M2203" s="1">
        <v>44085.039201388892</v>
      </c>
      <c r="O2203" t="s">
        <v>18354</v>
      </c>
      <c r="P2203" t="s">
        <v>18354</v>
      </c>
      <c r="Q2203" t="s">
        <v>18358</v>
      </c>
    </row>
    <row r="2204" spans="1:17" hidden="1" x14ac:dyDescent="0.25">
      <c r="A2204" t="s">
        <v>9315</v>
      </c>
      <c r="B2204" t="s">
        <v>9317</v>
      </c>
      <c r="C2204" t="s">
        <v>9318</v>
      </c>
      <c r="D2204" t="s">
        <v>18355</v>
      </c>
      <c r="E2204" t="s">
        <v>18353</v>
      </c>
      <c r="F2204" t="s">
        <v>18364</v>
      </c>
      <c r="G2204" t="s">
        <v>23373</v>
      </c>
      <c r="H2204">
        <v>1683</v>
      </c>
      <c r="I2204">
        <v>0</v>
      </c>
      <c r="J2204" t="s">
        <v>18382</v>
      </c>
      <c r="K2204" t="s">
        <v>18358</v>
      </c>
      <c r="L2204" t="s">
        <v>18353</v>
      </c>
      <c r="M2204" s="1">
        <v>44090.264189814814</v>
      </c>
      <c r="O2204" t="s">
        <v>18354</v>
      </c>
      <c r="P2204" t="s">
        <v>18354</v>
      </c>
      <c r="Q2204" t="s">
        <v>18358</v>
      </c>
    </row>
    <row r="2205" spans="1:17" hidden="1" x14ac:dyDescent="0.25">
      <c r="A2205" t="s">
        <v>23374</v>
      </c>
      <c r="B2205" t="s">
        <v>20601</v>
      </c>
      <c r="C2205" t="s">
        <v>23375</v>
      </c>
      <c r="D2205" t="s">
        <v>18347</v>
      </c>
      <c r="E2205" t="s">
        <v>18353</v>
      </c>
      <c r="F2205" t="s">
        <v>18364</v>
      </c>
      <c r="G2205" t="s">
        <v>23376</v>
      </c>
      <c r="H2205">
        <v>1203</v>
      </c>
      <c r="I2205">
        <v>0</v>
      </c>
      <c r="J2205" t="s">
        <v>18382</v>
      </c>
      <c r="K2205" t="s">
        <v>18352</v>
      </c>
      <c r="L2205" t="s">
        <v>18353</v>
      </c>
      <c r="M2205" s="1">
        <v>44086.835775462961</v>
      </c>
      <c r="O2205" t="s">
        <v>18354</v>
      </c>
      <c r="P2205" t="s">
        <v>18354</v>
      </c>
      <c r="Q2205" t="s">
        <v>18352</v>
      </c>
    </row>
    <row r="2206" spans="1:17" hidden="1" x14ac:dyDescent="0.25">
      <c r="A2206" t="s">
        <v>15128</v>
      </c>
      <c r="B2206" t="s">
        <v>15130</v>
      </c>
      <c r="C2206" t="s">
        <v>15131</v>
      </c>
      <c r="D2206" t="s">
        <v>18355</v>
      </c>
      <c r="E2206" t="s">
        <v>18348</v>
      </c>
      <c r="F2206" t="s">
        <v>18349</v>
      </c>
      <c r="G2206" t="s">
        <v>23377</v>
      </c>
      <c r="H2206">
        <v>6696</v>
      </c>
      <c r="I2206">
        <v>599</v>
      </c>
      <c r="J2206" t="s">
        <v>23378</v>
      </c>
      <c r="K2206" t="s">
        <v>18358</v>
      </c>
      <c r="L2206" t="s">
        <v>18353</v>
      </c>
      <c r="M2206" s="1">
        <v>44088.862361111111</v>
      </c>
      <c r="O2206" t="s">
        <v>18354</v>
      </c>
      <c r="P2206" t="s">
        <v>18354</v>
      </c>
      <c r="Q2206" t="s">
        <v>18358</v>
      </c>
    </row>
    <row r="2207" spans="1:17" x14ac:dyDescent="0.25">
      <c r="A2207" t="s">
        <v>24148</v>
      </c>
      <c r="B2207" t="s">
        <v>24149</v>
      </c>
      <c r="C2207" t="s">
        <v>24150</v>
      </c>
      <c r="D2207" t="s">
        <v>18355</v>
      </c>
      <c r="E2207" t="s">
        <v>18353</v>
      </c>
      <c r="F2207" t="s">
        <v>18364</v>
      </c>
      <c r="G2207" t="s">
        <v>24151</v>
      </c>
      <c r="H2207">
        <v>21461</v>
      </c>
      <c r="I2207">
        <v>0</v>
      </c>
      <c r="J2207" t="s">
        <v>24152</v>
      </c>
      <c r="K2207" t="s">
        <v>18358</v>
      </c>
      <c r="L2207" t="s">
        <v>18353</v>
      </c>
      <c r="M2207" s="1">
        <v>43971.092546296299</v>
      </c>
      <c r="O2207" t="s">
        <v>18354</v>
      </c>
      <c r="P2207" t="s">
        <v>18354</v>
      </c>
      <c r="Q2207" t="s">
        <v>18358</v>
      </c>
    </row>
    <row r="2208" spans="1:17" hidden="1" x14ac:dyDescent="0.25">
      <c r="A2208" t="s">
        <v>2038</v>
      </c>
      <c r="B2208" t="s">
        <v>2040</v>
      </c>
      <c r="C2208" t="s">
        <v>2041</v>
      </c>
      <c r="D2208" t="s">
        <v>18355</v>
      </c>
      <c r="E2208" t="s">
        <v>18353</v>
      </c>
      <c r="F2208" t="s">
        <v>18364</v>
      </c>
      <c r="G2208" t="s">
        <v>23380</v>
      </c>
      <c r="H2208">
        <v>35880</v>
      </c>
      <c r="I2208">
        <v>4</v>
      </c>
      <c r="J2208" t="s">
        <v>23381</v>
      </c>
      <c r="K2208" t="s">
        <v>18358</v>
      </c>
      <c r="L2208" t="s">
        <v>18353</v>
      </c>
      <c r="M2208" s="1">
        <v>44089.823321759257</v>
      </c>
      <c r="O2208" t="s">
        <v>18354</v>
      </c>
      <c r="P2208" t="s">
        <v>18354</v>
      </c>
      <c r="Q2208" t="s">
        <v>18358</v>
      </c>
    </row>
    <row r="2209" spans="1:17" hidden="1" x14ac:dyDescent="0.25">
      <c r="A2209" t="s">
        <v>10738</v>
      </c>
      <c r="B2209" t="s">
        <v>10740</v>
      </c>
      <c r="C2209" t="s">
        <v>10741</v>
      </c>
      <c r="D2209" t="s">
        <v>18347</v>
      </c>
      <c r="E2209" t="s">
        <v>18353</v>
      </c>
      <c r="F2209" t="s">
        <v>18364</v>
      </c>
      <c r="G2209" t="s">
        <v>23382</v>
      </c>
      <c r="H2209">
        <v>53</v>
      </c>
      <c r="I2209">
        <v>0</v>
      </c>
      <c r="J2209" t="s">
        <v>18382</v>
      </c>
      <c r="K2209" t="s">
        <v>18352</v>
      </c>
      <c r="L2209" t="s">
        <v>18353</v>
      </c>
      <c r="M2209" s="1">
        <v>44077.751909722225</v>
      </c>
      <c r="O2209" t="s">
        <v>18354</v>
      </c>
      <c r="P2209" t="s">
        <v>18354</v>
      </c>
      <c r="Q2209" t="s">
        <v>18352</v>
      </c>
    </row>
    <row r="2210" spans="1:17" hidden="1" x14ac:dyDescent="0.25">
      <c r="A2210" t="s">
        <v>10439</v>
      </c>
      <c r="B2210" t="s">
        <v>10441</v>
      </c>
      <c r="C2210" t="s">
        <v>10442</v>
      </c>
      <c r="D2210" t="s">
        <v>18355</v>
      </c>
      <c r="E2210" t="s">
        <v>18353</v>
      </c>
      <c r="F2210" t="s">
        <v>18364</v>
      </c>
      <c r="G2210" t="s">
        <v>23383</v>
      </c>
      <c r="H2210">
        <v>1376</v>
      </c>
      <c r="I2210">
        <v>1</v>
      </c>
      <c r="J2210" t="s">
        <v>23384</v>
      </c>
      <c r="K2210" t="s">
        <v>18358</v>
      </c>
      <c r="L2210" t="s">
        <v>18353</v>
      </c>
      <c r="M2210" s="1">
        <v>44067.780613425923</v>
      </c>
      <c r="O2210" t="s">
        <v>18354</v>
      </c>
      <c r="P2210" t="s">
        <v>18354</v>
      </c>
      <c r="Q2210" t="s">
        <v>18358</v>
      </c>
    </row>
    <row r="2211" spans="1:17" hidden="1" x14ac:dyDescent="0.25">
      <c r="A2211" t="s">
        <v>15258</v>
      </c>
      <c r="B2211" t="s">
        <v>15260</v>
      </c>
      <c r="C2211" t="s">
        <v>15261</v>
      </c>
      <c r="D2211" t="s">
        <v>18347</v>
      </c>
      <c r="E2211" t="s">
        <v>18353</v>
      </c>
      <c r="F2211" t="s">
        <v>18364</v>
      </c>
      <c r="G2211" t="s">
        <v>23385</v>
      </c>
      <c r="H2211">
        <v>736</v>
      </c>
      <c r="I2211">
        <v>2</v>
      </c>
      <c r="J2211" t="s">
        <v>23386</v>
      </c>
      <c r="K2211" t="s">
        <v>18352</v>
      </c>
      <c r="L2211" t="s">
        <v>18353</v>
      </c>
      <c r="M2211" s="1">
        <v>44077.958692129629</v>
      </c>
      <c r="O2211" t="s">
        <v>18354</v>
      </c>
      <c r="P2211" t="s">
        <v>18354</v>
      </c>
      <c r="Q2211" t="s">
        <v>18352</v>
      </c>
    </row>
    <row r="2212" spans="1:17" hidden="1" x14ac:dyDescent="0.25">
      <c r="A2212" t="s">
        <v>2137</v>
      </c>
      <c r="B2212" t="s">
        <v>2139</v>
      </c>
      <c r="C2212" t="s">
        <v>2140</v>
      </c>
      <c r="D2212" t="s">
        <v>18347</v>
      </c>
      <c r="E2212" t="s">
        <v>18348</v>
      </c>
      <c r="F2212" t="s">
        <v>18349</v>
      </c>
      <c r="G2212" t="s">
        <v>23387</v>
      </c>
      <c r="H2212">
        <v>24910</v>
      </c>
      <c r="I2212">
        <v>644</v>
      </c>
      <c r="J2212" t="s">
        <v>23388</v>
      </c>
      <c r="K2212" t="s">
        <v>18352</v>
      </c>
      <c r="L2212" t="s">
        <v>18353</v>
      </c>
      <c r="M2212" s="1">
        <v>44088.750081018516</v>
      </c>
      <c r="O2212" t="s">
        <v>18354</v>
      </c>
      <c r="P2212" t="s">
        <v>18354</v>
      </c>
      <c r="Q2212" t="s">
        <v>18352</v>
      </c>
    </row>
    <row r="2213" spans="1:17" x14ac:dyDescent="0.25">
      <c r="A2213" t="s">
        <v>18647</v>
      </c>
      <c r="B2213" t="s">
        <v>18648</v>
      </c>
      <c r="C2213" t="s">
        <v>18649</v>
      </c>
      <c r="D2213" t="s">
        <v>18355</v>
      </c>
      <c r="E2213" t="s">
        <v>18353</v>
      </c>
      <c r="F2213" t="s">
        <v>18364</v>
      </c>
      <c r="G2213" t="s">
        <v>18650</v>
      </c>
      <c r="H2213">
        <v>94894</v>
      </c>
      <c r="I2213">
        <v>0</v>
      </c>
      <c r="J2213" t="s">
        <v>18651</v>
      </c>
      <c r="K2213" t="s">
        <v>18358</v>
      </c>
      <c r="L2213" t="s">
        <v>18353</v>
      </c>
      <c r="M2213" s="1">
        <v>43971.098229166666</v>
      </c>
      <c r="O2213" t="s">
        <v>18354</v>
      </c>
      <c r="P2213" t="s">
        <v>18354</v>
      </c>
      <c r="Q2213" t="s">
        <v>18358</v>
      </c>
    </row>
    <row r="2214" spans="1:17" hidden="1" x14ac:dyDescent="0.25">
      <c r="A2214" t="s">
        <v>742</v>
      </c>
      <c r="B2214" t="s">
        <v>745</v>
      </c>
      <c r="C2214" t="s">
        <v>746</v>
      </c>
      <c r="D2214" t="s">
        <v>18347</v>
      </c>
      <c r="E2214" t="s">
        <v>18348</v>
      </c>
      <c r="F2214" t="s">
        <v>18349</v>
      </c>
      <c r="G2214" t="s">
        <v>23390</v>
      </c>
      <c r="H2214">
        <v>45461</v>
      </c>
      <c r="I2214">
        <v>7784</v>
      </c>
      <c r="J2214" t="s">
        <v>23391</v>
      </c>
      <c r="K2214" t="s">
        <v>18352</v>
      </c>
      <c r="L2214" t="s">
        <v>18353</v>
      </c>
      <c r="M2214" s="1">
        <v>44090.649097222224</v>
      </c>
      <c r="O2214" t="s">
        <v>18354</v>
      </c>
      <c r="P2214" t="s">
        <v>18354</v>
      </c>
      <c r="Q2214" t="s">
        <v>18352</v>
      </c>
    </row>
    <row r="2215" spans="1:17" hidden="1" x14ac:dyDescent="0.25">
      <c r="A2215" t="s">
        <v>8902</v>
      </c>
      <c r="B2215" t="s">
        <v>8904</v>
      </c>
      <c r="C2215" t="s">
        <v>8905</v>
      </c>
      <c r="D2215" t="s">
        <v>18347</v>
      </c>
      <c r="E2215" t="s">
        <v>18353</v>
      </c>
      <c r="F2215" t="s">
        <v>18364</v>
      </c>
      <c r="G2215" t="s">
        <v>23392</v>
      </c>
      <c r="H2215">
        <v>12967</v>
      </c>
      <c r="I2215">
        <v>0</v>
      </c>
      <c r="J2215" t="s">
        <v>23393</v>
      </c>
      <c r="K2215" t="s">
        <v>18358</v>
      </c>
      <c r="L2215" t="s">
        <v>18353</v>
      </c>
      <c r="M2215" s="1">
        <v>44087.752418981479</v>
      </c>
      <c r="O2215" t="s">
        <v>18354</v>
      </c>
      <c r="P2215" t="s">
        <v>18354</v>
      </c>
      <c r="Q2215" t="s">
        <v>18358</v>
      </c>
    </row>
    <row r="2216" spans="1:17" hidden="1" x14ac:dyDescent="0.25">
      <c r="A2216" t="s">
        <v>6306</v>
      </c>
      <c r="B2216" t="s">
        <v>6308</v>
      </c>
      <c r="C2216" t="s">
        <v>6309</v>
      </c>
      <c r="D2216" t="s">
        <v>18355</v>
      </c>
      <c r="E2216" t="s">
        <v>18353</v>
      </c>
      <c r="F2216" t="s">
        <v>18364</v>
      </c>
      <c r="G2216" t="s">
        <v>23394</v>
      </c>
      <c r="H2216">
        <v>4353</v>
      </c>
      <c r="I2216">
        <v>0</v>
      </c>
      <c r="J2216" t="s">
        <v>18382</v>
      </c>
      <c r="K2216" t="s">
        <v>18358</v>
      </c>
      <c r="L2216" t="s">
        <v>18353</v>
      </c>
      <c r="M2216" s="1">
        <v>44089.965254629627</v>
      </c>
      <c r="O2216" t="s">
        <v>18354</v>
      </c>
      <c r="P2216" t="s">
        <v>18354</v>
      </c>
      <c r="Q2216" t="s">
        <v>18358</v>
      </c>
    </row>
    <row r="2217" spans="1:17" hidden="1" x14ac:dyDescent="0.25">
      <c r="A2217" t="s">
        <v>11225</v>
      </c>
      <c r="B2217" t="s">
        <v>11227</v>
      </c>
      <c r="C2217" t="s">
        <v>11228</v>
      </c>
      <c r="D2217" t="s">
        <v>18355</v>
      </c>
      <c r="E2217" t="s">
        <v>18353</v>
      </c>
      <c r="F2217" t="s">
        <v>18364</v>
      </c>
      <c r="G2217" t="s">
        <v>23395</v>
      </c>
      <c r="H2217">
        <v>2219</v>
      </c>
      <c r="I2217">
        <v>0</v>
      </c>
      <c r="J2217" t="s">
        <v>18382</v>
      </c>
      <c r="K2217" t="s">
        <v>18358</v>
      </c>
      <c r="L2217" t="s">
        <v>18353</v>
      </c>
      <c r="M2217" s="1">
        <v>44090.002372685187</v>
      </c>
      <c r="O2217" t="s">
        <v>18354</v>
      </c>
      <c r="P2217" t="s">
        <v>18354</v>
      </c>
      <c r="Q2217" t="s">
        <v>18358</v>
      </c>
    </row>
    <row r="2218" spans="1:17" hidden="1" x14ac:dyDescent="0.25">
      <c r="A2218" t="s">
        <v>23396</v>
      </c>
      <c r="B2218" t="s">
        <v>23397</v>
      </c>
      <c r="C2218" t="s">
        <v>23398</v>
      </c>
      <c r="D2218" t="s">
        <v>18347</v>
      </c>
      <c r="E2218" t="s">
        <v>18353</v>
      </c>
      <c r="F2218" t="s">
        <v>18364</v>
      </c>
      <c r="G2218" t="s">
        <v>23399</v>
      </c>
      <c r="H2218">
        <v>41</v>
      </c>
      <c r="I2218">
        <v>0</v>
      </c>
      <c r="J2218" t="s">
        <v>18382</v>
      </c>
      <c r="K2218" t="s">
        <v>18352</v>
      </c>
      <c r="L2218" t="s">
        <v>18353</v>
      </c>
      <c r="M2218" s="1">
        <v>43985.186018518521</v>
      </c>
      <c r="O2218" t="s">
        <v>18354</v>
      </c>
      <c r="P2218" t="s">
        <v>18354</v>
      </c>
      <c r="Q2218" t="s">
        <v>18352</v>
      </c>
    </row>
    <row r="2219" spans="1:17" hidden="1" x14ac:dyDescent="0.25">
      <c r="A2219" t="s">
        <v>17123</v>
      </c>
      <c r="B2219" t="s">
        <v>17125</v>
      </c>
      <c r="C2219" t="s">
        <v>17126</v>
      </c>
      <c r="D2219" t="s">
        <v>18347</v>
      </c>
      <c r="E2219" t="s">
        <v>18353</v>
      </c>
      <c r="F2219" t="s">
        <v>18364</v>
      </c>
      <c r="G2219" t="s">
        <v>23400</v>
      </c>
      <c r="H2219">
        <v>114</v>
      </c>
      <c r="I2219">
        <v>0</v>
      </c>
      <c r="J2219" t="s">
        <v>18382</v>
      </c>
      <c r="K2219" t="s">
        <v>18352</v>
      </c>
      <c r="L2219" t="s">
        <v>18353</v>
      </c>
      <c r="M2219" s="1">
        <v>44085.359699074077</v>
      </c>
      <c r="O2219" t="s">
        <v>18354</v>
      </c>
      <c r="P2219" t="s">
        <v>18354</v>
      </c>
      <c r="Q2219" t="s">
        <v>18352</v>
      </c>
    </row>
    <row r="2220" spans="1:17" hidden="1" x14ac:dyDescent="0.25">
      <c r="A2220" t="s">
        <v>15368</v>
      </c>
      <c r="B2220" t="s">
        <v>15371</v>
      </c>
      <c r="C2220" t="s">
        <v>15372</v>
      </c>
      <c r="D2220" t="s">
        <v>18347</v>
      </c>
      <c r="E2220" t="s">
        <v>18353</v>
      </c>
      <c r="F2220" t="s">
        <v>18364</v>
      </c>
      <c r="G2220" t="s">
        <v>23401</v>
      </c>
      <c r="H2220">
        <v>1619</v>
      </c>
      <c r="I2220">
        <v>0</v>
      </c>
      <c r="J2220" t="s">
        <v>18382</v>
      </c>
      <c r="K2220" t="s">
        <v>18352</v>
      </c>
      <c r="L2220" t="s">
        <v>18353</v>
      </c>
      <c r="M2220" s="1">
        <v>44074.917118055557</v>
      </c>
      <c r="O2220" t="s">
        <v>18354</v>
      </c>
      <c r="P2220" t="s">
        <v>18354</v>
      </c>
      <c r="Q2220" t="s">
        <v>18352</v>
      </c>
    </row>
    <row r="2221" spans="1:17" hidden="1" x14ac:dyDescent="0.25">
      <c r="A2221" t="s">
        <v>9508</v>
      </c>
      <c r="B2221" t="s">
        <v>9509</v>
      </c>
      <c r="C2221" t="s">
        <v>9510</v>
      </c>
      <c r="D2221" t="s">
        <v>18347</v>
      </c>
      <c r="E2221" t="s">
        <v>18353</v>
      </c>
      <c r="F2221" t="s">
        <v>18364</v>
      </c>
      <c r="G2221" t="s">
        <v>23402</v>
      </c>
      <c r="H2221">
        <v>1589</v>
      </c>
      <c r="I2221">
        <v>18</v>
      </c>
      <c r="J2221" t="s">
        <v>23403</v>
      </c>
      <c r="K2221" t="s">
        <v>18358</v>
      </c>
      <c r="L2221" t="s">
        <v>18353</v>
      </c>
      <c r="M2221" s="1">
        <v>44081.791944444441</v>
      </c>
      <c r="O2221" t="s">
        <v>18354</v>
      </c>
      <c r="P2221" t="s">
        <v>18354</v>
      </c>
      <c r="Q2221" t="s">
        <v>18358</v>
      </c>
    </row>
    <row r="2222" spans="1:17" hidden="1" x14ac:dyDescent="0.25">
      <c r="A2222" t="s">
        <v>23404</v>
      </c>
      <c r="B2222" t="s">
        <v>23405</v>
      </c>
      <c r="C2222" t="s">
        <v>23406</v>
      </c>
      <c r="D2222" t="s">
        <v>18355</v>
      </c>
      <c r="E2222" t="s">
        <v>18353</v>
      </c>
      <c r="F2222" t="s">
        <v>18364</v>
      </c>
      <c r="G2222" t="s">
        <v>23407</v>
      </c>
      <c r="H2222">
        <v>403</v>
      </c>
      <c r="I2222">
        <v>0</v>
      </c>
      <c r="J2222" t="s">
        <v>18382</v>
      </c>
      <c r="K2222" t="s">
        <v>18358</v>
      </c>
      <c r="L2222" t="s">
        <v>18353</v>
      </c>
      <c r="M2222" s="1">
        <v>44087.083935185183</v>
      </c>
      <c r="O2222" t="s">
        <v>18354</v>
      </c>
      <c r="P2222" t="s">
        <v>18354</v>
      </c>
      <c r="Q2222" t="s">
        <v>18358</v>
      </c>
    </row>
    <row r="2223" spans="1:17" x14ac:dyDescent="0.25">
      <c r="A2223" t="s">
        <v>23311</v>
      </c>
      <c r="B2223" t="s">
        <v>23312</v>
      </c>
      <c r="C2223" t="s">
        <v>23313</v>
      </c>
      <c r="D2223" t="s">
        <v>18355</v>
      </c>
      <c r="E2223" t="s">
        <v>18353</v>
      </c>
      <c r="F2223" t="s">
        <v>18364</v>
      </c>
      <c r="G2223" t="s">
        <v>23314</v>
      </c>
      <c r="H2223">
        <v>9228</v>
      </c>
      <c r="I2223">
        <v>0</v>
      </c>
      <c r="J2223" t="s">
        <v>18382</v>
      </c>
      <c r="K2223" t="s">
        <v>18358</v>
      </c>
      <c r="L2223" t="s">
        <v>18353</v>
      </c>
      <c r="M2223" s="1">
        <v>43971.099502314813</v>
      </c>
      <c r="O2223" t="s">
        <v>18354</v>
      </c>
      <c r="P2223" t="s">
        <v>18354</v>
      </c>
      <c r="Q2223" t="s">
        <v>18358</v>
      </c>
    </row>
    <row r="2224" spans="1:17" hidden="1" x14ac:dyDescent="0.25">
      <c r="A2224" t="s">
        <v>785</v>
      </c>
      <c r="B2224" t="s">
        <v>788</v>
      </c>
      <c r="C2224" t="s">
        <v>789</v>
      </c>
      <c r="D2224" t="s">
        <v>18347</v>
      </c>
      <c r="E2224" t="s">
        <v>18348</v>
      </c>
      <c r="F2224" t="s">
        <v>18349</v>
      </c>
      <c r="G2224" t="s">
        <v>23413</v>
      </c>
      <c r="H2224">
        <v>14572</v>
      </c>
      <c r="I2224">
        <v>4602</v>
      </c>
      <c r="J2224" t="s">
        <v>23414</v>
      </c>
      <c r="K2224" t="s">
        <v>18352</v>
      </c>
      <c r="L2224" t="s">
        <v>18353</v>
      </c>
      <c r="M2224" s="1">
        <v>44090.654282407406</v>
      </c>
      <c r="O2224" t="s">
        <v>18354</v>
      </c>
      <c r="P2224" t="s">
        <v>18354</v>
      </c>
      <c r="Q2224" t="s">
        <v>18352</v>
      </c>
    </row>
    <row r="2225" spans="1:17" hidden="1" x14ac:dyDescent="0.25">
      <c r="A2225" t="s">
        <v>17948</v>
      </c>
      <c r="B2225" t="s">
        <v>17949</v>
      </c>
      <c r="C2225" t="s">
        <v>17950</v>
      </c>
      <c r="D2225" t="s">
        <v>18347</v>
      </c>
      <c r="E2225" t="s">
        <v>18353</v>
      </c>
      <c r="F2225" t="s">
        <v>18364</v>
      </c>
      <c r="G2225" t="s">
        <v>23415</v>
      </c>
      <c r="H2225">
        <v>850</v>
      </c>
      <c r="I2225">
        <v>0</v>
      </c>
      <c r="J2225" t="s">
        <v>18382</v>
      </c>
      <c r="K2225" t="s">
        <v>18352</v>
      </c>
      <c r="L2225" t="s">
        <v>18353</v>
      </c>
      <c r="M2225" s="1">
        <v>44089.908032407409</v>
      </c>
      <c r="O2225" t="s">
        <v>18354</v>
      </c>
      <c r="P2225" t="s">
        <v>18354</v>
      </c>
      <c r="Q2225" t="s">
        <v>18352</v>
      </c>
    </row>
    <row r="2226" spans="1:17" x14ac:dyDescent="0.25">
      <c r="A2226" t="s">
        <v>22820</v>
      </c>
      <c r="B2226" t="s">
        <v>22821</v>
      </c>
      <c r="C2226" t="s">
        <v>22822</v>
      </c>
      <c r="D2226" t="s">
        <v>18355</v>
      </c>
      <c r="E2226" t="s">
        <v>18353</v>
      </c>
      <c r="F2226" t="s">
        <v>18364</v>
      </c>
      <c r="G2226" t="s">
        <v>22823</v>
      </c>
      <c r="H2226">
        <v>10420</v>
      </c>
      <c r="I2226">
        <v>0</v>
      </c>
      <c r="J2226" t="s">
        <v>22824</v>
      </c>
      <c r="K2226" t="s">
        <v>18358</v>
      </c>
      <c r="L2226" t="s">
        <v>18353</v>
      </c>
      <c r="M2226" s="1">
        <v>43971.102141203701</v>
      </c>
      <c r="O2226" t="s">
        <v>18354</v>
      </c>
      <c r="P2226" t="s">
        <v>18354</v>
      </c>
      <c r="Q2226" t="s">
        <v>18358</v>
      </c>
    </row>
    <row r="2227" spans="1:17" hidden="1" x14ac:dyDescent="0.25">
      <c r="A2227" t="s">
        <v>5993</v>
      </c>
      <c r="B2227" t="s">
        <v>5995</v>
      </c>
      <c r="C2227" t="s">
        <v>5996</v>
      </c>
      <c r="D2227" t="s">
        <v>18347</v>
      </c>
      <c r="E2227" t="s">
        <v>18353</v>
      </c>
      <c r="F2227" t="s">
        <v>18364</v>
      </c>
      <c r="G2227" t="s">
        <v>23420</v>
      </c>
      <c r="H2227">
        <v>856</v>
      </c>
      <c r="I2227">
        <v>18</v>
      </c>
      <c r="J2227" t="s">
        <v>23421</v>
      </c>
      <c r="K2227" t="s">
        <v>18358</v>
      </c>
      <c r="L2227" t="s">
        <v>18353</v>
      </c>
      <c r="M2227" s="1">
        <v>44087.312662037039</v>
      </c>
      <c r="O2227" t="s">
        <v>18354</v>
      </c>
      <c r="P2227" t="s">
        <v>18354</v>
      </c>
      <c r="Q2227" t="s">
        <v>18358</v>
      </c>
    </row>
    <row r="2228" spans="1:17" hidden="1" x14ac:dyDescent="0.25">
      <c r="A2228" t="s">
        <v>13494</v>
      </c>
      <c r="B2228" t="s">
        <v>13497</v>
      </c>
      <c r="C2228" t="s">
        <v>13498</v>
      </c>
      <c r="D2228" t="s">
        <v>18347</v>
      </c>
      <c r="E2228" t="s">
        <v>18353</v>
      </c>
      <c r="F2228" t="s">
        <v>18364</v>
      </c>
      <c r="G2228" t="s">
        <v>23422</v>
      </c>
      <c r="H2228">
        <v>227</v>
      </c>
      <c r="I2228">
        <v>0</v>
      </c>
      <c r="J2228" t="s">
        <v>18382</v>
      </c>
      <c r="K2228" t="s">
        <v>18352</v>
      </c>
      <c r="L2228" t="s">
        <v>18353</v>
      </c>
      <c r="M2228" s="1">
        <v>44089.058391203704</v>
      </c>
      <c r="O2228" t="s">
        <v>18354</v>
      </c>
      <c r="P2228" t="s">
        <v>18354</v>
      </c>
      <c r="Q2228" t="s">
        <v>18352</v>
      </c>
    </row>
    <row r="2229" spans="1:17" hidden="1" x14ac:dyDescent="0.25">
      <c r="A2229" t="s">
        <v>10431</v>
      </c>
      <c r="B2229" t="s">
        <v>23423</v>
      </c>
      <c r="C2229" t="s">
        <v>10435</v>
      </c>
      <c r="D2229" t="s">
        <v>18347</v>
      </c>
      <c r="E2229" t="s">
        <v>18353</v>
      </c>
      <c r="F2229" t="s">
        <v>18364</v>
      </c>
      <c r="G2229" t="s">
        <v>23424</v>
      </c>
      <c r="H2229">
        <v>8265</v>
      </c>
      <c r="I2229">
        <v>1533</v>
      </c>
      <c r="J2229" t="s">
        <v>23425</v>
      </c>
      <c r="K2229" t="s">
        <v>18352</v>
      </c>
      <c r="L2229" t="s">
        <v>18353</v>
      </c>
      <c r="M2229" s="1">
        <v>44090.650752314818</v>
      </c>
      <c r="O2229" t="s">
        <v>18354</v>
      </c>
      <c r="P2229" t="s">
        <v>18354</v>
      </c>
      <c r="Q2229" t="s">
        <v>18352</v>
      </c>
    </row>
    <row r="2230" spans="1:17" hidden="1" x14ac:dyDescent="0.25">
      <c r="A2230" t="s">
        <v>6649</v>
      </c>
      <c r="B2230" t="s">
        <v>6652</v>
      </c>
      <c r="C2230" t="s">
        <v>6653</v>
      </c>
      <c r="D2230" t="s">
        <v>18355</v>
      </c>
      <c r="E2230" t="s">
        <v>18353</v>
      </c>
      <c r="F2230" t="s">
        <v>18364</v>
      </c>
      <c r="G2230" t="s">
        <v>23426</v>
      </c>
      <c r="H2230">
        <v>327</v>
      </c>
      <c r="I2230">
        <v>0</v>
      </c>
      <c r="J2230" t="s">
        <v>18382</v>
      </c>
      <c r="K2230" t="s">
        <v>18358</v>
      </c>
      <c r="L2230" t="s">
        <v>18353</v>
      </c>
      <c r="M2230" s="1">
        <v>44090.242395833331</v>
      </c>
      <c r="O2230" t="s">
        <v>18354</v>
      </c>
      <c r="P2230" t="s">
        <v>18354</v>
      </c>
      <c r="Q2230" t="s">
        <v>18358</v>
      </c>
    </row>
    <row r="2231" spans="1:17" hidden="1" x14ac:dyDescent="0.25">
      <c r="A2231" t="s">
        <v>18306</v>
      </c>
      <c r="B2231" t="s">
        <v>18307</v>
      </c>
      <c r="C2231" t="s">
        <v>18308</v>
      </c>
      <c r="D2231" t="s">
        <v>18347</v>
      </c>
      <c r="E2231" t="s">
        <v>18353</v>
      </c>
      <c r="F2231" t="s">
        <v>18364</v>
      </c>
      <c r="G2231" t="s">
        <v>23427</v>
      </c>
      <c r="H2231">
        <v>114</v>
      </c>
      <c r="I2231">
        <v>2</v>
      </c>
      <c r="J2231" t="s">
        <v>23428</v>
      </c>
      <c r="K2231" t="s">
        <v>18358</v>
      </c>
      <c r="L2231" t="s">
        <v>18353</v>
      </c>
      <c r="M2231" s="1">
        <v>44090.630543981482</v>
      </c>
      <c r="O2231" t="s">
        <v>18354</v>
      </c>
      <c r="P2231" t="s">
        <v>18354</v>
      </c>
      <c r="Q2231" t="s">
        <v>18358</v>
      </c>
    </row>
    <row r="2232" spans="1:17" hidden="1" x14ac:dyDescent="0.25">
      <c r="A2232" t="s">
        <v>11572</v>
      </c>
      <c r="B2232" t="s">
        <v>11574</v>
      </c>
      <c r="C2232" t="s">
        <v>11575</v>
      </c>
      <c r="D2232" t="s">
        <v>18347</v>
      </c>
      <c r="E2232" t="s">
        <v>18353</v>
      </c>
      <c r="F2232" t="s">
        <v>18364</v>
      </c>
      <c r="G2232" t="s">
        <v>23429</v>
      </c>
      <c r="H2232">
        <v>2392</v>
      </c>
      <c r="I2232">
        <v>18</v>
      </c>
      <c r="J2232" t="s">
        <v>23430</v>
      </c>
      <c r="K2232" t="s">
        <v>18358</v>
      </c>
      <c r="L2232" t="s">
        <v>18353</v>
      </c>
      <c r="M2232" s="1">
        <v>44082.168680555558</v>
      </c>
      <c r="O2232" t="s">
        <v>18354</v>
      </c>
      <c r="P2232" t="s">
        <v>18354</v>
      </c>
      <c r="Q2232" t="s">
        <v>18358</v>
      </c>
    </row>
    <row r="2233" spans="1:17" hidden="1" x14ac:dyDescent="0.25">
      <c r="A2233" t="s">
        <v>8687</v>
      </c>
      <c r="B2233" t="s">
        <v>8689</v>
      </c>
      <c r="C2233" t="s">
        <v>8690</v>
      </c>
      <c r="D2233" t="s">
        <v>18347</v>
      </c>
      <c r="E2233" t="s">
        <v>18348</v>
      </c>
      <c r="F2233" t="s">
        <v>18349</v>
      </c>
      <c r="G2233" t="s">
        <v>23431</v>
      </c>
      <c r="H2233">
        <v>6070</v>
      </c>
      <c r="I2233">
        <v>372</v>
      </c>
      <c r="J2233" t="s">
        <v>23432</v>
      </c>
      <c r="K2233" t="s">
        <v>18352</v>
      </c>
      <c r="L2233" t="s">
        <v>18353</v>
      </c>
      <c r="M2233" s="1">
        <v>44084.856354166666</v>
      </c>
      <c r="O2233" t="s">
        <v>18354</v>
      </c>
      <c r="P2233" t="s">
        <v>18354</v>
      </c>
      <c r="Q2233" t="s">
        <v>18358</v>
      </c>
    </row>
    <row r="2234" spans="1:17" hidden="1" x14ac:dyDescent="0.25">
      <c r="A2234" t="s">
        <v>17410</v>
      </c>
      <c r="B2234" t="s">
        <v>17412</v>
      </c>
      <c r="C2234" t="s">
        <v>17413</v>
      </c>
      <c r="D2234" t="s">
        <v>18347</v>
      </c>
      <c r="E2234" t="s">
        <v>18353</v>
      </c>
      <c r="F2234" t="s">
        <v>18364</v>
      </c>
      <c r="G2234" t="s">
        <v>23433</v>
      </c>
      <c r="H2234">
        <v>127</v>
      </c>
      <c r="I2234">
        <v>0</v>
      </c>
      <c r="J2234" t="s">
        <v>18382</v>
      </c>
      <c r="K2234" t="s">
        <v>18352</v>
      </c>
      <c r="L2234" t="s">
        <v>18353</v>
      </c>
      <c r="M2234" s="1">
        <v>44084.76635416667</v>
      </c>
      <c r="O2234" t="s">
        <v>18354</v>
      </c>
      <c r="P2234" t="s">
        <v>18354</v>
      </c>
      <c r="Q2234" t="s">
        <v>18352</v>
      </c>
    </row>
    <row r="2235" spans="1:17" hidden="1" x14ac:dyDescent="0.25">
      <c r="A2235" t="s">
        <v>6492</v>
      </c>
      <c r="B2235" t="s">
        <v>6494</v>
      </c>
      <c r="C2235" t="s">
        <v>6495</v>
      </c>
      <c r="D2235" t="s">
        <v>18347</v>
      </c>
      <c r="E2235" t="s">
        <v>18353</v>
      </c>
      <c r="F2235" t="s">
        <v>18364</v>
      </c>
      <c r="G2235" t="s">
        <v>23434</v>
      </c>
      <c r="H2235">
        <v>11808</v>
      </c>
      <c r="I2235">
        <v>2157</v>
      </c>
      <c r="J2235" t="s">
        <v>23435</v>
      </c>
      <c r="K2235" t="s">
        <v>18358</v>
      </c>
      <c r="L2235" t="s">
        <v>18353</v>
      </c>
      <c r="M2235" s="1">
        <v>44090.652453703704</v>
      </c>
      <c r="O2235" t="s">
        <v>18354</v>
      </c>
      <c r="P2235" t="s">
        <v>18354</v>
      </c>
      <c r="Q2235" t="s">
        <v>18358</v>
      </c>
    </row>
    <row r="2236" spans="1:17" hidden="1" x14ac:dyDescent="0.25">
      <c r="A2236" t="s">
        <v>1136</v>
      </c>
      <c r="B2236" t="s">
        <v>1139</v>
      </c>
      <c r="C2236" t="s">
        <v>1140</v>
      </c>
      <c r="D2236" t="s">
        <v>18355</v>
      </c>
      <c r="E2236" t="s">
        <v>18353</v>
      </c>
      <c r="F2236" t="s">
        <v>18364</v>
      </c>
      <c r="G2236" t="s">
        <v>23436</v>
      </c>
      <c r="H2236">
        <v>3281</v>
      </c>
      <c r="I2236">
        <v>0</v>
      </c>
      <c r="J2236" t="s">
        <v>18382</v>
      </c>
      <c r="K2236" t="s">
        <v>18358</v>
      </c>
      <c r="L2236" t="s">
        <v>18353</v>
      </c>
      <c r="M2236" s="1">
        <v>44089.176377314812</v>
      </c>
      <c r="O2236" t="s">
        <v>18354</v>
      </c>
      <c r="P2236" t="s">
        <v>18354</v>
      </c>
      <c r="Q2236" t="s">
        <v>18358</v>
      </c>
    </row>
    <row r="2237" spans="1:17" hidden="1" x14ac:dyDescent="0.25">
      <c r="A2237" t="s">
        <v>473</v>
      </c>
      <c r="B2237" t="s">
        <v>476</v>
      </c>
      <c r="C2237" t="s">
        <v>477</v>
      </c>
      <c r="D2237" t="s">
        <v>18347</v>
      </c>
      <c r="E2237" t="s">
        <v>18348</v>
      </c>
      <c r="F2237" t="s">
        <v>18349</v>
      </c>
      <c r="G2237" t="s">
        <v>23437</v>
      </c>
      <c r="H2237">
        <v>21281</v>
      </c>
      <c r="I2237">
        <v>14063</v>
      </c>
      <c r="J2237" t="s">
        <v>23438</v>
      </c>
      <c r="K2237" t="s">
        <v>18358</v>
      </c>
      <c r="L2237" t="s">
        <v>18353</v>
      </c>
      <c r="M2237" s="1">
        <v>44090.652743055558</v>
      </c>
      <c r="O2237" t="s">
        <v>18354</v>
      </c>
      <c r="P2237" t="s">
        <v>18354</v>
      </c>
      <c r="Q2237" t="s">
        <v>18358</v>
      </c>
    </row>
    <row r="2238" spans="1:17" hidden="1" x14ac:dyDescent="0.25">
      <c r="A2238" t="s">
        <v>13081</v>
      </c>
      <c r="B2238" t="s">
        <v>23439</v>
      </c>
      <c r="C2238" t="s">
        <v>13083</v>
      </c>
      <c r="D2238" t="s">
        <v>18355</v>
      </c>
      <c r="E2238" t="s">
        <v>18353</v>
      </c>
      <c r="F2238" t="s">
        <v>18364</v>
      </c>
      <c r="G2238" t="s">
        <v>23440</v>
      </c>
      <c r="H2238">
        <v>808</v>
      </c>
      <c r="I2238">
        <v>0</v>
      </c>
      <c r="J2238" t="s">
        <v>18382</v>
      </c>
      <c r="K2238" t="s">
        <v>18358</v>
      </c>
      <c r="L2238" t="s">
        <v>18353</v>
      </c>
      <c r="M2238" s="1">
        <v>44088.769745370373</v>
      </c>
      <c r="O2238" t="s">
        <v>18354</v>
      </c>
      <c r="P2238" t="s">
        <v>18354</v>
      </c>
      <c r="Q2238" t="s">
        <v>18358</v>
      </c>
    </row>
    <row r="2239" spans="1:17" hidden="1" x14ac:dyDescent="0.25">
      <c r="A2239" t="s">
        <v>6172</v>
      </c>
      <c r="B2239" t="s">
        <v>6174</v>
      </c>
      <c r="C2239" t="s">
        <v>6175</v>
      </c>
      <c r="D2239" t="s">
        <v>18347</v>
      </c>
      <c r="E2239" t="s">
        <v>18348</v>
      </c>
      <c r="F2239" t="s">
        <v>18349</v>
      </c>
      <c r="G2239" t="s">
        <v>23441</v>
      </c>
      <c r="H2239">
        <v>11255</v>
      </c>
      <c r="I2239">
        <v>2889</v>
      </c>
      <c r="J2239" t="s">
        <v>23442</v>
      </c>
      <c r="K2239" t="s">
        <v>18358</v>
      </c>
      <c r="L2239" t="s">
        <v>18353</v>
      </c>
      <c r="M2239" s="1">
        <v>44090.619340277779</v>
      </c>
      <c r="O2239" t="s">
        <v>18354</v>
      </c>
      <c r="P2239" t="s">
        <v>18354</v>
      </c>
      <c r="Q2239" t="s">
        <v>18358</v>
      </c>
    </row>
    <row r="2240" spans="1:17" hidden="1" x14ac:dyDescent="0.25">
      <c r="A2240" t="s">
        <v>15984</v>
      </c>
      <c r="B2240" t="s">
        <v>15986</v>
      </c>
      <c r="C2240" t="s">
        <v>15987</v>
      </c>
      <c r="D2240" t="s">
        <v>18347</v>
      </c>
      <c r="E2240" t="s">
        <v>18353</v>
      </c>
      <c r="F2240" t="s">
        <v>18364</v>
      </c>
      <c r="G2240" t="s">
        <v>23443</v>
      </c>
      <c r="H2240">
        <v>487</v>
      </c>
      <c r="I2240">
        <v>0</v>
      </c>
      <c r="J2240" t="s">
        <v>18382</v>
      </c>
      <c r="K2240" t="s">
        <v>18352</v>
      </c>
      <c r="L2240" t="s">
        <v>18353</v>
      </c>
      <c r="M2240" s="1">
        <v>44037.938506944447</v>
      </c>
      <c r="O2240" t="s">
        <v>18354</v>
      </c>
      <c r="P2240" t="s">
        <v>18354</v>
      </c>
      <c r="Q2240" t="s">
        <v>18352</v>
      </c>
    </row>
    <row r="2241" spans="1:17" hidden="1" x14ac:dyDescent="0.25">
      <c r="A2241" t="s">
        <v>7742</v>
      </c>
      <c r="B2241" t="s">
        <v>7745</v>
      </c>
      <c r="C2241" t="s">
        <v>7746</v>
      </c>
      <c r="D2241" t="s">
        <v>18355</v>
      </c>
      <c r="E2241" t="s">
        <v>18353</v>
      </c>
      <c r="F2241" t="s">
        <v>18364</v>
      </c>
      <c r="G2241" t="s">
        <v>23444</v>
      </c>
      <c r="H2241">
        <v>1031</v>
      </c>
      <c r="I2241">
        <v>0</v>
      </c>
      <c r="J2241" t="s">
        <v>18382</v>
      </c>
      <c r="K2241" t="s">
        <v>18358</v>
      </c>
      <c r="L2241" t="s">
        <v>18353</v>
      </c>
      <c r="M2241" s="1">
        <v>44018.774525462963</v>
      </c>
      <c r="O2241" t="s">
        <v>18354</v>
      </c>
      <c r="P2241" t="s">
        <v>18354</v>
      </c>
      <c r="Q2241" t="s">
        <v>18358</v>
      </c>
    </row>
    <row r="2242" spans="1:17" x14ac:dyDescent="0.25">
      <c r="A2242" t="s">
        <v>18668</v>
      </c>
      <c r="B2242" t="s">
        <v>18669</v>
      </c>
      <c r="C2242" t="s">
        <v>18670</v>
      </c>
      <c r="D2242" t="s">
        <v>18355</v>
      </c>
      <c r="E2242" t="s">
        <v>18353</v>
      </c>
      <c r="F2242" t="s">
        <v>18364</v>
      </c>
      <c r="G2242" t="s">
        <v>18671</v>
      </c>
      <c r="H2242">
        <v>17824</v>
      </c>
      <c r="I2242">
        <v>0</v>
      </c>
      <c r="J2242" t="s">
        <v>18672</v>
      </c>
      <c r="K2242" t="s">
        <v>18358</v>
      </c>
      <c r="L2242" t="s">
        <v>18353</v>
      </c>
      <c r="M2242" s="1">
        <v>43971.123506944445</v>
      </c>
      <c r="O2242" t="s">
        <v>18354</v>
      </c>
      <c r="P2242" t="s">
        <v>18354</v>
      </c>
      <c r="Q2242" t="s">
        <v>18358</v>
      </c>
    </row>
    <row r="2243" spans="1:17" hidden="1" x14ac:dyDescent="0.25">
      <c r="A2243" t="s">
        <v>15696</v>
      </c>
      <c r="B2243" t="s">
        <v>15698</v>
      </c>
      <c r="C2243" t="s">
        <v>15699</v>
      </c>
      <c r="D2243" t="s">
        <v>18347</v>
      </c>
      <c r="E2243" t="s">
        <v>18348</v>
      </c>
      <c r="F2243" t="s">
        <v>18349</v>
      </c>
      <c r="G2243" t="s">
        <v>23446</v>
      </c>
      <c r="H2243">
        <v>24580</v>
      </c>
      <c r="I2243">
        <v>3540</v>
      </c>
      <c r="J2243" t="s">
        <v>23447</v>
      </c>
      <c r="K2243" t="s">
        <v>18352</v>
      </c>
      <c r="L2243" t="s">
        <v>18353</v>
      </c>
      <c r="M2243" s="1">
        <v>44090.02921296296</v>
      </c>
      <c r="O2243" t="s">
        <v>18354</v>
      </c>
      <c r="P2243" t="s">
        <v>18354</v>
      </c>
      <c r="Q2243" t="s">
        <v>18352</v>
      </c>
    </row>
    <row r="2244" spans="1:17" hidden="1" x14ac:dyDescent="0.25">
      <c r="A2244" t="s">
        <v>673</v>
      </c>
      <c r="B2244" t="s">
        <v>676</v>
      </c>
      <c r="C2244" t="s">
        <v>677</v>
      </c>
      <c r="D2244" t="s">
        <v>18347</v>
      </c>
      <c r="E2244" t="s">
        <v>18348</v>
      </c>
      <c r="F2244" t="s">
        <v>18349</v>
      </c>
      <c r="G2244" t="s">
        <v>23448</v>
      </c>
      <c r="H2244">
        <v>7349</v>
      </c>
      <c r="I2244">
        <v>22144</v>
      </c>
      <c r="J2244" t="s">
        <v>23449</v>
      </c>
      <c r="K2244" t="s">
        <v>18358</v>
      </c>
      <c r="L2244" t="s">
        <v>18353</v>
      </c>
      <c r="M2244" s="1">
        <v>44090.65525462963</v>
      </c>
      <c r="O2244" t="s">
        <v>18354</v>
      </c>
      <c r="P2244" t="s">
        <v>18354</v>
      </c>
      <c r="Q2244" t="s">
        <v>18358</v>
      </c>
    </row>
    <row r="2245" spans="1:17" hidden="1" x14ac:dyDescent="0.25">
      <c r="A2245" t="s">
        <v>12284</v>
      </c>
      <c r="B2245" t="s">
        <v>12286</v>
      </c>
      <c r="C2245" t="s">
        <v>12287</v>
      </c>
      <c r="D2245" t="s">
        <v>18355</v>
      </c>
      <c r="E2245" t="s">
        <v>18353</v>
      </c>
      <c r="F2245" t="s">
        <v>18364</v>
      </c>
      <c r="G2245" t="s">
        <v>23450</v>
      </c>
      <c r="H2245">
        <v>616</v>
      </c>
      <c r="I2245">
        <v>0</v>
      </c>
      <c r="J2245" t="s">
        <v>18382</v>
      </c>
      <c r="K2245" t="s">
        <v>18358</v>
      </c>
      <c r="L2245" t="s">
        <v>18353</v>
      </c>
      <c r="M2245" s="1">
        <v>44012.961469907408</v>
      </c>
      <c r="O2245" t="s">
        <v>18354</v>
      </c>
      <c r="P2245" t="s">
        <v>18354</v>
      </c>
      <c r="Q2245" t="s">
        <v>18358</v>
      </c>
    </row>
    <row r="2246" spans="1:17" hidden="1" x14ac:dyDescent="0.25">
      <c r="A2246" t="s">
        <v>5541</v>
      </c>
      <c r="B2246" t="s">
        <v>5543</v>
      </c>
      <c r="C2246" t="s">
        <v>5544</v>
      </c>
      <c r="D2246" t="s">
        <v>18347</v>
      </c>
      <c r="E2246" t="s">
        <v>18353</v>
      </c>
      <c r="F2246" t="s">
        <v>18364</v>
      </c>
      <c r="G2246" t="s">
        <v>23451</v>
      </c>
      <c r="H2246">
        <v>24120</v>
      </c>
      <c r="I2246">
        <v>7173</v>
      </c>
      <c r="J2246" t="s">
        <v>23452</v>
      </c>
      <c r="K2246" t="s">
        <v>18358</v>
      </c>
      <c r="L2246" t="s">
        <v>18353</v>
      </c>
      <c r="M2246" s="1">
        <v>44090.646006944444</v>
      </c>
      <c r="O2246" t="s">
        <v>18354</v>
      </c>
      <c r="P2246" t="s">
        <v>18354</v>
      </c>
      <c r="Q2246" t="s">
        <v>18358</v>
      </c>
    </row>
    <row r="2247" spans="1:17" hidden="1" x14ac:dyDescent="0.25">
      <c r="A2247" t="s">
        <v>10218</v>
      </c>
      <c r="B2247" t="s">
        <v>10220</v>
      </c>
      <c r="C2247" t="s">
        <v>10221</v>
      </c>
      <c r="D2247" t="s">
        <v>18347</v>
      </c>
      <c r="E2247" t="s">
        <v>18353</v>
      </c>
      <c r="F2247" t="s">
        <v>18364</v>
      </c>
      <c r="G2247" t="s">
        <v>23453</v>
      </c>
      <c r="H2247">
        <v>1228</v>
      </c>
      <c r="I2247">
        <v>115</v>
      </c>
      <c r="J2247" t="s">
        <v>23454</v>
      </c>
      <c r="K2247" t="s">
        <v>18358</v>
      </c>
      <c r="L2247" t="s">
        <v>18353</v>
      </c>
      <c r="M2247" s="1">
        <v>44090.056620370371</v>
      </c>
      <c r="O2247" t="s">
        <v>18354</v>
      </c>
      <c r="P2247" t="s">
        <v>18354</v>
      </c>
      <c r="Q2247" t="s">
        <v>18358</v>
      </c>
    </row>
    <row r="2248" spans="1:17" hidden="1" x14ac:dyDescent="0.25">
      <c r="A2248" t="s">
        <v>5913</v>
      </c>
      <c r="B2248" t="s">
        <v>5915</v>
      </c>
      <c r="C2248" t="s">
        <v>5916</v>
      </c>
      <c r="D2248" t="s">
        <v>18355</v>
      </c>
      <c r="E2248" t="s">
        <v>18353</v>
      </c>
      <c r="F2248" t="s">
        <v>18364</v>
      </c>
      <c r="G2248" t="s">
        <v>23455</v>
      </c>
      <c r="H2248">
        <v>4014</v>
      </c>
      <c r="I2248">
        <v>0</v>
      </c>
      <c r="J2248" t="s">
        <v>18382</v>
      </c>
      <c r="K2248" t="s">
        <v>18358</v>
      </c>
      <c r="L2248" t="s">
        <v>18353</v>
      </c>
      <c r="M2248" s="1">
        <v>44012.907719907409</v>
      </c>
      <c r="O2248" t="s">
        <v>18354</v>
      </c>
      <c r="P2248" t="s">
        <v>18354</v>
      </c>
      <c r="Q2248" t="s">
        <v>18358</v>
      </c>
    </row>
    <row r="2249" spans="1:17" hidden="1" x14ac:dyDescent="0.25">
      <c r="A2249" t="s">
        <v>6995</v>
      </c>
      <c r="B2249" t="s">
        <v>6997</v>
      </c>
      <c r="C2249" t="s">
        <v>6998</v>
      </c>
      <c r="D2249" t="s">
        <v>18347</v>
      </c>
      <c r="E2249" t="s">
        <v>18348</v>
      </c>
      <c r="F2249" t="s">
        <v>18349</v>
      </c>
      <c r="G2249" t="s">
        <v>23456</v>
      </c>
      <c r="H2249">
        <v>33605</v>
      </c>
      <c r="I2249">
        <v>2064</v>
      </c>
      <c r="J2249" t="s">
        <v>23457</v>
      </c>
      <c r="K2249" t="s">
        <v>18352</v>
      </c>
      <c r="L2249" t="s">
        <v>18353</v>
      </c>
      <c r="M2249" s="1">
        <v>44089.309224537035</v>
      </c>
      <c r="O2249" t="s">
        <v>18354</v>
      </c>
      <c r="P2249" t="s">
        <v>18354</v>
      </c>
      <c r="Q2249" t="s">
        <v>18352</v>
      </c>
    </row>
    <row r="2250" spans="1:17" hidden="1" x14ac:dyDescent="0.25">
      <c r="A2250" t="s">
        <v>17025</v>
      </c>
      <c r="B2250" t="s">
        <v>17027</v>
      </c>
      <c r="C2250" t="s">
        <v>17028</v>
      </c>
      <c r="D2250" t="s">
        <v>18347</v>
      </c>
      <c r="E2250" t="s">
        <v>18353</v>
      </c>
      <c r="F2250" t="s">
        <v>18364</v>
      </c>
      <c r="G2250" t="s">
        <v>23458</v>
      </c>
      <c r="H2250">
        <v>115</v>
      </c>
      <c r="I2250">
        <v>0</v>
      </c>
      <c r="J2250" t="s">
        <v>18382</v>
      </c>
      <c r="K2250" t="s">
        <v>18352</v>
      </c>
      <c r="L2250" t="s">
        <v>18353</v>
      </c>
      <c r="M2250" s="1">
        <v>44083.932662037034</v>
      </c>
      <c r="O2250" t="s">
        <v>18354</v>
      </c>
      <c r="P2250" t="s">
        <v>18354</v>
      </c>
      <c r="Q2250" t="s">
        <v>18352</v>
      </c>
    </row>
    <row r="2251" spans="1:17" hidden="1" x14ac:dyDescent="0.25">
      <c r="A2251" t="s">
        <v>8257</v>
      </c>
      <c r="B2251" t="s">
        <v>8259</v>
      </c>
      <c r="C2251" t="s">
        <v>8260</v>
      </c>
      <c r="D2251" t="s">
        <v>18355</v>
      </c>
      <c r="E2251" t="s">
        <v>18353</v>
      </c>
      <c r="F2251" t="s">
        <v>18364</v>
      </c>
      <c r="G2251" t="s">
        <v>23459</v>
      </c>
      <c r="H2251">
        <v>3700</v>
      </c>
      <c r="I2251">
        <v>64</v>
      </c>
      <c r="J2251" t="s">
        <v>23460</v>
      </c>
      <c r="K2251" t="s">
        <v>18358</v>
      </c>
      <c r="L2251" t="s">
        <v>18353</v>
      </c>
      <c r="M2251" s="1">
        <v>44089.803344907406</v>
      </c>
      <c r="O2251" t="s">
        <v>18354</v>
      </c>
      <c r="P2251" t="s">
        <v>18354</v>
      </c>
      <c r="Q2251" t="s">
        <v>18358</v>
      </c>
    </row>
    <row r="2252" spans="1:17" hidden="1" x14ac:dyDescent="0.25">
      <c r="A2252" t="s">
        <v>4555</v>
      </c>
      <c r="B2252" t="s">
        <v>4557</v>
      </c>
      <c r="C2252" t="s">
        <v>4558</v>
      </c>
      <c r="D2252" t="s">
        <v>18347</v>
      </c>
      <c r="E2252" t="s">
        <v>18353</v>
      </c>
      <c r="F2252" t="s">
        <v>18364</v>
      </c>
      <c r="G2252" t="s">
        <v>23461</v>
      </c>
      <c r="H2252">
        <v>22149</v>
      </c>
      <c r="I2252">
        <v>3739</v>
      </c>
      <c r="J2252" t="s">
        <v>23462</v>
      </c>
      <c r="K2252" t="s">
        <v>18352</v>
      </c>
      <c r="L2252" t="s">
        <v>18353</v>
      </c>
      <c r="M2252" s="1">
        <v>44090.652812499997</v>
      </c>
      <c r="O2252" t="s">
        <v>18354</v>
      </c>
      <c r="P2252" t="s">
        <v>18354</v>
      </c>
      <c r="Q2252" t="s">
        <v>18352</v>
      </c>
    </row>
    <row r="2253" spans="1:17" hidden="1" x14ac:dyDescent="0.25">
      <c r="A2253" t="s">
        <v>11638</v>
      </c>
      <c r="B2253" t="s">
        <v>11639</v>
      </c>
      <c r="C2253" t="s">
        <v>11640</v>
      </c>
      <c r="D2253" t="s">
        <v>18355</v>
      </c>
      <c r="E2253" t="s">
        <v>18353</v>
      </c>
      <c r="F2253" t="s">
        <v>18364</v>
      </c>
      <c r="G2253" t="s">
        <v>23463</v>
      </c>
      <c r="H2253">
        <v>14656</v>
      </c>
      <c r="I2253">
        <v>0</v>
      </c>
      <c r="J2253" t="s">
        <v>18382</v>
      </c>
      <c r="K2253" t="s">
        <v>18358</v>
      </c>
      <c r="L2253" t="s">
        <v>18353</v>
      </c>
      <c r="M2253" s="1">
        <v>44089.773472222223</v>
      </c>
      <c r="O2253" t="s">
        <v>18354</v>
      </c>
      <c r="P2253" t="s">
        <v>18354</v>
      </c>
      <c r="Q2253" t="s">
        <v>18358</v>
      </c>
    </row>
    <row r="2254" spans="1:17" hidden="1" x14ac:dyDescent="0.25">
      <c r="A2254" t="s">
        <v>435</v>
      </c>
      <c r="B2254" t="s">
        <v>438</v>
      </c>
      <c r="C2254" t="s">
        <v>439</v>
      </c>
      <c r="D2254" t="s">
        <v>18355</v>
      </c>
      <c r="E2254" t="s">
        <v>18348</v>
      </c>
      <c r="F2254" t="s">
        <v>18349</v>
      </c>
      <c r="G2254" t="s">
        <v>23464</v>
      </c>
      <c r="H2254">
        <v>3860</v>
      </c>
      <c r="I2254">
        <v>2683</v>
      </c>
      <c r="J2254" t="s">
        <v>23465</v>
      </c>
      <c r="K2254" t="s">
        <v>18358</v>
      </c>
      <c r="L2254" t="s">
        <v>18353</v>
      </c>
      <c r="M2254" s="1">
        <v>44089.595717592594</v>
      </c>
      <c r="O2254" t="s">
        <v>18354</v>
      </c>
      <c r="P2254" t="s">
        <v>18354</v>
      </c>
      <c r="Q2254" t="s">
        <v>18358</v>
      </c>
    </row>
    <row r="2255" spans="1:17" hidden="1" x14ac:dyDescent="0.25">
      <c r="A2255" t="s">
        <v>3396</v>
      </c>
      <c r="B2255" t="s">
        <v>3399</v>
      </c>
      <c r="C2255" t="s">
        <v>3400</v>
      </c>
      <c r="D2255" t="s">
        <v>18347</v>
      </c>
      <c r="E2255" t="s">
        <v>18348</v>
      </c>
      <c r="F2255" t="s">
        <v>18349</v>
      </c>
      <c r="G2255" t="s">
        <v>23466</v>
      </c>
      <c r="H2255">
        <v>2747</v>
      </c>
      <c r="I2255">
        <v>1966</v>
      </c>
      <c r="J2255" t="s">
        <v>23467</v>
      </c>
      <c r="K2255" t="s">
        <v>18352</v>
      </c>
      <c r="L2255" t="s">
        <v>18353</v>
      </c>
      <c r="M2255" s="1">
        <v>44089.885393518518</v>
      </c>
      <c r="O2255" t="s">
        <v>18354</v>
      </c>
      <c r="P2255" t="s">
        <v>18354</v>
      </c>
      <c r="Q2255" t="s">
        <v>18352</v>
      </c>
    </row>
    <row r="2256" spans="1:17" hidden="1" x14ac:dyDescent="0.25">
      <c r="A2256" t="s">
        <v>3713</v>
      </c>
      <c r="B2256" t="s">
        <v>3716</v>
      </c>
      <c r="C2256" t="s">
        <v>3717</v>
      </c>
      <c r="D2256" t="s">
        <v>18347</v>
      </c>
      <c r="E2256" t="s">
        <v>18353</v>
      </c>
      <c r="F2256" t="s">
        <v>18364</v>
      </c>
      <c r="G2256" t="s">
        <v>23468</v>
      </c>
      <c r="H2256">
        <v>2748</v>
      </c>
      <c r="I2256">
        <v>194</v>
      </c>
      <c r="J2256" t="s">
        <v>23469</v>
      </c>
      <c r="K2256" t="s">
        <v>18358</v>
      </c>
      <c r="L2256" t="s">
        <v>18353</v>
      </c>
      <c r="M2256" s="1">
        <v>44090.642766203702</v>
      </c>
      <c r="O2256" t="s">
        <v>18354</v>
      </c>
      <c r="P2256" t="s">
        <v>18354</v>
      </c>
      <c r="Q2256" t="s">
        <v>18358</v>
      </c>
    </row>
    <row r="2257" spans="1:17" hidden="1" x14ac:dyDescent="0.25">
      <c r="A2257" t="s">
        <v>2765</v>
      </c>
      <c r="B2257" t="s">
        <v>2768</v>
      </c>
      <c r="C2257" t="s">
        <v>2769</v>
      </c>
      <c r="D2257" t="s">
        <v>18355</v>
      </c>
      <c r="E2257" t="s">
        <v>18348</v>
      </c>
      <c r="F2257" t="s">
        <v>18349</v>
      </c>
      <c r="G2257" t="s">
        <v>23470</v>
      </c>
      <c r="H2257">
        <v>51011</v>
      </c>
      <c r="I2257">
        <v>4437</v>
      </c>
      <c r="J2257" t="s">
        <v>23471</v>
      </c>
      <c r="K2257" t="s">
        <v>18358</v>
      </c>
      <c r="L2257" t="s">
        <v>18353</v>
      </c>
      <c r="M2257" s="1">
        <v>44085.862708333334</v>
      </c>
      <c r="O2257" t="s">
        <v>18354</v>
      </c>
      <c r="P2257" t="s">
        <v>18354</v>
      </c>
      <c r="Q2257" t="s">
        <v>18358</v>
      </c>
    </row>
    <row r="2258" spans="1:17" hidden="1" x14ac:dyDescent="0.25">
      <c r="A2258" t="s">
        <v>8181</v>
      </c>
      <c r="B2258" t="s">
        <v>8183</v>
      </c>
      <c r="C2258" t="s">
        <v>8184</v>
      </c>
      <c r="D2258" t="s">
        <v>18347</v>
      </c>
      <c r="E2258" t="s">
        <v>18353</v>
      </c>
      <c r="F2258" t="s">
        <v>18364</v>
      </c>
      <c r="G2258" t="s">
        <v>23472</v>
      </c>
      <c r="H2258">
        <v>5705</v>
      </c>
      <c r="I2258">
        <v>804</v>
      </c>
      <c r="J2258" t="s">
        <v>23473</v>
      </c>
      <c r="K2258" t="s">
        <v>18352</v>
      </c>
      <c r="L2258" t="s">
        <v>18353</v>
      </c>
      <c r="M2258" s="1">
        <v>44090.623993055553</v>
      </c>
      <c r="O2258" t="s">
        <v>18354</v>
      </c>
      <c r="P2258" t="s">
        <v>18354</v>
      </c>
      <c r="Q2258" t="s">
        <v>18352</v>
      </c>
    </row>
    <row r="2259" spans="1:17" hidden="1" x14ac:dyDescent="0.25">
      <c r="A2259" t="s">
        <v>16081</v>
      </c>
      <c r="B2259" t="s">
        <v>16083</v>
      </c>
      <c r="C2259" t="s">
        <v>16084</v>
      </c>
      <c r="D2259" t="s">
        <v>18347</v>
      </c>
      <c r="E2259" t="s">
        <v>18353</v>
      </c>
      <c r="F2259" t="s">
        <v>18364</v>
      </c>
      <c r="G2259" t="s">
        <v>23474</v>
      </c>
      <c r="H2259">
        <v>17184</v>
      </c>
      <c r="I2259">
        <v>130</v>
      </c>
      <c r="J2259" t="s">
        <v>23475</v>
      </c>
      <c r="K2259" t="s">
        <v>18358</v>
      </c>
      <c r="L2259" t="s">
        <v>18353</v>
      </c>
      <c r="M2259" s="1">
        <v>44090.619270833333</v>
      </c>
      <c r="O2259" t="s">
        <v>18354</v>
      </c>
      <c r="P2259" t="s">
        <v>18354</v>
      </c>
      <c r="Q2259" t="s">
        <v>18358</v>
      </c>
    </row>
    <row r="2260" spans="1:17" hidden="1" x14ac:dyDescent="0.25">
      <c r="A2260" t="s">
        <v>9960</v>
      </c>
      <c r="B2260" t="s">
        <v>9962</v>
      </c>
      <c r="C2260" t="s">
        <v>9963</v>
      </c>
      <c r="D2260" t="s">
        <v>18347</v>
      </c>
      <c r="E2260" t="s">
        <v>18353</v>
      </c>
      <c r="F2260" t="s">
        <v>18364</v>
      </c>
      <c r="G2260" t="s">
        <v>23476</v>
      </c>
      <c r="H2260">
        <v>1484</v>
      </c>
      <c r="I2260">
        <v>19</v>
      </c>
      <c r="J2260" t="s">
        <v>23477</v>
      </c>
      <c r="K2260" t="s">
        <v>18352</v>
      </c>
      <c r="L2260" t="s">
        <v>18353</v>
      </c>
      <c r="M2260" s="1">
        <v>44090.299247685187</v>
      </c>
      <c r="O2260" t="s">
        <v>18354</v>
      </c>
      <c r="P2260" t="s">
        <v>18354</v>
      </c>
      <c r="Q2260" t="s">
        <v>18352</v>
      </c>
    </row>
    <row r="2261" spans="1:17" hidden="1" x14ac:dyDescent="0.25">
      <c r="A2261" t="s">
        <v>3527</v>
      </c>
      <c r="B2261" t="s">
        <v>3530</v>
      </c>
      <c r="C2261" t="s">
        <v>3531</v>
      </c>
      <c r="D2261" t="s">
        <v>18355</v>
      </c>
      <c r="E2261" t="s">
        <v>18348</v>
      </c>
      <c r="F2261" t="s">
        <v>18533</v>
      </c>
      <c r="G2261" t="s">
        <v>23478</v>
      </c>
      <c r="H2261">
        <v>12658</v>
      </c>
      <c r="I2261">
        <v>30913</v>
      </c>
      <c r="J2261" t="s">
        <v>23479</v>
      </c>
      <c r="K2261" t="s">
        <v>18358</v>
      </c>
      <c r="L2261" t="s">
        <v>18353</v>
      </c>
      <c r="M2261" s="1">
        <v>44085.79583333333</v>
      </c>
      <c r="O2261" t="s">
        <v>18354</v>
      </c>
      <c r="P2261" t="s">
        <v>18354</v>
      </c>
      <c r="Q2261" t="s">
        <v>18358</v>
      </c>
    </row>
    <row r="2262" spans="1:17" x14ac:dyDescent="0.25">
      <c r="A2262" t="s">
        <v>14404</v>
      </c>
      <c r="B2262" t="s">
        <v>14406</v>
      </c>
      <c r="C2262" t="s">
        <v>14407</v>
      </c>
      <c r="D2262" t="s">
        <v>18355</v>
      </c>
      <c r="E2262" t="s">
        <v>18353</v>
      </c>
      <c r="F2262" t="s">
        <v>18364</v>
      </c>
      <c r="G2262" t="s">
        <v>23591</v>
      </c>
      <c r="H2262">
        <v>1149</v>
      </c>
      <c r="I2262">
        <v>0</v>
      </c>
      <c r="J2262" t="s">
        <v>18382</v>
      </c>
      <c r="K2262" t="s">
        <v>18358</v>
      </c>
      <c r="L2262" t="s">
        <v>18353</v>
      </c>
      <c r="M2262" s="1">
        <v>43971.164733796293</v>
      </c>
      <c r="O2262" t="s">
        <v>18354</v>
      </c>
      <c r="P2262" t="s">
        <v>18354</v>
      </c>
      <c r="Q2262" t="s">
        <v>18358</v>
      </c>
    </row>
    <row r="2263" spans="1:17" hidden="1" x14ac:dyDescent="0.25">
      <c r="A2263" t="s">
        <v>5134</v>
      </c>
      <c r="B2263" t="s">
        <v>5137</v>
      </c>
      <c r="C2263" t="s">
        <v>5138</v>
      </c>
      <c r="D2263" t="s">
        <v>18355</v>
      </c>
      <c r="E2263" t="s">
        <v>18353</v>
      </c>
      <c r="F2263" t="s">
        <v>18364</v>
      </c>
      <c r="G2263" t="s">
        <v>23485</v>
      </c>
      <c r="H2263">
        <v>7457</v>
      </c>
      <c r="I2263">
        <v>0</v>
      </c>
      <c r="J2263" t="s">
        <v>18382</v>
      </c>
      <c r="K2263" t="s">
        <v>18358</v>
      </c>
      <c r="L2263" t="s">
        <v>18353</v>
      </c>
      <c r="M2263" s="1">
        <v>44074.759826388887</v>
      </c>
      <c r="O2263" t="s">
        <v>18354</v>
      </c>
      <c r="P2263" t="s">
        <v>18354</v>
      </c>
      <c r="Q2263" t="s">
        <v>18358</v>
      </c>
    </row>
    <row r="2264" spans="1:17" hidden="1" x14ac:dyDescent="0.25">
      <c r="A2264" t="s">
        <v>23486</v>
      </c>
      <c r="B2264" t="s">
        <v>23487</v>
      </c>
      <c r="C2264" t="s">
        <v>23488</v>
      </c>
      <c r="D2264" t="s">
        <v>18565</v>
      </c>
      <c r="E2264" t="s">
        <v>18353</v>
      </c>
      <c r="F2264" t="s">
        <v>18364</v>
      </c>
      <c r="G2264" t="s">
        <v>23489</v>
      </c>
      <c r="H2264">
        <v>194</v>
      </c>
      <c r="I2264">
        <v>0</v>
      </c>
      <c r="J2264" t="s">
        <v>18382</v>
      </c>
      <c r="K2264" t="s">
        <v>18358</v>
      </c>
      <c r="L2264" t="s">
        <v>18353</v>
      </c>
      <c r="M2264" s="1">
        <v>44090.606145833335</v>
      </c>
      <c r="O2264" t="s">
        <v>18354</v>
      </c>
      <c r="P2264" t="s">
        <v>18354</v>
      </c>
      <c r="Q2264" t="s">
        <v>18358</v>
      </c>
    </row>
    <row r="2265" spans="1:17" hidden="1" x14ac:dyDescent="0.25">
      <c r="A2265" t="s">
        <v>7788</v>
      </c>
      <c r="B2265" t="s">
        <v>7790</v>
      </c>
      <c r="C2265" t="s">
        <v>7791</v>
      </c>
      <c r="D2265" t="s">
        <v>18347</v>
      </c>
      <c r="E2265" t="s">
        <v>18353</v>
      </c>
      <c r="F2265" t="s">
        <v>18364</v>
      </c>
      <c r="G2265" t="s">
        <v>23490</v>
      </c>
      <c r="H2265">
        <v>14078</v>
      </c>
      <c r="I2265">
        <v>246</v>
      </c>
      <c r="J2265" t="s">
        <v>23491</v>
      </c>
      <c r="K2265" t="s">
        <v>18358</v>
      </c>
      <c r="L2265" t="s">
        <v>18353</v>
      </c>
      <c r="M2265" s="1">
        <v>44090.01935185185</v>
      </c>
      <c r="O2265" t="s">
        <v>18354</v>
      </c>
      <c r="P2265" t="s">
        <v>18354</v>
      </c>
      <c r="Q2265" t="s">
        <v>18358</v>
      </c>
    </row>
    <row r="2266" spans="1:17" hidden="1" x14ac:dyDescent="0.25">
      <c r="A2266" t="s">
        <v>6971</v>
      </c>
      <c r="B2266" t="s">
        <v>6973</v>
      </c>
      <c r="C2266" t="s">
        <v>6974</v>
      </c>
      <c r="D2266" t="s">
        <v>18355</v>
      </c>
      <c r="E2266" t="s">
        <v>18353</v>
      </c>
      <c r="F2266" t="s">
        <v>18364</v>
      </c>
      <c r="G2266" t="s">
        <v>23492</v>
      </c>
      <c r="H2266">
        <v>31729</v>
      </c>
      <c r="I2266">
        <v>205</v>
      </c>
      <c r="J2266" t="s">
        <v>23493</v>
      </c>
      <c r="K2266" t="s">
        <v>18358</v>
      </c>
      <c r="L2266" t="s">
        <v>18353</v>
      </c>
      <c r="M2266" s="1">
        <v>44080.835462962961</v>
      </c>
      <c r="O2266" t="s">
        <v>18354</v>
      </c>
      <c r="P2266" t="s">
        <v>18354</v>
      </c>
      <c r="Q2266" t="s">
        <v>18358</v>
      </c>
    </row>
    <row r="2267" spans="1:17" hidden="1" x14ac:dyDescent="0.25">
      <c r="A2267" t="s">
        <v>8907</v>
      </c>
      <c r="B2267" t="s">
        <v>8909</v>
      </c>
      <c r="C2267" t="s">
        <v>8910</v>
      </c>
      <c r="D2267" t="s">
        <v>18347</v>
      </c>
      <c r="E2267" t="s">
        <v>18353</v>
      </c>
      <c r="F2267" t="s">
        <v>18364</v>
      </c>
      <c r="G2267" t="s">
        <v>23494</v>
      </c>
      <c r="H2267">
        <v>2897</v>
      </c>
      <c r="I2267">
        <v>558</v>
      </c>
      <c r="J2267" t="s">
        <v>23495</v>
      </c>
      <c r="K2267" t="s">
        <v>18358</v>
      </c>
      <c r="L2267" t="s">
        <v>18353</v>
      </c>
      <c r="M2267" s="1">
        <v>44090.637418981481</v>
      </c>
      <c r="O2267" t="s">
        <v>18354</v>
      </c>
      <c r="P2267" t="s">
        <v>18354</v>
      </c>
      <c r="Q2267" t="s">
        <v>18358</v>
      </c>
    </row>
    <row r="2268" spans="1:17" hidden="1" x14ac:dyDescent="0.25">
      <c r="A2268" t="s">
        <v>10699</v>
      </c>
      <c r="B2268" t="s">
        <v>10701</v>
      </c>
      <c r="C2268" t="s">
        <v>10702</v>
      </c>
      <c r="D2268" t="s">
        <v>18347</v>
      </c>
      <c r="E2268" t="s">
        <v>18353</v>
      </c>
      <c r="F2268" t="s">
        <v>18364</v>
      </c>
      <c r="G2268" t="s">
        <v>23496</v>
      </c>
      <c r="H2268">
        <v>2896</v>
      </c>
      <c r="I2268">
        <v>87</v>
      </c>
      <c r="J2268" t="s">
        <v>23497</v>
      </c>
      <c r="K2268" t="s">
        <v>18352</v>
      </c>
      <c r="L2268" t="s">
        <v>18353</v>
      </c>
      <c r="M2268" s="1">
        <v>44089.353159722225</v>
      </c>
      <c r="O2268" t="s">
        <v>18354</v>
      </c>
      <c r="P2268" t="s">
        <v>18354</v>
      </c>
      <c r="Q2268" t="s">
        <v>18352</v>
      </c>
    </row>
    <row r="2269" spans="1:17" hidden="1" x14ac:dyDescent="0.25">
      <c r="A2269" t="s">
        <v>17340</v>
      </c>
      <c r="B2269" t="s">
        <v>17342</v>
      </c>
      <c r="C2269" t="s">
        <v>17343</v>
      </c>
      <c r="D2269" t="s">
        <v>18347</v>
      </c>
      <c r="E2269" t="s">
        <v>18353</v>
      </c>
      <c r="F2269" t="s">
        <v>18364</v>
      </c>
      <c r="G2269" t="s">
        <v>23498</v>
      </c>
      <c r="H2269">
        <v>626</v>
      </c>
      <c r="I2269">
        <v>0</v>
      </c>
      <c r="J2269" t="s">
        <v>18382</v>
      </c>
      <c r="K2269" t="s">
        <v>18352</v>
      </c>
      <c r="L2269" t="s">
        <v>18353</v>
      </c>
      <c r="M2269" s="1">
        <v>44083.304212962961</v>
      </c>
      <c r="O2269" t="s">
        <v>18354</v>
      </c>
      <c r="P2269" t="s">
        <v>18354</v>
      </c>
      <c r="Q2269" t="s">
        <v>18352</v>
      </c>
    </row>
    <row r="2270" spans="1:17" hidden="1" x14ac:dyDescent="0.25">
      <c r="A2270" t="s">
        <v>6625</v>
      </c>
      <c r="B2270" t="s">
        <v>6627</v>
      </c>
      <c r="C2270" t="s">
        <v>6628</v>
      </c>
      <c r="D2270" t="s">
        <v>18355</v>
      </c>
      <c r="E2270" t="s">
        <v>18353</v>
      </c>
      <c r="F2270" t="s">
        <v>18364</v>
      </c>
      <c r="G2270" t="s">
        <v>23499</v>
      </c>
      <c r="H2270">
        <v>362</v>
      </c>
      <c r="I2270">
        <v>0</v>
      </c>
      <c r="J2270" t="s">
        <v>18382</v>
      </c>
      <c r="K2270" t="s">
        <v>18358</v>
      </c>
      <c r="L2270" t="s">
        <v>18353</v>
      </c>
      <c r="M2270" s="1">
        <v>44086.084594907406</v>
      </c>
      <c r="O2270" t="s">
        <v>18354</v>
      </c>
      <c r="P2270" t="s">
        <v>18354</v>
      </c>
      <c r="Q2270" t="s">
        <v>18358</v>
      </c>
    </row>
    <row r="2271" spans="1:17" hidden="1" x14ac:dyDescent="0.25">
      <c r="A2271" t="s">
        <v>23500</v>
      </c>
      <c r="B2271" t="s">
        <v>23501</v>
      </c>
      <c r="C2271" t="s">
        <v>23502</v>
      </c>
      <c r="D2271" t="s">
        <v>18355</v>
      </c>
      <c r="E2271" t="s">
        <v>18353</v>
      </c>
      <c r="F2271" t="s">
        <v>18364</v>
      </c>
      <c r="G2271" t="s">
        <v>23503</v>
      </c>
      <c r="H2271">
        <v>297</v>
      </c>
      <c r="I2271">
        <v>64</v>
      </c>
      <c r="J2271" t="s">
        <v>23504</v>
      </c>
      <c r="K2271" t="s">
        <v>18358</v>
      </c>
      <c r="L2271" t="s">
        <v>18353</v>
      </c>
      <c r="M2271" s="1">
        <v>44087.949733796297</v>
      </c>
      <c r="O2271" t="s">
        <v>18354</v>
      </c>
      <c r="P2271" t="s">
        <v>18354</v>
      </c>
      <c r="Q2271" t="s">
        <v>18358</v>
      </c>
    </row>
    <row r="2272" spans="1:17" hidden="1" x14ac:dyDescent="0.25">
      <c r="A2272" t="s">
        <v>10081</v>
      </c>
      <c r="B2272" t="s">
        <v>10083</v>
      </c>
      <c r="C2272" t="s">
        <v>10084</v>
      </c>
      <c r="D2272" t="s">
        <v>18347</v>
      </c>
      <c r="E2272" t="s">
        <v>18353</v>
      </c>
      <c r="F2272" t="s">
        <v>18364</v>
      </c>
      <c r="G2272" t="s">
        <v>23505</v>
      </c>
      <c r="H2272">
        <v>1926</v>
      </c>
      <c r="I2272">
        <v>926</v>
      </c>
      <c r="J2272" t="s">
        <v>23506</v>
      </c>
      <c r="K2272" t="s">
        <v>18358</v>
      </c>
      <c r="L2272" t="s">
        <v>18353</v>
      </c>
      <c r="M2272" s="1">
        <v>44090.648229166669</v>
      </c>
      <c r="O2272" t="s">
        <v>18354</v>
      </c>
      <c r="P2272" t="s">
        <v>18354</v>
      </c>
      <c r="Q2272" t="s">
        <v>18358</v>
      </c>
    </row>
    <row r="2273" spans="1:17" hidden="1" x14ac:dyDescent="0.25">
      <c r="A2273" t="s">
        <v>2163</v>
      </c>
      <c r="B2273" t="s">
        <v>2166</v>
      </c>
      <c r="C2273" t="s">
        <v>2167</v>
      </c>
      <c r="D2273" t="s">
        <v>18355</v>
      </c>
      <c r="E2273" t="s">
        <v>18348</v>
      </c>
      <c r="F2273" t="s">
        <v>18349</v>
      </c>
      <c r="G2273" t="s">
        <v>23507</v>
      </c>
      <c r="H2273">
        <v>5734</v>
      </c>
      <c r="I2273">
        <v>5085</v>
      </c>
      <c r="J2273" t="s">
        <v>23508</v>
      </c>
      <c r="K2273" t="s">
        <v>18358</v>
      </c>
      <c r="L2273" t="s">
        <v>18353</v>
      </c>
      <c r="M2273" s="1">
        <v>44069.355081018519</v>
      </c>
      <c r="O2273" t="s">
        <v>18354</v>
      </c>
      <c r="P2273" t="s">
        <v>18354</v>
      </c>
      <c r="Q2273" t="s">
        <v>18358</v>
      </c>
    </row>
    <row r="2274" spans="1:17" hidden="1" x14ac:dyDescent="0.25">
      <c r="A2274" t="s">
        <v>15298</v>
      </c>
      <c r="B2274" t="s">
        <v>15300</v>
      </c>
      <c r="C2274" t="s">
        <v>15301</v>
      </c>
      <c r="D2274" t="s">
        <v>18355</v>
      </c>
      <c r="E2274" t="s">
        <v>18348</v>
      </c>
      <c r="F2274" t="s">
        <v>18349</v>
      </c>
      <c r="G2274" t="s">
        <v>23509</v>
      </c>
      <c r="H2274">
        <v>25494</v>
      </c>
      <c r="I2274">
        <v>1838</v>
      </c>
      <c r="J2274" t="s">
        <v>23510</v>
      </c>
      <c r="K2274" t="s">
        <v>18358</v>
      </c>
      <c r="L2274" t="s">
        <v>18353</v>
      </c>
      <c r="M2274" s="1">
        <v>44086.917847222219</v>
      </c>
      <c r="O2274" t="s">
        <v>18354</v>
      </c>
      <c r="P2274" t="s">
        <v>18354</v>
      </c>
      <c r="Q2274" t="s">
        <v>18358</v>
      </c>
    </row>
    <row r="2275" spans="1:17" hidden="1" x14ac:dyDescent="0.25">
      <c r="A2275" t="s">
        <v>17865</v>
      </c>
      <c r="B2275" t="s">
        <v>17867</v>
      </c>
      <c r="C2275" t="s">
        <v>17868</v>
      </c>
      <c r="D2275" t="s">
        <v>18347</v>
      </c>
      <c r="E2275" t="s">
        <v>18353</v>
      </c>
      <c r="F2275" t="s">
        <v>18364</v>
      </c>
      <c r="G2275" t="s">
        <v>23511</v>
      </c>
      <c r="H2275">
        <v>1571</v>
      </c>
      <c r="I2275">
        <v>0</v>
      </c>
      <c r="J2275" t="s">
        <v>18382</v>
      </c>
      <c r="K2275" t="s">
        <v>18358</v>
      </c>
      <c r="L2275" t="s">
        <v>18353</v>
      </c>
      <c r="M2275" s="1">
        <v>44031.595219907409</v>
      </c>
      <c r="O2275" t="s">
        <v>18354</v>
      </c>
      <c r="P2275" t="s">
        <v>18354</v>
      </c>
      <c r="Q2275" t="s">
        <v>18358</v>
      </c>
    </row>
    <row r="2276" spans="1:17" hidden="1" x14ac:dyDescent="0.25">
      <c r="A2276" t="s">
        <v>3350</v>
      </c>
      <c r="B2276" t="s">
        <v>3353</v>
      </c>
      <c r="C2276" t="s">
        <v>3354</v>
      </c>
      <c r="D2276" t="s">
        <v>18347</v>
      </c>
      <c r="E2276" t="s">
        <v>18353</v>
      </c>
      <c r="F2276" t="s">
        <v>18364</v>
      </c>
      <c r="G2276" t="s">
        <v>23512</v>
      </c>
      <c r="H2276">
        <v>12166</v>
      </c>
      <c r="I2276">
        <v>894</v>
      </c>
      <c r="J2276" t="s">
        <v>23513</v>
      </c>
      <c r="K2276" t="s">
        <v>18358</v>
      </c>
      <c r="L2276" t="s">
        <v>18353</v>
      </c>
      <c r="M2276" s="1">
        <v>44090.650983796295</v>
      </c>
      <c r="O2276" t="s">
        <v>18354</v>
      </c>
      <c r="P2276" t="s">
        <v>18354</v>
      </c>
      <c r="Q2276" t="s">
        <v>18358</v>
      </c>
    </row>
    <row r="2277" spans="1:17" hidden="1" x14ac:dyDescent="0.25">
      <c r="A2277" t="s">
        <v>2983</v>
      </c>
      <c r="B2277" t="s">
        <v>2986</v>
      </c>
      <c r="C2277" t="s">
        <v>2987</v>
      </c>
      <c r="D2277" t="s">
        <v>18347</v>
      </c>
      <c r="E2277" t="s">
        <v>18353</v>
      </c>
      <c r="F2277" t="s">
        <v>18364</v>
      </c>
      <c r="G2277" t="s">
        <v>23514</v>
      </c>
      <c r="H2277">
        <v>1562</v>
      </c>
      <c r="I2277">
        <v>747</v>
      </c>
      <c r="J2277" t="s">
        <v>23515</v>
      </c>
      <c r="K2277" t="s">
        <v>18358</v>
      </c>
      <c r="L2277" t="s">
        <v>18353</v>
      </c>
      <c r="M2277" s="1">
        <v>44090.095497685186</v>
      </c>
      <c r="O2277" t="s">
        <v>18354</v>
      </c>
      <c r="P2277" t="s">
        <v>18354</v>
      </c>
      <c r="Q2277" t="s">
        <v>18358</v>
      </c>
    </row>
    <row r="2278" spans="1:17" hidden="1" x14ac:dyDescent="0.25">
      <c r="A2278" t="s">
        <v>23516</v>
      </c>
      <c r="B2278" t="s">
        <v>23517</v>
      </c>
      <c r="C2278" t="s">
        <v>23518</v>
      </c>
      <c r="D2278" t="s">
        <v>18355</v>
      </c>
      <c r="E2278" t="s">
        <v>18353</v>
      </c>
      <c r="F2278" t="s">
        <v>18364</v>
      </c>
      <c r="G2278" t="s">
        <v>23519</v>
      </c>
      <c r="H2278">
        <v>735</v>
      </c>
      <c r="I2278">
        <v>0</v>
      </c>
      <c r="J2278" t="s">
        <v>18382</v>
      </c>
      <c r="K2278" t="s">
        <v>18358</v>
      </c>
      <c r="L2278" t="s">
        <v>18353</v>
      </c>
      <c r="M2278" s="1">
        <v>44083.113217592596</v>
      </c>
      <c r="O2278" t="s">
        <v>18354</v>
      </c>
      <c r="P2278" t="s">
        <v>18354</v>
      </c>
      <c r="Q2278" t="s">
        <v>18358</v>
      </c>
    </row>
    <row r="2279" spans="1:17" hidden="1" x14ac:dyDescent="0.25">
      <c r="A2279" t="s">
        <v>10638</v>
      </c>
      <c r="B2279" t="s">
        <v>10640</v>
      </c>
      <c r="C2279" t="s">
        <v>10641</v>
      </c>
      <c r="D2279" t="s">
        <v>18347</v>
      </c>
      <c r="E2279" t="s">
        <v>18353</v>
      </c>
      <c r="F2279" t="s">
        <v>18364</v>
      </c>
      <c r="G2279" t="s">
        <v>23520</v>
      </c>
      <c r="H2279">
        <v>669</v>
      </c>
      <c r="I2279">
        <v>21</v>
      </c>
      <c r="J2279" t="s">
        <v>23521</v>
      </c>
      <c r="K2279" t="s">
        <v>18358</v>
      </c>
      <c r="L2279" t="s">
        <v>18353</v>
      </c>
      <c r="M2279" s="1">
        <v>44089.308969907404</v>
      </c>
      <c r="O2279" t="s">
        <v>18354</v>
      </c>
      <c r="P2279" t="s">
        <v>18354</v>
      </c>
      <c r="Q2279" t="s">
        <v>18358</v>
      </c>
    </row>
    <row r="2280" spans="1:17" hidden="1" x14ac:dyDescent="0.25">
      <c r="A2280" t="s">
        <v>23522</v>
      </c>
      <c r="B2280" t="s">
        <v>23523</v>
      </c>
      <c r="C2280" t="s">
        <v>23524</v>
      </c>
      <c r="D2280" t="s">
        <v>18355</v>
      </c>
      <c r="E2280" t="s">
        <v>18353</v>
      </c>
      <c r="F2280" t="s">
        <v>18364</v>
      </c>
      <c r="G2280" t="s">
        <v>23525</v>
      </c>
      <c r="H2280">
        <v>431</v>
      </c>
      <c r="I2280">
        <v>0</v>
      </c>
      <c r="J2280" t="s">
        <v>18382</v>
      </c>
      <c r="K2280" t="s">
        <v>18358</v>
      </c>
      <c r="L2280" t="s">
        <v>18353</v>
      </c>
      <c r="M2280" s="1">
        <v>44083.932673611111</v>
      </c>
      <c r="O2280" t="s">
        <v>18354</v>
      </c>
      <c r="P2280" t="s">
        <v>18354</v>
      </c>
      <c r="Q2280" t="s">
        <v>18358</v>
      </c>
    </row>
    <row r="2281" spans="1:17" x14ac:dyDescent="0.25">
      <c r="A2281" t="s">
        <v>24531</v>
      </c>
      <c r="B2281" t="s">
        <v>24532</v>
      </c>
      <c r="C2281" t="s">
        <v>24533</v>
      </c>
      <c r="D2281" t="s">
        <v>18355</v>
      </c>
      <c r="E2281" t="s">
        <v>18353</v>
      </c>
      <c r="F2281" t="s">
        <v>18364</v>
      </c>
      <c r="G2281" t="s">
        <v>24534</v>
      </c>
      <c r="H2281">
        <v>78804</v>
      </c>
      <c r="I2281">
        <v>0</v>
      </c>
      <c r="J2281" t="s">
        <v>24535</v>
      </c>
      <c r="K2281" t="s">
        <v>18358</v>
      </c>
      <c r="L2281" t="s">
        <v>18353</v>
      </c>
      <c r="M2281" s="1">
        <v>43971.167685185188</v>
      </c>
      <c r="O2281" t="s">
        <v>18354</v>
      </c>
      <c r="P2281" t="s">
        <v>18354</v>
      </c>
      <c r="Q2281" t="s">
        <v>18358</v>
      </c>
    </row>
    <row r="2282" spans="1:17" hidden="1" x14ac:dyDescent="0.25">
      <c r="A2282" t="s">
        <v>10755</v>
      </c>
      <c r="B2282" t="s">
        <v>10757</v>
      </c>
      <c r="C2282" t="s">
        <v>10758</v>
      </c>
      <c r="D2282" t="s">
        <v>18347</v>
      </c>
      <c r="E2282" t="s">
        <v>18353</v>
      </c>
      <c r="F2282" t="s">
        <v>18364</v>
      </c>
      <c r="G2282" t="s">
        <v>23527</v>
      </c>
      <c r="H2282">
        <v>5611</v>
      </c>
      <c r="I2282">
        <v>82</v>
      </c>
      <c r="J2282" t="s">
        <v>23528</v>
      </c>
      <c r="K2282" t="s">
        <v>18358</v>
      </c>
      <c r="L2282" t="s">
        <v>18353</v>
      </c>
      <c r="M2282" s="1">
        <v>44088.372395833336</v>
      </c>
      <c r="O2282" t="s">
        <v>18354</v>
      </c>
      <c r="P2282" t="s">
        <v>18354</v>
      </c>
      <c r="Q2282" t="s">
        <v>18358</v>
      </c>
    </row>
    <row r="2283" spans="1:17" hidden="1" x14ac:dyDescent="0.25">
      <c r="A2283" t="s">
        <v>13052</v>
      </c>
      <c r="B2283" t="s">
        <v>13054</v>
      </c>
      <c r="C2283" t="s">
        <v>13055</v>
      </c>
      <c r="D2283" t="s">
        <v>18355</v>
      </c>
      <c r="E2283" t="s">
        <v>18348</v>
      </c>
      <c r="F2283" t="s">
        <v>18349</v>
      </c>
      <c r="G2283" t="s">
        <v>23529</v>
      </c>
      <c r="H2283">
        <v>4766</v>
      </c>
      <c r="I2283">
        <v>203</v>
      </c>
      <c r="J2283" t="s">
        <v>23530</v>
      </c>
      <c r="K2283" t="s">
        <v>18358</v>
      </c>
      <c r="L2283" t="s">
        <v>18353</v>
      </c>
      <c r="M2283" s="1">
        <v>44089.801076388889</v>
      </c>
      <c r="O2283" t="s">
        <v>18354</v>
      </c>
      <c r="P2283" t="s">
        <v>18354</v>
      </c>
      <c r="Q2283" t="s">
        <v>18358</v>
      </c>
    </row>
    <row r="2284" spans="1:17" hidden="1" x14ac:dyDescent="0.25">
      <c r="A2284" t="s">
        <v>344</v>
      </c>
      <c r="B2284" t="s">
        <v>347</v>
      </c>
      <c r="C2284" t="s">
        <v>348</v>
      </c>
      <c r="D2284" t="s">
        <v>18347</v>
      </c>
      <c r="E2284" t="s">
        <v>18348</v>
      </c>
      <c r="F2284" t="s">
        <v>18349</v>
      </c>
      <c r="G2284" t="s">
        <v>23531</v>
      </c>
      <c r="H2284">
        <v>12607</v>
      </c>
      <c r="I2284">
        <v>23341</v>
      </c>
      <c r="J2284" t="s">
        <v>23532</v>
      </c>
      <c r="K2284" t="s">
        <v>18352</v>
      </c>
      <c r="L2284" t="s">
        <v>18353</v>
      </c>
      <c r="M2284" s="1">
        <v>44090.656331018516</v>
      </c>
      <c r="O2284" t="s">
        <v>18354</v>
      </c>
      <c r="P2284" t="s">
        <v>18354</v>
      </c>
      <c r="Q2284" t="s">
        <v>18352</v>
      </c>
    </row>
    <row r="2285" spans="1:17" hidden="1" x14ac:dyDescent="0.25">
      <c r="A2285" t="s">
        <v>23533</v>
      </c>
      <c r="B2285" t="s">
        <v>23534</v>
      </c>
      <c r="C2285" t="s">
        <v>23535</v>
      </c>
      <c r="D2285" t="s">
        <v>18355</v>
      </c>
      <c r="E2285" t="s">
        <v>18353</v>
      </c>
      <c r="F2285" t="s">
        <v>18364</v>
      </c>
      <c r="G2285" t="s">
        <v>23536</v>
      </c>
      <c r="H2285">
        <v>2110</v>
      </c>
      <c r="I2285">
        <v>2</v>
      </c>
      <c r="J2285" t="s">
        <v>23537</v>
      </c>
      <c r="K2285" t="s">
        <v>18358</v>
      </c>
      <c r="L2285" t="s">
        <v>18353</v>
      </c>
      <c r="M2285" s="1">
        <v>44084.383356481485</v>
      </c>
      <c r="O2285" t="s">
        <v>18354</v>
      </c>
      <c r="P2285" t="s">
        <v>18354</v>
      </c>
      <c r="Q2285" t="s">
        <v>18358</v>
      </c>
    </row>
    <row r="2286" spans="1:17" hidden="1" x14ac:dyDescent="0.25">
      <c r="A2286" t="s">
        <v>16862</v>
      </c>
      <c r="B2286" t="s">
        <v>16864</v>
      </c>
      <c r="C2286" t="s">
        <v>16865</v>
      </c>
      <c r="D2286" t="s">
        <v>18347</v>
      </c>
      <c r="E2286" t="s">
        <v>18353</v>
      </c>
      <c r="F2286" t="s">
        <v>18364</v>
      </c>
      <c r="G2286" t="s">
        <v>23538</v>
      </c>
      <c r="H2286">
        <v>8157</v>
      </c>
      <c r="I2286">
        <v>71</v>
      </c>
      <c r="J2286" t="s">
        <v>23539</v>
      </c>
      <c r="K2286" t="s">
        <v>18358</v>
      </c>
      <c r="L2286" t="s">
        <v>18353</v>
      </c>
      <c r="M2286" s="1">
        <v>44090.627187500002</v>
      </c>
      <c r="O2286" t="s">
        <v>18354</v>
      </c>
      <c r="P2286" t="s">
        <v>18354</v>
      </c>
      <c r="Q2286" t="s">
        <v>18358</v>
      </c>
    </row>
    <row r="2287" spans="1:17" hidden="1" x14ac:dyDescent="0.25">
      <c r="A2287" t="s">
        <v>7132</v>
      </c>
      <c r="B2287" t="s">
        <v>7134</v>
      </c>
      <c r="C2287" t="s">
        <v>7135</v>
      </c>
      <c r="D2287" t="s">
        <v>18355</v>
      </c>
      <c r="E2287" t="s">
        <v>18353</v>
      </c>
      <c r="F2287" t="s">
        <v>18364</v>
      </c>
      <c r="G2287" t="s">
        <v>23540</v>
      </c>
      <c r="H2287">
        <v>6260</v>
      </c>
      <c r="I2287">
        <v>1</v>
      </c>
      <c r="J2287" t="s">
        <v>23541</v>
      </c>
      <c r="K2287" t="s">
        <v>18358</v>
      </c>
      <c r="L2287" t="s">
        <v>18353</v>
      </c>
      <c r="M2287" s="1">
        <v>44089.373726851853</v>
      </c>
      <c r="O2287" t="s">
        <v>18354</v>
      </c>
      <c r="P2287" t="s">
        <v>18354</v>
      </c>
      <c r="Q2287" t="s">
        <v>18358</v>
      </c>
    </row>
    <row r="2288" spans="1:17" hidden="1" x14ac:dyDescent="0.25">
      <c r="A2288" t="s">
        <v>8040</v>
      </c>
      <c r="B2288" t="s">
        <v>8042</v>
      </c>
      <c r="C2288" t="s">
        <v>8043</v>
      </c>
      <c r="D2288" t="s">
        <v>18347</v>
      </c>
      <c r="E2288" t="s">
        <v>18353</v>
      </c>
      <c r="F2288" t="s">
        <v>18364</v>
      </c>
      <c r="G2288" t="s">
        <v>23542</v>
      </c>
      <c r="H2288">
        <v>20972</v>
      </c>
      <c r="I2288">
        <v>153</v>
      </c>
      <c r="J2288" t="s">
        <v>23543</v>
      </c>
      <c r="K2288" t="s">
        <v>18358</v>
      </c>
      <c r="L2288" t="s">
        <v>18353</v>
      </c>
      <c r="M2288" s="1">
        <v>44090.619305555556</v>
      </c>
      <c r="O2288" t="s">
        <v>18354</v>
      </c>
      <c r="P2288" t="s">
        <v>18354</v>
      </c>
      <c r="Q2288" t="s">
        <v>18358</v>
      </c>
    </row>
    <row r="2289" spans="1:17" hidden="1" x14ac:dyDescent="0.25">
      <c r="A2289" t="s">
        <v>4585</v>
      </c>
      <c r="B2289" t="s">
        <v>4588</v>
      </c>
      <c r="C2289" t="s">
        <v>4589</v>
      </c>
      <c r="D2289" t="s">
        <v>18355</v>
      </c>
      <c r="E2289" t="s">
        <v>18348</v>
      </c>
      <c r="F2289" t="s">
        <v>18349</v>
      </c>
      <c r="G2289" t="s">
        <v>23544</v>
      </c>
      <c r="H2289">
        <v>47200</v>
      </c>
      <c r="I2289">
        <v>3470</v>
      </c>
      <c r="J2289" t="s">
        <v>23545</v>
      </c>
      <c r="K2289" t="s">
        <v>18358</v>
      </c>
      <c r="L2289" t="s">
        <v>18353</v>
      </c>
      <c r="M2289" s="1">
        <v>44088.853252314817</v>
      </c>
      <c r="O2289" t="s">
        <v>18354</v>
      </c>
      <c r="P2289" t="s">
        <v>18354</v>
      </c>
      <c r="Q2289" t="s">
        <v>18358</v>
      </c>
    </row>
    <row r="2290" spans="1:17" hidden="1" x14ac:dyDescent="0.25">
      <c r="A2290" t="s">
        <v>1618</v>
      </c>
      <c r="B2290" t="s">
        <v>1620</v>
      </c>
      <c r="C2290" t="s">
        <v>1621</v>
      </c>
      <c r="D2290" t="s">
        <v>18355</v>
      </c>
      <c r="E2290" t="s">
        <v>18353</v>
      </c>
      <c r="F2290" t="s">
        <v>18364</v>
      </c>
      <c r="G2290" t="s">
        <v>23546</v>
      </c>
      <c r="H2290">
        <v>1272</v>
      </c>
      <c r="I2290">
        <v>0</v>
      </c>
      <c r="J2290" t="s">
        <v>18382</v>
      </c>
      <c r="K2290" t="s">
        <v>18358</v>
      </c>
      <c r="L2290" t="s">
        <v>18353</v>
      </c>
      <c r="M2290" s="1">
        <v>44081.756805555553</v>
      </c>
      <c r="O2290" t="s">
        <v>18354</v>
      </c>
      <c r="P2290" t="s">
        <v>18354</v>
      </c>
      <c r="Q2290" t="s">
        <v>18358</v>
      </c>
    </row>
    <row r="2291" spans="1:17" hidden="1" x14ac:dyDescent="0.25">
      <c r="A2291" t="s">
        <v>14726</v>
      </c>
      <c r="B2291" t="s">
        <v>14728</v>
      </c>
      <c r="C2291" t="s">
        <v>14729</v>
      </c>
      <c r="D2291" t="s">
        <v>18347</v>
      </c>
      <c r="E2291" t="s">
        <v>18353</v>
      </c>
      <c r="F2291" t="s">
        <v>18364</v>
      </c>
      <c r="G2291" t="s">
        <v>23547</v>
      </c>
      <c r="H2291">
        <v>1529</v>
      </c>
      <c r="I2291">
        <v>0</v>
      </c>
      <c r="J2291" t="s">
        <v>18382</v>
      </c>
      <c r="K2291" t="s">
        <v>18352</v>
      </c>
      <c r="L2291" t="s">
        <v>18353</v>
      </c>
      <c r="M2291" s="1">
        <v>44089.449618055558</v>
      </c>
      <c r="O2291" t="s">
        <v>18354</v>
      </c>
      <c r="P2291" t="s">
        <v>18354</v>
      </c>
      <c r="Q2291" t="s">
        <v>18352</v>
      </c>
    </row>
    <row r="2292" spans="1:17" hidden="1" x14ac:dyDescent="0.25">
      <c r="A2292" t="s">
        <v>5386</v>
      </c>
      <c r="B2292" t="s">
        <v>5388</v>
      </c>
      <c r="C2292" t="s">
        <v>5389</v>
      </c>
      <c r="D2292" t="s">
        <v>18347</v>
      </c>
      <c r="E2292" t="s">
        <v>18353</v>
      </c>
      <c r="F2292" t="s">
        <v>18364</v>
      </c>
      <c r="G2292" t="s">
        <v>23548</v>
      </c>
      <c r="H2292">
        <v>18483</v>
      </c>
      <c r="I2292">
        <v>1866</v>
      </c>
      <c r="J2292" t="s">
        <v>23549</v>
      </c>
      <c r="K2292" t="s">
        <v>18358</v>
      </c>
      <c r="L2292" t="s">
        <v>18353</v>
      </c>
      <c r="M2292" s="1">
        <v>44090.64135416667</v>
      </c>
      <c r="O2292" t="s">
        <v>18354</v>
      </c>
      <c r="P2292" t="s">
        <v>18354</v>
      </c>
      <c r="Q2292" t="s">
        <v>18358</v>
      </c>
    </row>
    <row r="2293" spans="1:17" hidden="1" x14ac:dyDescent="0.25">
      <c r="A2293" t="s">
        <v>23550</v>
      </c>
      <c r="B2293" t="s">
        <v>23551</v>
      </c>
      <c r="C2293" t="s">
        <v>23552</v>
      </c>
      <c r="D2293" t="s">
        <v>18355</v>
      </c>
      <c r="E2293" t="s">
        <v>18353</v>
      </c>
      <c r="F2293" t="s">
        <v>18364</v>
      </c>
      <c r="G2293" t="s">
        <v>23553</v>
      </c>
      <c r="H2293">
        <v>762</v>
      </c>
      <c r="I2293">
        <v>0</v>
      </c>
      <c r="J2293" t="s">
        <v>18382</v>
      </c>
      <c r="K2293" t="s">
        <v>18358</v>
      </c>
      <c r="L2293" t="s">
        <v>18353</v>
      </c>
      <c r="M2293" s="1">
        <v>44085.909282407411</v>
      </c>
      <c r="O2293" t="s">
        <v>18354</v>
      </c>
      <c r="P2293" t="s">
        <v>18354</v>
      </c>
      <c r="Q2293" t="s">
        <v>18358</v>
      </c>
    </row>
    <row r="2294" spans="1:17" hidden="1" x14ac:dyDescent="0.25">
      <c r="A2294" t="s">
        <v>23554</v>
      </c>
      <c r="B2294" t="s">
        <v>23555</v>
      </c>
      <c r="C2294" t="s">
        <v>23556</v>
      </c>
      <c r="D2294" t="s">
        <v>18355</v>
      </c>
      <c r="E2294" t="s">
        <v>18353</v>
      </c>
      <c r="F2294" t="s">
        <v>18364</v>
      </c>
      <c r="G2294" t="s">
        <v>23557</v>
      </c>
      <c r="H2294">
        <v>2772</v>
      </c>
      <c r="I2294">
        <v>0</v>
      </c>
      <c r="J2294" t="s">
        <v>18382</v>
      </c>
      <c r="K2294" t="s">
        <v>18358</v>
      </c>
      <c r="L2294" t="s">
        <v>18353</v>
      </c>
      <c r="M2294" s="1">
        <v>44083.792361111111</v>
      </c>
      <c r="O2294" t="s">
        <v>18354</v>
      </c>
      <c r="P2294" t="s">
        <v>18354</v>
      </c>
      <c r="Q2294" t="s">
        <v>18358</v>
      </c>
    </row>
    <row r="2295" spans="1:17" hidden="1" x14ac:dyDescent="0.25">
      <c r="A2295" t="s">
        <v>11012</v>
      </c>
      <c r="B2295" t="s">
        <v>11014</v>
      </c>
      <c r="C2295" t="s">
        <v>11015</v>
      </c>
      <c r="D2295" t="s">
        <v>18347</v>
      </c>
      <c r="E2295" t="s">
        <v>18353</v>
      </c>
      <c r="F2295" t="s">
        <v>18364</v>
      </c>
      <c r="G2295" t="s">
        <v>23558</v>
      </c>
      <c r="H2295">
        <v>14785</v>
      </c>
      <c r="I2295">
        <v>405</v>
      </c>
      <c r="J2295" t="s">
        <v>23559</v>
      </c>
      <c r="K2295" t="s">
        <v>18358</v>
      </c>
      <c r="L2295" t="s">
        <v>18353</v>
      </c>
      <c r="M2295" s="1">
        <v>44090.656574074077</v>
      </c>
      <c r="O2295" t="s">
        <v>18354</v>
      </c>
      <c r="P2295" t="s">
        <v>18354</v>
      </c>
      <c r="Q2295" t="s">
        <v>18358</v>
      </c>
    </row>
    <row r="2296" spans="1:17" hidden="1" x14ac:dyDescent="0.25">
      <c r="A2296" t="s">
        <v>7254</v>
      </c>
      <c r="B2296" t="s">
        <v>7255</v>
      </c>
      <c r="C2296" t="s">
        <v>7256</v>
      </c>
      <c r="D2296" t="s">
        <v>18355</v>
      </c>
      <c r="E2296" t="s">
        <v>18353</v>
      </c>
      <c r="F2296" t="s">
        <v>18364</v>
      </c>
      <c r="G2296" t="s">
        <v>23560</v>
      </c>
      <c r="H2296">
        <v>2031</v>
      </c>
      <c r="I2296">
        <v>1</v>
      </c>
      <c r="J2296" t="s">
        <v>23561</v>
      </c>
      <c r="K2296" t="s">
        <v>18358</v>
      </c>
      <c r="L2296" t="s">
        <v>18353</v>
      </c>
      <c r="M2296" s="1">
        <v>44074.898043981484</v>
      </c>
      <c r="O2296" t="s">
        <v>18354</v>
      </c>
      <c r="P2296" t="s">
        <v>18354</v>
      </c>
      <c r="Q2296" t="s">
        <v>18358</v>
      </c>
    </row>
    <row r="2297" spans="1:17" hidden="1" x14ac:dyDescent="0.25">
      <c r="A2297" t="s">
        <v>17590</v>
      </c>
      <c r="B2297" t="s">
        <v>17592</v>
      </c>
      <c r="C2297" t="s">
        <v>17593</v>
      </c>
      <c r="D2297" t="s">
        <v>18347</v>
      </c>
      <c r="E2297" t="s">
        <v>18353</v>
      </c>
      <c r="F2297" t="s">
        <v>18364</v>
      </c>
      <c r="G2297" t="s">
        <v>23562</v>
      </c>
      <c r="H2297">
        <v>1216</v>
      </c>
      <c r="I2297">
        <v>0</v>
      </c>
      <c r="J2297" t="s">
        <v>18382</v>
      </c>
      <c r="K2297" t="s">
        <v>18352</v>
      </c>
      <c r="L2297" t="s">
        <v>18353</v>
      </c>
      <c r="M2297" s="1">
        <v>44089.880925925929</v>
      </c>
      <c r="O2297" t="s">
        <v>18354</v>
      </c>
      <c r="P2297" t="s">
        <v>18354</v>
      </c>
      <c r="Q2297" t="s">
        <v>18352</v>
      </c>
    </row>
    <row r="2298" spans="1:17" hidden="1" x14ac:dyDescent="0.25">
      <c r="A2298" t="s">
        <v>16028</v>
      </c>
      <c r="B2298" t="s">
        <v>16030</v>
      </c>
      <c r="C2298" t="s">
        <v>16031</v>
      </c>
      <c r="D2298" t="s">
        <v>18347</v>
      </c>
      <c r="E2298" t="s">
        <v>18353</v>
      </c>
      <c r="F2298" t="s">
        <v>18364</v>
      </c>
      <c r="G2298" t="s">
        <v>23563</v>
      </c>
      <c r="H2298">
        <v>13926</v>
      </c>
      <c r="I2298">
        <v>0</v>
      </c>
      <c r="J2298" t="s">
        <v>18382</v>
      </c>
      <c r="K2298" t="s">
        <v>18358</v>
      </c>
      <c r="L2298" t="s">
        <v>18353</v>
      </c>
      <c r="M2298" s="1">
        <v>44082.168668981481</v>
      </c>
      <c r="O2298" t="s">
        <v>18354</v>
      </c>
      <c r="P2298" t="s">
        <v>18354</v>
      </c>
      <c r="Q2298" t="s">
        <v>18358</v>
      </c>
    </row>
    <row r="2299" spans="1:17" hidden="1" x14ac:dyDescent="0.25">
      <c r="A2299" t="s">
        <v>6582</v>
      </c>
      <c r="B2299" t="s">
        <v>6584</v>
      </c>
      <c r="C2299" t="s">
        <v>6585</v>
      </c>
      <c r="D2299" t="s">
        <v>18355</v>
      </c>
      <c r="E2299" t="s">
        <v>18353</v>
      </c>
      <c r="F2299" t="s">
        <v>18364</v>
      </c>
      <c r="G2299" t="s">
        <v>23564</v>
      </c>
      <c r="H2299">
        <v>5633</v>
      </c>
      <c r="I2299">
        <v>2</v>
      </c>
      <c r="J2299" t="s">
        <v>23565</v>
      </c>
      <c r="K2299" t="s">
        <v>18358</v>
      </c>
      <c r="L2299" t="s">
        <v>18353</v>
      </c>
      <c r="M2299" s="1">
        <v>44087.843055555553</v>
      </c>
      <c r="O2299" t="s">
        <v>18354</v>
      </c>
      <c r="P2299" t="s">
        <v>18354</v>
      </c>
      <c r="Q2299" t="s">
        <v>18358</v>
      </c>
    </row>
    <row r="2300" spans="1:17" hidden="1" x14ac:dyDescent="0.25">
      <c r="A2300" t="s">
        <v>10794</v>
      </c>
      <c r="B2300" t="s">
        <v>10796</v>
      </c>
      <c r="C2300" t="s">
        <v>10797</v>
      </c>
      <c r="D2300" t="s">
        <v>18355</v>
      </c>
      <c r="E2300" t="s">
        <v>18353</v>
      </c>
      <c r="F2300" t="s">
        <v>18364</v>
      </c>
      <c r="G2300" t="s">
        <v>23566</v>
      </c>
      <c r="H2300">
        <v>1557</v>
      </c>
      <c r="I2300">
        <v>144</v>
      </c>
      <c r="J2300" t="s">
        <v>23567</v>
      </c>
      <c r="K2300" t="s">
        <v>18358</v>
      </c>
      <c r="L2300" t="s">
        <v>18353</v>
      </c>
      <c r="M2300" s="1">
        <v>44084.865983796299</v>
      </c>
      <c r="O2300" t="s">
        <v>18354</v>
      </c>
      <c r="P2300" t="s">
        <v>18354</v>
      </c>
      <c r="Q2300" t="s">
        <v>18358</v>
      </c>
    </row>
    <row r="2301" spans="1:17" hidden="1" x14ac:dyDescent="0.25">
      <c r="A2301" t="s">
        <v>17506</v>
      </c>
      <c r="B2301" t="s">
        <v>17509</v>
      </c>
      <c r="C2301" t="s">
        <v>17510</v>
      </c>
      <c r="D2301" t="s">
        <v>18347</v>
      </c>
      <c r="E2301" t="s">
        <v>18353</v>
      </c>
      <c r="F2301" t="s">
        <v>18364</v>
      </c>
      <c r="G2301" t="s">
        <v>23568</v>
      </c>
      <c r="H2301">
        <v>606</v>
      </c>
      <c r="I2301">
        <v>0</v>
      </c>
      <c r="J2301" t="s">
        <v>18382</v>
      </c>
      <c r="K2301" t="s">
        <v>18358</v>
      </c>
      <c r="L2301" t="s">
        <v>18353</v>
      </c>
      <c r="M2301" s="1">
        <v>44086.833703703705</v>
      </c>
      <c r="O2301" t="s">
        <v>18354</v>
      </c>
      <c r="P2301" t="s">
        <v>18354</v>
      </c>
      <c r="Q2301" t="s">
        <v>18358</v>
      </c>
    </row>
    <row r="2302" spans="1:17" hidden="1" x14ac:dyDescent="0.25">
      <c r="A2302" t="s">
        <v>17078</v>
      </c>
      <c r="B2302" t="s">
        <v>17081</v>
      </c>
      <c r="C2302" t="s">
        <v>17082</v>
      </c>
      <c r="D2302" t="s">
        <v>18347</v>
      </c>
      <c r="E2302" t="s">
        <v>18353</v>
      </c>
      <c r="F2302" t="s">
        <v>18364</v>
      </c>
      <c r="G2302" t="s">
        <v>23569</v>
      </c>
      <c r="H2302">
        <v>19920</v>
      </c>
      <c r="I2302">
        <v>0</v>
      </c>
      <c r="J2302" t="s">
        <v>18382</v>
      </c>
      <c r="K2302" t="s">
        <v>18358</v>
      </c>
      <c r="L2302" t="s">
        <v>18353</v>
      </c>
      <c r="M2302" s="1">
        <v>44088.7891087963</v>
      </c>
      <c r="O2302" t="s">
        <v>18354</v>
      </c>
      <c r="P2302" t="s">
        <v>18354</v>
      </c>
      <c r="Q2302" t="s">
        <v>18358</v>
      </c>
    </row>
    <row r="2303" spans="1:17" hidden="1" x14ac:dyDescent="0.25">
      <c r="A2303" t="s">
        <v>15140</v>
      </c>
      <c r="B2303" t="s">
        <v>15142</v>
      </c>
      <c r="C2303" t="s">
        <v>15143</v>
      </c>
      <c r="D2303" t="s">
        <v>18355</v>
      </c>
      <c r="E2303" t="s">
        <v>18353</v>
      </c>
      <c r="F2303" t="s">
        <v>18364</v>
      </c>
      <c r="G2303" t="s">
        <v>23570</v>
      </c>
      <c r="H2303">
        <v>1067</v>
      </c>
      <c r="I2303">
        <v>0</v>
      </c>
      <c r="J2303" t="s">
        <v>18382</v>
      </c>
      <c r="K2303" t="s">
        <v>18358</v>
      </c>
      <c r="L2303" t="s">
        <v>18353</v>
      </c>
      <c r="M2303" s="1">
        <v>44077.95689814815</v>
      </c>
      <c r="O2303" t="s">
        <v>18354</v>
      </c>
      <c r="P2303" t="s">
        <v>18354</v>
      </c>
      <c r="Q2303" t="s">
        <v>18358</v>
      </c>
    </row>
    <row r="2304" spans="1:17" hidden="1" x14ac:dyDescent="0.25">
      <c r="A2304" t="s">
        <v>3845</v>
      </c>
      <c r="B2304" t="s">
        <v>3847</v>
      </c>
      <c r="C2304" t="s">
        <v>3848</v>
      </c>
      <c r="D2304" t="s">
        <v>18355</v>
      </c>
      <c r="E2304" t="s">
        <v>18353</v>
      </c>
      <c r="F2304" t="s">
        <v>18364</v>
      </c>
      <c r="G2304" t="s">
        <v>23571</v>
      </c>
      <c r="H2304">
        <v>4323</v>
      </c>
      <c r="I2304">
        <v>0</v>
      </c>
      <c r="J2304" t="s">
        <v>18382</v>
      </c>
      <c r="K2304" t="s">
        <v>18358</v>
      </c>
      <c r="L2304" t="s">
        <v>18353</v>
      </c>
      <c r="M2304" s="1">
        <v>44090.441793981481</v>
      </c>
      <c r="O2304" t="s">
        <v>18354</v>
      </c>
      <c r="P2304" t="s">
        <v>18354</v>
      </c>
      <c r="Q2304" t="s">
        <v>18358</v>
      </c>
    </row>
    <row r="2305" spans="1:17" hidden="1" x14ac:dyDescent="0.25">
      <c r="A2305" t="s">
        <v>6140</v>
      </c>
      <c r="B2305" t="s">
        <v>6142</v>
      </c>
      <c r="C2305" t="s">
        <v>6143</v>
      </c>
      <c r="D2305" t="s">
        <v>18355</v>
      </c>
      <c r="E2305" t="s">
        <v>18353</v>
      </c>
      <c r="F2305" t="s">
        <v>18364</v>
      </c>
      <c r="G2305" t="s">
        <v>23572</v>
      </c>
      <c r="H2305">
        <v>1372</v>
      </c>
      <c r="I2305">
        <v>0</v>
      </c>
      <c r="J2305" t="s">
        <v>18382</v>
      </c>
      <c r="K2305" t="s">
        <v>18358</v>
      </c>
      <c r="L2305" t="s">
        <v>18353</v>
      </c>
      <c r="M2305" s="1">
        <v>44081.836562500001</v>
      </c>
      <c r="O2305" t="s">
        <v>18354</v>
      </c>
      <c r="P2305" t="s">
        <v>18354</v>
      </c>
      <c r="Q2305" t="s">
        <v>18358</v>
      </c>
    </row>
    <row r="2306" spans="1:17" hidden="1" x14ac:dyDescent="0.25">
      <c r="A2306" t="s">
        <v>227</v>
      </c>
      <c r="B2306" t="s">
        <v>230</v>
      </c>
      <c r="C2306" t="s">
        <v>231</v>
      </c>
      <c r="D2306" t="s">
        <v>18355</v>
      </c>
      <c r="E2306" t="s">
        <v>18353</v>
      </c>
      <c r="F2306" t="s">
        <v>18364</v>
      </c>
      <c r="G2306" t="s">
        <v>23573</v>
      </c>
      <c r="H2306">
        <v>2086</v>
      </c>
      <c r="I2306">
        <v>1</v>
      </c>
      <c r="J2306" t="s">
        <v>23574</v>
      </c>
      <c r="K2306" t="s">
        <v>18358</v>
      </c>
      <c r="L2306" t="s">
        <v>18353</v>
      </c>
      <c r="M2306" s="1">
        <v>44070.81009259259</v>
      </c>
      <c r="O2306" t="s">
        <v>18354</v>
      </c>
      <c r="P2306" t="s">
        <v>18354</v>
      </c>
      <c r="Q2306" t="s">
        <v>18358</v>
      </c>
    </row>
    <row r="2307" spans="1:17" hidden="1" x14ac:dyDescent="0.25">
      <c r="A2307" t="s">
        <v>10950</v>
      </c>
      <c r="B2307" t="s">
        <v>10952</v>
      </c>
      <c r="C2307" t="s">
        <v>10953</v>
      </c>
      <c r="D2307" t="s">
        <v>18347</v>
      </c>
      <c r="E2307" t="s">
        <v>18353</v>
      </c>
      <c r="F2307" t="s">
        <v>18364</v>
      </c>
      <c r="G2307" t="s">
        <v>23575</v>
      </c>
      <c r="H2307">
        <v>18969</v>
      </c>
      <c r="I2307">
        <v>13686</v>
      </c>
      <c r="J2307" t="s">
        <v>23576</v>
      </c>
      <c r="K2307" t="s">
        <v>18352</v>
      </c>
      <c r="L2307" t="s">
        <v>18353</v>
      </c>
      <c r="M2307" s="1">
        <v>44090.656805555554</v>
      </c>
      <c r="O2307" t="s">
        <v>18354</v>
      </c>
      <c r="P2307" t="s">
        <v>18354</v>
      </c>
      <c r="Q2307" t="s">
        <v>18352</v>
      </c>
    </row>
    <row r="2308" spans="1:17" hidden="1" x14ac:dyDescent="0.25">
      <c r="A2308" t="s">
        <v>14520</v>
      </c>
      <c r="B2308" t="s">
        <v>14523</v>
      </c>
      <c r="C2308" t="s">
        <v>14524</v>
      </c>
      <c r="D2308" t="s">
        <v>18355</v>
      </c>
      <c r="E2308" t="s">
        <v>18353</v>
      </c>
      <c r="F2308" t="s">
        <v>18364</v>
      </c>
      <c r="G2308" t="s">
        <v>23577</v>
      </c>
      <c r="H2308">
        <v>551</v>
      </c>
      <c r="I2308">
        <v>0</v>
      </c>
      <c r="J2308" t="s">
        <v>18382</v>
      </c>
      <c r="K2308" t="s">
        <v>18358</v>
      </c>
      <c r="L2308" t="s">
        <v>18353</v>
      </c>
      <c r="M2308" s="1">
        <v>44033.923402777778</v>
      </c>
      <c r="O2308" t="s">
        <v>18354</v>
      </c>
      <c r="P2308" t="s">
        <v>18354</v>
      </c>
      <c r="Q2308" t="s">
        <v>18358</v>
      </c>
    </row>
    <row r="2309" spans="1:17" hidden="1" x14ac:dyDescent="0.25">
      <c r="A2309" t="s">
        <v>10261</v>
      </c>
      <c r="B2309" t="s">
        <v>10264</v>
      </c>
      <c r="C2309" t="s">
        <v>10265</v>
      </c>
      <c r="D2309" t="s">
        <v>18347</v>
      </c>
      <c r="E2309" t="s">
        <v>18353</v>
      </c>
      <c r="F2309" t="s">
        <v>18364</v>
      </c>
      <c r="G2309" t="s">
        <v>23578</v>
      </c>
      <c r="H2309">
        <v>6504</v>
      </c>
      <c r="I2309">
        <v>270</v>
      </c>
      <c r="J2309" t="s">
        <v>23579</v>
      </c>
      <c r="K2309" t="s">
        <v>18358</v>
      </c>
      <c r="L2309" t="s">
        <v>18353</v>
      </c>
      <c r="M2309" s="1">
        <v>44090.619212962964</v>
      </c>
      <c r="O2309" t="s">
        <v>18354</v>
      </c>
      <c r="P2309" t="s">
        <v>18354</v>
      </c>
      <c r="Q2309" t="s">
        <v>18358</v>
      </c>
    </row>
    <row r="2310" spans="1:17" hidden="1" x14ac:dyDescent="0.25">
      <c r="A2310" t="s">
        <v>16504</v>
      </c>
      <c r="B2310" t="s">
        <v>16506</v>
      </c>
      <c r="C2310" t="s">
        <v>16507</v>
      </c>
      <c r="D2310" t="s">
        <v>18347</v>
      </c>
      <c r="E2310" t="s">
        <v>18353</v>
      </c>
      <c r="F2310" t="s">
        <v>18364</v>
      </c>
      <c r="G2310" t="s">
        <v>23580</v>
      </c>
      <c r="H2310">
        <v>19327</v>
      </c>
      <c r="I2310">
        <v>0</v>
      </c>
      <c r="J2310" t="s">
        <v>18382</v>
      </c>
      <c r="K2310" t="s">
        <v>18358</v>
      </c>
      <c r="L2310" t="s">
        <v>18353</v>
      </c>
      <c r="M2310" s="1">
        <v>44078.751319444447</v>
      </c>
      <c r="O2310" t="s">
        <v>18354</v>
      </c>
      <c r="P2310" t="s">
        <v>18354</v>
      </c>
      <c r="Q2310" t="s">
        <v>18358</v>
      </c>
    </row>
    <row r="2311" spans="1:17" hidden="1" x14ac:dyDescent="0.25">
      <c r="A2311" t="s">
        <v>11307</v>
      </c>
      <c r="B2311" t="s">
        <v>11309</v>
      </c>
      <c r="C2311" t="s">
        <v>11310</v>
      </c>
      <c r="D2311" t="s">
        <v>18355</v>
      </c>
      <c r="E2311" t="s">
        <v>18353</v>
      </c>
      <c r="F2311" t="s">
        <v>18364</v>
      </c>
      <c r="G2311" t="s">
        <v>23581</v>
      </c>
      <c r="H2311">
        <v>19602</v>
      </c>
      <c r="I2311">
        <v>0</v>
      </c>
      <c r="J2311" t="s">
        <v>18382</v>
      </c>
      <c r="K2311" t="s">
        <v>18358</v>
      </c>
      <c r="L2311" t="s">
        <v>18353</v>
      </c>
      <c r="M2311" s="1">
        <v>44087.135775462964</v>
      </c>
      <c r="O2311" t="s">
        <v>18354</v>
      </c>
      <c r="P2311" t="s">
        <v>18354</v>
      </c>
      <c r="Q2311" t="s">
        <v>18358</v>
      </c>
    </row>
    <row r="2312" spans="1:17" hidden="1" x14ac:dyDescent="0.25">
      <c r="A2312" t="s">
        <v>770</v>
      </c>
      <c r="B2312" t="s">
        <v>773</v>
      </c>
      <c r="C2312" t="s">
        <v>774</v>
      </c>
      <c r="D2312" t="s">
        <v>18347</v>
      </c>
      <c r="E2312" t="s">
        <v>18348</v>
      </c>
      <c r="F2312" t="s">
        <v>18349</v>
      </c>
      <c r="G2312" t="s">
        <v>23582</v>
      </c>
      <c r="H2312">
        <v>14933</v>
      </c>
      <c r="I2312">
        <v>17034</v>
      </c>
      <c r="J2312" t="s">
        <v>23583</v>
      </c>
      <c r="K2312" t="s">
        <v>18352</v>
      </c>
      <c r="L2312" t="s">
        <v>18353</v>
      </c>
      <c r="M2312" s="1">
        <v>44090.655821759261</v>
      </c>
      <c r="O2312" t="s">
        <v>18354</v>
      </c>
      <c r="P2312" t="s">
        <v>18354</v>
      </c>
      <c r="Q2312" t="s">
        <v>18352</v>
      </c>
    </row>
    <row r="2313" spans="1:17" hidden="1" x14ac:dyDescent="0.25">
      <c r="A2313" t="s">
        <v>14625</v>
      </c>
      <c r="B2313" t="s">
        <v>14628</v>
      </c>
      <c r="C2313" t="s">
        <v>14629</v>
      </c>
      <c r="D2313" t="s">
        <v>18347</v>
      </c>
      <c r="E2313" t="s">
        <v>18353</v>
      </c>
      <c r="F2313" t="s">
        <v>18364</v>
      </c>
      <c r="G2313" t="s">
        <v>23584</v>
      </c>
      <c r="H2313">
        <v>396</v>
      </c>
      <c r="I2313">
        <v>20</v>
      </c>
      <c r="J2313" t="s">
        <v>23585</v>
      </c>
      <c r="K2313" t="s">
        <v>18358</v>
      </c>
      <c r="L2313" t="s">
        <v>18353</v>
      </c>
      <c r="M2313" s="1">
        <v>44087.312662037039</v>
      </c>
      <c r="O2313" t="s">
        <v>18354</v>
      </c>
      <c r="P2313" t="s">
        <v>18354</v>
      </c>
      <c r="Q2313" t="s">
        <v>18358</v>
      </c>
    </row>
    <row r="2314" spans="1:17" hidden="1" x14ac:dyDescent="0.25">
      <c r="A2314" t="s">
        <v>8622</v>
      </c>
      <c r="B2314" t="s">
        <v>8624</v>
      </c>
      <c r="C2314" t="s">
        <v>8625</v>
      </c>
      <c r="D2314" t="s">
        <v>18347</v>
      </c>
      <c r="E2314" t="s">
        <v>18353</v>
      </c>
      <c r="F2314" t="s">
        <v>18364</v>
      </c>
      <c r="G2314" t="s">
        <v>23586</v>
      </c>
      <c r="H2314">
        <v>4085</v>
      </c>
      <c r="I2314">
        <v>0</v>
      </c>
      <c r="J2314" t="s">
        <v>18382</v>
      </c>
      <c r="K2314" t="s">
        <v>18352</v>
      </c>
      <c r="L2314" t="s">
        <v>18353</v>
      </c>
      <c r="M2314" s="1">
        <v>44065.243321759262</v>
      </c>
      <c r="O2314" t="s">
        <v>18354</v>
      </c>
      <c r="P2314" t="s">
        <v>18354</v>
      </c>
      <c r="Q2314" t="s">
        <v>18358</v>
      </c>
    </row>
    <row r="2315" spans="1:17" x14ac:dyDescent="0.25">
      <c r="A2315" t="s">
        <v>18831</v>
      </c>
      <c r="B2315" t="s">
        <v>18832</v>
      </c>
      <c r="C2315" t="s">
        <v>18833</v>
      </c>
      <c r="D2315" t="s">
        <v>18355</v>
      </c>
      <c r="E2315" t="s">
        <v>18353</v>
      </c>
      <c r="F2315" t="s">
        <v>18364</v>
      </c>
      <c r="G2315" t="s">
        <v>18834</v>
      </c>
      <c r="H2315">
        <v>32765</v>
      </c>
      <c r="I2315">
        <v>0</v>
      </c>
      <c r="J2315" t="s">
        <v>18835</v>
      </c>
      <c r="K2315" t="s">
        <v>18358</v>
      </c>
      <c r="L2315" t="s">
        <v>18353</v>
      </c>
      <c r="M2315" s="1">
        <v>43971.189421296294</v>
      </c>
      <c r="O2315" t="s">
        <v>18354</v>
      </c>
      <c r="P2315" t="s">
        <v>18354</v>
      </c>
      <c r="Q2315" t="s">
        <v>18358</v>
      </c>
    </row>
    <row r="2316" spans="1:17" hidden="1" x14ac:dyDescent="0.25">
      <c r="A2316" t="s">
        <v>12792</v>
      </c>
      <c r="B2316" t="s">
        <v>12794</v>
      </c>
      <c r="C2316" t="s">
        <v>12795</v>
      </c>
      <c r="D2316" t="s">
        <v>18355</v>
      </c>
      <c r="E2316" t="s">
        <v>18353</v>
      </c>
      <c r="F2316" t="s">
        <v>18364</v>
      </c>
      <c r="G2316" t="s">
        <v>23588</v>
      </c>
      <c r="H2316">
        <v>21512</v>
      </c>
      <c r="I2316">
        <v>0</v>
      </c>
      <c r="J2316" t="s">
        <v>23589</v>
      </c>
      <c r="K2316" t="s">
        <v>18358</v>
      </c>
      <c r="L2316" t="s">
        <v>18353</v>
      </c>
      <c r="M2316" s="1">
        <v>44078.151759259257</v>
      </c>
      <c r="O2316" t="s">
        <v>18354</v>
      </c>
      <c r="P2316" t="s">
        <v>18354</v>
      </c>
      <c r="Q2316" t="s">
        <v>18358</v>
      </c>
    </row>
    <row r="2317" spans="1:17" hidden="1" x14ac:dyDescent="0.25">
      <c r="A2317" t="s">
        <v>8285</v>
      </c>
      <c r="B2317" t="s">
        <v>8288</v>
      </c>
      <c r="C2317" t="s">
        <v>8289</v>
      </c>
      <c r="D2317" t="s">
        <v>18355</v>
      </c>
      <c r="E2317" t="s">
        <v>18353</v>
      </c>
      <c r="F2317" t="s">
        <v>18364</v>
      </c>
      <c r="G2317" t="s">
        <v>23590</v>
      </c>
      <c r="H2317">
        <v>823</v>
      </c>
      <c r="I2317">
        <v>0</v>
      </c>
      <c r="J2317" t="s">
        <v>18382</v>
      </c>
      <c r="K2317" t="s">
        <v>18358</v>
      </c>
      <c r="L2317" t="s">
        <v>18353</v>
      </c>
      <c r="M2317" s="1">
        <v>44039.823078703703</v>
      </c>
      <c r="O2317" t="s">
        <v>18354</v>
      </c>
      <c r="P2317" t="s">
        <v>18354</v>
      </c>
      <c r="Q2317" t="s">
        <v>18358</v>
      </c>
    </row>
    <row r="2318" spans="1:17" x14ac:dyDescent="0.25">
      <c r="A2318" t="s">
        <v>19703</v>
      </c>
      <c r="B2318" t="s">
        <v>19704</v>
      </c>
      <c r="C2318" t="s">
        <v>19705</v>
      </c>
      <c r="D2318" t="s">
        <v>18355</v>
      </c>
      <c r="E2318" t="s">
        <v>18353</v>
      </c>
      <c r="F2318" t="s">
        <v>18364</v>
      </c>
      <c r="G2318" t="s">
        <v>19706</v>
      </c>
      <c r="H2318">
        <v>58947</v>
      </c>
      <c r="I2318">
        <v>0</v>
      </c>
      <c r="J2318" t="s">
        <v>18382</v>
      </c>
      <c r="K2318" t="s">
        <v>18358</v>
      </c>
      <c r="L2318" t="s">
        <v>18353</v>
      </c>
      <c r="M2318" s="1">
        <v>43971.220729166664</v>
      </c>
      <c r="O2318" t="s">
        <v>18354</v>
      </c>
      <c r="P2318" t="s">
        <v>18354</v>
      </c>
      <c r="Q2318" t="s">
        <v>18358</v>
      </c>
    </row>
    <row r="2319" spans="1:17" hidden="1" x14ac:dyDescent="0.25">
      <c r="A2319" t="s">
        <v>9435</v>
      </c>
      <c r="B2319" t="s">
        <v>9438</v>
      </c>
      <c r="C2319" t="s">
        <v>9439</v>
      </c>
      <c r="D2319" t="s">
        <v>18347</v>
      </c>
      <c r="E2319" t="s">
        <v>18353</v>
      </c>
      <c r="F2319" t="s">
        <v>18364</v>
      </c>
      <c r="G2319" t="s">
        <v>23592</v>
      </c>
      <c r="H2319">
        <v>2337</v>
      </c>
      <c r="I2319">
        <v>219</v>
      </c>
      <c r="J2319" t="s">
        <v>23593</v>
      </c>
      <c r="K2319" t="s">
        <v>18358</v>
      </c>
      <c r="L2319" t="s">
        <v>18353</v>
      </c>
      <c r="M2319" s="1">
        <v>44090.631157407406</v>
      </c>
      <c r="O2319" t="s">
        <v>18354</v>
      </c>
      <c r="P2319" t="s">
        <v>18354</v>
      </c>
      <c r="Q2319" t="s">
        <v>18358</v>
      </c>
    </row>
    <row r="2320" spans="1:17" hidden="1" x14ac:dyDescent="0.25">
      <c r="A2320" t="s">
        <v>11350</v>
      </c>
      <c r="B2320" t="s">
        <v>11352</v>
      </c>
      <c r="C2320" t="s">
        <v>11353</v>
      </c>
      <c r="D2320" t="s">
        <v>18347</v>
      </c>
      <c r="E2320" t="s">
        <v>18353</v>
      </c>
      <c r="F2320" t="s">
        <v>18364</v>
      </c>
      <c r="G2320" t="s">
        <v>23594</v>
      </c>
      <c r="H2320">
        <v>17471</v>
      </c>
      <c r="I2320">
        <v>736</v>
      </c>
      <c r="J2320" t="s">
        <v>23595</v>
      </c>
      <c r="K2320" t="s">
        <v>18358</v>
      </c>
      <c r="L2320" t="s">
        <v>18353</v>
      </c>
      <c r="M2320" s="1">
        <v>44090.65111111111</v>
      </c>
      <c r="O2320" t="s">
        <v>18354</v>
      </c>
      <c r="P2320" t="s">
        <v>18354</v>
      </c>
      <c r="Q2320" t="s">
        <v>18358</v>
      </c>
    </row>
    <row r="2321" spans="1:17" hidden="1" x14ac:dyDescent="0.25">
      <c r="A2321" t="s">
        <v>3567</v>
      </c>
      <c r="B2321" t="s">
        <v>3569</v>
      </c>
      <c r="C2321" t="s">
        <v>3570</v>
      </c>
      <c r="D2321" t="s">
        <v>18355</v>
      </c>
      <c r="E2321" t="s">
        <v>18353</v>
      </c>
      <c r="F2321" t="s">
        <v>18364</v>
      </c>
      <c r="G2321" t="s">
        <v>23596</v>
      </c>
      <c r="H2321">
        <v>55708</v>
      </c>
      <c r="I2321">
        <v>0</v>
      </c>
      <c r="J2321" t="s">
        <v>18382</v>
      </c>
      <c r="K2321" t="s">
        <v>18358</v>
      </c>
      <c r="L2321" t="s">
        <v>18353</v>
      </c>
      <c r="M2321" s="1">
        <v>44089.917662037034</v>
      </c>
      <c r="O2321" t="s">
        <v>18354</v>
      </c>
      <c r="P2321" t="s">
        <v>18354</v>
      </c>
      <c r="Q2321" t="s">
        <v>18358</v>
      </c>
    </row>
    <row r="2322" spans="1:17" hidden="1" x14ac:dyDescent="0.25">
      <c r="A2322" t="s">
        <v>23597</v>
      </c>
      <c r="B2322" t="s">
        <v>23598</v>
      </c>
      <c r="C2322" t="s">
        <v>23599</v>
      </c>
      <c r="D2322" t="s">
        <v>18355</v>
      </c>
      <c r="E2322" t="s">
        <v>18353</v>
      </c>
      <c r="F2322" t="s">
        <v>18364</v>
      </c>
      <c r="G2322" t="s">
        <v>23600</v>
      </c>
      <c r="H2322">
        <v>956</v>
      </c>
      <c r="I2322">
        <v>128</v>
      </c>
      <c r="J2322" t="s">
        <v>23601</v>
      </c>
      <c r="K2322" t="s">
        <v>18358</v>
      </c>
      <c r="L2322" t="s">
        <v>18353</v>
      </c>
      <c r="M2322" s="1">
        <v>44089.968275462961</v>
      </c>
      <c r="O2322" t="s">
        <v>18354</v>
      </c>
      <c r="P2322" t="s">
        <v>18354</v>
      </c>
      <c r="Q2322" t="s">
        <v>18358</v>
      </c>
    </row>
    <row r="2323" spans="1:17" hidden="1" x14ac:dyDescent="0.25">
      <c r="A2323" t="s">
        <v>18253</v>
      </c>
      <c r="B2323" t="s">
        <v>18256</v>
      </c>
      <c r="C2323" t="s">
        <v>18257</v>
      </c>
      <c r="D2323" t="s">
        <v>18347</v>
      </c>
      <c r="E2323" t="s">
        <v>18353</v>
      </c>
      <c r="F2323" t="s">
        <v>18364</v>
      </c>
      <c r="G2323" t="s">
        <v>23602</v>
      </c>
      <c r="H2323">
        <v>297</v>
      </c>
      <c r="I2323">
        <v>6</v>
      </c>
      <c r="J2323" t="s">
        <v>23603</v>
      </c>
      <c r="K2323" t="s">
        <v>18358</v>
      </c>
      <c r="L2323" t="s">
        <v>18353</v>
      </c>
      <c r="M2323" s="1">
        <v>44090.345289351855</v>
      </c>
      <c r="O2323" t="s">
        <v>18354</v>
      </c>
      <c r="P2323" t="s">
        <v>18354</v>
      </c>
      <c r="Q2323" t="s">
        <v>18358</v>
      </c>
    </row>
    <row r="2324" spans="1:17" hidden="1" x14ac:dyDescent="0.25">
      <c r="A2324" t="s">
        <v>23604</v>
      </c>
      <c r="B2324" t="s">
        <v>23605</v>
      </c>
      <c r="C2324" t="s">
        <v>23606</v>
      </c>
      <c r="D2324" t="s">
        <v>18347</v>
      </c>
      <c r="E2324" t="s">
        <v>18353</v>
      </c>
      <c r="F2324" t="s">
        <v>18364</v>
      </c>
      <c r="G2324" t="s">
        <v>23607</v>
      </c>
      <c r="H2324">
        <v>1224</v>
      </c>
      <c r="I2324">
        <v>0</v>
      </c>
      <c r="J2324" t="s">
        <v>18382</v>
      </c>
      <c r="K2324" t="s">
        <v>18352</v>
      </c>
      <c r="L2324" t="s">
        <v>18353</v>
      </c>
      <c r="M2324" s="1">
        <v>44088.372488425928</v>
      </c>
      <c r="O2324" t="s">
        <v>18354</v>
      </c>
      <c r="P2324" t="s">
        <v>18354</v>
      </c>
      <c r="Q2324" t="s">
        <v>18352</v>
      </c>
    </row>
    <row r="2325" spans="1:17" hidden="1" x14ac:dyDescent="0.25">
      <c r="A2325" t="s">
        <v>8818</v>
      </c>
      <c r="B2325" t="s">
        <v>8820</v>
      </c>
      <c r="C2325" t="s">
        <v>8821</v>
      </c>
      <c r="D2325" t="s">
        <v>18347</v>
      </c>
      <c r="E2325" t="s">
        <v>18353</v>
      </c>
      <c r="F2325" t="s">
        <v>18364</v>
      </c>
      <c r="G2325" t="s">
        <v>23608</v>
      </c>
      <c r="H2325">
        <v>1781</v>
      </c>
      <c r="I2325">
        <v>6</v>
      </c>
      <c r="J2325" t="s">
        <v>23609</v>
      </c>
      <c r="K2325" t="s">
        <v>18358</v>
      </c>
      <c r="L2325" t="s">
        <v>18353</v>
      </c>
      <c r="M2325" s="1">
        <v>44086.898587962962</v>
      </c>
      <c r="O2325" t="s">
        <v>18354</v>
      </c>
      <c r="P2325" t="s">
        <v>18354</v>
      </c>
      <c r="Q2325" t="s">
        <v>18358</v>
      </c>
    </row>
    <row r="2326" spans="1:17" hidden="1" x14ac:dyDescent="0.25">
      <c r="A2326" t="s">
        <v>7227</v>
      </c>
      <c r="B2326" t="s">
        <v>7229</v>
      </c>
      <c r="C2326" t="s">
        <v>7230</v>
      </c>
      <c r="D2326" t="s">
        <v>18355</v>
      </c>
      <c r="E2326" t="s">
        <v>18353</v>
      </c>
      <c r="F2326" t="s">
        <v>18364</v>
      </c>
      <c r="G2326" t="s">
        <v>23610</v>
      </c>
      <c r="H2326">
        <v>1246</v>
      </c>
      <c r="I2326">
        <v>0</v>
      </c>
      <c r="J2326" t="s">
        <v>18382</v>
      </c>
      <c r="K2326" t="s">
        <v>18358</v>
      </c>
      <c r="L2326" t="s">
        <v>18353</v>
      </c>
      <c r="M2326" s="1">
        <v>44071.853564814817</v>
      </c>
      <c r="O2326" t="s">
        <v>18354</v>
      </c>
      <c r="P2326" t="s">
        <v>18354</v>
      </c>
      <c r="Q2326" t="s">
        <v>18358</v>
      </c>
    </row>
    <row r="2327" spans="1:17" hidden="1" x14ac:dyDescent="0.25">
      <c r="A2327" t="s">
        <v>14584</v>
      </c>
      <c r="B2327" t="s">
        <v>14587</v>
      </c>
      <c r="C2327" t="s">
        <v>14588</v>
      </c>
      <c r="D2327" t="s">
        <v>18355</v>
      </c>
      <c r="E2327" t="s">
        <v>18353</v>
      </c>
      <c r="F2327" t="s">
        <v>18364</v>
      </c>
      <c r="G2327" t="s">
        <v>23611</v>
      </c>
      <c r="H2327">
        <v>811</v>
      </c>
      <c r="I2327">
        <v>0</v>
      </c>
      <c r="J2327" t="s">
        <v>18382</v>
      </c>
      <c r="K2327" t="s">
        <v>18358</v>
      </c>
      <c r="L2327" t="s">
        <v>18353</v>
      </c>
      <c r="M2327" s="1">
        <v>44089.067499999997</v>
      </c>
      <c r="O2327" t="s">
        <v>18354</v>
      </c>
      <c r="P2327" t="s">
        <v>18354</v>
      </c>
      <c r="Q2327" t="s">
        <v>18358</v>
      </c>
    </row>
    <row r="2328" spans="1:17" hidden="1" x14ac:dyDescent="0.25">
      <c r="A2328" t="s">
        <v>7578</v>
      </c>
      <c r="B2328" t="s">
        <v>7580</v>
      </c>
      <c r="C2328" t="s">
        <v>7581</v>
      </c>
      <c r="D2328" t="s">
        <v>18355</v>
      </c>
      <c r="E2328" t="s">
        <v>18353</v>
      </c>
      <c r="F2328" t="s">
        <v>18364</v>
      </c>
      <c r="G2328" t="s">
        <v>23612</v>
      </c>
      <c r="H2328">
        <v>2592</v>
      </c>
      <c r="I2328">
        <v>8</v>
      </c>
      <c r="J2328" t="s">
        <v>23613</v>
      </c>
      <c r="K2328" t="s">
        <v>18358</v>
      </c>
      <c r="L2328" t="s">
        <v>18353</v>
      </c>
      <c r="M2328" s="1">
        <v>44087.371435185189</v>
      </c>
      <c r="O2328" t="s">
        <v>18354</v>
      </c>
      <c r="P2328" t="s">
        <v>18354</v>
      </c>
      <c r="Q2328" t="s">
        <v>18358</v>
      </c>
    </row>
    <row r="2329" spans="1:17" hidden="1" x14ac:dyDescent="0.25">
      <c r="A2329" t="s">
        <v>23614</v>
      </c>
      <c r="B2329" t="s">
        <v>23615</v>
      </c>
      <c r="C2329" t="s">
        <v>23616</v>
      </c>
      <c r="D2329" t="s">
        <v>18347</v>
      </c>
      <c r="E2329" t="s">
        <v>18353</v>
      </c>
      <c r="F2329" t="s">
        <v>18364</v>
      </c>
      <c r="G2329" t="s">
        <v>23617</v>
      </c>
      <c r="H2329">
        <v>981</v>
      </c>
      <c r="I2329">
        <v>0</v>
      </c>
      <c r="J2329" t="s">
        <v>18382</v>
      </c>
      <c r="K2329" t="s">
        <v>18352</v>
      </c>
      <c r="L2329" t="s">
        <v>18353</v>
      </c>
      <c r="M2329" s="1">
        <v>44088.184745370374</v>
      </c>
      <c r="O2329" t="s">
        <v>18354</v>
      </c>
      <c r="P2329" t="s">
        <v>18354</v>
      </c>
      <c r="Q2329" t="s">
        <v>18352</v>
      </c>
    </row>
    <row r="2330" spans="1:17" hidden="1" x14ac:dyDescent="0.25">
      <c r="A2330" t="s">
        <v>7308</v>
      </c>
      <c r="B2330" t="s">
        <v>7310</v>
      </c>
      <c r="C2330" t="s">
        <v>7311</v>
      </c>
      <c r="D2330" t="s">
        <v>18347</v>
      </c>
      <c r="E2330" t="s">
        <v>18353</v>
      </c>
      <c r="F2330" t="s">
        <v>18364</v>
      </c>
      <c r="G2330" t="s">
        <v>23618</v>
      </c>
      <c r="H2330">
        <v>7855</v>
      </c>
      <c r="I2330">
        <v>643</v>
      </c>
      <c r="J2330" t="s">
        <v>23619</v>
      </c>
      <c r="K2330" t="s">
        <v>18352</v>
      </c>
      <c r="L2330" t="s">
        <v>18353</v>
      </c>
      <c r="M2330" s="1">
        <v>44090.657627314817</v>
      </c>
      <c r="O2330" t="s">
        <v>18354</v>
      </c>
      <c r="P2330" t="s">
        <v>18354</v>
      </c>
      <c r="Q2330" t="s">
        <v>18352</v>
      </c>
    </row>
    <row r="2331" spans="1:17" hidden="1" x14ac:dyDescent="0.25">
      <c r="A2331" t="s">
        <v>6544</v>
      </c>
      <c r="B2331" t="s">
        <v>6547</v>
      </c>
      <c r="C2331" t="s">
        <v>6548</v>
      </c>
      <c r="D2331" t="s">
        <v>18355</v>
      </c>
      <c r="E2331" t="s">
        <v>18348</v>
      </c>
      <c r="F2331" t="s">
        <v>18349</v>
      </c>
      <c r="G2331" t="s">
        <v>23620</v>
      </c>
      <c r="H2331">
        <v>8890</v>
      </c>
      <c r="I2331">
        <v>1705</v>
      </c>
      <c r="J2331" t="s">
        <v>23621</v>
      </c>
      <c r="K2331" t="s">
        <v>18358</v>
      </c>
      <c r="L2331" t="s">
        <v>18353</v>
      </c>
      <c r="M2331" s="1">
        <v>44090.210752314815</v>
      </c>
      <c r="O2331" t="s">
        <v>18354</v>
      </c>
      <c r="P2331" t="s">
        <v>18354</v>
      </c>
      <c r="Q2331" t="s">
        <v>18358</v>
      </c>
    </row>
    <row r="2332" spans="1:17" x14ac:dyDescent="0.25">
      <c r="A2332" t="s">
        <v>20874</v>
      </c>
      <c r="B2332" t="s">
        <v>20875</v>
      </c>
      <c r="C2332" t="s">
        <v>20876</v>
      </c>
      <c r="D2332" t="s">
        <v>18355</v>
      </c>
      <c r="E2332" t="s">
        <v>18353</v>
      </c>
      <c r="F2332" t="s">
        <v>18364</v>
      </c>
      <c r="G2332" t="s">
        <v>20877</v>
      </c>
      <c r="H2332">
        <v>18878</v>
      </c>
      <c r="I2332">
        <v>0</v>
      </c>
      <c r="J2332" t="s">
        <v>18382</v>
      </c>
      <c r="K2332" t="s">
        <v>18358</v>
      </c>
      <c r="L2332" t="s">
        <v>18353</v>
      </c>
      <c r="M2332" s="1">
        <v>43971.223877314813</v>
      </c>
      <c r="O2332" t="s">
        <v>18354</v>
      </c>
      <c r="P2332" t="s">
        <v>18354</v>
      </c>
      <c r="Q2332" t="s">
        <v>18358</v>
      </c>
    </row>
    <row r="2333" spans="1:17" hidden="1" x14ac:dyDescent="0.25">
      <c r="A2333" t="s">
        <v>15479</v>
      </c>
      <c r="B2333" t="s">
        <v>15481</v>
      </c>
      <c r="C2333" t="s">
        <v>15482</v>
      </c>
      <c r="D2333" t="s">
        <v>18355</v>
      </c>
      <c r="E2333" t="s">
        <v>18353</v>
      </c>
      <c r="F2333" t="s">
        <v>18364</v>
      </c>
      <c r="G2333" t="s">
        <v>23626</v>
      </c>
      <c r="H2333">
        <v>1310</v>
      </c>
      <c r="I2333">
        <v>0</v>
      </c>
      <c r="J2333" t="s">
        <v>18382</v>
      </c>
      <c r="K2333" t="s">
        <v>18358</v>
      </c>
      <c r="L2333" t="s">
        <v>18353</v>
      </c>
      <c r="M2333" s="1">
        <v>44087.887870370374</v>
      </c>
      <c r="O2333" t="s">
        <v>18354</v>
      </c>
      <c r="P2333" t="s">
        <v>18354</v>
      </c>
      <c r="Q2333" t="s">
        <v>18358</v>
      </c>
    </row>
    <row r="2334" spans="1:17" hidden="1" x14ac:dyDescent="0.25">
      <c r="A2334" t="s">
        <v>17495</v>
      </c>
      <c r="B2334" t="s">
        <v>17498</v>
      </c>
      <c r="C2334" t="s">
        <v>17499</v>
      </c>
      <c r="D2334" t="s">
        <v>18347</v>
      </c>
      <c r="E2334" t="s">
        <v>18353</v>
      </c>
      <c r="F2334" t="s">
        <v>18364</v>
      </c>
      <c r="G2334" t="s">
        <v>23627</v>
      </c>
      <c r="H2334">
        <v>75</v>
      </c>
      <c r="I2334">
        <v>0</v>
      </c>
      <c r="J2334" t="s">
        <v>18382</v>
      </c>
      <c r="K2334" t="s">
        <v>18352</v>
      </c>
      <c r="L2334" t="s">
        <v>18353</v>
      </c>
      <c r="M2334" s="1">
        <v>44087.891064814816</v>
      </c>
      <c r="O2334" t="s">
        <v>18354</v>
      </c>
      <c r="P2334" t="s">
        <v>18354</v>
      </c>
      <c r="Q2334" t="s">
        <v>18352</v>
      </c>
    </row>
    <row r="2335" spans="1:17" hidden="1" x14ac:dyDescent="0.25">
      <c r="A2335" t="s">
        <v>17312</v>
      </c>
      <c r="B2335" t="s">
        <v>17314</v>
      </c>
      <c r="C2335" t="s">
        <v>17315</v>
      </c>
      <c r="D2335" t="s">
        <v>18347</v>
      </c>
      <c r="E2335" t="s">
        <v>18353</v>
      </c>
      <c r="F2335" t="s">
        <v>18364</v>
      </c>
      <c r="G2335" t="s">
        <v>23628</v>
      </c>
      <c r="H2335">
        <v>38</v>
      </c>
      <c r="I2335">
        <v>0</v>
      </c>
      <c r="J2335" t="s">
        <v>18382</v>
      </c>
      <c r="K2335" t="s">
        <v>18352</v>
      </c>
      <c r="L2335" t="s">
        <v>18353</v>
      </c>
      <c r="M2335" s="1">
        <v>44083.932615740741</v>
      </c>
      <c r="O2335" t="s">
        <v>18354</v>
      </c>
      <c r="P2335" t="s">
        <v>18354</v>
      </c>
      <c r="Q2335" t="s">
        <v>18352</v>
      </c>
    </row>
    <row r="2336" spans="1:17" x14ac:dyDescent="0.25">
      <c r="A2336" t="s">
        <v>8596</v>
      </c>
      <c r="B2336" t="s">
        <v>8598</v>
      </c>
      <c r="C2336" t="s">
        <v>8599</v>
      </c>
      <c r="D2336" t="s">
        <v>18347</v>
      </c>
      <c r="E2336" t="s">
        <v>18348</v>
      </c>
      <c r="F2336" t="s">
        <v>18349</v>
      </c>
      <c r="G2336" t="s">
        <v>24891</v>
      </c>
      <c r="H2336">
        <v>34169</v>
      </c>
      <c r="I2336">
        <v>0</v>
      </c>
      <c r="J2336" t="s">
        <v>24892</v>
      </c>
      <c r="K2336" t="s">
        <v>18352</v>
      </c>
      <c r="L2336" t="s">
        <v>18353</v>
      </c>
      <c r="M2336" s="1">
        <v>43971.22388888889</v>
      </c>
      <c r="O2336" t="s">
        <v>18354</v>
      </c>
      <c r="P2336" t="s">
        <v>18354</v>
      </c>
      <c r="Q2336" t="s">
        <v>18358</v>
      </c>
    </row>
    <row r="2337" spans="1:17" hidden="1" x14ac:dyDescent="0.25">
      <c r="A2337" t="s">
        <v>3700</v>
      </c>
      <c r="B2337" t="s">
        <v>3703</v>
      </c>
      <c r="C2337" t="s">
        <v>3704</v>
      </c>
      <c r="D2337" t="s">
        <v>18347</v>
      </c>
      <c r="E2337" t="s">
        <v>18353</v>
      </c>
      <c r="F2337" t="s">
        <v>18364</v>
      </c>
      <c r="G2337" t="s">
        <v>23633</v>
      </c>
      <c r="H2337">
        <v>9685</v>
      </c>
      <c r="I2337">
        <v>142</v>
      </c>
      <c r="J2337" t="s">
        <v>23634</v>
      </c>
      <c r="K2337" t="s">
        <v>18358</v>
      </c>
      <c r="L2337" t="s">
        <v>18353</v>
      </c>
      <c r="M2337" s="1">
        <v>44090.619305555556</v>
      </c>
      <c r="O2337" t="s">
        <v>18354</v>
      </c>
      <c r="P2337" t="s">
        <v>18354</v>
      </c>
      <c r="Q2337" t="s">
        <v>18358</v>
      </c>
    </row>
    <row r="2338" spans="1:17" hidden="1" x14ac:dyDescent="0.25">
      <c r="A2338" t="s">
        <v>3273</v>
      </c>
      <c r="B2338" t="s">
        <v>3275</v>
      </c>
      <c r="C2338" t="s">
        <v>3276</v>
      </c>
      <c r="D2338" t="s">
        <v>18355</v>
      </c>
      <c r="E2338" t="s">
        <v>18353</v>
      </c>
      <c r="F2338" t="s">
        <v>18364</v>
      </c>
      <c r="G2338" t="s">
        <v>23635</v>
      </c>
      <c r="H2338">
        <v>8626</v>
      </c>
      <c r="I2338">
        <v>0</v>
      </c>
      <c r="J2338" t="s">
        <v>23636</v>
      </c>
      <c r="K2338" t="s">
        <v>18358</v>
      </c>
      <c r="L2338" t="s">
        <v>18353</v>
      </c>
      <c r="M2338" s="1">
        <v>44085.922581018516</v>
      </c>
      <c r="O2338" t="s">
        <v>18354</v>
      </c>
      <c r="P2338" t="s">
        <v>18354</v>
      </c>
      <c r="Q2338" t="s">
        <v>18358</v>
      </c>
    </row>
    <row r="2339" spans="1:17" hidden="1" x14ac:dyDescent="0.25">
      <c r="A2339" t="s">
        <v>10015</v>
      </c>
      <c r="B2339" t="s">
        <v>10017</v>
      </c>
      <c r="C2339" t="s">
        <v>10018</v>
      </c>
      <c r="D2339" t="s">
        <v>18347</v>
      </c>
      <c r="E2339" t="s">
        <v>18353</v>
      </c>
      <c r="F2339" t="s">
        <v>18364</v>
      </c>
      <c r="G2339" t="s">
        <v>23637</v>
      </c>
      <c r="H2339">
        <v>813</v>
      </c>
      <c r="I2339">
        <v>21</v>
      </c>
      <c r="J2339" t="s">
        <v>23638</v>
      </c>
      <c r="K2339" t="s">
        <v>18358</v>
      </c>
      <c r="L2339" t="s">
        <v>18353</v>
      </c>
      <c r="M2339" s="1">
        <v>44087.313263888886</v>
      </c>
      <c r="O2339" t="s">
        <v>18354</v>
      </c>
      <c r="P2339" t="s">
        <v>18354</v>
      </c>
      <c r="Q2339" t="s">
        <v>18358</v>
      </c>
    </row>
    <row r="2340" spans="1:17" hidden="1" x14ac:dyDescent="0.25">
      <c r="A2340" t="s">
        <v>11361</v>
      </c>
      <c r="B2340" t="s">
        <v>23639</v>
      </c>
      <c r="C2340" t="s">
        <v>11365</v>
      </c>
      <c r="D2340" t="s">
        <v>18347</v>
      </c>
      <c r="E2340" t="s">
        <v>18353</v>
      </c>
      <c r="F2340" t="s">
        <v>18364</v>
      </c>
      <c r="G2340" t="s">
        <v>23640</v>
      </c>
      <c r="H2340">
        <v>4765</v>
      </c>
      <c r="I2340">
        <v>1</v>
      </c>
      <c r="J2340" t="s">
        <v>23641</v>
      </c>
      <c r="K2340" t="s">
        <v>18358</v>
      </c>
      <c r="L2340" t="s">
        <v>18353</v>
      </c>
      <c r="M2340" s="1">
        <v>44090.250532407408</v>
      </c>
      <c r="O2340" t="s">
        <v>18354</v>
      </c>
      <c r="P2340" t="s">
        <v>18354</v>
      </c>
      <c r="Q2340" t="s">
        <v>18358</v>
      </c>
    </row>
    <row r="2341" spans="1:17" hidden="1" x14ac:dyDescent="0.25">
      <c r="A2341" t="s">
        <v>13384</v>
      </c>
      <c r="B2341" t="s">
        <v>13387</v>
      </c>
      <c r="C2341" t="s">
        <v>13388</v>
      </c>
      <c r="D2341" t="s">
        <v>18347</v>
      </c>
      <c r="E2341" t="s">
        <v>18353</v>
      </c>
      <c r="F2341" t="s">
        <v>18364</v>
      </c>
      <c r="G2341" t="s">
        <v>23642</v>
      </c>
      <c r="H2341">
        <v>219</v>
      </c>
      <c r="I2341">
        <v>0</v>
      </c>
      <c r="J2341" t="s">
        <v>18382</v>
      </c>
      <c r="K2341" t="s">
        <v>18352</v>
      </c>
      <c r="L2341" t="s">
        <v>18353</v>
      </c>
      <c r="M2341" s="1">
        <v>44079.157060185185</v>
      </c>
      <c r="O2341" t="s">
        <v>18354</v>
      </c>
      <c r="P2341" t="s">
        <v>18354</v>
      </c>
      <c r="Q2341" t="s">
        <v>18352</v>
      </c>
    </row>
    <row r="2342" spans="1:17" hidden="1" x14ac:dyDescent="0.25">
      <c r="A2342" t="s">
        <v>13702</v>
      </c>
      <c r="B2342" t="s">
        <v>13705</v>
      </c>
      <c r="C2342" t="s">
        <v>13706</v>
      </c>
      <c r="D2342" t="s">
        <v>18347</v>
      </c>
      <c r="E2342" t="s">
        <v>18353</v>
      </c>
      <c r="F2342" t="s">
        <v>18364</v>
      </c>
      <c r="G2342" t="s">
        <v>23643</v>
      </c>
      <c r="H2342">
        <v>888</v>
      </c>
      <c r="I2342">
        <v>18</v>
      </c>
      <c r="J2342" t="s">
        <v>23644</v>
      </c>
      <c r="K2342" t="s">
        <v>18358</v>
      </c>
      <c r="L2342" t="s">
        <v>18353</v>
      </c>
      <c r="M2342" s="1">
        <v>44073.794756944444</v>
      </c>
      <c r="O2342" t="s">
        <v>18354</v>
      </c>
      <c r="P2342" t="s">
        <v>18354</v>
      </c>
      <c r="Q2342" t="s">
        <v>18358</v>
      </c>
    </row>
    <row r="2343" spans="1:17" x14ac:dyDescent="0.25">
      <c r="A2343" t="s">
        <v>23050</v>
      </c>
      <c r="B2343" t="s">
        <v>23051</v>
      </c>
      <c r="C2343" t="s">
        <v>23052</v>
      </c>
      <c r="D2343" t="s">
        <v>18347</v>
      </c>
      <c r="E2343" t="s">
        <v>18348</v>
      </c>
      <c r="F2343" t="s">
        <v>18349</v>
      </c>
      <c r="G2343" t="s">
        <v>23053</v>
      </c>
      <c r="H2343">
        <v>2666</v>
      </c>
      <c r="I2343">
        <v>12</v>
      </c>
      <c r="J2343" t="s">
        <v>23054</v>
      </c>
      <c r="K2343" t="s">
        <v>18352</v>
      </c>
      <c r="L2343" t="s">
        <v>18353</v>
      </c>
      <c r="M2343" s="1">
        <v>43971.244027777779</v>
      </c>
      <c r="O2343" t="s">
        <v>18354</v>
      </c>
      <c r="P2343" t="s">
        <v>18354</v>
      </c>
      <c r="Q2343" t="s">
        <v>18352</v>
      </c>
    </row>
    <row r="2344" spans="1:17" hidden="1" x14ac:dyDescent="0.25">
      <c r="A2344" t="s">
        <v>3780</v>
      </c>
      <c r="B2344" t="s">
        <v>3782</v>
      </c>
      <c r="C2344" t="s">
        <v>3783</v>
      </c>
      <c r="D2344" t="s">
        <v>18347</v>
      </c>
      <c r="E2344" t="s">
        <v>18348</v>
      </c>
      <c r="F2344" t="s">
        <v>18349</v>
      </c>
      <c r="G2344" t="s">
        <v>23649</v>
      </c>
      <c r="H2344">
        <v>24627</v>
      </c>
      <c r="I2344">
        <v>5</v>
      </c>
      <c r="J2344" t="s">
        <v>23650</v>
      </c>
      <c r="K2344" t="s">
        <v>18358</v>
      </c>
      <c r="L2344" t="s">
        <v>18353</v>
      </c>
      <c r="M2344" s="1">
        <v>44089.947858796295</v>
      </c>
      <c r="O2344" t="s">
        <v>18354</v>
      </c>
      <c r="P2344" t="s">
        <v>18354</v>
      </c>
      <c r="Q2344" t="s">
        <v>18358</v>
      </c>
    </row>
    <row r="2345" spans="1:17" hidden="1" x14ac:dyDescent="0.25">
      <c r="A2345" t="s">
        <v>10945</v>
      </c>
      <c r="B2345" t="s">
        <v>10947</v>
      </c>
      <c r="C2345" t="s">
        <v>10948</v>
      </c>
      <c r="D2345" t="s">
        <v>18355</v>
      </c>
      <c r="E2345" t="s">
        <v>18353</v>
      </c>
      <c r="F2345" t="s">
        <v>18364</v>
      </c>
      <c r="G2345" t="s">
        <v>23651</v>
      </c>
      <c r="H2345">
        <v>937</v>
      </c>
      <c r="I2345">
        <v>0</v>
      </c>
      <c r="J2345" t="s">
        <v>18382</v>
      </c>
      <c r="K2345" t="s">
        <v>18358</v>
      </c>
      <c r="L2345" t="s">
        <v>18353</v>
      </c>
      <c r="M2345" s="1">
        <v>44080.001608796294</v>
      </c>
      <c r="O2345" t="s">
        <v>18354</v>
      </c>
      <c r="P2345" t="s">
        <v>18354</v>
      </c>
      <c r="Q2345" t="s">
        <v>18358</v>
      </c>
    </row>
    <row r="2346" spans="1:17" hidden="1" x14ac:dyDescent="0.25">
      <c r="A2346" t="s">
        <v>2031</v>
      </c>
      <c r="B2346" t="s">
        <v>2034</v>
      </c>
      <c r="C2346" t="s">
        <v>2035</v>
      </c>
      <c r="D2346" t="s">
        <v>18355</v>
      </c>
      <c r="E2346" t="s">
        <v>18353</v>
      </c>
      <c r="F2346" t="s">
        <v>18364</v>
      </c>
      <c r="G2346" t="s">
        <v>23652</v>
      </c>
      <c r="H2346">
        <v>10657</v>
      </c>
      <c r="I2346">
        <v>0</v>
      </c>
      <c r="J2346" t="s">
        <v>18382</v>
      </c>
      <c r="K2346" t="s">
        <v>18358</v>
      </c>
      <c r="L2346" t="s">
        <v>18353</v>
      </c>
      <c r="M2346" s="1">
        <v>44013.331284722219</v>
      </c>
      <c r="O2346" t="s">
        <v>18354</v>
      </c>
      <c r="P2346" t="s">
        <v>18354</v>
      </c>
      <c r="Q2346" t="s">
        <v>18358</v>
      </c>
    </row>
    <row r="2347" spans="1:17" hidden="1" x14ac:dyDescent="0.25">
      <c r="A2347" t="s">
        <v>16097</v>
      </c>
      <c r="B2347" t="s">
        <v>16099</v>
      </c>
      <c r="C2347" t="s">
        <v>16100</v>
      </c>
      <c r="D2347" t="s">
        <v>18355</v>
      </c>
      <c r="E2347" t="s">
        <v>18348</v>
      </c>
      <c r="F2347" t="s">
        <v>18349</v>
      </c>
      <c r="G2347" t="s">
        <v>23653</v>
      </c>
      <c r="H2347">
        <v>4403</v>
      </c>
      <c r="I2347">
        <v>144</v>
      </c>
      <c r="J2347" t="s">
        <v>23654</v>
      </c>
      <c r="K2347" t="s">
        <v>18358</v>
      </c>
      <c r="L2347" t="s">
        <v>18353</v>
      </c>
      <c r="M2347" s="1">
        <v>44090.371631944443</v>
      </c>
      <c r="O2347" t="s">
        <v>18354</v>
      </c>
      <c r="P2347" t="s">
        <v>18354</v>
      </c>
      <c r="Q2347" t="s">
        <v>18358</v>
      </c>
    </row>
    <row r="2348" spans="1:17" x14ac:dyDescent="0.25">
      <c r="A2348" t="s">
        <v>20984</v>
      </c>
      <c r="B2348" t="s">
        <v>20985</v>
      </c>
      <c r="C2348" t="s">
        <v>20986</v>
      </c>
      <c r="D2348" t="s">
        <v>18355</v>
      </c>
      <c r="E2348" t="s">
        <v>18353</v>
      </c>
      <c r="F2348" t="s">
        <v>18364</v>
      </c>
      <c r="G2348" t="s">
        <v>20987</v>
      </c>
      <c r="H2348">
        <v>11575</v>
      </c>
      <c r="I2348">
        <v>0</v>
      </c>
      <c r="J2348" t="s">
        <v>19062</v>
      </c>
      <c r="K2348" t="s">
        <v>18358</v>
      </c>
      <c r="L2348" t="s">
        <v>18353</v>
      </c>
      <c r="M2348" s="1">
        <v>43971.245925925927</v>
      </c>
      <c r="O2348" t="s">
        <v>18354</v>
      </c>
      <c r="P2348" t="s">
        <v>18354</v>
      </c>
      <c r="Q2348" t="s">
        <v>18352</v>
      </c>
    </row>
    <row r="2349" spans="1:17" hidden="1" x14ac:dyDescent="0.25">
      <c r="A2349" t="s">
        <v>11543</v>
      </c>
      <c r="B2349" t="s">
        <v>11545</v>
      </c>
      <c r="C2349" t="s">
        <v>11546</v>
      </c>
      <c r="D2349" t="s">
        <v>18347</v>
      </c>
      <c r="E2349" t="s">
        <v>18353</v>
      </c>
      <c r="F2349" t="s">
        <v>18364</v>
      </c>
      <c r="G2349" t="s">
        <v>23659</v>
      </c>
      <c r="H2349">
        <v>1866</v>
      </c>
      <c r="I2349">
        <v>2</v>
      </c>
      <c r="J2349" t="s">
        <v>23660</v>
      </c>
      <c r="K2349" t="s">
        <v>18358</v>
      </c>
      <c r="L2349" t="s">
        <v>18353</v>
      </c>
      <c r="M2349" s="1">
        <v>44090.076828703706</v>
      </c>
      <c r="O2349" t="s">
        <v>18354</v>
      </c>
      <c r="P2349" t="s">
        <v>18354</v>
      </c>
      <c r="Q2349" t="s">
        <v>18358</v>
      </c>
    </row>
    <row r="2350" spans="1:17" hidden="1" x14ac:dyDescent="0.25">
      <c r="A2350" t="s">
        <v>2114</v>
      </c>
      <c r="B2350" t="s">
        <v>2116</v>
      </c>
      <c r="C2350" t="s">
        <v>2117</v>
      </c>
      <c r="D2350" t="s">
        <v>18347</v>
      </c>
      <c r="E2350" t="s">
        <v>18348</v>
      </c>
      <c r="F2350" t="s">
        <v>18349</v>
      </c>
      <c r="G2350" t="s">
        <v>23661</v>
      </c>
      <c r="H2350">
        <v>85746</v>
      </c>
      <c r="I2350">
        <v>6919</v>
      </c>
      <c r="J2350" t="s">
        <v>23662</v>
      </c>
      <c r="K2350" t="s">
        <v>18352</v>
      </c>
      <c r="L2350" t="s">
        <v>18353</v>
      </c>
      <c r="M2350" s="1">
        <v>44090.654664351852</v>
      </c>
      <c r="O2350" t="s">
        <v>18354</v>
      </c>
      <c r="P2350" t="s">
        <v>18354</v>
      </c>
      <c r="Q2350" t="s">
        <v>18352</v>
      </c>
    </row>
    <row r="2351" spans="1:17" hidden="1" x14ac:dyDescent="0.25">
      <c r="A2351" t="s">
        <v>13271</v>
      </c>
      <c r="B2351" t="s">
        <v>13273</v>
      </c>
      <c r="C2351" t="s">
        <v>13274</v>
      </c>
      <c r="D2351" t="s">
        <v>18347</v>
      </c>
      <c r="E2351" t="s">
        <v>18353</v>
      </c>
      <c r="F2351" t="s">
        <v>18364</v>
      </c>
      <c r="G2351" t="s">
        <v>23663</v>
      </c>
      <c r="H2351">
        <v>217</v>
      </c>
      <c r="I2351">
        <v>0</v>
      </c>
      <c r="J2351" t="s">
        <v>18382</v>
      </c>
      <c r="K2351" t="s">
        <v>18352</v>
      </c>
      <c r="L2351" t="s">
        <v>18353</v>
      </c>
      <c r="M2351" s="1">
        <v>44083.850081018521</v>
      </c>
      <c r="O2351" t="s">
        <v>18354</v>
      </c>
      <c r="P2351" t="s">
        <v>18354</v>
      </c>
      <c r="Q2351" t="s">
        <v>18352</v>
      </c>
    </row>
    <row r="2352" spans="1:17" hidden="1" x14ac:dyDescent="0.25">
      <c r="A2352" t="s">
        <v>17876</v>
      </c>
      <c r="B2352" t="s">
        <v>17879</v>
      </c>
      <c r="C2352" t="s">
        <v>17880</v>
      </c>
      <c r="D2352" t="s">
        <v>18347</v>
      </c>
      <c r="E2352" t="s">
        <v>18353</v>
      </c>
      <c r="F2352" t="s">
        <v>18364</v>
      </c>
      <c r="G2352" t="s">
        <v>23664</v>
      </c>
      <c r="H2352">
        <v>1148</v>
      </c>
      <c r="I2352">
        <v>0</v>
      </c>
      <c r="J2352" t="s">
        <v>18382</v>
      </c>
      <c r="K2352" t="s">
        <v>18352</v>
      </c>
      <c r="L2352" t="s">
        <v>18353</v>
      </c>
      <c r="M2352" s="1">
        <v>44087.949780092589</v>
      </c>
      <c r="O2352" t="s">
        <v>18354</v>
      </c>
      <c r="P2352" t="s">
        <v>18354</v>
      </c>
      <c r="Q2352" t="s">
        <v>18352</v>
      </c>
    </row>
    <row r="2353" spans="1:17" hidden="1" x14ac:dyDescent="0.25">
      <c r="A2353" t="s">
        <v>17716</v>
      </c>
      <c r="B2353" t="s">
        <v>17718</v>
      </c>
      <c r="C2353" t="s">
        <v>17719</v>
      </c>
      <c r="D2353" t="s">
        <v>18347</v>
      </c>
      <c r="E2353" t="s">
        <v>18353</v>
      </c>
      <c r="F2353" t="s">
        <v>18364</v>
      </c>
      <c r="G2353" t="s">
        <v>23665</v>
      </c>
      <c r="H2353">
        <v>10938</v>
      </c>
      <c r="I2353">
        <v>50</v>
      </c>
      <c r="J2353" t="s">
        <v>23666</v>
      </c>
      <c r="K2353" t="s">
        <v>18358</v>
      </c>
      <c r="L2353" t="s">
        <v>18353</v>
      </c>
      <c r="M2353" s="1">
        <v>44090.244189814817</v>
      </c>
      <c r="O2353" t="s">
        <v>18354</v>
      </c>
      <c r="P2353" t="s">
        <v>18354</v>
      </c>
      <c r="Q2353" t="s">
        <v>18358</v>
      </c>
    </row>
    <row r="2354" spans="1:17" hidden="1" x14ac:dyDescent="0.25">
      <c r="A2354" t="s">
        <v>15712</v>
      </c>
      <c r="B2354" t="s">
        <v>15714</v>
      </c>
      <c r="C2354" t="s">
        <v>15715</v>
      </c>
      <c r="D2354" t="s">
        <v>18355</v>
      </c>
      <c r="E2354" t="s">
        <v>18353</v>
      </c>
      <c r="F2354" t="s">
        <v>18364</v>
      </c>
      <c r="G2354" t="s">
        <v>23667</v>
      </c>
      <c r="H2354">
        <v>803</v>
      </c>
      <c r="I2354">
        <v>0</v>
      </c>
      <c r="J2354" t="s">
        <v>18382</v>
      </c>
      <c r="K2354" t="s">
        <v>18358</v>
      </c>
      <c r="L2354" t="s">
        <v>18353</v>
      </c>
      <c r="M2354" s="1">
        <v>44083.800347222219</v>
      </c>
      <c r="O2354" t="s">
        <v>18354</v>
      </c>
      <c r="P2354" t="s">
        <v>18354</v>
      </c>
      <c r="Q2354" t="s">
        <v>18358</v>
      </c>
    </row>
    <row r="2355" spans="1:17" hidden="1" x14ac:dyDescent="0.25">
      <c r="A2355" t="s">
        <v>1105</v>
      </c>
      <c r="B2355" t="s">
        <v>1107</v>
      </c>
      <c r="C2355" t="s">
        <v>1108</v>
      </c>
      <c r="D2355" t="s">
        <v>18347</v>
      </c>
      <c r="E2355" t="s">
        <v>18353</v>
      </c>
      <c r="F2355" t="s">
        <v>18364</v>
      </c>
      <c r="G2355" t="s">
        <v>23668</v>
      </c>
      <c r="H2355">
        <v>21835</v>
      </c>
      <c r="I2355">
        <v>2172</v>
      </c>
      <c r="J2355" t="s">
        <v>23669</v>
      </c>
      <c r="K2355" t="s">
        <v>18352</v>
      </c>
      <c r="L2355" t="s">
        <v>18353</v>
      </c>
      <c r="M2355" s="1">
        <v>44090.655891203707</v>
      </c>
      <c r="O2355" t="s">
        <v>18354</v>
      </c>
      <c r="P2355" t="s">
        <v>18354</v>
      </c>
      <c r="Q2355" t="s">
        <v>18352</v>
      </c>
    </row>
    <row r="2356" spans="1:17" hidden="1" x14ac:dyDescent="0.25">
      <c r="A2356" t="s">
        <v>15775</v>
      </c>
      <c r="B2356" t="s">
        <v>15777</v>
      </c>
      <c r="C2356" t="s">
        <v>15778</v>
      </c>
      <c r="D2356" t="s">
        <v>18347</v>
      </c>
      <c r="E2356" t="s">
        <v>18353</v>
      </c>
      <c r="F2356" t="s">
        <v>18364</v>
      </c>
      <c r="G2356" t="s">
        <v>23670</v>
      </c>
      <c r="H2356">
        <v>1480</v>
      </c>
      <c r="I2356">
        <v>0</v>
      </c>
      <c r="J2356" t="s">
        <v>18382</v>
      </c>
      <c r="K2356" t="s">
        <v>18352</v>
      </c>
      <c r="L2356" t="s">
        <v>18353</v>
      </c>
      <c r="M2356" s="1">
        <v>44071.097696759258</v>
      </c>
      <c r="O2356" t="s">
        <v>18354</v>
      </c>
      <c r="P2356" t="s">
        <v>18354</v>
      </c>
      <c r="Q2356" t="s">
        <v>18352</v>
      </c>
    </row>
    <row r="2357" spans="1:17" hidden="1" x14ac:dyDescent="0.25">
      <c r="A2357" t="s">
        <v>16182</v>
      </c>
      <c r="B2357" t="s">
        <v>16184</v>
      </c>
      <c r="C2357" t="s">
        <v>16185</v>
      </c>
      <c r="D2357" t="s">
        <v>18355</v>
      </c>
      <c r="E2357" t="s">
        <v>18348</v>
      </c>
      <c r="F2357" t="s">
        <v>18349</v>
      </c>
      <c r="G2357" t="s">
        <v>23671</v>
      </c>
      <c r="H2357">
        <v>2266</v>
      </c>
      <c r="I2357">
        <v>1481</v>
      </c>
      <c r="J2357" t="s">
        <v>23672</v>
      </c>
      <c r="K2357" t="s">
        <v>18358</v>
      </c>
      <c r="L2357" t="s">
        <v>18353</v>
      </c>
      <c r="M2357" s="1">
        <v>44018.868506944447</v>
      </c>
      <c r="O2357" t="s">
        <v>18354</v>
      </c>
      <c r="P2357" t="s">
        <v>18354</v>
      </c>
      <c r="Q2357" t="s">
        <v>18358</v>
      </c>
    </row>
    <row r="2358" spans="1:17" hidden="1" x14ac:dyDescent="0.25">
      <c r="A2358" t="s">
        <v>8478</v>
      </c>
      <c r="B2358" t="s">
        <v>8481</v>
      </c>
      <c r="C2358" t="s">
        <v>8482</v>
      </c>
      <c r="D2358" t="s">
        <v>18347</v>
      </c>
      <c r="E2358" t="s">
        <v>18353</v>
      </c>
      <c r="F2358" t="s">
        <v>18364</v>
      </c>
      <c r="G2358" t="s">
        <v>23673</v>
      </c>
      <c r="H2358">
        <v>2676</v>
      </c>
      <c r="I2358">
        <v>0</v>
      </c>
      <c r="J2358" t="s">
        <v>18382</v>
      </c>
      <c r="K2358" t="s">
        <v>18358</v>
      </c>
      <c r="L2358" t="s">
        <v>18353</v>
      </c>
      <c r="M2358" s="1">
        <v>44000.754004629627</v>
      </c>
      <c r="O2358" t="s">
        <v>18354</v>
      </c>
      <c r="P2358" t="s">
        <v>18354</v>
      </c>
      <c r="Q2358" t="s">
        <v>18358</v>
      </c>
    </row>
    <row r="2359" spans="1:17" hidden="1" x14ac:dyDescent="0.25">
      <c r="A2359" t="s">
        <v>7865</v>
      </c>
      <c r="B2359" t="s">
        <v>7867</v>
      </c>
      <c r="C2359" t="s">
        <v>7868</v>
      </c>
      <c r="D2359" t="s">
        <v>18347</v>
      </c>
      <c r="E2359" t="s">
        <v>18353</v>
      </c>
      <c r="F2359" t="s">
        <v>18364</v>
      </c>
      <c r="G2359" t="s">
        <v>23674</v>
      </c>
      <c r="H2359">
        <v>7359</v>
      </c>
      <c r="I2359">
        <v>283</v>
      </c>
      <c r="J2359" t="s">
        <v>23675</v>
      </c>
      <c r="K2359" t="s">
        <v>18352</v>
      </c>
      <c r="L2359" t="s">
        <v>18353</v>
      </c>
      <c r="M2359" s="1">
        <v>44090.656990740739</v>
      </c>
      <c r="O2359" t="s">
        <v>18354</v>
      </c>
      <c r="P2359" t="s">
        <v>18354</v>
      </c>
      <c r="Q2359" t="s">
        <v>18352</v>
      </c>
    </row>
    <row r="2360" spans="1:17" hidden="1" x14ac:dyDescent="0.25">
      <c r="A2360" t="s">
        <v>756</v>
      </c>
      <c r="B2360" t="s">
        <v>758</v>
      </c>
      <c r="C2360" t="s">
        <v>759</v>
      </c>
      <c r="D2360" t="s">
        <v>18347</v>
      </c>
      <c r="E2360" t="s">
        <v>18348</v>
      </c>
      <c r="F2360" t="s">
        <v>18349</v>
      </c>
      <c r="G2360" t="s">
        <v>23676</v>
      </c>
      <c r="H2360">
        <v>8399</v>
      </c>
      <c r="I2360">
        <v>33588</v>
      </c>
      <c r="J2360" t="s">
        <v>23677</v>
      </c>
      <c r="K2360" t="s">
        <v>18352</v>
      </c>
      <c r="L2360" t="s">
        <v>18353</v>
      </c>
      <c r="M2360" s="1">
        <v>44090.652905092589</v>
      </c>
      <c r="O2360" t="s">
        <v>18354</v>
      </c>
      <c r="P2360" t="s">
        <v>18354</v>
      </c>
      <c r="Q2360" t="s">
        <v>18352</v>
      </c>
    </row>
    <row r="2361" spans="1:17" hidden="1" x14ac:dyDescent="0.25">
      <c r="A2361" t="s">
        <v>11944</v>
      </c>
      <c r="B2361" t="s">
        <v>11947</v>
      </c>
      <c r="C2361" t="s">
        <v>11948</v>
      </c>
      <c r="D2361" t="s">
        <v>18347</v>
      </c>
      <c r="E2361" t="s">
        <v>18353</v>
      </c>
      <c r="F2361" t="s">
        <v>18364</v>
      </c>
      <c r="G2361" t="s">
        <v>23678</v>
      </c>
      <c r="H2361">
        <v>56514</v>
      </c>
      <c r="I2361">
        <v>296</v>
      </c>
      <c r="J2361" t="s">
        <v>23679</v>
      </c>
      <c r="K2361" t="s">
        <v>18352</v>
      </c>
      <c r="L2361" t="s">
        <v>18353</v>
      </c>
      <c r="M2361" s="1">
        <v>44090.616840277777</v>
      </c>
      <c r="O2361" t="s">
        <v>18354</v>
      </c>
      <c r="P2361" t="s">
        <v>18354</v>
      </c>
      <c r="Q2361" t="s">
        <v>18352</v>
      </c>
    </row>
    <row r="2362" spans="1:17" hidden="1" x14ac:dyDescent="0.25">
      <c r="A2362" t="s">
        <v>23680</v>
      </c>
      <c r="B2362" t="s">
        <v>23681</v>
      </c>
      <c r="C2362" t="s">
        <v>23682</v>
      </c>
      <c r="D2362" t="s">
        <v>18355</v>
      </c>
      <c r="E2362" t="s">
        <v>18353</v>
      </c>
      <c r="F2362" t="s">
        <v>18364</v>
      </c>
      <c r="G2362" t="s">
        <v>23683</v>
      </c>
      <c r="H2362">
        <v>626</v>
      </c>
      <c r="I2362">
        <v>0</v>
      </c>
      <c r="J2362" t="s">
        <v>18382</v>
      </c>
      <c r="K2362" t="s">
        <v>18358</v>
      </c>
      <c r="L2362" t="s">
        <v>18353</v>
      </c>
      <c r="M2362" s="1">
        <v>44084.022407407407</v>
      </c>
      <c r="O2362" t="s">
        <v>18354</v>
      </c>
      <c r="P2362" t="s">
        <v>18354</v>
      </c>
      <c r="Q2362" t="s">
        <v>18358</v>
      </c>
    </row>
    <row r="2363" spans="1:17" hidden="1" x14ac:dyDescent="0.25">
      <c r="A2363" t="s">
        <v>23684</v>
      </c>
      <c r="B2363" t="s">
        <v>18322</v>
      </c>
      <c r="C2363" t="s">
        <v>18323</v>
      </c>
      <c r="D2363" t="s">
        <v>18347</v>
      </c>
      <c r="E2363" t="s">
        <v>18353</v>
      </c>
      <c r="F2363" t="s">
        <v>18364</v>
      </c>
      <c r="G2363" t="s">
        <v>23685</v>
      </c>
      <c r="H2363">
        <v>860</v>
      </c>
      <c r="I2363">
        <v>0</v>
      </c>
      <c r="J2363" t="s">
        <v>18382</v>
      </c>
      <c r="K2363" t="s">
        <v>18352</v>
      </c>
      <c r="L2363" t="s">
        <v>18353</v>
      </c>
      <c r="M2363" s="1">
        <v>44090.283136574071</v>
      </c>
      <c r="O2363" t="s">
        <v>18354</v>
      </c>
      <c r="P2363" t="s">
        <v>18354</v>
      </c>
      <c r="Q2363" t="s">
        <v>18352</v>
      </c>
    </row>
    <row r="2364" spans="1:17" hidden="1" x14ac:dyDescent="0.25">
      <c r="A2364" t="s">
        <v>5619</v>
      </c>
      <c r="B2364" t="s">
        <v>5621</v>
      </c>
      <c r="C2364" t="s">
        <v>5622</v>
      </c>
      <c r="D2364" t="s">
        <v>18355</v>
      </c>
      <c r="E2364" t="s">
        <v>18348</v>
      </c>
      <c r="F2364" t="s">
        <v>18349</v>
      </c>
      <c r="G2364" t="s">
        <v>23686</v>
      </c>
      <c r="H2364">
        <v>11805</v>
      </c>
      <c r="I2364">
        <v>1761</v>
      </c>
      <c r="J2364" t="s">
        <v>23687</v>
      </c>
      <c r="K2364" t="s">
        <v>18358</v>
      </c>
      <c r="L2364" t="s">
        <v>18353</v>
      </c>
      <c r="M2364" s="1">
        <v>44089.90761574074</v>
      </c>
      <c r="O2364" t="s">
        <v>18354</v>
      </c>
      <c r="P2364" t="s">
        <v>18354</v>
      </c>
      <c r="Q2364" t="s">
        <v>18358</v>
      </c>
    </row>
    <row r="2365" spans="1:17" hidden="1" x14ac:dyDescent="0.25">
      <c r="A2365" t="s">
        <v>13146</v>
      </c>
      <c r="B2365" t="s">
        <v>13148</v>
      </c>
      <c r="C2365" t="s">
        <v>13149</v>
      </c>
      <c r="D2365" t="s">
        <v>18347</v>
      </c>
      <c r="E2365" t="s">
        <v>18353</v>
      </c>
      <c r="F2365" t="s">
        <v>18364</v>
      </c>
      <c r="G2365" t="s">
        <v>23688</v>
      </c>
      <c r="H2365">
        <v>219</v>
      </c>
      <c r="I2365">
        <v>0</v>
      </c>
      <c r="J2365" t="s">
        <v>18382</v>
      </c>
      <c r="K2365" t="s">
        <v>18352</v>
      </c>
      <c r="L2365" t="s">
        <v>18353</v>
      </c>
      <c r="M2365" s="1">
        <v>44038.115787037037</v>
      </c>
      <c r="O2365" t="s">
        <v>18354</v>
      </c>
      <c r="P2365" t="s">
        <v>18354</v>
      </c>
      <c r="Q2365" t="s">
        <v>18352</v>
      </c>
    </row>
    <row r="2366" spans="1:17" x14ac:dyDescent="0.25">
      <c r="A2366" t="s">
        <v>22337</v>
      </c>
      <c r="B2366" t="s">
        <v>22338</v>
      </c>
      <c r="C2366" t="s">
        <v>22339</v>
      </c>
      <c r="D2366" t="s">
        <v>18355</v>
      </c>
      <c r="E2366" t="s">
        <v>18353</v>
      </c>
      <c r="F2366" t="s">
        <v>18364</v>
      </c>
      <c r="G2366" t="s">
        <v>22340</v>
      </c>
      <c r="H2366">
        <v>9644</v>
      </c>
      <c r="I2366">
        <v>0</v>
      </c>
      <c r="J2366" t="s">
        <v>22341</v>
      </c>
      <c r="K2366" t="s">
        <v>18358</v>
      </c>
      <c r="L2366" t="s">
        <v>18353</v>
      </c>
      <c r="M2366" s="1">
        <v>43971.253923611112</v>
      </c>
      <c r="O2366" t="s">
        <v>18354</v>
      </c>
      <c r="P2366" t="s">
        <v>18354</v>
      </c>
      <c r="Q2366" t="s">
        <v>18358</v>
      </c>
    </row>
    <row r="2367" spans="1:17" x14ac:dyDescent="0.25">
      <c r="A2367" t="s">
        <v>25037</v>
      </c>
      <c r="B2367" t="s">
        <v>25038</v>
      </c>
      <c r="C2367" t="s">
        <v>25039</v>
      </c>
      <c r="D2367" t="s">
        <v>18355</v>
      </c>
      <c r="E2367" t="s">
        <v>18353</v>
      </c>
      <c r="F2367" t="s">
        <v>18364</v>
      </c>
      <c r="G2367" t="s">
        <v>25040</v>
      </c>
      <c r="H2367">
        <v>1857</v>
      </c>
      <c r="I2367">
        <v>0</v>
      </c>
      <c r="J2367" t="s">
        <v>18382</v>
      </c>
      <c r="K2367" t="s">
        <v>18358</v>
      </c>
      <c r="L2367" t="s">
        <v>18353</v>
      </c>
      <c r="M2367" s="1">
        <v>43971.26152777778</v>
      </c>
      <c r="O2367" t="s">
        <v>18354</v>
      </c>
      <c r="P2367" t="s">
        <v>18354</v>
      </c>
      <c r="Q2367" t="s">
        <v>18358</v>
      </c>
    </row>
    <row r="2368" spans="1:17" hidden="1" x14ac:dyDescent="0.25">
      <c r="A2368" t="s">
        <v>17759</v>
      </c>
      <c r="B2368" t="s">
        <v>17762</v>
      </c>
      <c r="C2368" t="s">
        <v>17763</v>
      </c>
      <c r="D2368" t="s">
        <v>18347</v>
      </c>
      <c r="E2368" t="s">
        <v>18353</v>
      </c>
      <c r="F2368" t="s">
        <v>18364</v>
      </c>
      <c r="G2368" t="s">
        <v>23697</v>
      </c>
      <c r="H2368">
        <v>140</v>
      </c>
      <c r="I2368">
        <v>0</v>
      </c>
      <c r="J2368" t="s">
        <v>18382</v>
      </c>
      <c r="K2368" t="s">
        <v>18352</v>
      </c>
      <c r="L2368" t="s">
        <v>18353</v>
      </c>
      <c r="M2368" s="1">
        <v>44083.785057870373</v>
      </c>
      <c r="O2368" t="s">
        <v>18354</v>
      </c>
      <c r="P2368" t="s">
        <v>18354</v>
      </c>
      <c r="Q2368" t="s">
        <v>18352</v>
      </c>
    </row>
    <row r="2369" spans="1:17" hidden="1" x14ac:dyDescent="0.25">
      <c r="A2369" t="s">
        <v>2317</v>
      </c>
      <c r="B2369" t="s">
        <v>2318</v>
      </c>
      <c r="C2369" t="s">
        <v>2319</v>
      </c>
      <c r="D2369" t="s">
        <v>18347</v>
      </c>
      <c r="E2369" t="s">
        <v>18348</v>
      </c>
      <c r="F2369" t="s">
        <v>18349</v>
      </c>
      <c r="G2369" t="s">
        <v>23698</v>
      </c>
      <c r="H2369">
        <v>3289</v>
      </c>
      <c r="I2369">
        <v>2769</v>
      </c>
      <c r="J2369" t="s">
        <v>23699</v>
      </c>
      <c r="K2369" t="s">
        <v>18358</v>
      </c>
      <c r="L2369" t="s">
        <v>18353</v>
      </c>
      <c r="M2369" s="1">
        <v>44089.831388888888</v>
      </c>
      <c r="O2369" t="s">
        <v>18354</v>
      </c>
      <c r="P2369" t="s">
        <v>18354</v>
      </c>
      <c r="Q2369" t="s">
        <v>18358</v>
      </c>
    </row>
    <row r="2370" spans="1:17" hidden="1" x14ac:dyDescent="0.25">
      <c r="A2370" t="s">
        <v>3311</v>
      </c>
      <c r="B2370" t="s">
        <v>3313</v>
      </c>
      <c r="C2370" t="s">
        <v>3314</v>
      </c>
      <c r="D2370" t="s">
        <v>18355</v>
      </c>
      <c r="E2370" t="s">
        <v>18353</v>
      </c>
      <c r="F2370" t="s">
        <v>18364</v>
      </c>
      <c r="G2370" t="s">
        <v>23700</v>
      </c>
      <c r="H2370">
        <v>18007</v>
      </c>
      <c r="I2370">
        <v>0</v>
      </c>
      <c r="J2370" t="s">
        <v>18382</v>
      </c>
      <c r="K2370" t="s">
        <v>18358</v>
      </c>
      <c r="L2370" t="s">
        <v>18353</v>
      </c>
      <c r="M2370" s="1">
        <v>44068.366087962961</v>
      </c>
      <c r="O2370" t="s">
        <v>18354</v>
      </c>
      <c r="P2370" t="s">
        <v>18354</v>
      </c>
      <c r="Q2370" t="s">
        <v>18358</v>
      </c>
    </row>
    <row r="2371" spans="1:17" x14ac:dyDescent="0.25">
      <c r="A2371" t="s">
        <v>24715</v>
      </c>
      <c r="B2371" t="s">
        <v>24716</v>
      </c>
      <c r="C2371" t="s">
        <v>24717</v>
      </c>
      <c r="D2371" t="s">
        <v>18347</v>
      </c>
      <c r="E2371" t="s">
        <v>18348</v>
      </c>
      <c r="F2371" t="s">
        <v>18349</v>
      </c>
      <c r="G2371" t="s">
        <v>24718</v>
      </c>
      <c r="H2371">
        <v>1913</v>
      </c>
      <c r="I2371">
        <v>0</v>
      </c>
      <c r="J2371" t="s">
        <v>18382</v>
      </c>
      <c r="K2371" t="s">
        <v>18352</v>
      </c>
      <c r="L2371" t="s">
        <v>18353</v>
      </c>
      <c r="M2371" s="1">
        <v>43971.261562500003</v>
      </c>
      <c r="O2371" t="s">
        <v>18354</v>
      </c>
      <c r="P2371" t="s">
        <v>18354</v>
      </c>
      <c r="Q2371" t="s">
        <v>18352</v>
      </c>
    </row>
    <row r="2372" spans="1:17" hidden="1" x14ac:dyDescent="0.25">
      <c r="A2372" t="s">
        <v>12449</v>
      </c>
      <c r="B2372" t="s">
        <v>12452</v>
      </c>
      <c r="C2372" t="s">
        <v>12453</v>
      </c>
      <c r="D2372" t="s">
        <v>18355</v>
      </c>
      <c r="E2372" t="s">
        <v>18353</v>
      </c>
      <c r="F2372" t="s">
        <v>18364</v>
      </c>
      <c r="G2372" t="s">
        <v>23702</v>
      </c>
      <c r="H2372">
        <v>2645</v>
      </c>
      <c r="I2372">
        <v>0</v>
      </c>
      <c r="J2372" t="s">
        <v>18382</v>
      </c>
      <c r="K2372" t="s">
        <v>18358</v>
      </c>
      <c r="L2372" t="s">
        <v>18353</v>
      </c>
      <c r="M2372" s="1">
        <v>44078.963217592594</v>
      </c>
      <c r="O2372" t="s">
        <v>18354</v>
      </c>
      <c r="P2372" t="s">
        <v>18354</v>
      </c>
      <c r="Q2372" t="s">
        <v>18358</v>
      </c>
    </row>
    <row r="2373" spans="1:17" hidden="1" x14ac:dyDescent="0.25">
      <c r="A2373" t="s">
        <v>23703</v>
      </c>
      <c r="B2373" t="s">
        <v>23704</v>
      </c>
      <c r="C2373" t="s">
        <v>23705</v>
      </c>
      <c r="D2373" t="s">
        <v>18355</v>
      </c>
      <c r="E2373" t="s">
        <v>18353</v>
      </c>
      <c r="F2373" t="s">
        <v>18364</v>
      </c>
      <c r="G2373" t="s">
        <v>23706</v>
      </c>
      <c r="H2373">
        <v>2906</v>
      </c>
      <c r="I2373">
        <v>108</v>
      </c>
      <c r="J2373" t="s">
        <v>23707</v>
      </c>
      <c r="K2373" t="s">
        <v>18358</v>
      </c>
      <c r="L2373" t="s">
        <v>18353</v>
      </c>
      <c r="M2373" s="1">
        <v>44089.948136574072</v>
      </c>
      <c r="O2373" t="s">
        <v>18354</v>
      </c>
      <c r="P2373" t="s">
        <v>18354</v>
      </c>
      <c r="Q2373" t="s">
        <v>18358</v>
      </c>
    </row>
    <row r="2374" spans="1:17" hidden="1" x14ac:dyDescent="0.25">
      <c r="A2374" t="s">
        <v>1625</v>
      </c>
      <c r="B2374" t="s">
        <v>1626</v>
      </c>
      <c r="C2374" t="s">
        <v>1627</v>
      </c>
      <c r="D2374" t="s">
        <v>18347</v>
      </c>
      <c r="E2374" t="s">
        <v>18353</v>
      </c>
      <c r="F2374" t="s">
        <v>18364</v>
      </c>
      <c r="G2374" t="s">
        <v>23708</v>
      </c>
      <c r="H2374">
        <v>29965</v>
      </c>
      <c r="I2374">
        <v>2713</v>
      </c>
      <c r="J2374" t="s">
        <v>23709</v>
      </c>
      <c r="K2374" t="s">
        <v>18358</v>
      </c>
      <c r="L2374" t="s">
        <v>18353</v>
      </c>
      <c r="M2374" s="1">
        <v>44090.646886574075</v>
      </c>
      <c r="O2374" t="s">
        <v>18354</v>
      </c>
      <c r="P2374" t="s">
        <v>18354</v>
      </c>
      <c r="Q2374" t="s">
        <v>18358</v>
      </c>
    </row>
    <row r="2375" spans="1:17" hidden="1" x14ac:dyDescent="0.25">
      <c r="A2375" t="s">
        <v>5720</v>
      </c>
      <c r="B2375" t="s">
        <v>5722</v>
      </c>
      <c r="C2375" t="s">
        <v>5723</v>
      </c>
      <c r="D2375" t="s">
        <v>18347</v>
      </c>
      <c r="E2375" t="s">
        <v>18353</v>
      </c>
      <c r="F2375" t="s">
        <v>18364</v>
      </c>
      <c r="G2375" t="s">
        <v>23710</v>
      </c>
      <c r="H2375">
        <v>20650</v>
      </c>
      <c r="I2375">
        <v>2393</v>
      </c>
      <c r="J2375" t="s">
        <v>23711</v>
      </c>
      <c r="K2375" t="s">
        <v>18352</v>
      </c>
      <c r="L2375" t="s">
        <v>18353</v>
      </c>
      <c r="M2375" s="1">
        <v>44090.648113425923</v>
      </c>
      <c r="O2375" t="s">
        <v>18354</v>
      </c>
      <c r="P2375" t="s">
        <v>18354</v>
      </c>
      <c r="Q2375" t="s">
        <v>18352</v>
      </c>
    </row>
    <row r="2376" spans="1:17" hidden="1" x14ac:dyDescent="0.25">
      <c r="A2376" t="s">
        <v>2896</v>
      </c>
      <c r="B2376" t="s">
        <v>2899</v>
      </c>
      <c r="C2376" t="s">
        <v>2900</v>
      </c>
      <c r="D2376" t="s">
        <v>18347</v>
      </c>
      <c r="E2376" t="s">
        <v>18353</v>
      </c>
      <c r="F2376" t="s">
        <v>18364</v>
      </c>
      <c r="G2376" t="s">
        <v>23712</v>
      </c>
      <c r="H2376">
        <v>2776</v>
      </c>
      <c r="I2376">
        <v>2</v>
      </c>
      <c r="J2376" t="s">
        <v>23713</v>
      </c>
      <c r="K2376" t="s">
        <v>18358</v>
      </c>
      <c r="L2376" t="s">
        <v>18353</v>
      </c>
      <c r="M2376" s="1">
        <v>44088.431956018518</v>
      </c>
      <c r="O2376" t="s">
        <v>18354</v>
      </c>
      <c r="P2376" t="s">
        <v>18354</v>
      </c>
      <c r="Q2376" t="s">
        <v>18358</v>
      </c>
    </row>
    <row r="2377" spans="1:17" hidden="1" x14ac:dyDescent="0.25">
      <c r="A2377" t="s">
        <v>23714</v>
      </c>
      <c r="B2377" t="s">
        <v>23715</v>
      </c>
      <c r="C2377" t="s">
        <v>23716</v>
      </c>
      <c r="D2377" t="s">
        <v>18355</v>
      </c>
      <c r="E2377" t="s">
        <v>18353</v>
      </c>
      <c r="F2377" t="s">
        <v>18364</v>
      </c>
      <c r="G2377" t="s">
        <v>23717</v>
      </c>
      <c r="H2377">
        <v>461</v>
      </c>
      <c r="I2377">
        <v>0</v>
      </c>
      <c r="J2377" t="s">
        <v>18382</v>
      </c>
      <c r="K2377" t="s">
        <v>18358</v>
      </c>
      <c r="L2377" t="s">
        <v>18353</v>
      </c>
      <c r="M2377" s="1">
        <v>44089.787499999999</v>
      </c>
      <c r="O2377" t="s">
        <v>18354</v>
      </c>
      <c r="P2377" t="s">
        <v>18354</v>
      </c>
      <c r="Q2377" t="s">
        <v>18358</v>
      </c>
    </row>
    <row r="2378" spans="1:17" hidden="1" x14ac:dyDescent="0.25">
      <c r="A2378" t="s">
        <v>10608</v>
      </c>
      <c r="B2378" t="s">
        <v>10611</v>
      </c>
      <c r="C2378" t="s">
        <v>10612</v>
      </c>
      <c r="D2378" t="s">
        <v>18347</v>
      </c>
      <c r="E2378" t="s">
        <v>18353</v>
      </c>
      <c r="F2378" t="s">
        <v>18364</v>
      </c>
      <c r="G2378" t="s">
        <v>23718</v>
      </c>
      <c r="H2378">
        <v>3758</v>
      </c>
      <c r="I2378">
        <v>119</v>
      </c>
      <c r="J2378" t="s">
        <v>23719</v>
      </c>
      <c r="K2378" t="s">
        <v>18358</v>
      </c>
      <c r="L2378" t="s">
        <v>18353</v>
      </c>
      <c r="M2378" s="1">
        <v>44090.657743055555</v>
      </c>
      <c r="O2378" t="s">
        <v>18354</v>
      </c>
      <c r="P2378" t="s">
        <v>18354</v>
      </c>
      <c r="Q2378" t="s">
        <v>18358</v>
      </c>
    </row>
    <row r="2379" spans="1:17" hidden="1" x14ac:dyDescent="0.25">
      <c r="A2379" t="s">
        <v>23720</v>
      </c>
      <c r="B2379" t="s">
        <v>23721</v>
      </c>
      <c r="C2379" t="s">
        <v>23722</v>
      </c>
      <c r="D2379" t="s">
        <v>18355</v>
      </c>
      <c r="E2379" t="s">
        <v>18353</v>
      </c>
      <c r="F2379" t="s">
        <v>18364</v>
      </c>
      <c r="G2379" t="s">
        <v>23723</v>
      </c>
      <c r="H2379">
        <v>3675</v>
      </c>
      <c r="I2379">
        <v>0</v>
      </c>
      <c r="J2379" t="s">
        <v>18382</v>
      </c>
      <c r="K2379" t="s">
        <v>18358</v>
      </c>
      <c r="L2379" t="s">
        <v>18353</v>
      </c>
      <c r="M2379" s="1">
        <v>44077.619502314818</v>
      </c>
      <c r="O2379" t="s">
        <v>18354</v>
      </c>
      <c r="P2379" t="s">
        <v>18354</v>
      </c>
      <c r="Q2379" t="s">
        <v>18358</v>
      </c>
    </row>
    <row r="2380" spans="1:17" hidden="1" x14ac:dyDescent="0.25">
      <c r="A2380" t="s">
        <v>17981</v>
      </c>
      <c r="B2380" t="s">
        <v>17984</v>
      </c>
      <c r="C2380" t="s">
        <v>17985</v>
      </c>
      <c r="D2380" t="s">
        <v>18347</v>
      </c>
      <c r="E2380" t="s">
        <v>18353</v>
      </c>
      <c r="F2380" t="s">
        <v>18364</v>
      </c>
      <c r="G2380" t="s">
        <v>23724</v>
      </c>
      <c r="H2380">
        <v>665</v>
      </c>
      <c r="I2380">
        <v>0</v>
      </c>
      <c r="J2380" t="s">
        <v>18382</v>
      </c>
      <c r="K2380" t="s">
        <v>18358</v>
      </c>
      <c r="L2380" t="s">
        <v>18353</v>
      </c>
      <c r="M2380" s="1">
        <v>44086.834363425929</v>
      </c>
      <c r="O2380" t="s">
        <v>18354</v>
      </c>
      <c r="P2380" t="s">
        <v>18354</v>
      </c>
      <c r="Q2380" t="s">
        <v>18358</v>
      </c>
    </row>
    <row r="2381" spans="1:17" hidden="1" x14ac:dyDescent="0.25">
      <c r="A2381" t="s">
        <v>13622</v>
      </c>
      <c r="B2381" t="s">
        <v>13624</v>
      </c>
      <c r="C2381" t="s">
        <v>13625</v>
      </c>
      <c r="D2381" t="s">
        <v>18347</v>
      </c>
      <c r="E2381" t="s">
        <v>18353</v>
      </c>
      <c r="F2381" t="s">
        <v>18364</v>
      </c>
      <c r="G2381" t="s">
        <v>23725</v>
      </c>
      <c r="H2381">
        <v>51</v>
      </c>
      <c r="I2381">
        <v>0</v>
      </c>
      <c r="J2381" t="s">
        <v>18382</v>
      </c>
      <c r="K2381" t="s">
        <v>18352</v>
      </c>
      <c r="L2381" t="s">
        <v>18353</v>
      </c>
      <c r="M2381" s="1">
        <v>44086.834155092591</v>
      </c>
      <c r="O2381" t="s">
        <v>18354</v>
      </c>
      <c r="P2381" t="s">
        <v>18354</v>
      </c>
      <c r="Q2381" t="s">
        <v>18352</v>
      </c>
    </row>
    <row r="2382" spans="1:17" hidden="1" x14ac:dyDescent="0.25">
      <c r="A2382" t="s">
        <v>23726</v>
      </c>
      <c r="B2382" t="s">
        <v>23727</v>
      </c>
      <c r="C2382" t="s">
        <v>23728</v>
      </c>
      <c r="D2382" t="s">
        <v>18347</v>
      </c>
      <c r="E2382" t="s">
        <v>18353</v>
      </c>
      <c r="F2382" t="s">
        <v>18364</v>
      </c>
      <c r="G2382" t="s">
        <v>23729</v>
      </c>
      <c r="H2382">
        <v>649</v>
      </c>
      <c r="I2382">
        <v>0</v>
      </c>
      <c r="J2382" t="s">
        <v>18382</v>
      </c>
      <c r="K2382" t="s">
        <v>18352</v>
      </c>
      <c r="L2382" t="s">
        <v>18353</v>
      </c>
      <c r="M2382" s="1">
        <v>44089.880995370368</v>
      </c>
      <c r="O2382" t="s">
        <v>18354</v>
      </c>
      <c r="P2382" t="s">
        <v>18354</v>
      </c>
      <c r="Q2382" t="s">
        <v>18352</v>
      </c>
    </row>
    <row r="2383" spans="1:17" hidden="1" x14ac:dyDescent="0.25">
      <c r="A2383" t="s">
        <v>14710</v>
      </c>
      <c r="B2383" t="s">
        <v>14713</v>
      </c>
      <c r="C2383" t="s">
        <v>14714</v>
      </c>
      <c r="D2383" t="s">
        <v>18347</v>
      </c>
      <c r="E2383" t="s">
        <v>18353</v>
      </c>
      <c r="F2383" t="s">
        <v>18364</v>
      </c>
      <c r="G2383" t="s">
        <v>23730</v>
      </c>
      <c r="H2383">
        <v>280</v>
      </c>
      <c r="I2383">
        <v>0</v>
      </c>
      <c r="J2383" t="s">
        <v>18382</v>
      </c>
      <c r="K2383" t="s">
        <v>18358</v>
      </c>
      <c r="L2383" t="s">
        <v>18353</v>
      </c>
      <c r="M2383" s="1">
        <v>44085.810173611113</v>
      </c>
      <c r="O2383" t="s">
        <v>18354</v>
      </c>
      <c r="P2383" t="s">
        <v>18354</v>
      </c>
      <c r="Q2383" t="s">
        <v>18358</v>
      </c>
    </row>
    <row r="2384" spans="1:17" hidden="1" x14ac:dyDescent="0.25">
      <c r="A2384" t="s">
        <v>12802</v>
      </c>
      <c r="B2384" t="s">
        <v>12803</v>
      </c>
      <c r="C2384" t="s">
        <v>12804</v>
      </c>
      <c r="D2384" t="s">
        <v>18347</v>
      </c>
      <c r="E2384" t="s">
        <v>18348</v>
      </c>
      <c r="F2384" t="s">
        <v>18349</v>
      </c>
      <c r="G2384" t="s">
        <v>23731</v>
      </c>
      <c r="H2384">
        <v>9227</v>
      </c>
      <c r="I2384">
        <v>4639</v>
      </c>
      <c r="J2384" t="s">
        <v>23732</v>
      </c>
      <c r="K2384" t="s">
        <v>18352</v>
      </c>
      <c r="L2384" t="s">
        <v>18353</v>
      </c>
      <c r="M2384" s="1">
        <v>44090.635034722225</v>
      </c>
      <c r="O2384" t="s">
        <v>18354</v>
      </c>
      <c r="P2384" t="s">
        <v>18354</v>
      </c>
      <c r="Q2384" t="s">
        <v>18352</v>
      </c>
    </row>
    <row r="2385" spans="1:17" hidden="1" x14ac:dyDescent="0.25">
      <c r="A2385" t="s">
        <v>12314</v>
      </c>
      <c r="B2385" t="s">
        <v>12317</v>
      </c>
      <c r="C2385" t="s">
        <v>12318</v>
      </c>
      <c r="D2385" t="s">
        <v>18355</v>
      </c>
      <c r="E2385" t="s">
        <v>18353</v>
      </c>
      <c r="F2385" t="s">
        <v>18364</v>
      </c>
      <c r="G2385" t="s">
        <v>23733</v>
      </c>
      <c r="H2385">
        <v>2595</v>
      </c>
      <c r="I2385">
        <v>0</v>
      </c>
      <c r="J2385" t="s">
        <v>23734</v>
      </c>
      <c r="K2385" t="s">
        <v>18358</v>
      </c>
      <c r="L2385" t="s">
        <v>18353</v>
      </c>
      <c r="M2385" s="1">
        <v>43997.209467592591</v>
      </c>
      <c r="O2385" t="s">
        <v>18354</v>
      </c>
      <c r="P2385" t="s">
        <v>18354</v>
      </c>
      <c r="Q2385" t="s">
        <v>18358</v>
      </c>
    </row>
    <row r="2386" spans="1:17" hidden="1" x14ac:dyDescent="0.25">
      <c r="A2386" t="s">
        <v>4007</v>
      </c>
      <c r="B2386" t="s">
        <v>4010</v>
      </c>
      <c r="C2386" t="s">
        <v>4011</v>
      </c>
      <c r="D2386" t="s">
        <v>18347</v>
      </c>
      <c r="E2386" t="s">
        <v>18348</v>
      </c>
      <c r="F2386" t="s">
        <v>18349</v>
      </c>
      <c r="G2386" t="s">
        <v>23735</v>
      </c>
      <c r="H2386">
        <v>35920</v>
      </c>
      <c r="I2386">
        <v>2471</v>
      </c>
      <c r="J2386" t="s">
        <v>23736</v>
      </c>
      <c r="K2386" t="s">
        <v>18352</v>
      </c>
      <c r="L2386" t="s">
        <v>18353</v>
      </c>
      <c r="M2386" s="1">
        <v>44090.657719907409</v>
      </c>
      <c r="O2386" t="s">
        <v>18354</v>
      </c>
      <c r="P2386" t="s">
        <v>18354</v>
      </c>
      <c r="Q2386" t="s">
        <v>18352</v>
      </c>
    </row>
    <row r="2387" spans="1:17" hidden="1" x14ac:dyDescent="0.25">
      <c r="A2387" t="s">
        <v>16338</v>
      </c>
      <c r="B2387" t="s">
        <v>16340</v>
      </c>
      <c r="C2387" t="s">
        <v>16341</v>
      </c>
      <c r="D2387" t="s">
        <v>18347</v>
      </c>
      <c r="E2387" t="s">
        <v>18353</v>
      </c>
      <c r="F2387" t="s">
        <v>18364</v>
      </c>
      <c r="G2387" t="s">
        <v>23737</v>
      </c>
      <c r="H2387">
        <v>957</v>
      </c>
      <c r="I2387">
        <v>18</v>
      </c>
      <c r="J2387" t="s">
        <v>23738</v>
      </c>
      <c r="K2387" t="s">
        <v>18358</v>
      </c>
      <c r="L2387" t="s">
        <v>18353</v>
      </c>
      <c r="M2387" s="1">
        <v>44088.987187500003</v>
      </c>
      <c r="O2387" t="s">
        <v>18354</v>
      </c>
      <c r="P2387" t="s">
        <v>18354</v>
      </c>
      <c r="Q2387" t="s">
        <v>18358</v>
      </c>
    </row>
    <row r="2388" spans="1:17" hidden="1" x14ac:dyDescent="0.25">
      <c r="A2388" t="s">
        <v>16389</v>
      </c>
      <c r="B2388" t="s">
        <v>16392</v>
      </c>
      <c r="C2388" t="s">
        <v>16393</v>
      </c>
      <c r="D2388" t="s">
        <v>18347</v>
      </c>
      <c r="E2388" t="s">
        <v>18353</v>
      </c>
      <c r="F2388" t="s">
        <v>18364</v>
      </c>
      <c r="G2388" t="s">
        <v>23739</v>
      </c>
      <c r="H2388">
        <v>1094</v>
      </c>
      <c r="I2388">
        <v>18</v>
      </c>
      <c r="J2388" t="s">
        <v>23740</v>
      </c>
      <c r="K2388" t="s">
        <v>18352</v>
      </c>
      <c r="L2388" t="s">
        <v>18353</v>
      </c>
      <c r="M2388" s="1">
        <v>44089.908356481479</v>
      </c>
      <c r="O2388" t="s">
        <v>18354</v>
      </c>
      <c r="P2388" t="s">
        <v>18354</v>
      </c>
      <c r="Q2388" t="s">
        <v>18352</v>
      </c>
    </row>
    <row r="2389" spans="1:17" hidden="1" x14ac:dyDescent="0.25">
      <c r="A2389" t="s">
        <v>17445</v>
      </c>
      <c r="B2389" t="s">
        <v>17448</v>
      </c>
      <c r="C2389" t="s">
        <v>17449</v>
      </c>
      <c r="D2389" t="s">
        <v>18347</v>
      </c>
      <c r="E2389" t="s">
        <v>18353</v>
      </c>
      <c r="F2389" t="s">
        <v>18364</v>
      </c>
      <c r="G2389" t="s">
        <v>23741</v>
      </c>
      <c r="H2389">
        <v>1573</v>
      </c>
      <c r="I2389">
        <v>0</v>
      </c>
      <c r="J2389" t="s">
        <v>18382</v>
      </c>
      <c r="K2389" t="s">
        <v>18358</v>
      </c>
      <c r="L2389" t="s">
        <v>18353</v>
      </c>
      <c r="M2389" s="1">
        <v>44076.065416666665</v>
      </c>
      <c r="O2389" t="s">
        <v>18354</v>
      </c>
      <c r="P2389" t="s">
        <v>18354</v>
      </c>
      <c r="Q2389" t="s">
        <v>18358</v>
      </c>
    </row>
    <row r="2390" spans="1:17" hidden="1" x14ac:dyDescent="0.25">
      <c r="A2390" t="s">
        <v>8465</v>
      </c>
      <c r="B2390" t="s">
        <v>8467</v>
      </c>
      <c r="C2390" t="s">
        <v>8468</v>
      </c>
      <c r="D2390" t="s">
        <v>18347</v>
      </c>
      <c r="E2390" t="s">
        <v>18353</v>
      </c>
      <c r="F2390" t="s">
        <v>18364</v>
      </c>
      <c r="G2390" t="s">
        <v>23742</v>
      </c>
      <c r="H2390">
        <v>4504</v>
      </c>
      <c r="I2390">
        <v>0</v>
      </c>
      <c r="J2390" t="s">
        <v>23743</v>
      </c>
      <c r="K2390" t="s">
        <v>18358</v>
      </c>
      <c r="L2390" t="s">
        <v>18353</v>
      </c>
      <c r="M2390" s="1">
        <v>44050.083611111113</v>
      </c>
      <c r="O2390" t="s">
        <v>18354</v>
      </c>
      <c r="P2390" t="s">
        <v>18354</v>
      </c>
      <c r="Q2390" t="s">
        <v>18358</v>
      </c>
    </row>
    <row r="2391" spans="1:17" hidden="1" x14ac:dyDescent="0.25">
      <c r="A2391" t="s">
        <v>10616</v>
      </c>
      <c r="B2391" t="s">
        <v>10619</v>
      </c>
      <c r="C2391" t="s">
        <v>10620</v>
      </c>
      <c r="D2391" t="s">
        <v>18355</v>
      </c>
      <c r="E2391" t="s">
        <v>18353</v>
      </c>
      <c r="F2391" t="s">
        <v>18364</v>
      </c>
      <c r="G2391" t="s">
        <v>23744</v>
      </c>
      <c r="H2391">
        <v>1734</v>
      </c>
      <c r="I2391">
        <v>1</v>
      </c>
      <c r="J2391" t="s">
        <v>23745</v>
      </c>
      <c r="K2391" t="s">
        <v>18358</v>
      </c>
      <c r="L2391" t="s">
        <v>18353</v>
      </c>
      <c r="M2391" s="1">
        <v>44084.756203703706</v>
      </c>
      <c r="O2391" t="s">
        <v>18354</v>
      </c>
      <c r="P2391" t="s">
        <v>18354</v>
      </c>
      <c r="Q2391" t="s">
        <v>18358</v>
      </c>
    </row>
    <row r="2392" spans="1:17" hidden="1" x14ac:dyDescent="0.25">
      <c r="A2392" t="s">
        <v>11841</v>
      </c>
      <c r="B2392" t="s">
        <v>11843</v>
      </c>
      <c r="C2392" t="s">
        <v>11844</v>
      </c>
      <c r="D2392" t="s">
        <v>18355</v>
      </c>
      <c r="E2392" t="s">
        <v>18353</v>
      </c>
      <c r="F2392" t="s">
        <v>18364</v>
      </c>
      <c r="G2392" t="s">
        <v>23746</v>
      </c>
      <c r="H2392">
        <v>3920</v>
      </c>
      <c r="I2392">
        <v>1</v>
      </c>
      <c r="J2392" t="s">
        <v>23747</v>
      </c>
      <c r="K2392" t="s">
        <v>18358</v>
      </c>
      <c r="L2392" t="s">
        <v>18353</v>
      </c>
      <c r="M2392" s="1">
        <v>44089.854594907411</v>
      </c>
      <c r="O2392" t="s">
        <v>18354</v>
      </c>
      <c r="P2392" t="s">
        <v>18354</v>
      </c>
      <c r="Q2392" t="s">
        <v>18358</v>
      </c>
    </row>
    <row r="2393" spans="1:17" hidden="1" x14ac:dyDescent="0.25">
      <c r="A2393" t="s">
        <v>12573</v>
      </c>
      <c r="B2393" t="s">
        <v>12575</v>
      </c>
      <c r="C2393" t="s">
        <v>12576</v>
      </c>
      <c r="D2393" t="s">
        <v>18355</v>
      </c>
      <c r="E2393" t="s">
        <v>18353</v>
      </c>
      <c r="F2393" t="s">
        <v>18364</v>
      </c>
      <c r="G2393" t="s">
        <v>23748</v>
      </c>
      <c r="H2393">
        <v>7310</v>
      </c>
      <c r="I2393">
        <v>0</v>
      </c>
      <c r="J2393" t="s">
        <v>23749</v>
      </c>
      <c r="K2393" t="s">
        <v>18358</v>
      </c>
      <c r="L2393" t="s">
        <v>18353</v>
      </c>
      <c r="M2393" s="1">
        <v>44089.333773148152</v>
      </c>
      <c r="O2393" t="s">
        <v>18354</v>
      </c>
      <c r="P2393" t="s">
        <v>18354</v>
      </c>
      <c r="Q2393" t="s">
        <v>18358</v>
      </c>
    </row>
    <row r="2394" spans="1:17" hidden="1" x14ac:dyDescent="0.25">
      <c r="A2394" t="s">
        <v>16007</v>
      </c>
      <c r="B2394" t="s">
        <v>16009</v>
      </c>
      <c r="C2394" t="s">
        <v>16010</v>
      </c>
      <c r="D2394" t="s">
        <v>18347</v>
      </c>
      <c r="E2394" t="s">
        <v>18353</v>
      </c>
      <c r="F2394" t="s">
        <v>18364</v>
      </c>
      <c r="G2394" t="s">
        <v>23750</v>
      </c>
      <c r="H2394">
        <v>1984</v>
      </c>
      <c r="I2394">
        <v>0</v>
      </c>
      <c r="J2394" t="s">
        <v>18382</v>
      </c>
      <c r="K2394" t="s">
        <v>18358</v>
      </c>
      <c r="L2394" t="s">
        <v>18353</v>
      </c>
      <c r="M2394" s="1">
        <v>44086.835810185185</v>
      </c>
      <c r="O2394" t="s">
        <v>18354</v>
      </c>
      <c r="P2394" t="s">
        <v>18354</v>
      </c>
      <c r="Q2394" t="s">
        <v>18358</v>
      </c>
    </row>
    <row r="2395" spans="1:17" hidden="1" x14ac:dyDescent="0.25">
      <c r="A2395" t="s">
        <v>17333</v>
      </c>
      <c r="B2395" t="s">
        <v>17336</v>
      </c>
      <c r="C2395" t="s">
        <v>17337</v>
      </c>
      <c r="D2395" t="s">
        <v>18347</v>
      </c>
      <c r="E2395" t="s">
        <v>18353</v>
      </c>
      <c r="F2395" t="s">
        <v>18364</v>
      </c>
      <c r="G2395" t="s">
        <v>23751</v>
      </c>
      <c r="H2395">
        <v>61</v>
      </c>
      <c r="I2395">
        <v>0</v>
      </c>
      <c r="J2395" t="s">
        <v>18382</v>
      </c>
      <c r="K2395" t="s">
        <v>18352</v>
      </c>
      <c r="L2395" t="s">
        <v>18353</v>
      </c>
      <c r="M2395" s="1">
        <v>44088.824814814812</v>
      </c>
      <c r="O2395" t="s">
        <v>18354</v>
      </c>
      <c r="P2395" t="s">
        <v>18354</v>
      </c>
      <c r="Q2395" t="s">
        <v>18352</v>
      </c>
    </row>
    <row r="2396" spans="1:17" hidden="1" x14ac:dyDescent="0.25">
      <c r="A2396" t="s">
        <v>9094</v>
      </c>
      <c r="B2396" t="s">
        <v>9097</v>
      </c>
      <c r="C2396" t="s">
        <v>9098</v>
      </c>
      <c r="D2396" t="s">
        <v>18347</v>
      </c>
      <c r="E2396" t="s">
        <v>18353</v>
      </c>
      <c r="F2396" t="s">
        <v>18364</v>
      </c>
      <c r="G2396" t="s">
        <v>23752</v>
      </c>
      <c r="H2396">
        <v>8292</v>
      </c>
      <c r="I2396">
        <v>18</v>
      </c>
      <c r="J2396" t="s">
        <v>23753</v>
      </c>
      <c r="K2396" t="s">
        <v>18352</v>
      </c>
      <c r="L2396" t="s">
        <v>18353</v>
      </c>
      <c r="M2396" s="1">
        <v>44090.619201388887</v>
      </c>
      <c r="O2396" t="s">
        <v>18354</v>
      </c>
      <c r="P2396" t="s">
        <v>18354</v>
      </c>
      <c r="Q2396" t="s">
        <v>18352</v>
      </c>
    </row>
    <row r="2397" spans="1:17" hidden="1" x14ac:dyDescent="0.25">
      <c r="A2397" t="s">
        <v>15319</v>
      </c>
      <c r="B2397" t="s">
        <v>15321</v>
      </c>
      <c r="C2397" t="s">
        <v>15322</v>
      </c>
      <c r="D2397" t="s">
        <v>18347</v>
      </c>
      <c r="E2397" t="s">
        <v>18348</v>
      </c>
      <c r="F2397" t="s">
        <v>18349</v>
      </c>
      <c r="G2397" t="s">
        <v>23754</v>
      </c>
      <c r="H2397">
        <v>10586</v>
      </c>
      <c r="I2397">
        <v>618</v>
      </c>
      <c r="J2397" t="s">
        <v>23755</v>
      </c>
      <c r="K2397" t="s">
        <v>18358</v>
      </c>
      <c r="L2397" t="s">
        <v>18353</v>
      </c>
      <c r="M2397" s="1">
        <v>44088.669328703705</v>
      </c>
      <c r="O2397" t="s">
        <v>18354</v>
      </c>
      <c r="P2397" t="s">
        <v>18354</v>
      </c>
      <c r="Q2397" t="s">
        <v>18358</v>
      </c>
    </row>
    <row r="2398" spans="1:17" hidden="1" x14ac:dyDescent="0.25">
      <c r="A2398" t="s">
        <v>23756</v>
      </c>
      <c r="B2398" t="s">
        <v>23757</v>
      </c>
      <c r="C2398" t="s">
        <v>23758</v>
      </c>
      <c r="D2398" t="s">
        <v>18355</v>
      </c>
      <c r="E2398" t="s">
        <v>18353</v>
      </c>
      <c r="F2398" t="s">
        <v>18364</v>
      </c>
      <c r="G2398" t="s">
        <v>23759</v>
      </c>
      <c r="H2398">
        <v>1239</v>
      </c>
      <c r="I2398">
        <v>80</v>
      </c>
      <c r="J2398" t="s">
        <v>23760</v>
      </c>
      <c r="K2398" t="s">
        <v>18358</v>
      </c>
      <c r="L2398" t="s">
        <v>18353</v>
      </c>
      <c r="M2398" s="1">
        <v>44090.076736111114</v>
      </c>
      <c r="O2398" t="s">
        <v>18354</v>
      </c>
      <c r="P2398" t="s">
        <v>18354</v>
      </c>
      <c r="Q2398" t="s">
        <v>18358</v>
      </c>
    </row>
    <row r="2399" spans="1:17" hidden="1" x14ac:dyDescent="0.25">
      <c r="A2399" t="s">
        <v>3046</v>
      </c>
      <c r="B2399" t="s">
        <v>3048</v>
      </c>
      <c r="C2399" t="s">
        <v>3049</v>
      </c>
      <c r="D2399" t="s">
        <v>18355</v>
      </c>
      <c r="E2399" t="s">
        <v>18353</v>
      </c>
      <c r="F2399" t="s">
        <v>18364</v>
      </c>
      <c r="G2399" t="s">
        <v>23761</v>
      </c>
      <c r="H2399">
        <v>9300</v>
      </c>
      <c r="I2399">
        <v>1</v>
      </c>
      <c r="J2399" t="s">
        <v>23762</v>
      </c>
      <c r="K2399" t="s">
        <v>18358</v>
      </c>
      <c r="L2399" t="s">
        <v>18353</v>
      </c>
      <c r="M2399" s="1">
        <v>44069.475659722222</v>
      </c>
      <c r="O2399" t="s">
        <v>18354</v>
      </c>
      <c r="P2399" t="s">
        <v>18354</v>
      </c>
      <c r="Q2399" t="s">
        <v>18358</v>
      </c>
    </row>
    <row r="2400" spans="1:17" hidden="1" x14ac:dyDescent="0.25">
      <c r="A2400" t="s">
        <v>14721</v>
      </c>
      <c r="B2400" t="s">
        <v>14723</v>
      </c>
      <c r="C2400" t="s">
        <v>14724</v>
      </c>
      <c r="D2400" t="s">
        <v>18355</v>
      </c>
      <c r="E2400" t="s">
        <v>18353</v>
      </c>
      <c r="F2400" t="s">
        <v>18364</v>
      </c>
      <c r="G2400" t="s">
        <v>23763</v>
      </c>
      <c r="H2400">
        <v>1038</v>
      </c>
      <c r="I2400">
        <v>0</v>
      </c>
      <c r="J2400" t="s">
        <v>18382</v>
      </c>
      <c r="K2400" t="s">
        <v>18358</v>
      </c>
      <c r="L2400" t="s">
        <v>18353</v>
      </c>
      <c r="M2400" s="1">
        <v>44087.788078703707</v>
      </c>
      <c r="O2400" t="s">
        <v>18354</v>
      </c>
      <c r="P2400" t="s">
        <v>18354</v>
      </c>
      <c r="Q2400" t="s">
        <v>18358</v>
      </c>
    </row>
    <row r="2401" spans="1:17" hidden="1" x14ac:dyDescent="0.25">
      <c r="A2401" t="s">
        <v>11022</v>
      </c>
      <c r="B2401" t="s">
        <v>11024</v>
      </c>
      <c r="C2401" t="s">
        <v>11025</v>
      </c>
      <c r="D2401" t="s">
        <v>18355</v>
      </c>
      <c r="E2401" t="s">
        <v>18353</v>
      </c>
      <c r="F2401" t="s">
        <v>18364</v>
      </c>
      <c r="G2401" t="s">
        <v>23764</v>
      </c>
      <c r="H2401">
        <v>1431</v>
      </c>
      <c r="I2401">
        <v>0</v>
      </c>
      <c r="J2401" t="s">
        <v>18382</v>
      </c>
      <c r="K2401" t="s">
        <v>18358</v>
      </c>
      <c r="L2401" t="s">
        <v>18353</v>
      </c>
      <c r="M2401" s="1">
        <v>44080.95385416667</v>
      </c>
      <c r="O2401" t="s">
        <v>18354</v>
      </c>
      <c r="P2401" t="s">
        <v>18354</v>
      </c>
      <c r="Q2401" t="s">
        <v>18358</v>
      </c>
    </row>
    <row r="2402" spans="1:17" hidden="1" x14ac:dyDescent="0.25">
      <c r="A2402" t="s">
        <v>13014</v>
      </c>
      <c r="B2402" t="s">
        <v>13016</v>
      </c>
      <c r="C2402" t="s">
        <v>13017</v>
      </c>
      <c r="D2402" t="s">
        <v>18347</v>
      </c>
      <c r="E2402" t="s">
        <v>18353</v>
      </c>
      <c r="F2402" t="s">
        <v>18364</v>
      </c>
      <c r="G2402" t="s">
        <v>23765</v>
      </c>
      <c r="H2402">
        <v>10906</v>
      </c>
      <c r="I2402">
        <v>0</v>
      </c>
      <c r="J2402" t="s">
        <v>23766</v>
      </c>
      <c r="K2402" t="s">
        <v>18352</v>
      </c>
      <c r="L2402" t="s">
        <v>18353</v>
      </c>
      <c r="M2402" s="1">
        <v>44084.959432870368</v>
      </c>
      <c r="O2402" t="s">
        <v>18354</v>
      </c>
      <c r="P2402" t="s">
        <v>18354</v>
      </c>
      <c r="Q2402" t="s">
        <v>18358</v>
      </c>
    </row>
    <row r="2403" spans="1:17" hidden="1" x14ac:dyDescent="0.25">
      <c r="A2403" t="s">
        <v>7891</v>
      </c>
      <c r="B2403" t="s">
        <v>7893</v>
      </c>
      <c r="C2403" t="s">
        <v>7894</v>
      </c>
      <c r="D2403" t="s">
        <v>18355</v>
      </c>
      <c r="E2403" t="s">
        <v>18353</v>
      </c>
      <c r="F2403" t="s">
        <v>18364</v>
      </c>
      <c r="G2403" t="s">
        <v>23767</v>
      </c>
      <c r="H2403">
        <v>3577</v>
      </c>
      <c r="I2403">
        <v>0</v>
      </c>
      <c r="J2403" t="s">
        <v>18382</v>
      </c>
      <c r="K2403" t="s">
        <v>18358</v>
      </c>
      <c r="L2403" t="s">
        <v>18353</v>
      </c>
      <c r="M2403" s="1">
        <v>44086.833680555559</v>
      </c>
      <c r="O2403" t="s">
        <v>18354</v>
      </c>
      <c r="P2403" t="s">
        <v>18354</v>
      </c>
      <c r="Q2403" t="s">
        <v>18358</v>
      </c>
    </row>
    <row r="2404" spans="1:17" hidden="1" x14ac:dyDescent="0.25">
      <c r="A2404" t="s">
        <v>16355</v>
      </c>
      <c r="B2404" t="s">
        <v>16356</v>
      </c>
      <c r="C2404" t="s">
        <v>16357</v>
      </c>
      <c r="D2404" t="s">
        <v>18347</v>
      </c>
      <c r="E2404" t="s">
        <v>18348</v>
      </c>
      <c r="F2404" t="s">
        <v>18349</v>
      </c>
      <c r="G2404" t="s">
        <v>23768</v>
      </c>
      <c r="H2404">
        <v>71895</v>
      </c>
      <c r="I2404">
        <v>16637</v>
      </c>
      <c r="J2404" t="s">
        <v>23769</v>
      </c>
      <c r="K2404" t="s">
        <v>18352</v>
      </c>
      <c r="L2404" t="s">
        <v>18353</v>
      </c>
      <c r="M2404" s="1">
        <v>44090.644861111112</v>
      </c>
      <c r="O2404" t="s">
        <v>18354</v>
      </c>
      <c r="P2404" t="s">
        <v>18354</v>
      </c>
      <c r="Q2404" t="s">
        <v>18352</v>
      </c>
    </row>
    <row r="2405" spans="1:17" hidden="1" x14ac:dyDescent="0.25">
      <c r="A2405" t="s">
        <v>7458</v>
      </c>
      <c r="B2405" t="s">
        <v>7460</v>
      </c>
      <c r="C2405" t="s">
        <v>7461</v>
      </c>
      <c r="D2405" t="s">
        <v>18355</v>
      </c>
      <c r="E2405" t="s">
        <v>18353</v>
      </c>
      <c r="F2405" t="s">
        <v>18364</v>
      </c>
      <c r="G2405" t="s">
        <v>23770</v>
      </c>
      <c r="H2405">
        <v>20168</v>
      </c>
      <c r="I2405">
        <v>0</v>
      </c>
      <c r="J2405" t="s">
        <v>23771</v>
      </c>
      <c r="K2405" t="s">
        <v>18358</v>
      </c>
      <c r="L2405" t="s">
        <v>18353</v>
      </c>
      <c r="M2405" s="1">
        <v>44089.364108796297</v>
      </c>
      <c r="O2405" t="s">
        <v>18354</v>
      </c>
      <c r="P2405" t="s">
        <v>18354</v>
      </c>
      <c r="Q2405" t="s">
        <v>18358</v>
      </c>
    </row>
    <row r="2406" spans="1:17" hidden="1" x14ac:dyDescent="0.25">
      <c r="A2406" t="s">
        <v>10837</v>
      </c>
      <c r="B2406" t="s">
        <v>10839</v>
      </c>
      <c r="C2406" t="s">
        <v>10840</v>
      </c>
      <c r="D2406" t="s">
        <v>18347</v>
      </c>
      <c r="E2406" t="s">
        <v>18353</v>
      </c>
      <c r="F2406" t="s">
        <v>18364</v>
      </c>
      <c r="G2406" t="s">
        <v>23772</v>
      </c>
      <c r="H2406">
        <v>960</v>
      </c>
      <c r="I2406">
        <v>23</v>
      </c>
      <c r="J2406" t="s">
        <v>23773</v>
      </c>
      <c r="K2406" t="s">
        <v>18358</v>
      </c>
      <c r="L2406" t="s">
        <v>18353</v>
      </c>
      <c r="M2406" s="1">
        <v>44089.308958333335</v>
      </c>
      <c r="O2406" t="s">
        <v>18354</v>
      </c>
      <c r="P2406" t="s">
        <v>18354</v>
      </c>
      <c r="Q2406" t="s">
        <v>18358</v>
      </c>
    </row>
    <row r="2407" spans="1:17" hidden="1" x14ac:dyDescent="0.25">
      <c r="A2407" t="s">
        <v>2149</v>
      </c>
      <c r="B2407" t="s">
        <v>2152</v>
      </c>
      <c r="C2407" t="s">
        <v>2153</v>
      </c>
      <c r="D2407" t="s">
        <v>18355</v>
      </c>
      <c r="E2407" t="s">
        <v>18353</v>
      </c>
      <c r="F2407" t="s">
        <v>18364</v>
      </c>
      <c r="G2407" t="s">
        <v>23774</v>
      </c>
      <c r="H2407">
        <v>18819</v>
      </c>
      <c r="I2407">
        <v>0</v>
      </c>
      <c r="J2407" t="s">
        <v>18382</v>
      </c>
      <c r="K2407" t="s">
        <v>18358</v>
      </c>
      <c r="L2407" t="s">
        <v>18353</v>
      </c>
      <c r="M2407" s="1">
        <v>44072.057997685188</v>
      </c>
      <c r="O2407" t="s">
        <v>18354</v>
      </c>
      <c r="P2407" t="s">
        <v>18354</v>
      </c>
      <c r="Q2407" t="s">
        <v>18358</v>
      </c>
    </row>
    <row r="2408" spans="1:17" hidden="1" x14ac:dyDescent="0.25">
      <c r="A2408" t="s">
        <v>7492</v>
      </c>
      <c r="B2408" t="s">
        <v>7494</v>
      </c>
      <c r="C2408" t="s">
        <v>7495</v>
      </c>
      <c r="D2408" t="s">
        <v>18347</v>
      </c>
      <c r="E2408" t="s">
        <v>18353</v>
      </c>
      <c r="F2408" t="s">
        <v>18364</v>
      </c>
      <c r="G2408" t="s">
        <v>23775</v>
      </c>
      <c r="H2408">
        <v>4559</v>
      </c>
      <c r="I2408">
        <v>40</v>
      </c>
      <c r="J2408" t="s">
        <v>23776</v>
      </c>
      <c r="K2408" t="s">
        <v>18358</v>
      </c>
      <c r="L2408" t="s">
        <v>18353</v>
      </c>
      <c r="M2408" s="1">
        <v>44088.7890162037</v>
      </c>
      <c r="O2408" t="s">
        <v>18354</v>
      </c>
      <c r="P2408" t="s">
        <v>18354</v>
      </c>
      <c r="Q2408" t="s">
        <v>18358</v>
      </c>
    </row>
    <row r="2409" spans="1:17" hidden="1" x14ac:dyDescent="0.25">
      <c r="A2409" t="s">
        <v>23777</v>
      </c>
      <c r="B2409" t="s">
        <v>23778</v>
      </c>
      <c r="C2409" t="s">
        <v>23779</v>
      </c>
      <c r="D2409" t="s">
        <v>18355</v>
      </c>
      <c r="E2409" t="s">
        <v>18353</v>
      </c>
      <c r="F2409" t="s">
        <v>18364</v>
      </c>
      <c r="G2409" t="s">
        <v>23780</v>
      </c>
      <c r="H2409">
        <v>3684</v>
      </c>
      <c r="I2409">
        <v>0</v>
      </c>
      <c r="J2409" t="s">
        <v>18382</v>
      </c>
      <c r="K2409" t="s">
        <v>18358</v>
      </c>
      <c r="L2409" t="s">
        <v>18353</v>
      </c>
      <c r="M2409" s="1">
        <v>44090.371620370373</v>
      </c>
      <c r="O2409" t="s">
        <v>18354</v>
      </c>
      <c r="P2409" t="s">
        <v>18354</v>
      </c>
      <c r="Q2409" t="s">
        <v>18358</v>
      </c>
    </row>
    <row r="2410" spans="1:17" hidden="1" x14ac:dyDescent="0.25">
      <c r="A2410" t="s">
        <v>10171</v>
      </c>
      <c r="B2410" t="s">
        <v>10174</v>
      </c>
      <c r="C2410" t="s">
        <v>10175</v>
      </c>
      <c r="D2410" t="s">
        <v>18347</v>
      </c>
      <c r="E2410" t="s">
        <v>18353</v>
      </c>
      <c r="F2410" t="s">
        <v>18364</v>
      </c>
      <c r="G2410" t="s">
        <v>23781</v>
      </c>
      <c r="H2410">
        <v>2173</v>
      </c>
      <c r="I2410">
        <v>213</v>
      </c>
      <c r="J2410" t="s">
        <v>23782</v>
      </c>
      <c r="K2410" t="s">
        <v>18358</v>
      </c>
      <c r="L2410" t="s">
        <v>18353</v>
      </c>
      <c r="M2410" s="1">
        <v>44090.648784722223</v>
      </c>
      <c r="O2410" t="s">
        <v>18354</v>
      </c>
      <c r="P2410" t="s">
        <v>18354</v>
      </c>
      <c r="Q2410" t="s">
        <v>18358</v>
      </c>
    </row>
    <row r="2411" spans="1:17" hidden="1" x14ac:dyDescent="0.25">
      <c r="A2411" t="s">
        <v>13234</v>
      </c>
      <c r="B2411" t="s">
        <v>13237</v>
      </c>
      <c r="C2411" t="s">
        <v>13238</v>
      </c>
      <c r="D2411" t="s">
        <v>18347</v>
      </c>
      <c r="E2411" t="s">
        <v>18353</v>
      </c>
      <c r="F2411" t="s">
        <v>18364</v>
      </c>
      <c r="G2411" t="s">
        <v>23783</v>
      </c>
      <c r="H2411">
        <v>131</v>
      </c>
      <c r="I2411">
        <v>0</v>
      </c>
      <c r="J2411" t="s">
        <v>18382</v>
      </c>
      <c r="K2411" t="s">
        <v>18352</v>
      </c>
      <c r="L2411" t="s">
        <v>18353</v>
      </c>
      <c r="M2411" s="1">
        <v>44090.229108796295</v>
      </c>
      <c r="O2411" t="s">
        <v>18354</v>
      </c>
      <c r="P2411" t="s">
        <v>18354</v>
      </c>
      <c r="Q2411" t="s">
        <v>18352</v>
      </c>
    </row>
    <row r="2412" spans="1:17" hidden="1" x14ac:dyDescent="0.25">
      <c r="A2412" t="s">
        <v>23784</v>
      </c>
      <c r="B2412" t="s">
        <v>23785</v>
      </c>
      <c r="C2412" t="s">
        <v>23786</v>
      </c>
      <c r="D2412" t="s">
        <v>18355</v>
      </c>
      <c r="E2412" t="s">
        <v>18353</v>
      </c>
      <c r="F2412" t="s">
        <v>18364</v>
      </c>
      <c r="G2412" t="s">
        <v>23787</v>
      </c>
      <c r="H2412">
        <v>1102</v>
      </c>
      <c r="I2412">
        <v>0</v>
      </c>
      <c r="J2412" t="s">
        <v>18382</v>
      </c>
      <c r="K2412" t="s">
        <v>18358</v>
      </c>
      <c r="L2412" t="s">
        <v>18353</v>
      </c>
      <c r="M2412" s="1">
        <v>44080.166967592595</v>
      </c>
      <c r="O2412" t="s">
        <v>18354</v>
      </c>
      <c r="P2412" t="s">
        <v>18354</v>
      </c>
      <c r="Q2412" t="s">
        <v>18358</v>
      </c>
    </row>
    <row r="2413" spans="1:17" x14ac:dyDescent="0.25">
      <c r="A2413" t="s">
        <v>22292</v>
      </c>
      <c r="B2413" t="s">
        <v>22293</v>
      </c>
      <c r="C2413" t="s">
        <v>22294</v>
      </c>
      <c r="D2413" t="s">
        <v>18347</v>
      </c>
      <c r="E2413" t="s">
        <v>18348</v>
      </c>
      <c r="F2413" t="s">
        <v>18349</v>
      </c>
      <c r="G2413" t="s">
        <v>22295</v>
      </c>
      <c r="H2413">
        <v>1949</v>
      </c>
      <c r="I2413">
        <v>0</v>
      </c>
      <c r="J2413" t="s">
        <v>18382</v>
      </c>
      <c r="K2413" t="s">
        <v>18352</v>
      </c>
      <c r="L2413" t="s">
        <v>18353</v>
      </c>
      <c r="M2413" s="1">
        <v>43971.261574074073</v>
      </c>
      <c r="O2413" t="s">
        <v>18354</v>
      </c>
      <c r="P2413" t="s">
        <v>18354</v>
      </c>
      <c r="Q2413" t="s">
        <v>18352</v>
      </c>
    </row>
    <row r="2414" spans="1:17" hidden="1" x14ac:dyDescent="0.25">
      <c r="A2414" t="s">
        <v>16894</v>
      </c>
      <c r="B2414" t="s">
        <v>16897</v>
      </c>
      <c r="C2414" t="s">
        <v>16898</v>
      </c>
      <c r="D2414" t="s">
        <v>18347</v>
      </c>
      <c r="E2414" t="s">
        <v>18353</v>
      </c>
      <c r="F2414" t="s">
        <v>18364</v>
      </c>
      <c r="G2414" t="s">
        <v>23792</v>
      </c>
      <c r="H2414">
        <v>3950</v>
      </c>
      <c r="I2414">
        <v>29</v>
      </c>
      <c r="J2414" t="s">
        <v>23793</v>
      </c>
      <c r="K2414" t="s">
        <v>18358</v>
      </c>
      <c r="L2414" t="s">
        <v>18353</v>
      </c>
      <c r="M2414" s="1">
        <v>44090.619340277779</v>
      </c>
      <c r="O2414" t="s">
        <v>18354</v>
      </c>
      <c r="P2414" t="s">
        <v>18354</v>
      </c>
      <c r="Q2414" t="s">
        <v>18358</v>
      </c>
    </row>
    <row r="2415" spans="1:17" hidden="1" x14ac:dyDescent="0.25">
      <c r="A2415" t="s">
        <v>6760</v>
      </c>
      <c r="B2415" t="s">
        <v>6762</v>
      </c>
      <c r="C2415" t="s">
        <v>6763</v>
      </c>
      <c r="D2415" t="s">
        <v>18347</v>
      </c>
      <c r="E2415" t="s">
        <v>18348</v>
      </c>
      <c r="F2415" t="s">
        <v>18349</v>
      </c>
      <c r="G2415" t="s">
        <v>23794</v>
      </c>
      <c r="H2415">
        <v>29338</v>
      </c>
      <c r="I2415">
        <v>3123</v>
      </c>
      <c r="J2415" t="s">
        <v>23795</v>
      </c>
      <c r="K2415" t="s">
        <v>18352</v>
      </c>
      <c r="L2415" t="s">
        <v>18353</v>
      </c>
      <c r="M2415" s="1">
        <v>44090.657129629632</v>
      </c>
      <c r="O2415" t="s">
        <v>18354</v>
      </c>
      <c r="P2415" t="s">
        <v>18354</v>
      </c>
      <c r="Q2415" t="s">
        <v>18352</v>
      </c>
    </row>
    <row r="2416" spans="1:17" hidden="1" x14ac:dyDescent="0.25">
      <c r="A2416" t="s">
        <v>8857</v>
      </c>
      <c r="B2416" t="s">
        <v>8860</v>
      </c>
      <c r="C2416" t="s">
        <v>8861</v>
      </c>
      <c r="D2416" t="s">
        <v>18355</v>
      </c>
      <c r="E2416" t="s">
        <v>18353</v>
      </c>
      <c r="F2416" t="s">
        <v>18364</v>
      </c>
      <c r="G2416" t="s">
        <v>23796</v>
      </c>
      <c r="H2416">
        <v>3480</v>
      </c>
      <c r="I2416">
        <v>2</v>
      </c>
      <c r="J2416" t="s">
        <v>23797</v>
      </c>
      <c r="K2416" t="s">
        <v>18358</v>
      </c>
      <c r="L2416" t="s">
        <v>18353</v>
      </c>
      <c r="M2416" s="1">
        <v>44089.957488425927</v>
      </c>
      <c r="O2416" t="s">
        <v>18354</v>
      </c>
      <c r="P2416" t="s">
        <v>18354</v>
      </c>
      <c r="Q2416" t="s">
        <v>18358</v>
      </c>
    </row>
    <row r="2417" spans="1:17" hidden="1" x14ac:dyDescent="0.25">
      <c r="A2417" t="s">
        <v>3363</v>
      </c>
      <c r="B2417" t="s">
        <v>3366</v>
      </c>
      <c r="C2417" t="s">
        <v>3367</v>
      </c>
      <c r="D2417" t="s">
        <v>18347</v>
      </c>
      <c r="E2417" t="s">
        <v>18353</v>
      </c>
      <c r="F2417" t="s">
        <v>18364</v>
      </c>
      <c r="G2417" t="s">
        <v>23798</v>
      </c>
      <c r="H2417">
        <v>610</v>
      </c>
      <c r="I2417">
        <v>18</v>
      </c>
      <c r="J2417" t="s">
        <v>23799</v>
      </c>
      <c r="K2417" t="s">
        <v>18352</v>
      </c>
      <c r="L2417" t="s">
        <v>18353</v>
      </c>
      <c r="M2417" s="1">
        <v>44075.650567129633</v>
      </c>
      <c r="O2417" t="s">
        <v>18354</v>
      </c>
      <c r="P2417" t="s">
        <v>18354</v>
      </c>
      <c r="Q2417" t="s">
        <v>18352</v>
      </c>
    </row>
    <row r="2418" spans="1:17" hidden="1" x14ac:dyDescent="0.25">
      <c r="A2418" t="s">
        <v>13645</v>
      </c>
      <c r="B2418" t="s">
        <v>13648</v>
      </c>
      <c r="C2418" t="s">
        <v>13649</v>
      </c>
      <c r="D2418" t="s">
        <v>18355</v>
      </c>
      <c r="E2418" t="s">
        <v>18353</v>
      </c>
      <c r="F2418" t="s">
        <v>18364</v>
      </c>
      <c r="G2418" t="s">
        <v>23800</v>
      </c>
      <c r="H2418">
        <v>674</v>
      </c>
      <c r="I2418">
        <v>0</v>
      </c>
      <c r="J2418" t="s">
        <v>18382</v>
      </c>
      <c r="K2418" t="s">
        <v>18358</v>
      </c>
      <c r="L2418" t="s">
        <v>18353</v>
      </c>
      <c r="M2418" s="1">
        <v>44088.769733796296</v>
      </c>
      <c r="O2418" t="s">
        <v>18354</v>
      </c>
      <c r="P2418" t="s">
        <v>18354</v>
      </c>
      <c r="Q2418" t="s">
        <v>18358</v>
      </c>
    </row>
    <row r="2419" spans="1:17" hidden="1" x14ac:dyDescent="0.25">
      <c r="A2419" t="s">
        <v>8251</v>
      </c>
      <c r="B2419" t="s">
        <v>8253</v>
      </c>
      <c r="C2419" t="s">
        <v>8254</v>
      </c>
      <c r="D2419" t="s">
        <v>18347</v>
      </c>
      <c r="E2419" t="s">
        <v>18353</v>
      </c>
      <c r="F2419" t="s">
        <v>18364</v>
      </c>
      <c r="G2419" t="s">
        <v>23801</v>
      </c>
      <c r="H2419">
        <v>14334</v>
      </c>
      <c r="I2419">
        <v>326</v>
      </c>
      <c r="J2419" t="s">
        <v>23802</v>
      </c>
      <c r="K2419" t="s">
        <v>18358</v>
      </c>
      <c r="L2419" t="s">
        <v>18353</v>
      </c>
      <c r="M2419" s="1">
        <v>44090.653263888889</v>
      </c>
      <c r="O2419" t="s">
        <v>18354</v>
      </c>
      <c r="P2419" t="s">
        <v>18354</v>
      </c>
      <c r="Q2419" t="s">
        <v>18358</v>
      </c>
    </row>
    <row r="2420" spans="1:17" hidden="1" x14ac:dyDescent="0.25">
      <c r="A2420" t="s">
        <v>13207</v>
      </c>
      <c r="B2420" t="s">
        <v>13210</v>
      </c>
      <c r="C2420" t="s">
        <v>13211</v>
      </c>
      <c r="D2420" t="s">
        <v>18347</v>
      </c>
      <c r="E2420" t="s">
        <v>18353</v>
      </c>
      <c r="F2420" t="s">
        <v>18364</v>
      </c>
      <c r="G2420" t="s">
        <v>23803</v>
      </c>
      <c r="H2420">
        <v>169</v>
      </c>
      <c r="I2420">
        <v>0</v>
      </c>
      <c r="J2420" t="s">
        <v>18382</v>
      </c>
      <c r="K2420" t="s">
        <v>18352</v>
      </c>
      <c r="L2420" t="s">
        <v>18353</v>
      </c>
      <c r="M2420" s="1">
        <v>44089.999722222223</v>
      </c>
      <c r="O2420" t="s">
        <v>18354</v>
      </c>
      <c r="P2420" t="s">
        <v>18354</v>
      </c>
      <c r="Q2420" t="s">
        <v>18352</v>
      </c>
    </row>
    <row r="2421" spans="1:17" x14ac:dyDescent="0.25">
      <c r="A2421" t="s">
        <v>23689</v>
      </c>
      <c r="B2421" t="s">
        <v>23690</v>
      </c>
      <c r="C2421" t="s">
        <v>23691</v>
      </c>
      <c r="D2421" t="s">
        <v>18355</v>
      </c>
      <c r="E2421" t="s">
        <v>18353</v>
      </c>
      <c r="F2421" t="s">
        <v>18364</v>
      </c>
      <c r="G2421" t="s">
        <v>23692</v>
      </c>
      <c r="H2421">
        <v>596</v>
      </c>
      <c r="I2421">
        <v>0</v>
      </c>
      <c r="J2421" t="s">
        <v>18382</v>
      </c>
      <c r="K2421" t="s">
        <v>18358</v>
      </c>
      <c r="L2421" t="s">
        <v>18353</v>
      </c>
      <c r="M2421" s="1">
        <v>43971.266284722224</v>
      </c>
      <c r="O2421" t="s">
        <v>18354</v>
      </c>
      <c r="P2421" t="s">
        <v>18354</v>
      </c>
      <c r="Q2421" t="s">
        <v>18358</v>
      </c>
    </row>
    <row r="2422" spans="1:17" hidden="1" x14ac:dyDescent="0.25">
      <c r="A2422" t="s">
        <v>11970</v>
      </c>
      <c r="B2422" t="s">
        <v>11972</v>
      </c>
      <c r="C2422" t="s">
        <v>11973</v>
      </c>
      <c r="D2422" t="s">
        <v>18355</v>
      </c>
      <c r="E2422" t="s">
        <v>18353</v>
      </c>
      <c r="F2422" t="s">
        <v>18364</v>
      </c>
      <c r="G2422" t="s">
        <v>23806</v>
      </c>
      <c r="H2422">
        <v>4591</v>
      </c>
      <c r="I2422">
        <v>0</v>
      </c>
      <c r="J2422" t="s">
        <v>18382</v>
      </c>
      <c r="K2422" t="s">
        <v>18358</v>
      </c>
      <c r="L2422" t="s">
        <v>18353</v>
      </c>
      <c r="M2422" s="1">
        <v>44077.103564814817</v>
      </c>
      <c r="O2422" t="s">
        <v>18354</v>
      </c>
      <c r="P2422" t="s">
        <v>18354</v>
      </c>
      <c r="Q2422" t="s">
        <v>18358</v>
      </c>
    </row>
    <row r="2423" spans="1:17" hidden="1" x14ac:dyDescent="0.25">
      <c r="A2423" t="s">
        <v>7290</v>
      </c>
      <c r="B2423" t="s">
        <v>7292</v>
      </c>
      <c r="C2423" t="s">
        <v>7293</v>
      </c>
      <c r="D2423" t="s">
        <v>18355</v>
      </c>
      <c r="E2423" t="s">
        <v>18353</v>
      </c>
      <c r="F2423" t="s">
        <v>18364</v>
      </c>
      <c r="G2423" t="s">
        <v>23807</v>
      </c>
      <c r="H2423">
        <v>1290</v>
      </c>
      <c r="I2423">
        <v>0</v>
      </c>
      <c r="J2423" t="s">
        <v>18382</v>
      </c>
      <c r="K2423" t="s">
        <v>18358</v>
      </c>
      <c r="L2423" t="s">
        <v>18353</v>
      </c>
      <c r="M2423" s="1">
        <v>44090.299270833333</v>
      </c>
      <c r="O2423" t="s">
        <v>18354</v>
      </c>
      <c r="P2423" t="s">
        <v>18354</v>
      </c>
      <c r="Q2423" t="s">
        <v>18358</v>
      </c>
    </row>
    <row r="2424" spans="1:17" hidden="1" x14ac:dyDescent="0.25">
      <c r="A2424" t="s">
        <v>17765</v>
      </c>
      <c r="B2424" t="s">
        <v>17768</v>
      </c>
      <c r="C2424" t="s">
        <v>17769</v>
      </c>
      <c r="D2424" t="s">
        <v>18347</v>
      </c>
      <c r="E2424" t="s">
        <v>18353</v>
      </c>
      <c r="F2424" t="s">
        <v>18364</v>
      </c>
      <c r="G2424" t="s">
        <v>23808</v>
      </c>
      <c r="H2424">
        <v>2382</v>
      </c>
      <c r="I2424">
        <v>592</v>
      </c>
      <c r="J2424" t="s">
        <v>23809</v>
      </c>
      <c r="K2424" t="s">
        <v>18358</v>
      </c>
      <c r="L2424" t="s">
        <v>18353</v>
      </c>
      <c r="M2424" s="1">
        <v>44090.596504629626</v>
      </c>
      <c r="O2424" t="s">
        <v>18354</v>
      </c>
      <c r="P2424" t="s">
        <v>18354</v>
      </c>
      <c r="Q2424" t="s">
        <v>18358</v>
      </c>
    </row>
    <row r="2425" spans="1:17" x14ac:dyDescent="0.25">
      <c r="A2425" t="s">
        <v>24874</v>
      </c>
      <c r="B2425" t="s">
        <v>24875</v>
      </c>
      <c r="C2425" t="s">
        <v>24876</v>
      </c>
      <c r="D2425" t="s">
        <v>18355</v>
      </c>
      <c r="E2425" t="s">
        <v>18353</v>
      </c>
      <c r="F2425" t="s">
        <v>18364</v>
      </c>
      <c r="G2425" t="s">
        <v>24877</v>
      </c>
      <c r="H2425">
        <v>15675</v>
      </c>
      <c r="I2425">
        <v>0</v>
      </c>
      <c r="J2425" t="s">
        <v>18382</v>
      </c>
      <c r="K2425" t="s">
        <v>18358</v>
      </c>
      <c r="L2425" t="s">
        <v>18353</v>
      </c>
      <c r="M2425" s="1">
        <v>43971.28533564815</v>
      </c>
      <c r="O2425" t="s">
        <v>18354</v>
      </c>
      <c r="P2425" t="s">
        <v>18354</v>
      </c>
      <c r="Q2425" t="s">
        <v>18358</v>
      </c>
    </row>
    <row r="2426" spans="1:17" hidden="1" x14ac:dyDescent="0.25">
      <c r="A2426" t="s">
        <v>8226</v>
      </c>
      <c r="B2426" t="s">
        <v>8228</v>
      </c>
      <c r="C2426" t="s">
        <v>8229</v>
      </c>
      <c r="D2426" t="s">
        <v>18347</v>
      </c>
      <c r="E2426" t="s">
        <v>18353</v>
      </c>
      <c r="F2426" t="s">
        <v>18364</v>
      </c>
      <c r="G2426" t="s">
        <v>23814</v>
      </c>
      <c r="H2426">
        <v>1276</v>
      </c>
      <c r="I2426">
        <v>18</v>
      </c>
      <c r="J2426" t="s">
        <v>23815</v>
      </c>
      <c r="K2426" t="s">
        <v>18352</v>
      </c>
      <c r="L2426" t="s">
        <v>18353</v>
      </c>
      <c r="M2426" s="1">
        <v>44090.142326388886</v>
      </c>
      <c r="O2426" t="s">
        <v>18354</v>
      </c>
      <c r="P2426" t="s">
        <v>18354</v>
      </c>
      <c r="Q2426" t="s">
        <v>18352</v>
      </c>
    </row>
    <row r="2427" spans="1:17" x14ac:dyDescent="0.25">
      <c r="A2427" t="s">
        <v>14280</v>
      </c>
      <c r="B2427" t="s">
        <v>14282</v>
      </c>
      <c r="C2427" t="s">
        <v>14283</v>
      </c>
      <c r="D2427" t="s">
        <v>18347</v>
      </c>
      <c r="E2427" t="s">
        <v>18353</v>
      </c>
      <c r="F2427" t="s">
        <v>18364</v>
      </c>
      <c r="G2427" t="s">
        <v>23389</v>
      </c>
      <c r="H2427">
        <v>40</v>
      </c>
      <c r="I2427">
        <v>0</v>
      </c>
      <c r="J2427" t="s">
        <v>18382</v>
      </c>
      <c r="K2427" t="s">
        <v>18352</v>
      </c>
      <c r="L2427" t="s">
        <v>18353</v>
      </c>
      <c r="M2427" s="1">
        <v>43971.305254629631</v>
      </c>
      <c r="O2427" t="s">
        <v>18354</v>
      </c>
      <c r="P2427" t="s">
        <v>18354</v>
      </c>
      <c r="Q2427" t="s">
        <v>18352</v>
      </c>
    </row>
    <row r="2428" spans="1:17" hidden="1" x14ac:dyDescent="0.25">
      <c r="A2428" t="s">
        <v>8215</v>
      </c>
      <c r="B2428" t="s">
        <v>8217</v>
      </c>
      <c r="C2428" t="s">
        <v>8218</v>
      </c>
      <c r="D2428" t="s">
        <v>18347</v>
      </c>
      <c r="E2428" t="s">
        <v>18353</v>
      </c>
      <c r="F2428" t="s">
        <v>18364</v>
      </c>
      <c r="G2428" t="s">
        <v>23818</v>
      </c>
      <c r="H2428">
        <v>11911</v>
      </c>
      <c r="I2428">
        <v>691</v>
      </c>
      <c r="J2428" t="s">
        <v>23819</v>
      </c>
      <c r="K2428" t="s">
        <v>18358</v>
      </c>
      <c r="L2428" t="s">
        <v>18353</v>
      </c>
      <c r="M2428" s="1">
        <v>44090.644490740742</v>
      </c>
      <c r="O2428" t="s">
        <v>18354</v>
      </c>
      <c r="P2428" t="s">
        <v>18354</v>
      </c>
      <c r="Q2428" t="s">
        <v>18358</v>
      </c>
    </row>
    <row r="2429" spans="1:17" x14ac:dyDescent="0.25">
      <c r="A2429" t="s">
        <v>23645</v>
      </c>
      <c r="B2429" t="s">
        <v>23646</v>
      </c>
      <c r="C2429" t="s">
        <v>23647</v>
      </c>
      <c r="D2429" t="s">
        <v>18355</v>
      </c>
      <c r="E2429" t="s">
        <v>18353</v>
      </c>
      <c r="F2429" t="s">
        <v>18364</v>
      </c>
      <c r="G2429" t="s">
        <v>23648</v>
      </c>
      <c r="H2429">
        <v>15364</v>
      </c>
      <c r="I2429">
        <v>0</v>
      </c>
      <c r="J2429" t="s">
        <v>18382</v>
      </c>
      <c r="K2429" t="s">
        <v>18358</v>
      </c>
      <c r="L2429" t="s">
        <v>18353</v>
      </c>
      <c r="M2429" s="1">
        <v>43971.350173611114</v>
      </c>
      <c r="O2429" t="s">
        <v>18354</v>
      </c>
      <c r="P2429" t="s">
        <v>18354</v>
      </c>
      <c r="Q2429" t="s">
        <v>18358</v>
      </c>
    </row>
    <row r="2430" spans="1:17" hidden="1" x14ac:dyDescent="0.25">
      <c r="A2430" t="s">
        <v>17893</v>
      </c>
      <c r="B2430" t="s">
        <v>17895</v>
      </c>
      <c r="C2430" t="s">
        <v>17896</v>
      </c>
      <c r="D2430" t="s">
        <v>18347</v>
      </c>
      <c r="E2430" t="s">
        <v>18353</v>
      </c>
      <c r="F2430" t="s">
        <v>18364</v>
      </c>
      <c r="G2430" t="s">
        <v>23822</v>
      </c>
      <c r="H2430">
        <v>652</v>
      </c>
      <c r="I2430">
        <v>0</v>
      </c>
      <c r="J2430" t="s">
        <v>18382</v>
      </c>
      <c r="K2430" t="s">
        <v>18352</v>
      </c>
      <c r="L2430" t="s">
        <v>18353</v>
      </c>
      <c r="M2430" s="1">
        <v>44086.834988425922</v>
      </c>
      <c r="O2430" t="s">
        <v>18354</v>
      </c>
      <c r="P2430" t="s">
        <v>18354</v>
      </c>
      <c r="Q2430" t="s">
        <v>18352</v>
      </c>
    </row>
    <row r="2431" spans="1:17" hidden="1" x14ac:dyDescent="0.25">
      <c r="A2431" t="s">
        <v>12753</v>
      </c>
      <c r="B2431" t="s">
        <v>12754</v>
      </c>
      <c r="C2431" t="s">
        <v>12755</v>
      </c>
      <c r="D2431" t="s">
        <v>18355</v>
      </c>
      <c r="E2431" t="s">
        <v>18353</v>
      </c>
      <c r="F2431" t="s">
        <v>18364</v>
      </c>
      <c r="G2431" t="s">
        <v>23823</v>
      </c>
      <c r="H2431">
        <v>4528</v>
      </c>
      <c r="I2431">
        <v>0</v>
      </c>
      <c r="J2431" t="s">
        <v>23824</v>
      </c>
      <c r="K2431" t="s">
        <v>18358</v>
      </c>
      <c r="L2431" t="s">
        <v>18353</v>
      </c>
      <c r="M2431" s="1">
        <v>44066.158217592594</v>
      </c>
      <c r="O2431" t="s">
        <v>18354</v>
      </c>
      <c r="P2431" t="s">
        <v>18354</v>
      </c>
      <c r="Q2431" t="s">
        <v>18358</v>
      </c>
    </row>
    <row r="2432" spans="1:17" x14ac:dyDescent="0.25">
      <c r="A2432" t="s">
        <v>20917</v>
      </c>
      <c r="B2432" t="s">
        <v>20918</v>
      </c>
      <c r="C2432" t="s">
        <v>20919</v>
      </c>
      <c r="D2432" t="s">
        <v>18355</v>
      </c>
      <c r="E2432" t="s">
        <v>18353</v>
      </c>
      <c r="F2432" t="s">
        <v>18364</v>
      </c>
      <c r="G2432" t="s">
        <v>20920</v>
      </c>
      <c r="H2432">
        <v>55547</v>
      </c>
      <c r="I2432">
        <v>0</v>
      </c>
      <c r="J2432" t="s">
        <v>18382</v>
      </c>
      <c r="K2432" t="s">
        <v>18358</v>
      </c>
      <c r="L2432" t="s">
        <v>18353</v>
      </c>
      <c r="M2432" s="1">
        <v>43971.752384259256</v>
      </c>
      <c r="O2432" t="s">
        <v>18354</v>
      </c>
      <c r="P2432" t="s">
        <v>18354</v>
      </c>
      <c r="Q2432" t="s">
        <v>18358</v>
      </c>
    </row>
    <row r="2433" spans="1:17" hidden="1" x14ac:dyDescent="0.25">
      <c r="A2433" t="s">
        <v>7842</v>
      </c>
      <c r="B2433" t="s">
        <v>7844</v>
      </c>
      <c r="C2433" t="s">
        <v>7845</v>
      </c>
      <c r="D2433" t="s">
        <v>18347</v>
      </c>
      <c r="E2433" t="s">
        <v>18353</v>
      </c>
      <c r="F2433" t="s">
        <v>18364</v>
      </c>
      <c r="G2433" t="s">
        <v>23829</v>
      </c>
      <c r="H2433">
        <v>13233</v>
      </c>
      <c r="I2433">
        <v>359</v>
      </c>
      <c r="J2433" t="s">
        <v>23830</v>
      </c>
      <c r="K2433" t="s">
        <v>18358</v>
      </c>
      <c r="L2433" t="s">
        <v>18353</v>
      </c>
      <c r="M2433" s="1">
        <v>44090.64607638889</v>
      </c>
      <c r="O2433" t="s">
        <v>18354</v>
      </c>
      <c r="P2433" t="s">
        <v>18354</v>
      </c>
      <c r="Q2433" t="s">
        <v>18358</v>
      </c>
    </row>
    <row r="2434" spans="1:17" hidden="1" x14ac:dyDescent="0.25">
      <c r="A2434" t="s">
        <v>826</v>
      </c>
      <c r="B2434" t="s">
        <v>829</v>
      </c>
      <c r="C2434" t="s">
        <v>830</v>
      </c>
      <c r="D2434" t="s">
        <v>18347</v>
      </c>
      <c r="E2434" t="s">
        <v>18353</v>
      </c>
      <c r="F2434" t="s">
        <v>18364</v>
      </c>
      <c r="G2434" t="s">
        <v>23831</v>
      </c>
      <c r="H2434">
        <v>2889</v>
      </c>
      <c r="I2434">
        <v>336</v>
      </c>
      <c r="J2434" t="s">
        <v>23832</v>
      </c>
      <c r="K2434" t="s">
        <v>18358</v>
      </c>
      <c r="L2434" t="s">
        <v>18353</v>
      </c>
      <c r="M2434" s="1">
        <v>44090.644745370373</v>
      </c>
      <c r="O2434" t="s">
        <v>18354</v>
      </c>
      <c r="P2434" t="s">
        <v>18354</v>
      </c>
      <c r="Q2434" t="s">
        <v>18358</v>
      </c>
    </row>
    <row r="2435" spans="1:17" hidden="1" x14ac:dyDescent="0.25">
      <c r="A2435" t="s">
        <v>18315</v>
      </c>
      <c r="B2435" t="s">
        <v>18317</v>
      </c>
      <c r="C2435" t="s">
        <v>18318</v>
      </c>
      <c r="D2435" t="s">
        <v>18347</v>
      </c>
      <c r="E2435" t="s">
        <v>18353</v>
      </c>
      <c r="F2435" t="s">
        <v>18364</v>
      </c>
      <c r="G2435" t="s">
        <v>23833</v>
      </c>
      <c r="H2435">
        <v>25</v>
      </c>
      <c r="I2435">
        <v>0</v>
      </c>
      <c r="J2435" t="s">
        <v>18382</v>
      </c>
      <c r="K2435" t="s">
        <v>18358</v>
      </c>
      <c r="L2435" t="s">
        <v>18353</v>
      </c>
      <c r="M2435" s="1">
        <v>44090.560787037037</v>
      </c>
      <c r="O2435" t="s">
        <v>18354</v>
      </c>
      <c r="P2435" t="s">
        <v>18354</v>
      </c>
      <c r="Q2435" t="s">
        <v>18358</v>
      </c>
    </row>
    <row r="2436" spans="1:17" hidden="1" x14ac:dyDescent="0.25">
      <c r="A2436" t="s">
        <v>17569</v>
      </c>
      <c r="B2436" t="s">
        <v>17571</v>
      </c>
      <c r="C2436" t="s">
        <v>17572</v>
      </c>
      <c r="D2436" t="s">
        <v>18347</v>
      </c>
      <c r="E2436" t="s">
        <v>18353</v>
      </c>
      <c r="F2436" t="s">
        <v>18364</v>
      </c>
      <c r="G2436" t="s">
        <v>23834</v>
      </c>
      <c r="H2436">
        <v>117</v>
      </c>
      <c r="I2436">
        <v>0</v>
      </c>
      <c r="J2436" t="s">
        <v>18382</v>
      </c>
      <c r="K2436" t="s">
        <v>18352</v>
      </c>
      <c r="L2436" t="s">
        <v>18353</v>
      </c>
      <c r="M2436" s="1">
        <v>44086.779120370367</v>
      </c>
      <c r="O2436" t="s">
        <v>18354</v>
      </c>
      <c r="P2436" t="s">
        <v>18354</v>
      </c>
      <c r="Q2436" t="s">
        <v>18352</v>
      </c>
    </row>
    <row r="2437" spans="1:17" hidden="1" x14ac:dyDescent="0.25">
      <c r="A2437" t="s">
        <v>15912</v>
      </c>
      <c r="B2437" t="s">
        <v>15914</v>
      </c>
      <c r="C2437" t="s">
        <v>15915</v>
      </c>
      <c r="D2437" t="s">
        <v>18355</v>
      </c>
      <c r="E2437" t="s">
        <v>18353</v>
      </c>
      <c r="F2437" t="s">
        <v>18364</v>
      </c>
      <c r="G2437" t="s">
        <v>23835</v>
      </c>
      <c r="H2437">
        <v>803</v>
      </c>
      <c r="I2437">
        <v>0</v>
      </c>
      <c r="J2437" t="s">
        <v>18382</v>
      </c>
      <c r="K2437" t="s">
        <v>18358</v>
      </c>
      <c r="L2437" t="s">
        <v>18353</v>
      </c>
      <c r="M2437" s="1">
        <v>44082.837870370371</v>
      </c>
      <c r="O2437" t="s">
        <v>18354</v>
      </c>
      <c r="P2437" t="s">
        <v>18354</v>
      </c>
      <c r="Q2437" t="s">
        <v>18358</v>
      </c>
    </row>
    <row r="2438" spans="1:17" hidden="1" x14ac:dyDescent="0.25">
      <c r="A2438" t="s">
        <v>11715</v>
      </c>
      <c r="B2438" t="s">
        <v>11718</v>
      </c>
      <c r="C2438" t="s">
        <v>11719</v>
      </c>
      <c r="D2438" t="s">
        <v>18347</v>
      </c>
      <c r="E2438" t="s">
        <v>18353</v>
      </c>
      <c r="F2438" t="s">
        <v>18364</v>
      </c>
      <c r="G2438" t="s">
        <v>23836</v>
      </c>
      <c r="H2438">
        <v>9195</v>
      </c>
      <c r="I2438">
        <v>2069</v>
      </c>
      <c r="J2438" t="s">
        <v>23837</v>
      </c>
      <c r="K2438" t="s">
        <v>18358</v>
      </c>
      <c r="L2438" t="s">
        <v>18353</v>
      </c>
      <c r="M2438" s="1">
        <v>44090.657719907409</v>
      </c>
      <c r="O2438" t="s">
        <v>18354</v>
      </c>
      <c r="P2438" t="s">
        <v>18354</v>
      </c>
      <c r="Q2438" t="s">
        <v>18358</v>
      </c>
    </row>
    <row r="2439" spans="1:17" hidden="1" x14ac:dyDescent="0.25">
      <c r="A2439" t="s">
        <v>5752</v>
      </c>
      <c r="B2439" t="s">
        <v>5755</v>
      </c>
      <c r="C2439" t="s">
        <v>5756</v>
      </c>
      <c r="D2439" t="s">
        <v>18355</v>
      </c>
      <c r="E2439" t="s">
        <v>18353</v>
      </c>
      <c r="F2439" t="s">
        <v>18364</v>
      </c>
      <c r="G2439" t="s">
        <v>23838</v>
      </c>
      <c r="H2439">
        <v>10320</v>
      </c>
      <c r="I2439">
        <v>0</v>
      </c>
      <c r="J2439" t="s">
        <v>18382</v>
      </c>
      <c r="K2439" t="s">
        <v>18358</v>
      </c>
      <c r="L2439" t="s">
        <v>18353</v>
      </c>
      <c r="M2439" s="1">
        <v>44089.759502314817</v>
      </c>
      <c r="O2439" t="s">
        <v>18354</v>
      </c>
      <c r="P2439" t="s">
        <v>18354</v>
      </c>
      <c r="Q2439" t="s">
        <v>18358</v>
      </c>
    </row>
    <row r="2440" spans="1:17" hidden="1" x14ac:dyDescent="0.25">
      <c r="A2440" t="s">
        <v>7260</v>
      </c>
      <c r="B2440" t="s">
        <v>7262</v>
      </c>
      <c r="C2440" t="s">
        <v>7263</v>
      </c>
      <c r="D2440" t="s">
        <v>18355</v>
      </c>
      <c r="E2440" t="s">
        <v>18353</v>
      </c>
      <c r="F2440" t="s">
        <v>18364</v>
      </c>
      <c r="G2440" t="s">
        <v>23839</v>
      </c>
      <c r="H2440">
        <v>1560</v>
      </c>
      <c r="I2440">
        <v>0</v>
      </c>
      <c r="J2440" t="s">
        <v>18382</v>
      </c>
      <c r="K2440" t="s">
        <v>18358</v>
      </c>
      <c r="L2440" t="s">
        <v>18353</v>
      </c>
      <c r="M2440" s="1">
        <v>44088.184756944444</v>
      </c>
      <c r="O2440" t="s">
        <v>18354</v>
      </c>
      <c r="P2440" t="s">
        <v>18354</v>
      </c>
      <c r="Q2440" t="s">
        <v>18358</v>
      </c>
    </row>
    <row r="2441" spans="1:17" hidden="1" x14ac:dyDescent="0.25">
      <c r="A2441" t="s">
        <v>13799</v>
      </c>
      <c r="B2441" t="s">
        <v>13802</v>
      </c>
      <c r="C2441" t="s">
        <v>13803</v>
      </c>
      <c r="D2441" t="s">
        <v>18355</v>
      </c>
      <c r="E2441" t="s">
        <v>18353</v>
      </c>
      <c r="F2441" t="s">
        <v>18364</v>
      </c>
      <c r="G2441" t="s">
        <v>23840</v>
      </c>
      <c r="H2441">
        <v>610</v>
      </c>
      <c r="I2441">
        <v>0</v>
      </c>
      <c r="J2441" t="s">
        <v>18382</v>
      </c>
      <c r="K2441" t="s">
        <v>18358</v>
      </c>
      <c r="L2441" t="s">
        <v>18353</v>
      </c>
      <c r="M2441" s="1">
        <v>44086.835925925923</v>
      </c>
      <c r="O2441" t="s">
        <v>18354</v>
      </c>
      <c r="P2441" t="s">
        <v>18354</v>
      </c>
      <c r="Q2441" t="s">
        <v>18358</v>
      </c>
    </row>
    <row r="2442" spans="1:17" hidden="1" x14ac:dyDescent="0.25">
      <c r="A2442" t="s">
        <v>7362</v>
      </c>
      <c r="B2442" t="s">
        <v>7364</v>
      </c>
      <c r="C2442" t="s">
        <v>7365</v>
      </c>
      <c r="D2442" t="s">
        <v>18355</v>
      </c>
      <c r="E2442" t="s">
        <v>18353</v>
      </c>
      <c r="F2442" t="s">
        <v>18364</v>
      </c>
      <c r="G2442" t="s">
        <v>23841</v>
      </c>
      <c r="H2442">
        <v>1858</v>
      </c>
      <c r="I2442">
        <v>0</v>
      </c>
      <c r="J2442" t="s">
        <v>18382</v>
      </c>
      <c r="K2442" t="s">
        <v>18358</v>
      </c>
      <c r="L2442" t="s">
        <v>18353</v>
      </c>
      <c r="M2442" s="1">
        <v>44077.180023148147</v>
      </c>
      <c r="O2442" t="s">
        <v>18354</v>
      </c>
      <c r="P2442" t="s">
        <v>18354</v>
      </c>
      <c r="Q2442" t="s">
        <v>18358</v>
      </c>
    </row>
    <row r="2443" spans="1:17" hidden="1" x14ac:dyDescent="0.25">
      <c r="A2443" t="s">
        <v>10368</v>
      </c>
      <c r="B2443" t="s">
        <v>10371</v>
      </c>
      <c r="C2443" t="s">
        <v>10372</v>
      </c>
      <c r="D2443" t="s">
        <v>18347</v>
      </c>
      <c r="E2443" t="s">
        <v>18353</v>
      </c>
      <c r="F2443" t="s">
        <v>18364</v>
      </c>
      <c r="G2443" t="s">
        <v>23842</v>
      </c>
      <c r="H2443">
        <v>23063</v>
      </c>
      <c r="I2443">
        <v>127</v>
      </c>
      <c r="J2443" t="s">
        <v>23843</v>
      </c>
      <c r="K2443" t="s">
        <v>18358</v>
      </c>
      <c r="L2443" t="s">
        <v>18353</v>
      </c>
      <c r="M2443" s="1">
        <v>44090.212476851855</v>
      </c>
      <c r="O2443" t="s">
        <v>18354</v>
      </c>
      <c r="P2443" t="s">
        <v>18354</v>
      </c>
      <c r="Q2443" t="s">
        <v>18358</v>
      </c>
    </row>
    <row r="2444" spans="1:17" hidden="1" x14ac:dyDescent="0.25">
      <c r="A2444" t="s">
        <v>11852</v>
      </c>
      <c r="B2444" t="s">
        <v>11855</v>
      </c>
      <c r="C2444" t="s">
        <v>11856</v>
      </c>
      <c r="D2444" t="s">
        <v>18347</v>
      </c>
      <c r="E2444" t="s">
        <v>18353</v>
      </c>
      <c r="F2444" t="s">
        <v>18364</v>
      </c>
      <c r="G2444" t="s">
        <v>23844</v>
      </c>
      <c r="H2444">
        <v>2974</v>
      </c>
      <c r="I2444">
        <v>20</v>
      </c>
      <c r="J2444" t="s">
        <v>23845</v>
      </c>
      <c r="K2444" t="s">
        <v>18358</v>
      </c>
      <c r="L2444" t="s">
        <v>18353</v>
      </c>
      <c r="M2444" s="1">
        <v>44089.309016203704</v>
      </c>
      <c r="O2444" t="s">
        <v>18354</v>
      </c>
      <c r="P2444" t="s">
        <v>18354</v>
      </c>
      <c r="Q2444" t="s">
        <v>18358</v>
      </c>
    </row>
    <row r="2445" spans="1:17" hidden="1" x14ac:dyDescent="0.25">
      <c r="A2445" t="s">
        <v>23846</v>
      </c>
      <c r="B2445" t="s">
        <v>23847</v>
      </c>
      <c r="C2445" t="s">
        <v>23848</v>
      </c>
      <c r="D2445" t="s">
        <v>18355</v>
      </c>
      <c r="E2445" t="s">
        <v>18353</v>
      </c>
      <c r="F2445" t="s">
        <v>18364</v>
      </c>
      <c r="G2445" t="s">
        <v>23849</v>
      </c>
      <c r="H2445">
        <v>398</v>
      </c>
      <c r="I2445">
        <v>0</v>
      </c>
      <c r="J2445" t="s">
        <v>18382</v>
      </c>
      <c r="K2445" t="s">
        <v>18358</v>
      </c>
      <c r="L2445" t="s">
        <v>18353</v>
      </c>
      <c r="M2445" s="1">
        <v>44089.97996527778</v>
      </c>
      <c r="O2445" t="s">
        <v>18354</v>
      </c>
      <c r="P2445" t="s">
        <v>18354</v>
      </c>
      <c r="Q2445" t="s">
        <v>18358</v>
      </c>
    </row>
    <row r="2446" spans="1:17" hidden="1" x14ac:dyDescent="0.25">
      <c r="A2446" t="s">
        <v>8957</v>
      </c>
      <c r="B2446" t="s">
        <v>8959</v>
      </c>
      <c r="C2446" t="s">
        <v>8960</v>
      </c>
      <c r="D2446" t="s">
        <v>18355</v>
      </c>
      <c r="E2446" t="s">
        <v>18353</v>
      </c>
      <c r="F2446" t="s">
        <v>18364</v>
      </c>
      <c r="G2446" t="s">
        <v>23850</v>
      </c>
      <c r="H2446">
        <v>10613</v>
      </c>
      <c r="I2446">
        <v>0</v>
      </c>
      <c r="J2446" t="s">
        <v>18382</v>
      </c>
      <c r="K2446" t="s">
        <v>18358</v>
      </c>
      <c r="L2446" t="s">
        <v>18353</v>
      </c>
      <c r="M2446" s="1">
        <v>44087.805451388886</v>
      </c>
      <c r="O2446" t="s">
        <v>18354</v>
      </c>
      <c r="P2446" t="s">
        <v>18354</v>
      </c>
      <c r="Q2446" t="s">
        <v>18358</v>
      </c>
    </row>
    <row r="2447" spans="1:17" hidden="1" x14ac:dyDescent="0.25">
      <c r="A2447" t="s">
        <v>338</v>
      </c>
      <c r="B2447" t="s">
        <v>341</v>
      </c>
      <c r="C2447" t="s">
        <v>342</v>
      </c>
      <c r="D2447" t="s">
        <v>18355</v>
      </c>
      <c r="E2447" t="s">
        <v>18353</v>
      </c>
      <c r="F2447" t="s">
        <v>18364</v>
      </c>
      <c r="G2447" t="s">
        <v>23851</v>
      </c>
      <c r="H2447">
        <v>5763</v>
      </c>
      <c r="I2447">
        <v>0</v>
      </c>
      <c r="J2447" t="s">
        <v>18382</v>
      </c>
      <c r="K2447" t="s">
        <v>18358</v>
      </c>
      <c r="L2447" t="s">
        <v>18353</v>
      </c>
      <c r="M2447" s="1">
        <v>44090.234710648147</v>
      </c>
      <c r="O2447" t="s">
        <v>18354</v>
      </c>
      <c r="P2447" t="s">
        <v>18354</v>
      </c>
      <c r="Q2447" t="s">
        <v>18358</v>
      </c>
    </row>
    <row r="2448" spans="1:17" hidden="1" x14ac:dyDescent="0.25">
      <c r="A2448" t="s">
        <v>5865</v>
      </c>
      <c r="B2448" t="s">
        <v>5868</v>
      </c>
      <c r="C2448" t="s">
        <v>5869</v>
      </c>
      <c r="D2448" t="s">
        <v>18347</v>
      </c>
      <c r="E2448" t="s">
        <v>18353</v>
      </c>
      <c r="F2448" t="s">
        <v>18364</v>
      </c>
      <c r="G2448" t="s">
        <v>23852</v>
      </c>
      <c r="H2448">
        <v>47</v>
      </c>
      <c r="I2448">
        <v>0</v>
      </c>
      <c r="J2448" t="s">
        <v>18382</v>
      </c>
      <c r="K2448" t="s">
        <v>18358</v>
      </c>
      <c r="L2448" t="s">
        <v>18353</v>
      </c>
      <c r="M2448" s="1">
        <v>44088.651180555556</v>
      </c>
      <c r="O2448" t="s">
        <v>18354</v>
      </c>
      <c r="P2448" t="s">
        <v>18354</v>
      </c>
      <c r="Q2448" t="s">
        <v>18358</v>
      </c>
    </row>
    <row r="2449" spans="1:17" hidden="1" x14ac:dyDescent="0.25">
      <c r="A2449" t="s">
        <v>23853</v>
      </c>
      <c r="B2449" t="s">
        <v>23854</v>
      </c>
      <c r="C2449" t="s">
        <v>23855</v>
      </c>
      <c r="D2449" t="s">
        <v>18355</v>
      </c>
      <c r="E2449" t="s">
        <v>18353</v>
      </c>
      <c r="F2449" t="s">
        <v>18364</v>
      </c>
      <c r="G2449" t="s">
        <v>23856</v>
      </c>
      <c r="H2449">
        <v>672</v>
      </c>
      <c r="I2449">
        <v>0</v>
      </c>
      <c r="J2449" t="s">
        <v>18382</v>
      </c>
      <c r="K2449" t="s">
        <v>18358</v>
      </c>
      <c r="L2449" t="s">
        <v>18353</v>
      </c>
      <c r="M2449" s="1">
        <v>44087.949745370373</v>
      </c>
      <c r="O2449" t="s">
        <v>18354</v>
      </c>
      <c r="P2449" t="s">
        <v>18354</v>
      </c>
      <c r="Q2449" t="s">
        <v>18358</v>
      </c>
    </row>
    <row r="2450" spans="1:17" hidden="1" x14ac:dyDescent="0.25">
      <c r="A2450" t="s">
        <v>12499</v>
      </c>
      <c r="B2450" t="s">
        <v>12502</v>
      </c>
      <c r="C2450" t="s">
        <v>12503</v>
      </c>
      <c r="D2450" t="s">
        <v>18347</v>
      </c>
      <c r="E2450" t="s">
        <v>18353</v>
      </c>
      <c r="F2450" t="s">
        <v>18364</v>
      </c>
      <c r="G2450" t="s">
        <v>23857</v>
      </c>
      <c r="H2450">
        <v>4992</v>
      </c>
      <c r="I2450">
        <v>903</v>
      </c>
      <c r="J2450" t="s">
        <v>23858</v>
      </c>
      <c r="K2450" t="s">
        <v>18352</v>
      </c>
      <c r="L2450" t="s">
        <v>18353</v>
      </c>
      <c r="M2450" s="1">
        <v>44090.657569444447</v>
      </c>
      <c r="O2450" t="s">
        <v>18354</v>
      </c>
      <c r="P2450" t="s">
        <v>18354</v>
      </c>
      <c r="Q2450" t="s">
        <v>18352</v>
      </c>
    </row>
    <row r="2451" spans="1:17" hidden="1" x14ac:dyDescent="0.25">
      <c r="A2451" t="s">
        <v>8147</v>
      </c>
      <c r="B2451" t="s">
        <v>8148</v>
      </c>
      <c r="C2451" t="s">
        <v>8149</v>
      </c>
      <c r="D2451" t="s">
        <v>18347</v>
      </c>
      <c r="E2451" t="s">
        <v>18353</v>
      </c>
      <c r="F2451" t="s">
        <v>18364</v>
      </c>
      <c r="G2451" t="s">
        <v>23859</v>
      </c>
      <c r="H2451">
        <v>8072</v>
      </c>
      <c r="I2451">
        <v>162</v>
      </c>
      <c r="J2451" t="s">
        <v>23860</v>
      </c>
      <c r="K2451" t="s">
        <v>18358</v>
      </c>
      <c r="L2451" t="s">
        <v>18353</v>
      </c>
      <c r="M2451" s="1">
        <v>44090.645115740743</v>
      </c>
      <c r="O2451" t="s">
        <v>18354</v>
      </c>
      <c r="P2451" t="s">
        <v>18354</v>
      </c>
      <c r="Q2451" t="s">
        <v>18358</v>
      </c>
    </row>
    <row r="2452" spans="1:17" hidden="1" x14ac:dyDescent="0.25">
      <c r="A2452" t="s">
        <v>16153</v>
      </c>
      <c r="B2452" t="s">
        <v>16155</v>
      </c>
      <c r="C2452" t="s">
        <v>16156</v>
      </c>
      <c r="D2452" t="s">
        <v>18355</v>
      </c>
      <c r="E2452" t="s">
        <v>18353</v>
      </c>
      <c r="F2452" t="s">
        <v>18364</v>
      </c>
      <c r="G2452" t="s">
        <v>23861</v>
      </c>
      <c r="H2452">
        <v>866</v>
      </c>
      <c r="I2452">
        <v>18</v>
      </c>
      <c r="J2452" t="s">
        <v>23862</v>
      </c>
      <c r="K2452" t="s">
        <v>18358</v>
      </c>
      <c r="L2452" t="s">
        <v>18353</v>
      </c>
      <c r="M2452" s="1">
        <v>44086.899004629631</v>
      </c>
      <c r="O2452" t="s">
        <v>18354</v>
      </c>
      <c r="P2452" t="s">
        <v>18354</v>
      </c>
      <c r="Q2452" t="s">
        <v>18358</v>
      </c>
    </row>
    <row r="2453" spans="1:17" x14ac:dyDescent="0.25">
      <c r="A2453" t="s">
        <v>19282</v>
      </c>
      <c r="B2453" t="s">
        <v>19283</v>
      </c>
      <c r="C2453" t="s">
        <v>19284</v>
      </c>
      <c r="D2453" t="s">
        <v>18355</v>
      </c>
      <c r="E2453" t="s">
        <v>18353</v>
      </c>
      <c r="F2453" t="s">
        <v>18364</v>
      </c>
      <c r="G2453" t="s">
        <v>19285</v>
      </c>
      <c r="H2453">
        <v>125286</v>
      </c>
      <c r="I2453">
        <v>178</v>
      </c>
      <c r="J2453" t="s">
        <v>19286</v>
      </c>
      <c r="K2453" t="s">
        <v>18358</v>
      </c>
      <c r="L2453" t="s">
        <v>18353</v>
      </c>
      <c r="M2453" s="1">
        <v>43971.752476851849</v>
      </c>
      <c r="O2453" t="s">
        <v>18354</v>
      </c>
      <c r="P2453" t="s">
        <v>18354</v>
      </c>
      <c r="Q2453" t="s">
        <v>18358</v>
      </c>
    </row>
    <row r="2454" spans="1:17" x14ac:dyDescent="0.25">
      <c r="A2454" t="s">
        <v>24207</v>
      </c>
      <c r="B2454" t="s">
        <v>24208</v>
      </c>
      <c r="C2454" t="s">
        <v>24209</v>
      </c>
      <c r="D2454" t="s">
        <v>18355</v>
      </c>
      <c r="E2454" t="s">
        <v>18348</v>
      </c>
      <c r="F2454" t="s">
        <v>18349</v>
      </c>
      <c r="G2454" t="s">
        <v>24210</v>
      </c>
      <c r="H2454">
        <v>24761</v>
      </c>
      <c r="I2454">
        <v>2</v>
      </c>
      <c r="J2454" t="s">
        <v>24211</v>
      </c>
      <c r="K2454" t="s">
        <v>18358</v>
      </c>
      <c r="L2454" t="s">
        <v>18353</v>
      </c>
      <c r="M2454" s="1">
        <v>43971.752488425926</v>
      </c>
      <c r="O2454" t="s">
        <v>18354</v>
      </c>
      <c r="P2454" t="s">
        <v>18354</v>
      </c>
      <c r="Q2454" t="s">
        <v>18358</v>
      </c>
    </row>
    <row r="2455" spans="1:17" hidden="1" x14ac:dyDescent="0.25">
      <c r="A2455" t="s">
        <v>9101</v>
      </c>
      <c r="B2455" t="s">
        <v>9104</v>
      </c>
      <c r="C2455" t="s">
        <v>9105</v>
      </c>
      <c r="D2455" t="s">
        <v>18355</v>
      </c>
      <c r="E2455" t="s">
        <v>18353</v>
      </c>
      <c r="F2455" t="s">
        <v>18364</v>
      </c>
      <c r="G2455" t="s">
        <v>23868</v>
      </c>
      <c r="H2455">
        <v>30033</v>
      </c>
      <c r="I2455">
        <v>2</v>
      </c>
      <c r="J2455" t="s">
        <v>23869</v>
      </c>
      <c r="K2455" t="s">
        <v>18358</v>
      </c>
      <c r="L2455" t="s">
        <v>18353</v>
      </c>
      <c r="M2455" s="1">
        <v>44087.00072916667</v>
      </c>
      <c r="O2455" t="s">
        <v>18354</v>
      </c>
      <c r="P2455" t="s">
        <v>18354</v>
      </c>
      <c r="Q2455" t="s">
        <v>18358</v>
      </c>
    </row>
    <row r="2456" spans="1:17" hidden="1" x14ac:dyDescent="0.25">
      <c r="A2456" t="s">
        <v>6692</v>
      </c>
      <c r="B2456" t="s">
        <v>6695</v>
      </c>
      <c r="C2456" t="s">
        <v>6696</v>
      </c>
      <c r="D2456" t="s">
        <v>18347</v>
      </c>
      <c r="E2456" t="s">
        <v>18353</v>
      </c>
      <c r="F2456" t="s">
        <v>18364</v>
      </c>
      <c r="G2456" t="s">
        <v>23870</v>
      </c>
      <c r="H2456">
        <v>9507</v>
      </c>
      <c r="I2456">
        <v>675</v>
      </c>
      <c r="J2456" t="s">
        <v>23871</v>
      </c>
      <c r="K2456" t="s">
        <v>18352</v>
      </c>
      <c r="L2456" t="s">
        <v>18353</v>
      </c>
      <c r="M2456" s="1">
        <v>44090.651354166665</v>
      </c>
      <c r="O2456" t="s">
        <v>18354</v>
      </c>
      <c r="P2456" t="s">
        <v>18354</v>
      </c>
      <c r="Q2456" t="s">
        <v>18352</v>
      </c>
    </row>
    <row r="2457" spans="1:17" hidden="1" x14ac:dyDescent="0.25">
      <c r="A2457" t="s">
        <v>4666</v>
      </c>
      <c r="B2457" t="s">
        <v>4669</v>
      </c>
      <c r="C2457" t="s">
        <v>4670</v>
      </c>
      <c r="D2457" t="s">
        <v>18355</v>
      </c>
      <c r="E2457" t="s">
        <v>18353</v>
      </c>
      <c r="F2457" t="s">
        <v>18364</v>
      </c>
      <c r="G2457" t="s">
        <v>23872</v>
      </c>
      <c r="H2457">
        <v>9967</v>
      </c>
      <c r="I2457">
        <v>0</v>
      </c>
      <c r="J2457" t="s">
        <v>23873</v>
      </c>
      <c r="K2457" t="s">
        <v>18358</v>
      </c>
      <c r="L2457" t="s">
        <v>18353</v>
      </c>
      <c r="M2457" s="1">
        <v>44032.643067129633</v>
      </c>
      <c r="O2457" t="s">
        <v>18354</v>
      </c>
      <c r="P2457" t="s">
        <v>18354</v>
      </c>
      <c r="Q2457" t="s">
        <v>18358</v>
      </c>
    </row>
    <row r="2458" spans="1:17" hidden="1" x14ac:dyDescent="0.25">
      <c r="A2458" t="s">
        <v>11920</v>
      </c>
      <c r="B2458" t="s">
        <v>11922</v>
      </c>
      <c r="C2458" t="s">
        <v>11923</v>
      </c>
      <c r="D2458" t="s">
        <v>18355</v>
      </c>
      <c r="E2458" t="s">
        <v>18353</v>
      </c>
      <c r="F2458" t="s">
        <v>18364</v>
      </c>
      <c r="G2458" t="s">
        <v>23874</v>
      </c>
      <c r="H2458">
        <v>13949</v>
      </c>
      <c r="I2458">
        <v>1</v>
      </c>
      <c r="J2458" t="s">
        <v>23875</v>
      </c>
      <c r="K2458" t="s">
        <v>18358</v>
      </c>
      <c r="L2458" t="s">
        <v>18353</v>
      </c>
      <c r="M2458" s="1">
        <v>44090.130347222221</v>
      </c>
      <c r="O2458" t="s">
        <v>18354</v>
      </c>
      <c r="P2458" t="s">
        <v>18354</v>
      </c>
      <c r="Q2458" t="s">
        <v>18358</v>
      </c>
    </row>
    <row r="2459" spans="1:17" hidden="1" x14ac:dyDescent="0.25">
      <c r="A2459" t="s">
        <v>11932</v>
      </c>
      <c r="B2459" t="s">
        <v>11934</v>
      </c>
      <c r="C2459" t="s">
        <v>11935</v>
      </c>
      <c r="D2459" t="s">
        <v>18347</v>
      </c>
      <c r="E2459" t="s">
        <v>18353</v>
      </c>
      <c r="F2459" t="s">
        <v>18364</v>
      </c>
      <c r="G2459" t="s">
        <v>23876</v>
      </c>
      <c r="H2459">
        <v>15216</v>
      </c>
      <c r="I2459">
        <v>0</v>
      </c>
      <c r="J2459" t="s">
        <v>23877</v>
      </c>
      <c r="K2459" t="s">
        <v>18358</v>
      </c>
      <c r="L2459" t="s">
        <v>18353</v>
      </c>
      <c r="M2459" s="1">
        <v>44084.466944444444</v>
      </c>
      <c r="O2459" t="s">
        <v>18354</v>
      </c>
      <c r="P2459" t="s">
        <v>18354</v>
      </c>
      <c r="Q2459" t="s">
        <v>18358</v>
      </c>
    </row>
    <row r="2460" spans="1:17" x14ac:dyDescent="0.25">
      <c r="A2460" t="s">
        <v>8561</v>
      </c>
      <c r="B2460" t="s">
        <v>8563</v>
      </c>
      <c r="C2460" t="s">
        <v>8564</v>
      </c>
      <c r="D2460" t="s">
        <v>18347</v>
      </c>
      <c r="E2460" t="s">
        <v>18348</v>
      </c>
      <c r="F2460" t="s">
        <v>18349</v>
      </c>
      <c r="G2460" t="s">
        <v>23820</v>
      </c>
      <c r="H2460">
        <v>72941</v>
      </c>
      <c r="I2460">
        <v>518</v>
      </c>
      <c r="J2460" t="s">
        <v>23821</v>
      </c>
      <c r="K2460" t="s">
        <v>18352</v>
      </c>
      <c r="L2460" t="s">
        <v>18353</v>
      </c>
      <c r="M2460" s="1">
        <v>43971.753842592596</v>
      </c>
      <c r="O2460" t="s">
        <v>18354</v>
      </c>
      <c r="P2460" t="s">
        <v>18354</v>
      </c>
      <c r="Q2460" t="s">
        <v>18358</v>
      </c>
    </row>
    <row r="2461" spans="1:17" hidden="1" x14ac:dyDescent="0.25">
      <c r="A2461" t="s">
        <v>1284</v>
      </c>
      <c r="B2461" t="s">
        <v>1287</v>
      </c>
      <c r="C2461" t="s">
        <v>1288</v>
      </c>
      <c r="D2461" t="s">
        <v>18347</v>
      </c>
      <c r="E2461" t="s">
        <v>18353</v>
      </c>
      <c r="F2461" t="s">
        <v>18364</v>
      </c>
      <c r="G2461" t="s">
        <v>23882</v>
      </c>
      <c r="H2461">
        <v>2554</v>
      </c>
      <c r="I2461">
        <v>199</v>
      </c>
      <c r="J2461" t="s">
        <v>23883</v>
      </c>
      <c r="K2461" t="s">
        <v>18358</v>
      </c>
      <c r="L2461" t="s">
        <v>18353</v>
      </c>
      <c r="M2461" s="1">
        <v>44090.650937500002</v>
      </c>
      <c r="O2461" t="s">
        <v>18354</v>
      </c>
      <c r="P2461" t="s">
        <v>18354</v>
      </c>
      <c r="Q2461" t="s">
        <v>18358</v>
      </c>
    </row>
    <row r="2462" spans="1:17" hidden="1" x14ac:dyDescent="0.25">
      <c r="A2462" t="s">
        <v>17451</v>
      </c>
      <c r="B2462" t="s">
        <v>17453</v>
      </c>
      <c r="C2462" t="s">
        <v>17454</v>
      </c>
      <c r="D2462" t="s">
        <v>18347</v>
      </c>
      <c r="E2462" t="s">
        <v>18353</v>
      </c>
      <c r="F2462" t="s">
        <v>18364</v>
      </c>
      <c r="G2462" t="s">
        <v>23884</v>
      </c>
      <c r="H2462">
        <v>22</v>
      </c>
      <c r="I2462">
        <v>0</v>
      </c>
      <c r="J2462" t="s">
        <v>18382</v>
      </c>
      <c r="K2462" t="s">
        <v>18352</v>
      </c>
      <c r="L2462" t="s">
        <v>18353</v>
      </c>
      <c r="M2462" s="1">
        <v>44083.932627314818</v>
      </c>
      <c r="O2462" t="s">
        <v>18354</v>
      </c>
      <c r="P2462" t="s">
        <v>18354</v>
      </c>
      <c r="Q2462" t="s">
        <v>18352</v>
      </c>
    </row>
    <row r="2463" spans="1:17" hidden="1" x14ac:dyDescent="0.25">
      <c r="A2463" t="s">
        <v>15415</v>
      </c>
      <c r="B2463" t="s">
        <v>15418</v>
      </c>
      <c r="C2463" t="s">
        <v>15419</v>
      </c>
      <c r="D2463" t="s">
        <v>18347</v>
      </c>
      <c r="E2463" t="s">
        <v>18353</v>
      </c>
      <c r="F2463" t="s">
        <v>18364</v>
      </c>
      <c r="G2463" t="s">
        <v>23885</v>
      </c>
      <c r="H2463">
        <v>262</v>
      </c>
      <c r="I2463">
        <v>0</v>
      </c>
      <c r="J2463" t="s">
        <v>18382</v>
      </c>
      <c r="K2463" t="s">
        <v>18352</v>
      </c>
      <c r="L2463" t="s">
        <v>18353</v>
      </c>
      <c r="M2463" s="1">
        <v>44085.219953703701</v>
      </c>
      <c r="O2463" t="s">
        <v>18354</v>
      </c>
      <c r="P2463" t="s">
        <v>18354</v>
      </c>
      <c r="Q2463" t="s">
        <v>18352</v>
      </c>
    </row>
    <row r="2464" spans="1:17" hidden="1" x14ac:dyDescent="0.25">
      <c r="A2464" t="s">
        <v>3728</v>
      </c>
      <c r="B2464" t="s">
        <v>3731</v>
      </c>
      <c r="C2464" t="s">
        <v>3732</v>
      </c>
      <c r="D2464" t="s">
        <v>18355</v>
      </c>
      <c r="E2464" t="s">
        <v>18353</v>
      </c>
      <c r="F2464" t="s">
        <v>18364</v>
      </c>
      <c r="G2464" t="s">
        <v>23886</v>
      </c>
      <c r="H2464">
        <v>3780</v>
      </c>
      <c r="I2464">
        <v>0</v>
      </c>
      <c r="J2464" t="s">
        <v>23887</v>
      </c>
      <c r="K2464" t="s">
        <v>18358</v>
      </c>
      <c r="L2464" t="s">
        <v>18353</v>
      </c>
      <c r="M2464" s="1">
        <v>44077.812569444446</v>
      </c>
      <c r="O2464" t="s">
        <v>18354</v>
      </c>
      <c r="P2464" t="s">
        <v>18354</v>
      </c>
      <c r="Q2464" t="s">
        <v>18358</v>
      </c>
    </row>
    <row r="2465" spans="1:17" hidden="1" x14ac:dyDescent="0.25">
      <c r="A2465" t="s">
        <v>8982</v>
      </c>
      <c r="B2465" t="s">
        <v>8983</v>
      </c>
      <c r="C2465" t="s">
        <v>8984</v>
      </c>
      <c r="D2465" t="s">
        <v>18355</v>
      </c>
      <c r="E2465" t="s">
        <v>18353</v>
      </c>
      <c r="F2465" t="s">
        <v>18364</v>
      </c>
      <c r="G2465" t="s">
        <v>23888</v>
      </c>
      <c r="H2465">
        <v>17719</v>
      </c>
      <c r="I2465">
        <v>0</v>
      </c>
      <c r="J2465" t="s">
        <v>18382</v>
      </c>
      <c r="K2465" t="s">
        <v>18358</v>
      </c>
      <c r="L2465" t="s">
        <v>18353</v>
      </c>
      <c r="M2465" s="1">
        <v>44089.231956018521</v>
      </c>
      <c r="O2465" t="s">
        <v>18354</v>
      </c>
      <c r="P2465" t="s">
        <v>18354</v>
      </c>
      <c r="Q2465" t="s">
        <v>18358</v>
      </c>
    </row>
    <row r="2466" spans="1:17" hidden="1" x14ac:dyDescent="0.25">
      <c r="A2466" t="s">
        <v>10917</v>
      </c>
      <c r="B2466" t="s">
        <v>10919</v>
      </c>
      <c r="C2466" t="s">
        <v>10920</v>
      </c>
      <c r="D2466" t="s">
        <v>18355</v>
      </c>
      <c r="E2466" t="s">
        <v>18353</v>
      </c>
      <c r="F2466" t="s">
        <v>18364</v>
      </c>
      <c r="G2466" t="s">
        <v>23889</v>
      </c>
      <c r="H2466">
        <v>822</v>
      </c>
      <c r="I2466">
        <v>0</v>
      </c>
      <c r="J2466" t="s">
        <v>18382</v>
      </c>
      <c r="K2466" t="s">
        <v>18358</v>
      </c>
      <c r="L2466" t="s">
        <v>18353</v>
      </c>
      <c r="M2466" s="1">
        <v>44017.236585648148</v>
      </c>
      <c r="O2466" t="s">
        <v>18354</v>
      </c>
      <c r="P2466" t="s">
        <v>18354</v>
      </c>
      <c r="Q2466" t="s">
        <v>18358</v>
      </c>
    </row>
    <row r="2467" spans="1:17" hidden="1" x14ac:dyDescent="0.25">
      <c r="A2467" t="s">
        <v>9477</v>
      </c>
      <c r="B2467" t="s">
        <v>9480</v>
      </c>
      <c r="C2467" t="s">
        <v>9481</v>
      </c>
      <c r="D2467" t="s">
        <v>18355</v>
      </c>
      <c r="E2467" t="s">
        <v>18353</v>
      </c>
      <c r="F2467" t="s">
        <v>18364</v>
      </c>
      <c r="G2467" t="s">
        <v>23890</v>
      </c>
      <c r="H2467">
        <v>4616</v>
      </c>
      <c r="I2467">
        <v>0</v>
      </c>
      <c r="J2467" t="s">
        <v>18382</v>
      </c>
      <c r="K2467" t="s">
        <v>18358</v>
      </c>
      <c r="L2467" t="s">
        <v>18353</v>
      </c>
      <c r="M2467" s="1">
        <v>44055.870810185188</v>
      </c>
      <c r="O2467" t="s">
        <v>18354</v>
      </c>
      <c r="P2467" t="s">
        <v>18354</v>
      </c>
      <c r="Q2467" t="s">
        <v>18358</v>
      </c>
    </row>
    <row r="2468" spans="1:17" hidden="1" x14ac:dyDescent="0.25">
      <c r="A2468" t="s">
        <v>14220</v>
      </c>
      <c r="B2468" t="s">
        <v>23891</v>
      </c>
      <c r="C2468" t="s">
        <v>14223</v>
      </c>
      <c r="D2468" t="s">
        <v>18347</v>
      </c>
      <c r="E2468" t="s">
        <v>18353</v>
      </c>
      <c r="F2468" t="s">
        <v>18364</v>
      </c>
      <c r="G2468" t="s">
        <v>23892</v>
      </c>
      <c r="H2468">
        <v>226</v>
      </c>
      <c r="I2468">
        <v>0</v>
      </c>
      <c r="J2468" t="s">
        <v>18382</v>
      </c>
      <c r="K2468" t="s">
        <v>18352</v>
      </c>
      <c r="L2468" t="s">
        <v>18353</v>
      </c>
      <c r="M2468" s="1">
        <v>44090.337337962963</v>
      </c>
      <c r="O2468" t="s">
        <v>18354</v>
      </c>
      <c r="P2468" t="s">
        <v>18354</v>
      </c>
      <c r="Q2468" t="s">
        <v>18352</v>
      </c>
    </row>
    <row r="2469" spans="1:17" hidden="1" x14ac:dyDescent="0.25">
      <c r="A2469" t="s">
        <v>18242</v>
      </c>
      <c r="B2469" t="s">
        <v>18245</v>
      </c>
      <c r="C2469" t="s">
        <v>18246</v>
      </c>
      <c r="D2469" t="s">
        <v>18347</v>
      </c>
      <c r="E2469" t="s">
        <v>18353</v>
      </c>
      <c r="F2469" t="s">
        <v>18364</v>
      </c>
      <c r="G2469" t="s">
        <v>23893</v>
      </c>
      <c r="H2469">
        <v>280</v>
      </c>
      <c r="I2469">
        <v>4</v>
      </c>
      <c r="J2469" t="s">
        <v>23894</v>
      </c>
      <c r="K2469" t="s">
        <v>18358</v>
      </c>
      <c r="L2469" t="s">
        <v>18353</v>
      </c>
      <c r="M2469" s="1">
        <v>44090.647928240738</v>
      </c>
      <c r="O2469" t="s">
        <v>18354</v>
      </c>
      <c r="P2469" t="s">
        <v>18354</v>
      </c>
      <c r="Q2469" t="s">
        <v>18358</v>
      </c>
    </row>
    <row r="2470" spans="1:17" hidden="1" x14ac:dyDescent="0.25">
      <c r="A2470" t="s">
        <v>16049</v>
      </c>
      <c r="B2470" t="s">
        <v>16052</v>
      </c>
      <c r="C2470" t="s">
        <v>16053</v>
      </c>
      <c r="D2470" t="s">
        <v>18355</v>
      </c>
      <c r="E2470" t="s">
        <v>18353</v>
      </c>
      <c r="F2470" t="s">
        <v>18364</v>
      </c>
      <c r="G2470" t="s">
        <v>23895</v>
      </c>
      <c r="H2470">
        <v>2651</v>
      </c>
      <c r="I2470">
        <v>0</v>
      </c>
      <c r="J2470" t="s">
        <v>18382</v>
      </c>
      <c r="K2470" t="s">
        <v>18358</v>
      </c>
      <c r="L2470" t="s">
        <v>18353</v>
      </c>
      <c r="M2470" s="1">
        <v>44074.795347222222</v>
      </c>
      <c r="O2470" t="s">
        <v>18354</v>
      </c>
      <c r="P2470" t="s">
        <v>18354</v>
      </c>
      <c r="Q2470" t="s">
        <v>18358</v>
      </c>
    </row>
    <row r="2471" spans="1:17" hidden="1" x14ac:dyDescent="0.25">
      <c r="A2471" t="s">
        <v>11672</v>
      </c>
      <c r="B2471" t="s">
        <v>11675</v>
      </c>
      <c r="C2471" t="s">
        <v>11676</v>
      </c>
      <c r="D2471" t="s">
        <v>18347</v>
      </c>
      <c r="E2471" t="s">
        <v>18353</v>
      </c>
      <c r="F2471" t="s">
        <v>18364</v>
      </c>
      <c r="G2471" t="s">
        <v>23896</v>
      </c>
      <c r="H2471">
        <v>6352</v>
      </c>
      <c r="I2471">
        <v>18</v>
      </c>
      <c r="J2471" t="s">
        <v>23897</v>
      </c>
      <c r="K2471" t="s">
        <v>18358</v>
      </c>
      <c r="L2471" t="s">
        <v>18353</v>
      </c>
      <c r="M2471" s="1">
        <v>44088.789120370369</v>
      </c>
      <c r="O2471" t="s">
        <v>18354</v>
      </c>
      <c r="P2471" t="s">
        <v>18354</v>
      </c>
      <c r="Q2471" t="s">
        <v>18358</v>
      </c>
    </row>
    <row r="2472" spans="1:17" hidden="1" x14ac:dyDescent="0.25">
      <c r="A2472" t="s">
        <v>13068</v>
      </c>
      <c r="B2472" t="s">
        <v>13071</v>
      </c>
      <c r="C2472" t="s">
        <v>13072</v>
      </c>
      <c r="D2472" t="s">
        <v>18347</v>
      </c>
      <c r="E2472" t="s">
        <v>18353</v>
      </c>
      <c r="F2472" t="s">
        <v>18364</v>
      </c>
      <c r="G2472" t="s">
        <v>23898</v>
      </c>
      <c r="H2472">
        <v>10784</v>
      </c>
      <c r="I2472">
        <v>1635</v>
      </c>
      <c r="J2472" t="s">
        <v>23899</v>
      </c>
      <c r="K2472" t="s">
        <v>18352</v>
      </c>
      <c r="L2472" t="s">
        <v>18353</v>
      </c>
      <c r="M2472" s="1">
        <v>44090.643622685187</v>
      </c>
      <c r="O2472" t="s">
        <v>18354</v>
      </c>
      <c r="P2472" t="s">
        <v>18354</v>
      </c>
      <c r="Q2472" t="s">
        <v>18352</v>
      </c>
    </row>
    <row r="2473" spans="1:17" hidden="1" x14ac:dyDescent="0.25">
      <c r="A2473" t="s">
        <v>1098</v>
      </c>
      <c r="B2473" t="s">
        <v>1101</v>
      </c>
      <c r="C2473" t="s">
        <v>1102</v>
      </c>
      <c r="D2473" t="s">
        <v>18347</v>
      </c>
      <c r="E2473" t="s">
        <v>18353</v>
      </c>
      <c r="F2473" t="s">
        <v>18364</v>
      </c>
      <c r="G2473" t="s">
        <v>23900</v>
      </c>
      <c r="H2473">
        <v>5535</v>
      </c>
      <c r="I2473">
        <v>768</v>
      </c>
      <c r="J2473" t="s">
        <v>23901</v>
      </c>
      <c r="K2473" t="s">
        <v>18358</v>
      </c>
      <c r="L2473" t="s">
        <v>18353</v>
      </c>
      <c r="M2473" s="1">
        <v>44090.652731481481</v>
      </c>
      <c r="O2473" t="s">
        <v>18354</v>
      </c>
      <c r="P2473" t="s">
        <v>18354</v>
      </c>
      <c r="Q2473" t="s">
        <v>18358</v>
      </c>
    </row>
    <row r="2474" spans="1:17" hidden="1" x14ac:dyDescent="0.25">
      <c r="A2474" t="s">
        <v>13579</v>
      </c>
      <c r="B2474" t="s">
        <v>13582</v>
      </c>
      <c r="C2474" t="s">
        <v>13583</v>
      </c>
      <c r="D2474" t="s">
        <v>18355</v>
      </c>
      <c r="E2474" t="s">
        <v>18353</v>
      </c>
      <c r="F2474" t="s">
        <v>18364</v>
      </c>
      <c r="G2474" t="s">
        <v>23902</v>
      </c>
      <c r="H2474">
        <v>578</v>
      </c>
      <c r="I2474">
        <v>0</v>
      </c>
      <c r="J2474" t="s">
        <v>18382</v>
      </c>
      <c r="K2474" t="s">
        <v>18358</v>
      </c>
      <c r="L2474" t="s">
        <v>18353</v>
      </c>
      <c r="M2474" s="1">
        <v>44087.752500000002</v>
      </c>
      <c r="O2474" t="s">
        <v>18354</v>
      </c>
      <c r="P2474" t="s">
        <v>18354</v>
      </c>
      <c r="Q2474" t="s">
        <v>18358</v>
      </c>
    </row>
    <row r="2475" spans="1:17" hidden="1" x14ac:dyDescent="0.25">
      <c r="A2475" t="s">
        <v>11692</v>
      </c>
      <c r="B2475" t="s">
        <v>11694</v>
      </c>
      <c r="C2475" t="s">
        <v>11695</v>
      </c>
      <c r="D2475" t="s">
        <v>18347</v>
      </c>
      <c r="E2475" t="s">
        <v>18353</v>
      </c>
      <c r="F2475" t="s">
        <v>18364</v>
      </c>
      <c r="G2475" t="s">
        <v>23903</v>
      </c>
      <c r="H2475">
        <v>3870</v>
      </c>
      <c r="I2475">
        <v>40</v>
      </c>
      <c r="J2475" t="s">
        <v>23904</v>
      </c>
      <c r="K2475" t="s">
        <v>18358</v>
      </c>
      <c r="L2475" t="s">
        <v>18353</v>
      </c>
      <c r="M2475" s="1">
        <v>44090.619293981479</v>
      </c>
      <c r="O2475" t="s">
        <v>18354</v>
      </c>
      <c r="P2475" t="s">
        <v>18354</v>
      </c>
      <c r="Q2475" t="s">
        <v>18358</v>
      </c>
    </row>
    <row r="2476" spans="1:17" hidden="1" x14ac:dyDescent="0.25">
      <c r="A2476" t="s">
        <v>17186</v>
      </c>
      <c r="B2476" t="s">
        <v>17188</v>
      </c>
      <c r="C2476" t="s">
        <v>17189</v>
      </c>
      <c r="D2476" t="s">
        <v>18347</v>
      </c>
      <c r="E2476" t="s">
        <v>18353</v>
      </c>
      <c r="F2476" t="s">
        <v>18364</v>
      </c>
      <c r="G2476" t="s">
        <v>23905</v>
      </c>
      <c r="H2476">
        <v>1223</v>
      </c>
      <c r="I2476">
        <v>0</v>
      </c>
      <c r="J2476" t="s">
        <v>18382</v>
      </c>
      <c r="K2476" t="s">
        <v>18352</v>
      </c>
      <c r="L2476" t="s">
        <v>18353</v>
      </c>
      <c r="M2476" s="1">
        <v>44082.950324074074</v>
      </c>
      <c r="O2476" t="s">
        <v>18354</v>
      </c>
      <c r="P2476" t="s">
        <v>18354</v>
      </c>
      <c r="Q2476" t="s">
        <v>18352</v>
      </c>
    </row>
    <row r="2477" spans="1:17" hidden="1" x14ac:dyDescent="0.25">
      <c r="A2477" t="s">
        <v>10821</v>
      </c>
      <c r="B2477" t="s">
        <v>10823</v>
      </c>
      <c r="C2477" t="s">
        <v>10824</v>
      </c>
      <c r="D2477" t="s">
        <v>18347</v>
      </c>
      <c r="E2477" t="s">
        <v>18353</v>
      </c>
      <c r="F2477" t="s">
        <v>18364</v>
      </c>
      <c r="G2477" t="s">
        <v>23906</v>
      </c>
      <c r="H2477">
        <v>33822</v>
      </c>
      <c r="I2477">
        <v>2855</v>
      </c>
      <c r="J2477" t="s">
        <v>23907</v>
      </c>
      <c r="K2477" t="s">
        <v>18358</v>
      </c>
      <c r="L2477" t="s">
        <v>18353</v>
      </c>
      <c r="M2477" s="1">
        <v>44090.652407407404</v>
      </c>
      <c r="O2477" t="s">
        <v>18354</v>
      </c>
      <c r="P2477" t="s">
        <v>18354</v>
      </c>
      <c r="Q2477" t="s">
        <v>18358</v>
      </c>
    </row>
    <row r="2478" spans="1:17" hidden="1" x14ac:dyDescent="0.25">
      <c r="A2478" t="s">
        <v>17379</v>
      </c>
      <c r="B2478" t="s">
        <v>17381</v>
      </c>
      <c r="C2478" t="s">
        <v>17382</v>
      </c>
      <c r="D2478" t="s">
        <v>18347</v>
      </c>
      <c r="E2478" t="s">
        <v>18353</v>
      </c>
      <c r="F2478" t="s">
        <v>18364</v>
      </c>
      <c r="G2478" t="s">
        <v>23908</v>
      </c>
      <c r="H2478">
        <v>1182</v>
      </c>
      <c r="I2478">
        <v>0</v>
      </c>
      <c r="J2478" t="s">
        <v>18382</v>
      </c>
      <c r="K2478" t="s">
        <v>18352</v>
      </c>
      <c r="L2478" t="s">
        <v>18353</v>
      </c>
      <c r="M2478" s="1">
        <v>44089.449606481481</v>
      </c>
      <c r="O2478" t="s">
        <v>18354</v>
      </c>
      <c r="P2478" t="s">
        <v>18354</v>
      </c>
      <c r="Q2478" t="s">
        <v>18352</v>
      </c>
    </row>
    <row r="2479" spans="1:17" hidden="1" x14ac:dyDescent="0.25">
      <c r="A2479" t="s">
        <v>10686</v>
      </c>
      <c r="B2479" t="s">
        <v>10689</v>
      </c>
      <c r="C2479" t="s">
        <v>10690</v>
      </c>
      <c r="D2479" t="s">
        <v>18355</v>
      </c>
      <c r="E2479" t="s">
        <v>18353</v>
      </c>
      <c r="F2479" t="s">
        <v>18364</v>
      </c>
      <c r="G2479" t="s">
        <v>23909</v>
      </c>
      <c r="H2479">
        <v>13825</v>
      </c>
      <c r="I2479">
        <v>0</v>
      </c>
      <c r="J2479" t="s">
        <v>18382</v>
      </c>
      <c r="K2479" t="s">
        <v>18358</v>
      </c>
      <c r="L2479" t="s">
        <v>18353</v>
      </c>
      <c r="M2479" s="1">
        <v>44089.051134259258</v>
      </c>
      <c r="O2479" t="s">
        <v>18354</v>
      </c>
      <c r="P2479" t="s">
        <v>18354</v>
      </c>
      <c r="Q2479" t="s">
        <v>18358</v>
      </c>
    </row>
    <row r="2480" spans="1:17" hidden="1" x14ac:dyDescent="0.25">
      <c r="A2480" t="s">
        <v>15019</v>
      </c>
      <c r="B2480" t="s">
        <v>15021</v>
      </c>
      <c r="C2480" t="s">
        <v>15022</v>
      </c>
      <c r="D2480" t="s">
        <v>18355</v>
      </c>
      <c r="E2480" t="s">
        <v>18353</v>
      </c>
      <c r="F2480" t="s">
        <v>18364</v>
      </c>
      <c r="G2480" t="s">
        <v>23910</v>
      </c>
      <c r="H2480">
        <v>1203</v>
      </c>
      <c r="I2480">
        <v>0</v>
      </c>
      <c r="J2480" t="s">
        <v>18382</v>
      </c>
      <c r="K2480" t="s">
        <v>18358</v>
      </c>
      <c r="L2480" t="s">
        <v>18353</v>
      </c>
      <c r="M2480" s="1">
        <v>44080.000381944446</v>
      </c>
      <c r="O2480" t="s">
        <v>18354</v>
      </c>
      <c r="P2480" t="s">
        <v>18354</v>
      </c>
      <c r="Q2480" t="s">
        <v>18358</v>
      </c>
    </row>
    <row r="2481" spans="1:17" hidden="1" x14ac:dyDescent="0.25">
      <c r="A2481" t="s">
        <v>4472</v>
      </c>
      <c r="B2481" t="s">
        <v>4475</v>
      </c>
      <c r="C2481" t="s">
        <v>4476</v>
      </c>
      <c r="D2481" t="s">
        <v>18355</v>
      </c>
      <c r="E2481" t="s">
        <v>18353</v>
      </c>
      <c r="F2481" t="s">
        <v>18364</v>
      </c>
      <c r="G2481" t="s">
        <v>23911</v>
      </c>
      <c r="H2481">
        <v>3469</v>
      </c>
      <c r="I2481">
        <v>0</v>
      </c>
      <c r="J2481" t="s">
        <v>18382</v>
      </c>
      <c r="K2481" t="s">
        <v>18358</v>
      </c>
      <c r="L2481" t="s">
        <v>18353</v>
      </c>
      <c r="M2481" s="1">
        <v>44088.786689814813</v>
      </c>
      <c r="O2481" t="s">
        <v>18354</v>
      </c>
      <c r="P2481" t="s">
        <v>18354</v>
      </c>
      <c r="Q2481" t="s">
        <v>18358</v>
      </c>
    </row>
    <row r="2482" spans="1:17" hidden="1" x14ac:dyDescent="0.25">
      <c r="A2482" t="s">
        <v>9400</v>
      </c>
      <c r="B2482" t="s">
        <v>9402</v>
      </c>
      <c r="C2482" t="s">
        <v>9403</v>
      </c>
      <c r="D2482" t="s">
        <v>18347</v>
      </c>
      <c r="E2482" t="s">
        <v>18353</v>
      </c>
      <c r="F2482" t="s">
        <v>18364</v>
      </c>
      <c r="G2482" t="s">
        <v>23912</v>
      </c>
      <c r="H2482">
        <v>17234</v>
      </c>
      <c r="I2482">
        <v>554</v>
      </c>
      <c r="J2482" t="s">
        <v>23913</v>
      </c>
      <c r="K2482" t="s">
        <v>18358</v>
      </c>
      <c r="L2482" t="s">
        <v>18353</v>
      </c>
      <c r="M2482" s="1">
        <v>44090.619201388887</v>
      </c>
      <c r="O2482" t="s">
        <v>18354</v>
      </c>
      <c r="P2482" t="s">
        <v>18354</v>
      </c>
      <c r="Q2482" t="s">
        <v>18358</v>
      </c>
    </row>
    <row r="2483" spans="1:17" hidden="1" x14ac:dyDescent="0.25">
      <c r="A2483" t="s">
        <v>12650</v>
      </c>
      <c r="B2483" t="s">
        <v>12653</v>
      </c>
      <c r="C2483" t="s">
        <v>12654</v>
      </c>
      <c r="D2483" t="s">
        <v>18347</v>
      </c>
      <c r="E2483" t="s">
        <v>18353</v>
      </c>
      <c r="F2483" t="s">
        <v>18364</v>
      </c>
      <c r="G2483" t="s">
        <v>23914</v>
      </c>
      <c r="H2483">
        <v>7638</v>
      </c>
      <c r="I2483">
        <v>367</v>
      </c>
      <c r="J2483" t="s">
        <v>23915</v>
      </c>
      <c r="K2483" t="s">
        <v>18358</v>
      </c>
      <c r="L2483" t="s">
        <v>18353</v>
      </c>
      <c r="M2483" s="1">
        <v>44090.583287037036</v>
      </c>
      <c r="O2483" t="s">
        <v>18354</v>
      </c>
      <c r="P2483" t="s">
        <v>18354</v>
      </c>
      <c r="Q2483" t="s">
        <v>18358</v>
      </c>
    </row>
    <row r="2484" spans="1:17" hidden="1" x14ac:dyDescent="0.25">
      <c r="A2484" t="s">
        <v>13284</v>
      </c>
      <c r="B2484" t="s">
        <v>13287</v>
      </c>
      <c r="C2484" t="s">
        <v>13288</v>
      </c>
      <c r="D2484" t="s">
        <v>18355</v>
      </c>
      <c r="E2484" t="s">
        <v>18353</v>
      </c>
      <c r="F2484" t="s">
        <v>18364</v>
      </c>
      <c r="G2484" t="s">
        <v>23916</v>
      </c>
      <c r="H2484">
        <v>1741</v>
      </c>
      <c r="I2484">
        <v>0</v>
      </c>
      <c r="J2484" t="s">
        <v>18382</v>
      </c>
      <c r="K2484" t="s">
        <v>18358</v>
      </c>
      <c r="L2484" t="s">
        <v>18353</v>
      </c>
      <c r="M2484" s="1">
        <v>44026.567962962959</v>
      </c>
      <c r="O2484" t="s">
        <v>18354</v>
      </c>
      <c r="P2484" t="s">
        <v>18354</v>
      </c>
      <c r="Q2484" t="s">
        <v>18358</v>
      </c>
    </row>
    <row r="2485" spans="1:17" hidden="1" x14ac:dyDescent="0.25">
      <c r="A2485" t="s">
        <v>7518</v>
      </c>
      <c r="B2485" t="s">
        <v>7520</v>
      </c>
      <c r="C2485" t="s">
        <v>7521</v>
      </c>
      <c r="D2485" t="s">
        <v>18347</v>
      </c>
      <c r="E2485" t="s">
        <v>18353</v>
      </c>
      <c r="F2485" t="s">
        <v>18364</v>
      </c>
      <c r="G2485" t="s">
        <v>23917</v>
      </c>
      <c r="H2485">
        <v>1666</v>
      </c>
      <c r="I2485">
        <v>40</v>
      </c>
      <c r="J2485" t="s">
        <v>23918</v>
      </c>
      <c r="K2485" t="s">
        <v>18358</v>
      </c>
      <c r="L2485" t="s">
        <v>18353</v>
      </c>
      <c r="M2485" s="1">
        <v>44090.299293981479</v>
      </c>
      <c r="O2485" t="s">
        <v>18354</v>
      </c>
      <c r="P2485" t="s">
        <v>18354</v>
      </c>
      <c r="Q2485" t="s">
        <v>18358</v>
      </c>
    </row>
    <row r="2486" spans="1:17" hidden="1" x14ac:dyDescent="0.25">
      <c r="A2486" t="s">
        <v>13335</v>
      </c>
      <c r="B2486" t="s">
        <v>13338</v>
      </c>
      <c r="C2486" t="s">
        <v>13339</v>
      </c>
      <c r="D2486" t="s">
        <v>18347</v>
      </c>
      <c r="E2486" t="s">
        <v>18353</v>
      </c>
      <c r="F2486" t="s">
        <v>18364</v>
      </c>
      <c r="G2486" t="s">
        <v>23919</v>
      </c>
      <c r="H2486">
        <v>817</v>
      </c>
      <c r="I2486">
        <v>20</v>
      </c>
      <c r="J2486" t="s">
        <v>23920</v>
      </c>
      <c r="K2486" t="s">
        <v>18358</v>
      </c>
      <c r="L2486" t="s">
        <v>18353</v>
      </c>
      <c r="M2486" s="1">
        <v>44090.61928240741</v>
      </c>
      <c r="O2486" t="s">
        <v>18354</v>
      </c>
      <c r="P2486" t="s">
        <v>18354</v>
      </c>
      <c r="Q2486" t="s">
        <v>18358</v>
      </c>
    </row>
    <row r="2487" spans="1:17" x14ac:dyDescent="0.25">
      <c r="A2487" t="s">
        <v>25436</v>
      </c>
      <c r="B2487" t="s">
        <v>25437</v>
      </c>
      <c r="C2487" t="s">
        <v>25438</v>
      </c>
      <c r="D2487" t="s">
        <v>18355</v>
      </c>
      <c r="E2487" t="s">
        <v>18348</v>
      </c>
      <c r="F2487" t="s">
        <v>18349</v>
      </c>
      <c r="G2487" t="s">
        <v>25439</v>
      </c>
      <c r="H2487">
        <v>7373</v>
      </c>
      <c r="I2487">
        <v>55</v>
      </c>
      <c r="J2487" t="s">
        <v>25440</v>
      </c>
      <c r="K2487" t="s">
        <v>18358</v>
      </c>
      <c r="L2487" t="s">
        <v>18353</v>
      </c>
      <c r="M2487" s="1">
        <v>43971.805324074077</v>
      </c>
      <c r="O2487" t="s">
        <v>18354</v>
      </c>
      <c r="P2487" t="s">
        <v>18354</v>
      </c>
      <c r="Q2487" t="s">
        <v>18358</v>
      </c>
    </row>
    <row r="2488" spans="1:17" hidden="1" x14ac:dyDescent="0.25">
      <c r="A2488" t="s">
        <v>11118</v>
      </c>
      <c r="B2488" t="s">
        <v>11120</v>
      </c>
      <c r="C2488" t="s">
        <v>11121</v>
      </c>
      <c r="D2488" t="s">
        <v>18355</v>
      </c>
      <c r="E2488" t="s">
        <v>18353</v>
      </c>
      <c r="F2488" t="s">
        <v>18364</v>
      </c>
      <c r="G2488" t="s">
        <v>23922</v>
      </c>
      <c r="H2488">
        <v>14028</v>
      </c>
      <c r="I2488">
        <v>15</v>
      </c>
      <c r="J2488" t="s">
        <v>23923</v>
      </c>
      <c r="K2488" t="s">
        <v>18358</v>
      </c>
      <c r="L2488" t="s">
        <v>18353</v>
      </c>
      <c r="M2488" s="1">
        <v>44088.769733796296</v>
      </c>
      <c r="O2488" t="s">
        <v>18354</v>
      </c>
      <c r="P2488" t="s">
        <v>18354</v>
      </c>
      <c r="Q2488" t="s">
        <v>18358</v>
      </c>
    </row>
    <row r="2489" spans="1:17" hidden="1" x14ac:dyDescent="0.25">
      <c r="A2489" t="s">
        <v>16693</v>
      </c>
      <c r="B2489" t="s">
        <v>16695</v>
      </c>
      <c r="C2489" t="s">
        <v>16696</v>
      </c>
      <c r="D2489" t="s">
        <v>18347</v>
      </c>
      <c r="E2489" t="s">
        <v>18353</v>
      </c>
      <c r="F2489" t="s">
        <v>18364</v>
      </c>
      <c r="G2489" t="s">
        <v>23924</v>
      </c>
      <c r="H2489">
        <v>1460</v>
      </c>
      <c r="I2489">
        <v>0</v>
      </c>
      <c r="J2489" t="s">
        <v>18382</v>
      </c>
      <c r="K2489" t="s">
        <v>18352</v>
      </c>
      <c r="L2489" t="s">
        <v>18353</v>
      </c>
      <c r="M2489" s="1">
        <v>44077.820231481484</v>
      </c>
      <c r="O2489" t="s">
        <v>18354</v>
      </c>
      <c r="P2489" t="s">
        <v>18354</v>
      </c>
      <c r="Q2489" t="s">
        <v>18352</v>
      </c>
    </row>
    <row r="2490" spans="1:17" hidden="1" x14ac:dyDescent="0.25">
      <c r="A2490" t="s">
        <v>11141</v>
      </c>
      <c r="B2490" t="s">
        <v>11143</v>
      </c>
      <c r="C2490" t="s">
        <v>11144</v>
      </c>
      <c r="D2490" t="s">
        <v>18355</v>
      </c>
      <c r="E2490" t="s">
        <v>18353</v>
      </c>
      <c r="F2490" t="s">
        <v>18364</v>
      </c>
      <c r="G2490" t="s">
        <v>23925</v>
      </c>
      <c r="H2490">
        <v>3966</v>
      </c>
      <c r="I2490">
        <v>0</v>
      </c>
      <c r="J2490" t="s">
        <v>18382</v>
      </c>
      <c r="K2490" t="s">
        <v>18358</v>
      </c>
      <c r="L2490" t="s">
        <v>18353</v>
      </c>
      <c r="M2490" s="1">
        <v>44089.907384259262</v>
      </c>
      <c r="O2490" t="s">
        <v>18354</v>
      </c>
      <c r="P2490" t="s">
        <v>18354</v>
      </c>
      <c r="Q2490" t="s">
        <v>18358</v>
      </c>
    </row>
    <row r="2491" spans="1:17" hidden="1" x14ac:dyDescent="0.25">
      <c r="A2491" t="s">
        <v>14645</v>
      </c>
      <c r="B2491" t="s">
        <v>14647</v>
      </c>
      <c r="C2491" t="s">
        <v>14648</v>
      </c>
      <c r="D2491" t="s">
        <v>18347</v>
      </c>
      <c r="E2491" t="s">
        <v>18353</v>
      </c>
      <c r="F2491" t="s">
        <v>18364</v>
      </c>
      <c r="G2491" t="s">
        <v>23926</v>
      </c>
      <c r="H2491">
        <v>151</v>
      </c>
      <c r="I2491">
        <v>0</v>
      </c>
      <c r="J2491" t="s">
        <v>18382</v>
      </c>
      <c r="K2491" t="s">
        <v>18352</v>
      </c>
      <c r="L2491" t="s">
        <v>18353</v>
      </c>
      <c r="M2491" s="1">
        <v>44086.898553240739</v>
      </c>
      <c r="O2491" t="s">
        <v>18354</v>
      </c>
      <c r="P2491" t="s">
        <v>18354</v>
      </c>
      <c r="Q2491" t="s">
        <v>18352</v>
      </c>
    </row>
    <row r="2492" spans="1:17" x14ac:dyDescent="0.25">
      <c r="A2492" t="s">
        <v>13221</v>
      </c>
      <c r="B2492" t="s">
        <v>13223</v>
      </c>
      <c r="C2492" t="s">
        <v>13224</v>
      </c>
      <c r="D2492" t="s">
        <v>18347</v>
      </c>
      <c r="E2492" t="s">
        <v>18353</v>
      </c>
      <c r="F2492" t="s">
        <v>18364</v>
      </c>
      <c r="G2492" t="s">
        <v>23949</v>
      </c>
      <c r="H2492">
        <v>220</v>
      </c>
      <c r="I2492">
        <v>0</v>
      </c>
      <c r="J2492" t="s">
        <v>18382</v>
      </c>
      <c r="K2492" t="s">
        <v>18352</v>
      </c>
      <c r="L2492" t="s">
        <v>18353</v>
      </c>
      <c r="M2492" s="1">
        <v>43971.834178240744</v>
      </c>
      <c r="O2492" t="s">
        <v>18354</v>
      </c>
      <c r="P2492" t="s">
        <v>18354</v>
      </c>
      <c r="Q2492" t="s">
        <v>18352</v>
      </c>
    </row>
    <row r="2493" spans="1:17" hidden="1" x14ac:dyDescent="0.25">
      <c r="A2493" t="s">
        <v>11526</v>
      </c>
      <c r="B2493" t="s">
        <v>11528</v>
      </c>
      <c r="C2493" t="s">
        <v>11529</v>
      </c>
      <c r="D2493" t="s">
        <v>18355</v>
      </c>
      <c r="E2493" t="s">
        <v>18353</v>
      </c>
      <c r="F2493" t="s">
        <v>18364</v>
      </c>
      <c r="G2493" t="s">
        <v>23931</v>
      </c>
      <c r="H2493">
        <v>2385</v>
      </c>
      <c r="I2493">
        <v>12</v>
      </c>
      <c r="J2493" t="s">
        <v>23932</v>
      </c>
      <c r="K2493" t="s">
        <v>18358</v>
      </c>
      <c r="L2493" t="s">
        <v>18353</v>
      </c>
      <c r="M2493" s="1">
        <v>44089.979942129627</v>
      </c>
      <c r="O2493" t="s">
        <v>18354</v>
      </c>
      <c r="P2493" t="s">
        <v>18354</v>
      </c>
      <c r="Q2493" t="s">
        <v>18358</v>
      </c>
    </row>
    <row r="2494" spans="1:17" hidden="1" x14ac:dyDescent="0.25">
      <c r="A2494" t="s">
        <v>7468</v>
      </c>
      <c r="B2494" t="s">
        <v>7470</v>
      </c>
      <c r="C2494" t="s">
        <v>7471</v>
      </c>
      <c r="D2494" t="s">
        <v>18347</v>
      </c>
      <c r="E2494" t="s">
        <v>18353</v>
      </c>
      <c r="F2494" t="s">
        <v>18364</v>
      </c>
      <c r="G2494" t="s">
        <v>23933</v>
      </c>
      <c r="H2494">
        <v>5309</v>
      </c>
      <c r="I2494">
        <v>307</v>
      </c>
      <c r="J2494" t="s">
        <v>23934</v>
      </c>
      <c r="K2494" t="s">
        <v>18358</v>
      </c>
      <c r="L2494" t="s">
        <v>18353</v>
      </c>
      <c r="M2494" s="1">
        <v>44090.6481712963</v>
      </c>
      <c r="O2494" t="s">
        <v>18354</v>
      </c>
      <c r="P2494" t="s">
        <v>18354</v>
      </c>
      <c r="Q2494" t="s">
        <v>18358</v>
      </c>
    </row>
    <row r="2495" spans="1:17" hidden="1" x14ac:dyDescent="0.25">
      <c r="A2495" t="s">
        <v>14526</v>
      </c>
      <c r="B2495" t="s">
        <v>14529</v>
      </c>
      <c r="C2495" t="s">
        <v>14530</v>
      </c>
      <c r="D2495" t="s">
        <v>18347</v>
      </c>
      <c r="E2495" t="s">
        <v>18353</v>
      </c>
      <c r="F2495" t="s">
        <v>18364</v>
      </c>
      <c r="G2495" t="s">
        <v>23935</v>
      </c>
      <c r="H2495">
        <v>400</v>
      </c>
      <c r="I2495">
        <v>242</v>
      </c>
      <c r="J2495" t="s">
        <v>23936</v>
      </c>
      <c r="K2495" t="s">
        <v>18358</v>
      </c>
      <c r="L2495" t="s">
        <v>18353</v>
      </c>
      <c r="M2495" s="1">
        <v>44090.643599537034</v>
      </c>
      <c r="O2495" t="s">
        <v>18354</v>
      </c>
      <c r="P2495" t="s">
        <v>18354</v>
      </c>
      <c r="Q2495" t="s">
        <v>18358</v>
      </c>
    </row>
    <row r="2496" spans="1:17" hidden="1" x14ac:dyDescent="0.25">
      <c r="A2496" t="s">
        <v>12736</v>
      </c>
      <c r="B2496" t="s">
        <v>12738</v>
      </c>
      <c r="C2496" t="s">
        <v>12739</v>
      </c>
      <c r="D2496" t="s">
        <v>18347</v>
      </c>
      <c r="E2496" t="s">
        <v>18353</v>
      </c>
      <c r="F2496" t="s">
        <v>18364</v>
      </c>
      <c r="G2496" t="s">
        <v>23937</v>
      </c>
      <c r="H2496">
        <v>1482</v>
      </c>
      <c r="I2496">
        <v>1</v>
      </c>
      <c r="J2496" t="s">
        <v>23938</v>
      </c>
      <c r="K2496" t="s">
        <v>18352</v>
      </c>
      <c r="L2496" t="s">
        <v>18353</v>
      </c>
      <c r="M2496" s="1">
        <v>44089.784537037034</v>
      </c>
      <c r="O2496" t="s">
        <v>18354</v>
      </c>
      <c r="P2496" t="s">
        <v>18354</v>
      </c>
      <c r="Q2496" t="s">
        <v>18358</v>
      </c>
    </row>
    <row r="2497" spans="1:17" hidden="1" x14ac:dyDescent="0.25">
      <c r="A2497" t="s">
        <v>12559</v>
      </c>
      <c r="B2497" t="s">
        <v>12562</v>
      </c>
      <c r="C2497" t="s">
        <v>12563</v>
      </c>
      <c r="D2497" t="s">
        <v>18347</v>
      </c>
      <c r="E2497" t="s">
        <v>18353</v>
      </c>
      <c r="F2497" t="s">
        <v>18364</v>
      </c>
      <c r="G2497" t="s">
        <v>23939</v>
      </c>
      <c r="H2497">
        <v>3153</v>
      </c>
      <c r="I2497">
        <v>323</v>
      </c>
      <c r="J2497" t="s">
        <v>23940</v>
      </c>
      <c r="K2497" t="s">
        <v>18358</v>
      </c>
      <c r="L2497" t="s">
        <v>18353</v>
      </c>
      <c r="M2497" s="1">
        <v>44090.644768518519</v>
      </c>
      <c r="O2497" t="s">
        <v>18354</v>
      </c>
      <c r="P2497" t="s">
        <v>18354</v>
      </c>
      <c r="Q2497" t="s">
        <v>18358</v>
      </c>
    </row>
    <row r="2498" spans="1:17" hidden="1" x14ac:dyDescent="0.25">
      <c r="A2498" t="s">
        <v>11791</v>
      </c>
      <c r="B2498" t="s">
        <v>11793</v>
      </c>
      <c r="C2498" t="s">
        <v>11794</v>
      </c>
      <c r="D2498" t="s">
        <v>18355</v>
      </c>
      <c r="E2498" t="s">
        <v>18353</v>
      </c>
      <c r="F2498" t="s">
        <v>18364</v>
      </c>
      <c r="G2498" t="s">
        <v>23941</v>
      </c>
      <c r="H2498">
        <v>1202</v>
      </c>
      <c r="I2498">
        <v>0</v>
      </c>
      <c r="J2498" t="s">
        <v>18382</v>
      </c>
      <c r="K2498" t="s">
        <v>18358</v>
      </c>
      <c r="L2498" t="s">
        <v>18353</v>
      </c>
      <c r="M2498" s="1">
        <v>44068.371249999997</v>
      </c>
      <c r="O2498" t="s">
        <v>18354</v>
      </c>
      <c r="P2498" t="s">
        <v>18354</v>
      </c>
      <c r="Q2498" t="s">
        <v>18358</v>
      </c>
    </row>
    <row r="2499" spans="1:17" hidden="1" x14ac:dyDescent="0.25">
      <c r="A2499" t="s">
        <v>995</v>
      </c>
      <c r="B2499" t="s">
        <v>998</v>
      </c>
      <c r="C2499" t="s">
        <v>999</v>
      </c>
      <c r="D2499" t="s">
        <v>18355</v>
      </c>
      <c r="E2499" t="s">
        <v>18353</v>
      </c>
      <c r="F2499" t="s">
        <v>18364</v>
      </c>
      <c r="G2499" t="s">
        <v>23942</v>
      </c>
      <c r="H2499">
        <v>26446</v>
      </c>
      <c r="I2499">
        <v>0</v>
      </c>
      <c r="J2499" t="s">
        <v>18382</v>
      </c>
      <c r="K2499" t="s">
        <v>18358</v>
      </c>
      <c r="L2499" t="s">
        <v>18353</v>
      </c>
      <c r="M2499" s="1">
        <v>44082.764016203706</v>
      </c>
      <c r="O2499" t="s">
        <v>18354</v>
      </c>
      <c r="P2499" t="s">
        <v>18354</v>
      </c>
      <c r="Q2499" t="s">
        <v>18358</v>
      </c>
    </row>
    <row r="2500" spans="1:17" hidden="1" x14ac:dyDescent="0.25">
      <c r="A2500" t="s">
        <v>11889</v>
      </c>
      <c r="B2500" t="s">
        <v>11892</v>
      </c>
      <c r="C2500" t="s">
        <v>11893</v>
      </c>
      <c r="D2500" t="s">
        <v>18347</v>
      </c>
      <c r="E2500" t="s">
        <v>18353</v>
      </c>
      <c r="F2500" t="s">
        <v>18364</v>
      </c>
      <c r="G2500" t="s">
        <v>23943</v>
      </c>
      <c r="H2500">
        <v>2504</v>
      </c>
      <c r="I2500">
        <v>0</v>
      </c>
      <c r="J2500" t="s">
        <v>18382</v>
      </c>
      <c r="K2500" t="s">
        <v>18352</v>
      </c>
      <c r="L2500" t="s">
        <v>18353</v>
      </c>
      <c r="M2500" s="1">
        <v>44087.78733796296</v>
      </c>
      <c r="O2500" t="s">
        <v>18354</v>
      </c>
      <c r="P2500" t="s">
        <v>18354</v>
      </c>
      <c r="Q2500" t="s">
        <v>18358</v>
      </c>
    </row>
    <row r="2501" spans="1:17" hidden="1" x14ac:dyDescent="0.25">
      <c r="A2501" t="s">
        <v>23944</v>
      </c>
      <c r="B2501" t="s">
        <v>23945</v>
      </c>
      <c r="C2501" t="s">
        <v>23946</v>
      </c>
      <c r="D2501" t="s">
        <v>18355</v>
      </c>
      <c r="E2501" t="s">
        <v>18353</v>
      </c>
      <c r="F2501" t="s">
        <v>18364</v>
      </c>
      <c r="G2501" t="s">
        <v>23947</v>
      </c>
      <c r="H2501">
        <v>1201</v>
      </c>
      <c r="I2501">
        <v>0</v>
      </c>
      <c r="J2501" t="s">
        <v>18382</v>
      </c>
      <c r="K2501" t="s">
        <v>18358</v>
      </c>
      <c r="L2501" t="s">
        <v>18353</v>
      </c>
      <c r="M2501" s="1">
        <v>44067.863819444443</v>
      </c>
      <c r="O2501" t="s">
        <v>18354</v>
      </c>
      <c r="P2501" t="s">
        <v>18354</v>
      </c>
      <c r="Q2501" t="s">
        <v>18358</v>
      </c>
    </row>
    <row r="2502" spans="1:17" hidden="1" x14ac:dyDescent="0.25">
      <c r="A2502" t="s">
        <v>4252</v>
      </c>
      <c r="B2502" t="s">
        <v>4255</v>
      </c>
      <c r="C2502" t="s">
        <v>4256</v>
      </c>
      <c r="D2502" t="s">
        <v>18355</v>
      </c>
      <c r="E2502" t="s">
        <v>18353</v>
      </c>
      <c r="F2502" t="s">
        <v>18364</v>
      </c>
      <c r="G2502" t="s">
        <v>23948</v>
      </c>
      <c r="H2502">
        <v>13684</v>
      </c>
      <c r="I2502">
        <v>0</v>
      </c>
      <c r="J2502" t="s">
        <v>18382</v>
      </c>
      <c r="K2502" t="s">
        <v>18358</v>
      </c>
      <c r="L2502" t="s">
        <v>18353</v>
      </c>
      <c r="M2502" s="1">
        <v>44083.970011574071</v>
      </c>
      <c r="O2502" t="s">
        <v>18354</v>
      </c>
      <c r="P2502" t="s">
        <v>18354</v>
      </c>
      <c r="Q2502" t="s">
        <v>18358</v>
      </c>
    </row>
    <row r="2503" spans="1:17" x14ac:dyDescent="0.25">
      <c r="A2503" t="s">
        <v>22674</v>
      </c>
      <c r="B2503" t="s">
        <v>22675</v>
      </c>
      <c r="C2503" t="s">
        <v>22676</v>
      </c>
      <c r="D2503" t="s">
        <v>18355</v>
      </c>
      <c r="E2503" t="s">
        <v>18353</v>
      </c>
      <c r="F2503" t="s">
        <v>18364</v>
      </c>
      <c r="G2503" t="s">
        <v>22677</v>
      </c>
      <c r="H2503">
        <v>49266</v>
      </c>
      <c r="I2503">
        <v>0</v>
      </c>
      <c r="J2503" t="s">
        <v>22678</v>
      </c>
      <c r="K2503" t="s">
        <v>18358</v>
      </c>
      <c r="L2503" t="s">
        <v>18353</v>
      </c>
      <c r="M2503" s="1">
        <v>43971.835312499999</v>
      </c>
      <c r="O2503" t="s">
        <v>18354</v>
      </c>
      <c r="P2503" t="s">
        <v>18354</v>
      </c>
      <c r="Q2503" t="s">
        <v>18358</v>
      </c>
    </row>
    <row r="2504" spans="1:17" hidden="1" x14ac:dyDescent="0.25">
      <c r="A2504" t="s">
        <v>9937</v>
      </c>
      <c r="B2504" t="s">
        <v>9939</v>
      </c>
      <c r="C2504" t="s">
        <v>9940</v>
      </c>
      <c r="D2504" t="s">
        <v>18347</v>
      </c>
      <c r="E2504" t="s">
        <v>18353</v>
      </c>
      <c r="F2504" t="s">
        <v>18364</v>
      </c>
      <c r="G2504" t="s">
        <v>23950</v>
      </c>
      <c r="H2504">
        <v>6214</v>
      </c>
      <c r="I2504">
        <v>1131</v>
      </c>
      <c r="J2504" t="s">
        <v>23951</v>
      </c>
      <c r="K2504" t="s">
        <v>18358</v>
      </c>
      <c r="L2504" t="s">
        <v>18353</v>
      </c>
      <c r="M2504" s="1">
        <v>44090.652013888888</v>
      </c>
      <c r="O2504" t="s">
        <v>18354</v>
      </c>
      <c r="P2504" t="s">
        <v>18354</v>
      </c>
      <c r="Q2504" t="s">
        <v>18358</v>
      </c>
    </row>
    <row r="2505" spans="1:17" hidden="1" x14ac:dyDescent="0.25">
      <c r="A2505" t="s">
        <v>11902</v>
      </c>
      <c r="B2505" t="s">
        <v>11904</v>
      </c>
      <c r="C2505" t="s">
        <v>11905</v>
      </c>
      <c r="D2505" t="s">
        <v>18347</v>
      </c>
      <c r="E2505" t="s">
        <v>18353</v>
      </c>
      <c r="F2505" t="s">
        <v>18364</v>
      </c>
      <c r="G2505" t="s">
        <v>23952</v>
      </c>
      <c r="H2505">
        <v>11368</v>
      </c>
      <c r="I2505">
        <v>0</v>
      </c>
      <c r="J2505" t="s">
        <v>18382</v>
      </c>
      <c r="K2505" t="s">
        <v>18352</v>
      </c>
      <c r="L2505" t="s">
        <v>18353</v>
      </c>
      <c r="M2505" s="1">
        <v>44089.999618055554</v>
      </c>
      <c r="O2505" t="s">
        <v>18354</v>
      </c>
      <c r="P2505" t="s">
        <v>18354</v>
      </c>
      <c r="Q2505" t="s">
        <v>18358</v>
      </c>
    </row>
    <row r="2506" spans="1:17" hidden="1" x14ac:dyDescent="0.25">
      <c r="A2506" t="s">
        <v>10318</v>
      </c>
      <c r="B2506" t="s">
        <v>10321</v>
      </c>
      <c r="C2506" t="s">
        <v>10322</v>
      </c>
      <c r="D2506" t="s">
        <v>18347</v>
      </c>
      <c r="E2506" t="s">
        <v>18353</v>
      </c>
      <c r="F2506" t="s">
        <v>18364</v>
      </c>
      <c r="G2506" t="s">
        <v>23953</v>
      </c>
      <c r="H2506">
        <v>11130</v>
      </c>
      <c r="I2506">
        <v>82</v>
      </c>
      <c r="J2506" t="s">
        <v>23954</v>
      </c>
      <c r="K2506" t="s">
        <v>18358</v>
      </c>
      <c r="L2506" t="s">
        <v>18353</v>
      </c>
      <c r="M2506" s="1">
        <v>44090.043206018519</v>
      </c>
      <c r="O2506" t="s">
        <v>18354</v>
      </c>
      <c r="P2506" t="s">
        <v>18354</v>
      </c>
      <c r="Q2506" t="s">
        <v>18358</v>
      </c>
    </row>
    <row r="2507" spans="1:17" hidden="1" x14ac:dyDescent="0.25">
      <c r="A2507" t="s">
        <v>18070</v>
      </c>
      <c r="B2507" t="s">
        <v>18073</v>
      </c>
      <c r="C2507" t="s">
        <v>18074</v>
      </c>
      <c r="D2507" t="s">
        <v>18347</v>
      </c>
      <c r="E2507" t="s">
        <v>18353</v>
      </c>
      <c r="F2507" t="s">
        <v>18364</v>
      </c>
      <c r="G2507" t="s">
        <v>23955</v>
      </c>
      <c r="H2507">
        <v>588</v>
      </c>
      <c r="I2507">
        <v>40</v>
      </c>
      <c r="J2507" t="s">
        <v>23956</v>
      </c>
      <c r="K2507" t="s">
        <v>18358</v>
      </c>
      <c r="L2507" t="s">
        <v>18353</v>
      </c>
      <c r="M2507" s="1">
        <v>44089.343032407407</v>
      </c>
      <c r="O2507" t="s">
        <v>18354</v>
      </c>
      <c r="P2507" t="s">
        <v>18354</v>
      </c>
      <c r="Q2507" t="s">
        <v>18358</v>
      </c>
    </row>
    <row r="2508" spans="1:17" hidden="1" x14ac:dyDescent="0.25">
      <c r="A2508" t="s">
        <v>14327</v>
      </c>
      <c r="B2508" t="s">
        <v>14330</v>
      </c>
      <c r="C2508" t="s">
        <v>14331</v>
      </c>
      <c r="D2508" t="s">
        <v>18347</v>
      </c>
      <c r="E2508" t="s">
        <v>18353</v>
      </c>
      <c r="F2508" t="s">
        <v>18364</v>
      </c>
      <c r="G2508" t="s">
        <v>23957</v>
      </c>
      <c r="H2508">
        <v>226</v>
      </c>
      <c r="I2508">
        <v>0</v>
      </c>
      <c r="J2508" t="s">
        <v>18382</v>
      </c>
      <c r="K2508" t="s">
        <v>18352</v>
      </c>
      <c r="L2508" t="s">
        <v>18353</v>
      </c>
      <c r="M2508" s="1">
        <v>44089.907349537039</v>
      </c>
      <c r="O2508" t="s">
        <v>18354</v>
      </c>
      <c r="P2508" t="s">
        <v>18354</v>
      </c>
      <c r="Q2508" t="s">
        <v>18352</v>
      </c>
    </row>
    <row r="2509" spans="1:17" hidden="1" x14ac:dyDescent="0.25">
      <c r="A2509" t="s">
        <v>15158</v>
      </c>
      <c r="B2509" t="s">
        <v>15161</v>
      </c>
      <c r="C2509" t="s">
        <v>15162</v>
      </c>
      <c r="D2509" t="s">
        <v>18347</v>
      </c>
      <c r="E2509" t="s">
        <v>18353</v>
      </c>
      <c r="F2509" t="s">
        <v>18364</v>
      </c>
      <c r="G2509" t="s">
        <v>23958</v>
      </c>
      <c r="H2509">
        <v>437</v>
      </c>
      <c r="I2509">
        <v>18</v>
      </c>
      <c r="J2509" t="s">
        <v>23959</v>
      </c>
      <c r="K2509" t="s">
        <v>18352</v>
      </c>
      <c r="L2509" t="s">
        <v>18353</v>
      </c>
      <c r="M2509" s="1">
        <v>44084.033819444441</v>
      </c>
      <c r="O2509" t="s">
        <v>18354</v>
      </c>
      <c r="P2509" t="s">
        <v>18354</v>
      </c>
      <c r="Q2509" t="s">
        <v>18352</v>
      </c>
    </row>
    <row r="2510" spans="1:17" x14ac:dyDescent="0.25">
      <c r="A2510" t="s">
        <v>8568</v>
      </c>
      <c r="B2510" t="s">
        <v>8571</v>
      </c>
      <c r="C2510" t="s">
        <v>8572</v>
      </c>
      <c r="D2510" t="s">
        <v>18347</v>
      </c>
      <c r="E2510" t="s">
        <v>18353</v>
      </c>
      <c r="F2510" t="s">
        <v>18364</v>
      </c>
      <c r="G2510" t="s">
        <v>18451</v>
      </c>
      <c r="H2510">
        <v>3098</v>
      </c>
      <c r="I2510">
        <v>0</v>
      </c>
      <c r="J2510" t="s">
        <v>18382</v>
      </c>
      <c r="K2510" t="s">
        <v>18358</v>
      </c>
      <c r="L2510" t="s">
        <v>18353</v>
      </c>
      <c r="M2510" s="1">
        <v>43971.949976851851</v>
      </c>
      <c r="O2510" t="s">
        <v>18354</v>
      </c>
      <c r="P2510" t="s">
        <v>18354</v>
      </c>
      <c r="Q2510" t="s">
        <v>18358</v>
      </c>
    </row>
    <row r="2511" spans="1:17" hidden="1" x14ac:dyDescent="0.25">
      <c r="A2511" t="s">
        <v>17262</v>
      </c>
      <c r="B2511" t="s">
        <v>17265</v>
      </c>
      <c r="C2511" t="s">
        <v>17266</v>
      </c>
      <c r="D2511" t="s">
        <v>18347</v>
      </c>
      <c r="E2511" t="s">
        <v>18353</v>
      </c>
      <c r="F2511" t="s">
        <v>18364</v>
      </c>
      <c r="G2511" t="s">
        <v>23961</v>
      </c>
      <c r="H2511">
        <v>87</v>
      </c>
      <c r="I2511">
        <v>0</v>
      </c>
      <c r="J2511" t="s">
        <v>18382</v>
      </c>
      <c r="K2511" t="s">
        <v>18352</v>
      </c>
      <c r="L2511" t="s">
        <v>18353</v>
      </c>
      <c r="M2511" s="1">
        <v>44088.898923611108</v>
      </c>
      <c r="O2511" t="s">
        <v>18354</v>
      </c>
      <c r="P2511" t="s">
        <v>18354</v>
      </c>
      <c r="Q2511" t="s">
        <v>18352</v>
      </c>
    </row>
    <row r="2512" spans="1:17" hidden="1" x14ac:dyDescent="0.25">
      <c r="A2512" t="s">
        <v>23962</v>
      </c>
      <c r="B2512" t="s">
        <v>23963</v>
      </c>
      <c r="C2512" t="s">
        <v>23964</v>
      </c>
      <c r="D2512" t="s">
        <v>18565</v>
      </c>
      <c r="E2512" t="s">
        <v>18353</v>
      </c>
      <c r="F2512" t="s">
        <v>18364</v>
      </c>
      <c r="G2512" t="s">
        <v>23965</v>
      </c>
      <c r="H2512">
        <v>11096</v>
      </c>
      <c r="I2512">
        <v>0</v>
      </c>
      <c r="J2512" t="s">
        <v>18382</v>
      </c>
      <c r="K2512" t="s">
        <v>18352</v>
      </c>
      <c r="L2512" t="s">
        <v>18353</v>
      </c>
      <c r="M2512" s="1">
        <v>44090.468263888892</v>
      </c>
      <c r="O2512" t="s">
        <v>18354</v>
      </c>
      <c r="P2512" t="s">
        <v>18354</v>
      </c>
      <c r="Q2512" t="s">
        <v>18352</v>
      </c>
    </row>
    <row r="2513" spans="1:17" hidden="1" x14ac:dyDescent="0.25">
      <c r="A2513" t="s">
        <v>1958</v>
      </c>
      <c r="B2513" t="s">
        <v>1960</v>
      </c>
      <c r="C2513" t="s">
        <v>1961</v>
      </c>
      <c r="D2513" t="s">
        <v>18347</v>
      </c>
      <c r="E2513" t="s">
        <v>18348</v>
      </c>
      <c r="F2513" t="s">
        <v>18349</v>
      </c>
      <c r="G2513" t="s">
        <v>23966</v>
      </c>
      <c r="H2513">
        <v>105510</v>
      </c>
      <c r="I2513">
        <v>6213</v>
      </c>
      <c r="J2513" t="s">
        <v>23967</v>
      </c>
      <c r="K2513" t="s">
        <v>18358</v>
      </c>
      <c r="L2513" t="s">
        <v>18353</v>
      </c>
      <c r="M2513" s="1">
        <v>44090.659907407404</v>
      </c>
      <c r="O2513" t="s">
        <v>18354</v>
      </c>
      <c r="P2513" t="s">
        <v>18354</v>
      </c>
      <c r="Q2513" t="s">
        <v>18358</v>
      </c>
    </row>
    <row r="2514" spans="1:17" hidden="1" x14ac:dyDescent="0.25">
      <c r="A2514" t="s">
        <v>11785</v>
      </c>
      <c r="B2514" t="s">
        <v>11787</v>
      </c>
      <c r="C2514" t="s">
        <v>11788</v>
      </c>
      <c r="D2514" t="s">
        <v>18355</v>
      </c>
      <c r="E2514" t="s">
        <v>18348</v>
      </c>
      <c r="F2514" t="s">
        <v>18349</v>
      </c>
      <c r="G2514" t="s">
        <v>23968</v>
      </c>
      <c r="H2514">
        <v>7316</v>
      </c>
      <c r="I2514">
        <v>634</v>
      </c>
      <c r="J2514" t="s">
        <v>23969</v>
      </c>
      <c r="K2514" t="s">
        <v>18358</v>
      </c>
      <c r="L2514" t="s">
        <v>18353</v>
      </c>
      <c r="M2514" s="1">
        <v>44073.936238425929</v>
      </c>
      <c r="O2514" t="s">
        <v>18354</v>
      </c>
      <c r="P2514" t="s">
        <v>18354</v>
      </c>
      <c r="Q2514" t="s">
        <v>18358</v>
      </c>
    </row>
    <row r="2515" spans="1:17" x14ac:dyDescent="0.25">
      <c r="A2515" t="s">
        <v>11587</v>
      </c>
      <c r="B2515" t="s">
        <v>11590</v>
      </c>
      <c r="C2515" t="s">
        <v>11591</v>
      </c>
      <c r="D2515" t="s">
        <v>18347</v>
      </c>
      <c r="E2515" t="s">
        <v>18353</v>
      </c>
      <c r="F2515" t="s">
        <v>18364</v>
      </c>
      <c r="G2515" t="s">
        <v>22600</v>
      </c>
      <c r="H2515">
        <v>444</v>
      </c>
      <c r="I2515">
        <v>0</v>
      </c>
      <c r="J2515" t="s">
        <v>18382</v>
      </c>
      <c r="K2515" t="s">
        <v>18358</v>
      </c>
      <c r="L2515" t="s">
        <v>18353</v>
      </c>
      <c r="M2515" s="1">
        <v>43972.061574074076</v>
      </c>
      <c r="O2515" t="s">
        <v>18354</v>
      </c>
      <c r="P2515" t="s">
        <v>18354</v>
      </c>
      <c r="Q2515" t="s">
        <v>18358</v>
      </c>
    </row>
    <row r="2516" spans="1:17" hidden="1" x14ac:dyDescent="0.25">
      <c r="A2516" t="s">
        <v>16267</v>
      </c>
      <c r="B2516" t="s">
        <v>16269</v>
      </c>
      <c r="C2516" t="s">
        <v>16270</v>
      </c>
      <c r="D2516" t="s">
        <v>18347</v>
      </c>
      <c r="E2516" t="s">
        <v>18348</v>
      </c>
      <c r="F2516" t="s">
        <v>18349</v>
      </c>
      <c r="G2516" t="s">
        <v>23973</v>
      </c>
      <c r="H2516">
        <v>4085</v>
      </c>
      <c r="I2516">
        <v>126</v>
      </c>
      <c r="J2516" t="s">
        <v>23974</v>
      </c>
      <c r="K2516" t="s">
        <v>18352</v>
      </c>
      <c r="L2516" t="s">
        <v>18353</v>
      </c>
      <c r="M2516" s="1">
        <v>44026.283495370371</v>
      </c>
      <c r="O2516" t="s">
        <v>18354</v>
      </c>
      <c r="P2516" t="s">
        <v>18354</v>
      </c>
      <c r="Q2516" t="s">
        <v>18358</v>
      </c>
    </row>
    <row r="2517" spans="1:17" hidden="1" x14ac:dyDescent="0.25">
      <c r="A2517" t="s">
        <v>10071</v>
      </c>
      <c r="B2517" t="s">
        <v>10073</v>
      </c>
      <c r="C2517" t="s">
        <v>10074</v>
      </c>
      <c r="D2517" t="s">
        <v>18347</v>
      </c>
      <c r="E2517" t="s">
        <v>18348</v>
      </c>
      <c r="F2517" t="s">
        <v>18349</v>
      </c>
      <c r="G2517" t="s">
        <v>23975</v>
      </c>
      <c r="H2517">
        <v>27420</v>
      </c>
      <c r="I2517">
        <v>7781</v>
      </c>
      <c r="J2517" t="s">
        <v>23976</v>
      </c>
      <c r="K2517" t="s">
        <v>18352</v>
      </c>
      <c r="L2517" t="s">
        <v>18353</v>
      </c>
      <c r="M2517" s="1">
        <v>44090.658310185187</v>
      </c>
      <c r="O2517" t="s">
        <v>18354</v>
      </c>
      <c r="P2517" t="s">
        <v>18354</v>
      </c>
      <c r="Q2517" t="s">
        <v>18352</v>
      </c>
    </row>
    <row r="2518" spans="1:17" x14ac:dyDescent="0.25">
      <c r="A2518" t="s">
        <v>15282</v>
      </c>
      <c r="B2518" t="s">
        <v>15284</v>
      </c>
      <c r="C2518" t="s">
        <v>15285</v>
      </c>
      <c r="D2518" t="s">
        <v>18347</v>
      </c>
      <c r="E2518" t="s">
        <v>18353</v>
      </c>
      <c r="F2518" t="s">
        <v>18364</v>
      </c>
      <c r="G2518" t="s">
        <v>21629</v>
      </c>
      <c r="H2518">
        <v>1501</v>
      </c>
      <c r="I2518">
        <v>0</v>
      </c>
      <c r="J2518" t="s">
        <v>18382</v>
      </c>
      <c r="K2518" t="s">
        <v>18352</v>
      </c>
      <c r="L2518" t="s">
        <v>18353</v>
      </c>
      <c r="M2518" s="1">
        <v>43972.066388888888</v>
      </c>
      <c r="O2518" t="s">
        <v>18354</v>
      </c>
      <c r="P2518" t="s">
        <v>18354</v>
      </c>
      <c r="Q2518" t="s">
        <v>18352</v>
      </c>
    </row>
    <row r="2519" spans="1:17" hidden="1" x14ac:dyDescent="0.25">
      <c r="A2519" t="s">
        <v>253</v>
      </c>
      <c r="B2519" t="s">
        <v>256</v>
      </c>
      <c r="C2519" t="s">
        <v>257</v>
      </c>
      <c r="D2519" t="s">
        <v>18355</v>
      </c>
      <c r="E2519" t="s">
        <v>18348</v>
      </c>
      <c r="F2519" t="s">
        <v>18349</v>
      </c>
      <c r="G2519" t="s">
        <v>23979</v>
      </c>
      <c r="H2519">
        <v>29861</v>
      </c>
      <c r="I2519">
        <v>5417</v>
      </c>
      <c r="J2519" t="s">
        <v>23980</v>
      </c>
      <c r="K2519" t="s">
        <v>18358</v>
      </c>
      <c r="L2519" t="s">
        <v>18353</v>
      </c>
      <c r="M2519" s="1">
        <v>44090.234664351854</v>
      </c>
      <c r="O2519" t="s">
        <v>18354</v>
      </c>
      <c r="P2519" t="s">
        <v>18354</v>
      </c>
      <c r="Q2519" t="s">
        <v>18358</v>
      </c>
    </row>
    <row r="2520" spans="1:17" hidden="1" x14ac:dyDescent="0.25">
      <c r="A2520" t="s">
        <v>5804</v>
      </c>
      <c r="B2520" t="s">
        <v>5807</v>
      </c>
      <c r="C2520" t="s">
        <v>5808</v>
      </c>
      <c r="D2520" t="s">
        <v>18355</v>
      </c>
      <c r="E2520" t="s">
        <v>18348</v>
      </c>
      <c r="F2520" t="s">
        <v>18349</v>
      </c>
      <c r="G2520" t="s">
        <v>23981</v>
      </c>
      <c r="H2520">
        <v>63289</v>
      </c>
      <c r="I2520">
        <v>24629</v>
      </c>
      <c r="J2520" t="s">
        <v>23982</v>
      </c>
      <c r="K2520" t="s">
        <v>18358</v>
      </c>
      <c r="L2520" t="s">
        <v>18353</v>
      </c>
      <c r="M2520" s="1">
        <v>44090.564502314817</v>
      </c>
      <c r="O2520" t="s">
        <v>18354</v>
      </c>
      <c r="P2520" t="s">
        <v>18354</v>
      </c>
      <c r="Q2520" t="s">
        <v>18358</v>
      </c>
    </row>
    <row r="2521" spans="1:17" hidden="1" x14ac:dyDescent="0.25">
      <c r="A2521" t="s">
        <v>4093</v>
      </c>
      <c r="B2521" t="s">
        <v>4096</v>
      </c>
      <c r="C2521" t="s">
        <v>23983</v>
      </c>
      <c r="D2521" t="s">
        <v>18347</v>
      </c>
      <c r="E2521" t="s">
        <v>18348</v>
      </c>
      <c r="F2521" t="s">
        <v>18349</v>
      </c>
      <c r="G2521" t="s">
        <v>23984</v>
      </c>
      <c r="H2521">
        <v>18332</v>
      </c>
      <c r="I2521">
        <v>148</v>
      </c>
      <c r="J2521" t="s">
        <v>23985</v>
      </c>
      <c r="K2521" t="s">
        <v>18358</v>
      </c>
      <c r="L2521" t="s">
        <v>18353</v>
      </c>
      <c r="M2521" s="1">
        <v>44089.690740740742</v>
      </c>
      <c r="O2521" t="s">
        <v>18354</v>
      </c>
      <c r="P2521" t="s">
        <v>18354</v>
      </c>
      <c r="Q2521" t="s">
        <v>18358</v>
      </c>
    </row>
    <row r="2522" spans="1:17" x14ac:dyDescent="0.25">
      <c r="A2522" t="s">
        <v>24423</v>
      </c>
      <c r="B2522" t="s">
        <v>24424</v>
      </c>
      <c r="C2522" t="s">
        <v>24425</v>
      </c>
      <c r="D2522" t="s">
        <v>18355</v>
      </c>
      <c r="E2522" t="s">
        <v>18353</v>
      </c>
      <c r="F2522" t="s">
        <v>18364</v>
      </c>
      <c r="G2522" t="s">
        <v>24426</v>
      </c>
      <c r="H2522">
        <v>15569</v>
      </c>
      <c r="I2522">
        <v>0</v>
      </c>
      <c r="J2522" t="s">
        <v>24427</v>
      </c>
      <c r="K2522" t="s">
        <v>18358</v>
      </c>
      <c r="L2522" t="s">
        <v>18353</v>
      </c>
      <c r="M2522" s="1">
        <v>43972.179340277777</v>
      </c>
      <c r="O2522" t="s">
        <v>18354</v>
      </c>
      <c r="P2522" t="s">
        <v>18354</v>
      </c>
      <c r="Q2522" t="s">
        <v>18352</v>
      </c>
    </row>
    <row r="2523" spans="1:17" hidden="1" x14ac:dyDescent="0.25">
      <c r="A2523" t="s">
        <v>23987</v>
      </c>
      <c r="B2523" t="s">
        <v>23988</v>
      </c>
      <c r="C2523" t="s">
        <v>23989</v>
      </c>
      <c r="D2523" t="s">
        <v>18355</v>
      </c>
      <c r="E2523" t="s">
        <v>18348</v>
      </c>
      <c r="F2523" t="s">
        <v>18349</v>
      </c>
      <c r="G2523" t="s">
        <v>23990</v>
      </c>
      <c r="H2523">
        <v>8171</v>
      </c>
      <c r="I2523">
        <v>9</v>
      </c>
      <c r="J2523" t="s">
        <v>23991</v>
      </c>
      <c r="K2523" t="s">
        <v>18358</v>
      </c>
      <c r="L2523" t="s">
        <v>18353</v>
      </c>
      <c r="M2523" s="1">
        <v>44089.261180555557</v>
      </c>
      <c r="O2523" t="s">
        <v>18354</v>
      </c>
      <c r="P2523" t="s">
        <v>18354</v>
      </c>
      <c r="Q2523" t="s">
        <v>18358</v>
      </c>
    </row>
    <row r="2524" spans="1:17" hidden="1" x14ac:dyDescent="0.25">
      <c r="A2524" t="s">
        <v>23992</v>
      </c>
      <c r="B2524" t="s">
        <v>23993</v>
      </c>
      <c r="C2524" t="s">
        <v>23994</v>
      </c>
      <c r="D2524" t="s">
        <v>18355</v>
      </c>
      <c r="E2524" t="s">
        <v>18348</v>
      </c>
      <c r="F2524" t="s">
        <v>18349</v>
      </c>
      <c r="G2524" t="s">
        <v>23995</v>
      </c>
      <c r="H2524">
        <v>13431</v>
      </c>
      <c r="I2524">
        <v>37</v>
      </c>
      <c r="J2524" t="s">
        <v>23996</v>
      </c>
      <c r="K2524" t="s">
        <v>18358</v>
      </c>
      <c r="L2524" t="s">
        <v>18353</v>
      </c>
      <c r="M2524" s="1">
        <v>44088.97446759259</v>
      </c>
      <c r="O2524" t="s">
        <v>18354</v>
      </c>
      <c r="P2524" t="s">
        <v>18354</v>
      </c>
      <c r="Q2524" t="s">
        <v>18358</v>
      </c>
    </row>
    <row r="2525" spans="1:17" hidden="1" x14ac:dyDescent="0.25">
      <c r="A2525" t="s">
        <v>23997</v>
      </c>
      <c r="B2525" t="s">
        <v>23998</v>
      </c>
      <c r="C2525" t="s">
        <v>23999</v>
      </c>
      <c r="D2525" t="s">
        <v>18355</v>
      </c>
      <c r="E2525" t="s">
        <v>18348</v>
      </c>
      <c r="F2525" t="s">
        <v>18349</v>
      </c>
      <c r="G2525" t="s">
        <v>24000</v>
      </c>
      <c r="H2525">
        <v>9529</v>
      </c>
      <c r="I2525">
        <v>4</v>
      </c>
      <c r="J2525" t="s">
        <v>24001</v>
      </c>
      <c r="K2525" t="s">
        <v>18358</v>
      </c>
      <c r="L2525" t="s">
        <v>18353</v>
      </c>
      <c r="M2525" s="1">
        <v>44089.797893518517</v>
      </c>
      <c r="O2525" t="s">
        <v>18354</v>
      </c>
      <c r="P2525" t="s">
        <v>18354</v>
      </c>
      <c r="Q2525" t="s">
        <v>18358</v>
      </c>
    </row>
    <row r="2526" spans="1:17" hidden="1" x14ac:dyDescent="0.25">
      <c r="A2526" t="s">
        <v>7544</v>
      </c>
      <c r="B2526" t="s">
        <v>7545</v>
      </c>
      <c r="C2526" t="s">
        <v>7546</v>
      </c>
      <c r="D2526" t="s">
        <v>18355</v>
      </c>
      <c r="E2526" t="s">
        <v>18353</v>
      </c>
      <c r="F2526" t="s">
        <v>18364</v>
      </c>
      <c r="G2526" t="s">
        <v>24002</v>
      </c>
      <c r="H2526">
        <v>5512</v>
      </c>
      <c r="I2526">
        <v>30</v>
      </c>
      <c r="J2526" t="s">
        <v>24003</v>
      </c>
      <c r="K2526" t="s">
        <v>18358</v>
      </c>
      <c r="L2526" t="s">
        <v>18353</v>
      </c>
      <c r="M2526" s="1">
        <v>44089.91846064815</v>
      </c>
      <c r="O2526" t="s">
        <v>18354</v>
      </c>
      <c r="P2526" t="s">
        <v>18354</v>
      </c>
      <c r="Q2526" t="s">
        <v>18352</v>
      </c>
    </row>
    <row r="2527" spans="1:17" hidden="1" x14ac:dyDescent="0.25">
      <c r="A2527" t="s">
        <v>5004</v>
      </c>
      <c r="B2527" t="s">
        <v>5007</v>
      </c>
      <c r="C2527" t="s">
        <v>5008</v>
      </c>
      <c r="D2527" t="s">
        <v>18347</v>
      </c>
      <c r="E2527" t="s">
        <v>18348</v>
      </c>
      <c r="F2527" t="s">
        <v>18349</v>
      </c>
      <c r="G2527" t="s">
        <v>24004</v>
      </c>
      <c r="H2527">
        <v>4638</v>
      </c>
      <c r="I2527">
        <v>629</v>
      </c>
      <c r="J2527" t="s">
        <v>24005</v>
      </c>
      <c r="K2527" t="s">
        <v>18358</v>
      </c>
      <c r="L2527" t="s">
        <v>18353</v>
      </c>
      <c r="M2527" s="1">
        <v>44050.767326388886</v>
      </c>
      <c r="O2527" t="s">
        <v>18354</v>
      </c>
      <c r="P2527" t="s">
        <v>18354</v>
      </c>
      <c r="Q2527" t="s">
        <v>18358</v>
      </c>
    </row>
    <row r="2528" spans="1:17" hidden="1" x14ac:dyDescent="0.25">
      <c r="A2528" t="s">
        <v>3560</v>
      </c>
      <c r="B2528" t="s">
        <v>24006</v>
      </c>
      <c r="C2528" t="s">
        <v>24007</v>
      </c>
      <c r="D2528" t="s">
        <v>18355</v>
      </c>
      <c r="E2528" t="s">
        <v>18348</v>
      </c>
      <c r="F2528" t="s">
        <v>18349</v>
      </c>
      <c r="G2528" t="s">
        <v>24008</v>
      </c>
      <c r="H2528">
        <v>12951</v>
      </c>
      <c r="I2528">
        <v>1997</v>
      </c>
      <c r="J2528" t="s">
        <v>24009</v>
      </c>
      <c r="K2528" t="s">
        <v>18358</v>
      </c>
      <c r="L2528" t="s">
        <v>18353</v>
      </c>
      <c r="M2528" s="1">
        <v>44086.94767361111</v>
      </c>
      <c r="O2528" t="s">
        <v>18354</v>
      </c>
      <c r="P2528" t="s">
        <v>18354</v>
      </c>
      <c r="Q2528" t="s">
        <v>18358</v>
      </c>
    </row>
    <row r="2529" spans="1:17" hidden="1" x14ac:dyDescent="0.25">
      <c r="A2529" t="s">
        <v>10853</v>
      </c>
      <c r="B2529" t="s">
        <v>10855</v>
      </c>
      <c r="C2529" t="s">
        <v>10856</v>
      </c>
      <c r="D2529" t="s">
        <v>18347</v>
      </c>
      <c r="E2529" t="s">
        <v>18348</v>
      </c>
      <c r="F2529" t="s">
        <v>18349</v>
      </c>
      <c r="G2529" t="s">
        <v>24010</v>
      </c>
      <c r="H2529">
        <v>33608</v>
      </c>
      <c r="I2529">
        <v>1934</v>
      </c>
      <c r="J2529" t="s">
        <v>24011</v>
      </c>
      <c r="K2529" t="s">
        <v>18352</v>
      </c>
      <c r="L2529" t="s">
        <v>18353</v>
      </c>
      <c r="M2529" s="1">
        <v>44090.642129629632</v>
      </c>
      <c r="O2529" t="s">
        <v>18354</v>
      </c>
      <c r="P2529" t="s">
        <v>18354</v>
      </c>
      <c r="Q2529" t="s">
        <v>18352</v>
      </c>
    </row>
    <row r="2530" spans="1:17" hidden="1" x14ac:dyDescent="0.25">
      <c r="A2530" t="s">
        <v>11274</v>
      </c>
      <c r="B2530" t="s">
        <v>11277</v>
      </c>
      <c r="C2530" t="s">
        <v>11278</v>
      </c>
      <c r="D2530" t="s">
        <v>18355</v>
      </c>
      <c r="E2530" t="s">
        <v>18348</v>
      </c>
      <c r="F2530" t="s">
        <v>18349</v>
      </c>
      <c r="G2530" t="s">
        <v>24012</v>
      </c>
      <c r="H2530">
        <v>18038</v>
      </c>
      <c r="I2530">
        <v>713</v>
      </c>
      <c r="J2530" t="s">
        <v>24013</v>
      </c>
      <c r="K2530" t="s">
        <v>18352</v>
      </c>
      <c r="L2530" t="s">
        <v>18353</v>
      </c>
      <c r="M2530" s="1">
        <v>44090.645011574074</v>
      </c>
      <c r="O2530" t="s">
        <v>18354</v>
      </c>
      <c r="P2530" t="s">
        <v>18354</v>
      </c>
      <c r="Q2530" t="s">
        <v>18352</v>
      </c>
    </row>
    <row r="2531" spans="1:17" hidden="1" x14ac:dyDescent="0.25">
      <c r="A2531" t="s">
        <v>1986</v>
      </c>
      <c r="B2531" t="s">
        <v>1988</v>
      </c>
      <c r="C2531" t="s">
        <v>1989</v>
      </c>
      <c r="D2531" t="s">
        <v>18347</v>
      </c>
      <c r="E2531" t="s">
        <v>18348</v>
      </c>
      <c r="F2531" t="s">
        <v>18349</v>
      </c>
      <c r="G2531" t="s">
        <v>24014</v>
      </c>
      <c r="H2531">
        <v>8940</v>
      </c>
      <c r="I2531">
        <v>321</v>
      </c>
      <c r="J2531" t="s">
        <v>24015</v>
      </c>
      <c r="K2531" t="s">
        <v>18358</v>
      </c>
      <c r="L2531" t="s">
        <v>18353</v>
      </c>
      <c r="M2531" s="1">
        <v>44087.950844907406</v>
      </c>
      <c r="O2531" t="s">
        <v>18354</v>
      </c>
      <c r="P2531" t="s">
        <v>18354</v>
      </c>
      <c r="Q2531" t="s">
        <v>18358</v>
      </c>
    </row>
    <row r="2532" spans="1:17" hidden="1" x14ac:dyDescent="0.25">
      <c r="A2532" t="s">
        <v>9464</v>
      </c>
      <c r="B2532" t="s">
        <v>9467</v>
      </c>
      <c r="C2532" t="s">
        <v>9468</v>
      </c>
      <c r="D2532" t="s">
        <v>18355</v>
      </c>
      <c r="E2532" t="s">
        <v>18348</v>
      </c>
      <c r="F2532" t="s">
        <v>18349</v>
      </c>
      <c r="G2532" t="s">
        <v>24016</v>
      </c>
      <c r="H2532">
        <v>6828</v>
      </c>
      <c r="I2532">
        <v>563</v>
      </c>
      <c r="J2532" t="s">
        <v>24017</v>
      </c>
      <c r="K2532" t="s">
        <v>18358</v>
      </c>
      <c r="L2532" t="s">
        <v>18353</v>
      </c>
      <c r="M2532" s="1">
        <v>44090.290567129632</v>
      </c>
      <c r="O2532" t="s">
        <v>18354</v>
      </c>
      <c r="P2532" t="s">
        <v>18354</v>
      </c>
      <c r="Q2532" t="s">
        <v>18358</v>
      </c>
    </row>
    <row r="2533" spans="1:17" hidden="1" x14ac:dyDescent="0.25">
      <c r="A2533" t="s">
        <v>15344</v>
      </c>
      <c r="B2533" t="s">
        <v>15344</v>
      </c>
      <c r="C2533" t="s">
        <v>15345</v>
      </c>
      <c r="D2533" t="s">
        <v>18347</v>
      </c>
      <c r="E2533" t="s">
        <v>18348</v>
      </c>
      <c r="F2533" t="s">
        <v>18349</v>
      </c>
      <c r="G2533" t="s">
        <v>24018</v>
      </c>
      <c r="H2533">
        <v>480</v>
      </c>
      <c r="I2533">
        <v>0</v>
      </c>
      <c r="J2533" t="s">
        <v>18382</v>
      </c>
      <c r="K2533" t="s">
        <v>18352</v>
      </c>
      <c r="L2533" t="s">
        <v>18353</v>
      </c>
      <c r="M2533" s="1">
        <v>44068.632210648146</v>
      </c>
      <c r="O2533" t="s">
        <v>18354</v>
      </c>
      <c r="P2533" t="s">
        <v>18354</v>
      </c>
      <c r="Q2533" t="s">
        <v>18352</v>
      </c>
    </row>
    <row r="2534" spans="1:17" hidden="1" x14ac:dyDescent="0.25">
      <c r="A2534" t="s">
        <v>17782</v>
      </c>
      <c r="B2534" t="s">
        <v>17784</v>
      </c>
      <c r="C2534" t="s">
        <v>17785</v>
      </c>
      <c r="D2534" t="s">
        <v>18347</v>
      </c>
      <c r="E2534" t="s">
        <v>18353</v>
      </c>
      <c r="F2534" t="s">
        <v>18364</v>
      </c>
      <c r="G2534" t="s">
        <v>24019</v>
      </c>
      <c r="H2534">
        <v>42362</v>
      </c>
      <c r="I2534">
        <v>40</v>
      </c>
      <c r="J2534" t="s">
        <v>24020</v>
      </c>
      <c r="K2534" t="s">
        <v>18358</v>
      </c>
      <c r="L2534" t="s">
        <v>18353</v>
      </c>
      <c r="M2534" s="1">
        <v>44084.225173611114</v>
      </c>
      <c r="O2534" t="s">
        <v>18354</v>
      </c>
      <c r="P2534" t="s">
        <v>18354</v>
      </c>
      <c r="Q2534" t="s">
        <v>18352</v>
      </c>
    </row>
    <row r="2535" spans="1:17" hidden="1" x14ac:dyDescent="0.25">
      <c r="A2535" t="s">
        <v>15458</v>
      </c>
      <c r="B2535" t="s">
        <v>15460</v>
      </c>
      <c r="C2535" t="s">
        <v>15461</v>
      </c>
      <c r="D2535" t="s">
        <v>18355</v>
      </c>
      <c r="E2535" t="s">
        <v>18348</v>
      </c>
      <c r="F2535" t="s">
        <v>18349</v>
      </c>
      <c r="G2535" t="s">
        <v>24021</v>
      </c>
      <c r="H2535">
        <v>17606</v>
      </c>
      <c r="I2535">
        <v>225</v>
      </c>
      <c r="J2535" t="s">
        <v>24022</v>
      </c>
      <c r="K2535" t="s">
        <v>18358</v>
      </c>
      <c r="L2535" t="s">
        <v>18353</v>
      </c>
      <c r="M2535" s="1">
        <v>44083.814189814817</v>
      </c>
      <c r="O2535" t="s">
        <v>18354</v>
      </c>
      <c r="P2535" t="s">
        <v>18354</v>
      </c>
      <c r="Q2535" t="s">
        <v>18358</v>
      </c>
    </row>
    <row r="2536" spans="1:17" x14ac:dyDescent="0.25">
      <c r="A2536" t="s">
        <v>5017</v>
      </c>
      <c r="B2536" t="s">
        <v>5020</v>
      </c>
      <c r="C2536" t="s">
        <v>5021</v>
      </c>
      <c r="D2536" t="s">
        <v>18355</v>
      </c>
      <c r="E2536" t="s">
        <v>18348</v>
      </c>
      <c r="F2536" t="s">
        <v>18349</v>
      </c>
      <c r="G2536" t="s">
        <v>21238</v>
      </c>
      <c r="H2536">
        <v>3771</v>
      </c>
      <c r="I2536">
        <v>364</v>
      </c>
      <c r="J2536" t="s">
        <v>21239</v>
      </c>
      <c r="K2536" t="s">
        <v>18358</v>
      </c>
      <c r="L2536" t="s">
        <v>18353</v>
      </c>
      <c r="M2536" s="1">
        <v>43972.218553240738</v>
      </c>
      <c r="O2536" t="s">
        <v>18354</v>
      </c>
      <c r="P2536" t="s">
        <v>18354</v>
      </c>
      <c r="Q2536" t="s">
        <v>18358</v>
      </c>
    </row>
    <row r="2537" spans="1:17" hidden="1" x14ac:dyDescent="0.25">
      <c r="A2537" t="s">
        <v>10451</v>
      </c>
      <c r="B2537" t="s">
        <v>10454</v>
      </c>
      <c r="C2537" t="s">
        <v>10455</v>
      </c>
      <c r="D2537" t="s">
        <v>18347</v>
      </c>
      <c r="E2537" t="s">
        <v>18348</v>
      </c>
      <c r="F2537" t="s">
        <v>18349</v>
      </c>
      <c r="G2537" t="s">
        <v>24027</v>
      </c>
      <c r="H2537">
        <v>14016</v>
      </c>
      <c r="I2537">
        <v>1942</v>
      </c>
      <c r="J2537" t="s">
        <v>24028</v>
      </c>
      <c r="K2537" t="s">
        <v>18352</v>
      </c>
      <c r="L2537" t="s">
        <v>18353</v>
      </c>
      <c r="M2537" s="1">
        <v>44090.657199074078</v>
      </c>
      <c r="O2537" t="s">
        <v>18354</v>
      </c>
      <c r="P2537" t="s">
        <v>18354</v>
      </c>
      <c r="Q2537" t="s">
        <v>18352</v>
      </c>
    </row>
    <row r="2538" spans="1:17" hidden="1" x14ac:dyDescent="0.25">
      <c r="A2538" t="s">
        <v>1876</v>
      </c>
      <c r="B2538" t="s">
        <v>1878</v>
      </c>
      <c r="C2538" t="s">
        <v>1879</v>
      </c>
      <c r="D2538" t="s">
        <v>18347</v>
      </c>
      <c r="E2538" t="s">
        <v>18348</v>
      </c>
      <c r="F2538" t="s">
        <v>18349</v>
      </c>
      <c r="G2538" t="s">
        <v>24029</v>
      </c>
      <c r="H2538">
        <v>72676</v>
      </c>
      <c r="I2538">
        <v>18350</v>
      </c>
      <c r="J2538" t="s">
        <v>24030</v>
      </c>
      <c r="K2538" t="s">
        <v>18358</v>
      </c>
      <c r="L2538" t="s">
        <v>18353</v>
      </c>
      <c r="M2538" s="1">
        <v>44090.659618055557</v>
      </c>
      <c r="O2538" t="s">
        <v>18354</v>
      </c>
      <c r="P2538" t="s">
        <v>18354</v>
      </c>
      <c r="Q2538" t="s">
        <v>18358</v>
      </c>
    </row>
    <row r="2539" spans="1:17" hidden="1" x14ac:dyDescent="0.25">
      <c r="A2539" t="s">
        <v>3707</v>
      </c>
      <c r="B2539" t="s">
        <v>3710</v>
      </c>
      <c r="C2539" t="s">
        <v>3711</v>
      </c>
      <c r="D2539" t="s">
        <v>18347</v>
      </c>
      <c r="E2539" t="s">
        <v>18348</v>
      </c>
      <c r="F2539" t="s">
        <v>18349</v>
      </c>
      <c r="G2539" t="s">
        <v>24031</v>
      </c>
      <c r="H2539">
        <v>22217</v>
      </c>
      <c r="I2539">
        <v>2748</v>
      </c>
      <c r="J2539" t="s">
        <v>24032</v>
      </c>
      <c r="K2539" t="s">
        <v>18352</v>
      </c>
      <c r="L2539" t="s">
        <v>18353</v>
      </c>
      <c r="M2539" s="1">
        <v>44090.658680555556</v>
      </c>
      <c r="O2539" t="s">
        <v>18354</v>
      </c>
      <c r="P2539" t="s">
        <v>18354</v>
      </c>
      <c r="Q2539" t="s">
        <v>18352</v>
      </c>
    </row>
    <row r="2540" spans="1:17" hidden="1" x14ac:dyDescent="0.25">
      <c r="A2540" t="s">
        <v>397</v>
      </c>
      <c r="B2540" t="s">
        <v>24033</v>
      </c>
      <c r="C2540" t="s">
        <v>401</v>
      </c>
      <c r="D2540" t="s">
        <v>18355</v>
      </c>
      <c r="E2540" t="s">
        <v>18348</v>
      </c>
      <c r="F2540" t="s">
        <v>18349</v>
      </c>
      <c r="G2540" t="s">
        <v>24034</v>
      </c>
      <c r="H2540">
        <v>14419</v>
      </c>
      <c r="I2540">
        <v>642</v>
      </c>
      <c r="J2540" t="s">
        <v>24035</v>
      </c>
      <c r="K2540" t="s">
        <v>18358</v>
      </c>
      <c r="L2540" t="s">
        <v>18353</v>
      </c>
      <c r="M2540" s="1">
        <v>44077.067546296297</v>
      </c>
      <c r="O2540" t="s">
        <v>18354</v>
      </c>
      <c r="P2540" t="s">
        <v>18354</v>
      </c>
      <c r="Q2540" t="s">
        <v>18358</v>
      </c>
    </row>
    <row r="2541" spans="1:17" hidden="1" x14ac:dyDescent="0.25">
      <c r="A2541" t="s">
        <v>3456</v>
      </c>
      <c r="B2541" t="s">
        <v>3458</v>
      </c>
      <c r="C2541" t="s">
        <v>3459</v>
      </c>
      <c r="D2541" t="s">
        <v>18347</v>
      </c>
      <c r="E2541" t="s">
        <v>18348</v>
      </c>
      <c r="F2541" t="s">
        <v>18349</v>
      </c>
      <c r="G2541" t="s">
        <v>24036</v>
      </c>
      <c r="H2541">
        <v>60364</v>
      </c>
      <c r="I2541">
        <v>64053</v>
      </c>
      <c r="J2541" t="s">
        <v>24037</v>
      </c>
      <c r="K2541" t="s">
        <v>18352</v>
      </c>
      <c r="L2541" t="s">
        <v>18353</v>
      </c>
      <c r="M2541" s="1">
        <v>44090.658333333333</v>
      </c>
      <c r="O2541" t="s">
        <v>18354</v>
      </c>
      <c r="P2541" t="s">
        <v>18354</v>
      </c>
      <c r="Q2541" t="s">
        <v>18352</v>
      </c>
    </row>
    <row r="2542" spans="1:17" hidden="1" x14ac:dyDescent="0.25">
      <c r="A2542" t="s">
        <v>16546</v>
      </c>
      <c r="B2542" t="s">
        <v>16549</v>
      </c>
      <c r="C2542" t="s">
        <v>16550</v>
      </c>
      <c r="D2542" t="s">
        <v>18347</v>
      </c>
      <c r="E2542" t="s">
        <v>18348</v>
      </c>
      <c r="F2542" t="s">
        <v>18349</v>
      </c>
      <c r="G2542" t="s">
        <v>24038</v>
      </c>
      <c r="H2542">
        <v>3346</v>
      </c>
      <c r="I2542">
        <v>387</v>
      </c>
      <c r="J2542" t="s">
        <v>24039</v>
      </c>
      <c r="K2542" t="s">
        <v>18352</v>
      </c>
      <c r="L2542" t="s">
        <v>18353</v>
      </c>
      <c r="M2542" s="1">
        <v>44087.818749999999</v>
      </c>
      <c r="O2542" t="s">
        <v>18354</v>
      </c>
      <c r="P2542" t="s">
        <v>18354</v>
      </c>
      <c r="Q2542" t="s">
        <v>18358</v>
      </c>
    </row>
    <row r="2543" spans="1:17" hidden="1" x14ac:dyDescent="0.25">
      <c r="A2543" t="s">
        <v>11491</v>
      </c>
      <c r="B2543" t="s">
        <v>11494</v>
      </c>
      <c r="C2543" t="s">
        <v>11495</v>
      </c>
      <c r="D2543" t="s">
        <v>18347</v>
      </c>
      <c r="E2543" t="s">
        <v>18348</v>
      </c>
      <c r="F2543" t="s">
        <v>18349</v>
      </c>
      <c r="G2543" t="s">
        <v>24040</v>
      </c>
      <c r="H2543">
        <v>78112</v>
      </c>
      <c r="I2543">
        <v>5128</v>
      </c>
      <c r="J2543" t="s">
        <v>24041</v>
      </c>
      <c r="K2543" t="s">
        <v>18358</v>
      </c>
      <c r="L2543" t="s">
        <v>18353</v>
      </c>
      <c r="M2543" s="1">
        <v>44090.658379629633</v>
      </c>
      <c r="O2543" t="s">
        <v>18354</v>
      </c>
      <c r="P2543" t="s">
        <v>18354</v>
      </c>
      <c r="Q2543" t="s">
        <v>18358</v>
      </c>
    </row>
    <row r="2544" spans="1:17" hidden="1" x14ac:dyDescent="0.25">
      <c r="A2544" t="s">
        <v>2602</v>
      </c>
      <c r="B2544" t="s">
        <v>2604</v>
      </c>
      <c r="C2544" t="s">
        <v>2605</v>
      </c>
      <c r="D2544" t="s">
        <v>18347</v>
      </c>
      <c r="E2544" t="s">
        <v>18348</v>
      </c>
      <c r="F2544" t="s">
        <v>18349</v>
      </c>
      <c r="G2544" t="s">
        <v>24042</v>
      </c>
      <c r="H2544">
        <v>118545</v>
      </c>
      <c r="I2544">
        <v>20516</v>
      </c>
      <c r="J2544" t="s">
        <v>24043</v>
      </c>
      <c r="K2544" t="s">
        <v>18352</v>
      </c>
      <c r="L2544" t="s">
        <v>18353</v>
      </c>
      <c r="M2544" s="1">
        <v>44090.658391203702</v>
      </c>
      <c r="O2544" t="s">
        <v>18354</v>
      </c>
      <c r="P2544" t="s">
        <v>18354</v>
      </c>
      <c r="Q2544" t="s">
        <v>18352</v>
      </c>
    </row>
    <row r="2545" spans="1:17" x14ac:dyDescent="0.25">
      <c r="A2545" t="s">
        <v>18747</v>
      </c>
      <c r="B2545" t="s">
        <v>18748</v>
      </c>
      <c r="C2545" t="s">
        <v>18749</v>
      </c>
      <c r="D2545" t="s">
        <v>18355</v>
      </c>
      <c r="E2545" t="s">
        <v>18353</v>
      </c>
      <c r="F2545" t="s">
        <v>18364</v>
      </c>
      <c r="G2545" t="s">
        <v>18750</v>
      </c>
      <c r="H2545">
        <v>17485</v>
      </c>
      <c r="I2545">
        <v>0</v>
      </c>
      <c r="J2545" t="s">
        <v>18382</v>
      </c>
      <c r="K2545" t="s">
        <v>18358</v>
      </c>
      <c r="L2545" t="s">
        <v>18353</v>
      </c>
      <c r="M2545" s="1">
        <v>43972.261319444442</v>
      </c>
      <c r="O2545" t="s">
        <v>18354</v>
      </c>
      <c r="P2545" t="s">
        <v>18354</v>
      </c>
      <c r="Q2545" t="s">
        <v>18358</v>
      </c>
    </row>
    <row r="2546" spans="1:17" hidden="1" x14ac:dyDescent="0.25">
      <c r="A2546" t="s">
        <v>24048</v>
      </c>
      <c r="B2546" t="s">
        <v>24049</v>
      </c>
      <c r="C2546" t="s">
        <v>24050</v>
      </c>
      <c r="D2546" t="s">
        <v>18347</v>
      </c>
      <c r="E2546" t="s">
        <v>18348</v>
      </c>
      <c r="F2546" t="s">
        <v>18349</v>
      </c>
      <c r="G2546" t="s">
        <v>24051</v>
      </c>
      <c r="H2546">
        <v>81604</v>
      </c>
      <c r="I2546">
        <v>4750</v>
      </c>
      <c r="J2546" t="s">
        <v>24052</v>
      </c>
      <c r="K2546" t="s">
        <v>18352</v>
      </c>
      <c r="L2546" t="s">
        <v>18353</v>
      </c>
      <c r="M2546" s="1">
        <v>44084.959062499998</v>
      </c>
      <c r="O2546" t="s">
        <v>18354</v>
      </c>
      <c r="P2546" t="s">
        <v>18354</v>
      </c>
      <c r="Q2546" t="s">
        <v>18352</v>
      </c>
    </row>
    <row r="2547" spans="1:17" hidden="1" x14ac:dyDescent="0.25">
      <c r="A2547" t="s">
        <v>15673</v>
      </c>
      <c r="B2547" t="s">
        <v>15675</v>
      </c>
      <c r="C2547" t="s">
        <v>15676</v>
      </c>
      <c r="D2547" t="s">
        <v>18347</v>
      </c>
      <c r="E2547" t="s">
        <v>18353</v>
      </c>
      <c r="F2547" t="s">
        <v>18364</v>
      </c>
      <c r="G2547" t="s">
        <v>24053</v>
      </c>
      <c r="H2547">
        <v>20656</v>
      </c>
      <c r="I2547">
        <v>0</v>
      </c>
      <c r="J2547" t="s">
        <v>18382</v>
      </c>
      <c r="K2547" t="s">
        <v>18358</v>
      </c>
      <c r="L2547" t="s">
        <v>18353</v>
      </c>
      <c r="M2547" s="1">
        <v>44084.144085648149</v>
      </c>
      <c r="O2547" t="s">
        <v>18354</v>
      </c>
      <c r="P2547" t="s">
        <v>18354</v>
      </c>
      <c r="Q2547" t="s">
        <v>18358</v>
      </c>
    </row>
    <row r="2548" spans="1:17" hidden="1" x14ac:dyDescent="0.25">
      <c r="A2548" t="s">
        <v>24054</v>
      </c>
      <c r="B2548" t="s">
        <v>24055</v>
      </c>
      <c r="C2548" t="s">
        <v>24056</v>
      </c>
      <c r="D2548" t="s">
        <v>18355</v>
      </c>
      <c r="E2548" t="s">
        <v>18348</v>
      </c>
      <c r="F2548" t="s">
        <v>18349</v>
      </c>
      <c r="G2548" t="s">
        <v>24057</v>
      </c>
      <c r="H2548">
        <v>45675</v>
      </c>
      <c r="I2548">
        <v>221</v>
      </c>
      <c r="J2548" t="s">
        <v>24058</v>
      </c>
      <c r="K2548" t="s">
        <v>18358</v>
      </c>
      <c r="L2548" t="s">
        <v>18353</v>
      </c>
      <c r="M2548" s="1">
        <v>44062.996041666665</v>
      </c>
      <c r="O2548" t="s">
        <v>18354</v>
      </c>
      <c r="P2548" t="s">
        <v>18354</v>
      </c>
      <c r="Q2548" t="s">
        <v>18358</v>
      </c>
    </row>
    <row r="2549" spans="1:17" x14ac:dyDescent="0.25">
      <c r="A2549" t="s">
        <v>22794</v>
      </c>
      <c r="B2549" t="s">
        <v>22795</v>
      </c>
      <c r="C2549" t="s">
        <v>22796</v>
      </c>
      <c r="D2549" t="s">
        <v>18355</v>
      </c>
      <c r="E2549" t="s">
        <v>18353</v>
      </c>
      <c r="F2549" t="s">
        <v>18364</v>
      </c>
      <c r="G2549" t="s">
        <v>22797</v>
      </c>
      <c r="H2549">
        <v>51711</v>
      </c>
      <c r="I2549">
        <v>0</v>
      </c>
      <c r="J2549" t="s">
        <v>22798</v>
      </c>
      <c r="K2549" t="s">
        <v>18358</v>
      </c>
      <c r="L2549" t="s">
        <v>18353</v>
      </c>
      <c r="M2549" s="1">
        <v>43972.300243055557</v>
      </c>
      <c r="O2549" t="s">
        <v>18354</v>
      </c>
      <c r="P2549" t="s">
        <v>18354</v>
      </c>
      <c r="Q2549" t="s">
        <v>18358</v>
      </c>
    </row>
    <row r="2550" spans="1:17" hidden="1" x14ac:dyDescent="0.25">
      <c r="A2550" t="s">
        <v>9955</v>
      </c>
      <c r="B2550" t="s">
        <v>9957</v>
      </c>
      <c r="C2550" t="s">
        <v>9958</v>
      </c>
      <c r="D2550" t="s">
        <v>18347</v>
      </c>
      <c r="E2550" t="s">
        <v>18348</v>
      </c>
      <c r="F2550" t="s">
        <v>18349</v>
      </c>
      <c r="G2550" t="s">
        <v>24060</v>
      </c>
      <c r="H2550">
        <v>42570</v>
      </c>
      <c r="I2550">
        <v>9866</v>
      </c>
      <c r="J2550" t="s">
        <v>24061</v>
      </c>
      <c r="K2550" t="s">
        <v>18358</v>
      </c>
      <c r="L2550" t="s">
        <v>18353</v>
      </c>
      <c r="M2550" s="1">
        <v>44090.652592592596</v>
      </c>
      <c r="O2550" t="s">
        <v>18354</v>
      </c>
      <c r="P2550" t="s">
        <v>18354</v>
      </c>
      <c r="Q2550" t="s">
        <v>18358</v>
      </c>
    </row>
    <row r="2551" spans="1:17" hidden="1" x14ac:dyDescent="0.25">
      <c r="A2551" t="s">
        <v>15834</v>
      </c>
      <c r="B2551" t="s">
        <v>15836</v>
      </c>
      <c r="C2551" t="s">
        <v>15837</v>
      </c>
      <c r="D2551" t="s">
        <v>18347</v>
      </c>
      <c r="E2551" t="s">
        <v>18348</v>
      </c>
      <c r="F2551" t="s">
        <v>18349</v>
      </c>
      <c r="G2551" t="s">
        <v>24062</v>
      </c>
      <c r="H2551">
        <v>5216</v>
      </c>
      <c r="I2551">
        <v>80</v>
      </c>
      <c r="J2551" t="s">
        <v>24063</v>
      </c>
      <c r="K2551" t="s">
        <v>18352</v>
      </c>
      <c r="L2551" t="s">
        <v>18353</v>
      </c>
      <c r="M2551" s="1">
        <v>44089.067476851851</v>
      </c>
      <c r="O2551" t="s">
        <v>18354</v>
      </c>
      <c r="P2551" t="s">
        <v>18354</v>
      </c>
      <c r="Q2551" t="s">
        <v>18352</v>
      </c>
    </row>
    <row r="2552" spans="1:17" hidden="1" x14ac:dyDescent="0.25">
      <c r="A2552" t="s">
        <v>12061</v>
      </c>
      <c r="B2552" t="s">
        <v>12064</v>
      </c>
      <c r="C2552" t="s">
        <v>12065</v>
      </c>
      <c r="D2552" t="s">
        <v>18355</v>
      </c>
      <c r="E2552" t="s">
        <v>18348</v>
      </c>
      <c r="F2552" t="s">
        <v>18349</v>
      </c>
      <c r="G2552" t="s">
        <v>24064</v>
      </c>
      <c r="H2552">
        <v>16253</v>
      </c>
      <c r="I2552">
        <v>812</v>
      </c>
      <c r="J2552" t="s">
        <v>24065</v>
      </c>
      <c r="K2552" t="s">
        <v>18358</v>
      </c>
      <c r="L2552" t="s">
        <v>18353</v>
      </c>
      <c r="M2552" s="1">
        <v>44089.079282407409</v>
      </c>
      <c r="O2552" t="s">
        <v>18354</v>
      </c>
      <c r="P2552" t="s">
        <v>18354</v>
      </c>
      <c r="Q2552" t="s">
        <v>18358</v>
      </c>
    </row>
    <row r="2553" spans="1:17" hidden="1" x14ac:dyDescent="0.25">
      <c r="A2553" t="s">
        <v>24066</v>
      </c>
      <c r="B2553" t="s">
        <v>24067</v>
      </c>
      <c r="C2553" t="s">
        <v>24068</v>
      </c>
      <c r="D2553" t="s">
        <v>18355</v>
      </c>
      <c r="E2553" t="s">
        <v>18353</v>
      </c>
      <c r="F2553" t="s">
        <v>18364</v>
      </c>
      <c r="G2553" t="s">
        <v>24069</v>
      </c>
      <c r="H2553">
        <v>35617</v>
      </c>
      <c r="I2553">
        <v>0</v>
      </c>
      <c r="J2553" t="s">
        <v>24070</v>
      </c>
      <c r="K2553" t="s">
        <v>18358</v>
      </c>
      <c r="L2553" t="s">
        <v>18353</v>
      </c>
      <c r="M2553" s="1">
        <v>44021.878969907404</v>
      </c>
      <c r="O2553" t="s">
        <v>18354</v>
      </c>
      <c r="P2553" t="s">
        <v>18354</v>
      </c>
      <c r="Q2553" t="s">
        <v>18358</v>
      </c>
    </row>
    <row r="2554" spans="1:17" hidden="1" x14ac:dyDescent="0.25">
      <c r="A2554" t="s">
        <v>6954</v>
      </c>
      <c r="B2554" t="s">
        <v>6956</v>
      </c>
      <c r="C2554" t="s">
        <v>6957</v>
      </c>
      <c r="D2554" t="s">
        <v>18347</v>
      </c>
      <c r="E2554" t="s">
        <v>18348</v>
      </c>
      <c r="F2554" t="s">
        <v>18349</v>
      </c>
      <c r="G2554" t="s">
        <v>24071</v>
      </c>
      <c r="H2554">
        <v>42946</v>
      </c>
      <c r="I2554">
        <v>13172</v>
      </c>
      <c r="J2554" t="s">
        <v>24072</v>
      </c>
      <c r="K2554" t="s">
        <v>18352</v>
      </c>
      <c r="L2554" t="s">
        <v>18353</v>
      </c>
      <c r="M2554" s="1">
        <v>44090.653541666667</v>
      </c>
      <c r="O2554" t="s">
        <v>18354</v>
      </c>
      <c r="P2554" t="s">
        <v>18354</v>
      </c>
      <c r="Q2554" t="s">
        <v>18352</v>
      </c>
    </row>
    <row r="2555" spans="1:17" hidden="1" x14ac:dyDescent="0.25">
      <c r="A2555" t="s">
        <v>8059</v>
      </c>
      <c r="B2555" t="s">
        <v>8060</v>
      </c>
      <c r="C2555" t="s">
        <v>8063</v>
      </c>
      <c r="D2555" t="s">
        <v>18347</v>
      </c>
      <c r="E2555" t="s">
        <v>18348</v>
      </c>
      <c r="F2555" t="s">
        <v>18349</v>
      </c>
      <c r="G2555" t="s">
        <v>24073</v>
      </c>
      <c r="H2555">
        <v>35254</v>
      </c>
      <c r="I2555">
        <v>22306</v>
      </c>
      <c r="J2555" t="s">
        <v>24074</v>
      </c>
      <c r="K2555" t="s">
        <v>18352</v>
      </c>
      <c r="L2555" t="s">
        <v>18353</v>
      </c>
      <c r="M2555" s="1">
        <v>44090.657488425924</v>
      </c>
      <c r="O2555" t="s">
        <v>18354</v>
      </c>
      <c r="P2555" t="s">
        <v>18354</v>
      </c>
      <c r="Q2555" t="s">
        <v>18352</v>
      </c>
    </row>
    <row r="2556" spans="1:17" hidden="1" x14ac:dyDescent="0.25">
      <c r="A2556" t="s">
        <v>6788</v>
      </c>
      <c r="B2556" t="s">
        <v>6790</v>
      </c>
      <c r="C2556" t="s">
        <v>6791</v>
      </c>
      <c r="D2556" t="s">
        <v>18355</v>
      </c>
      <c r="E2556" t="s">
        <v>18348</v>
      </c>
      <c r="F2556" t="s">
        <v>18349</v>
      </c>
      <c r="G2556" t="s">
        <v>24075</v>
      </c>
      <c r="H2556">
        <v>9299</v>
      </c>
      <c r="I2556">
        <v>1313</v>
      </c>
      <c r="J2556" t="s">
        <v>24076</v>
      </c>
      <c r="K2556" t="s">
        <v>18358</v>
      </c>
      <c r="L2556" t="s">
        <v>18353</v>
      </c>
      <c r="M2556" s="1">
        <v>44088.012083333335</v>
      </c>
      <c r="O2556" t="s">
        <v>18354</v>
      </c>
      <c r="P2556" t="s">
        <v>18354</v>
      </c>
      <c r="Q2556" t="s">
        <v>18358</v>
      </c>
    </row>
    <row r="2557" spans="1:17" hidden="1" x14ac:dyDescent="0.25">
      <c r="A2557" t="s">
        <v>9194</v>
      </c>
      <c r="B2557" t="s">
        <v>9196</v>
      </c>
      <c r="C2557" t="s">
        <v>9197</v>
      </c>
      <c r="D2557" t="s">
        <v>18347</v>
      </c>
      <c r="E2557" t="s">
        <v>18348</v>
      </c>
      <c r="F2557" t="s">
        <v>18349</v>
      </c>
      <c r="G2557" t="s">
        <v>24077</v>
      </c>
      <c r="H2557">
        <v>15182</v>
      </c>
      <c r="I2557">
        <v>14472</v>
      </c>
      <c r="J2557" t="s">
        <v>24078</v>
      </c>
      <c r="K2557" t="s">
        <v>18352</v>
      </c>
      <c r="L2557" t="s">
        <v>18353</v>
      </c>
      <c r="M2557" s="1">
        <v>44090.650034722225</v>
      </c>
      <c r="O2557" t="s">
        <v>18354</v>
      </c>
      <c r="P2557" t="s">
        <v>18354</v>
      </c>
      <c r="Q2557" t="s">
        <v>18352</v>
      </c>
    </row>
    <row r="2558" spans="1:17" hidden="1" x14ac:dyDescent="0.25">
      <c r="A2558" t="s">
        <v>15052</v>
      </c>
      <c r="B2558" t="s">
        <v>15053</v>
      </c>
      <c r="C2558" t="s">
        <v>15054</v>
      </c>
      <c r="D2558" t="s">
        <v>18355</v>
      </c>
      <c r="E2558" t="s">
        <v>18348</v>
      </c>
      <c r="F2558" t="s">
        <v>18349</v>
      </c>
      <c r="G2558" t="s">
        <v>24079</v>
      </c>
      <c r="H2558">
        <v>1464</v>
      </c>
      <c r="I2558">
        <v>1122</v>
      </c>
      <c r="J2558" t="s">
        <v>24080</v>
      </c>
      <c r="K2558" t="s">
        <v>18358</v>
      </c>
      <c r="L2558" t="s">
        <v>18353</v>
      </c>
      <c r="M2558" s="1">
        <v>44021.429247685184</v>
      </c>
      <c r="O2558" t="s">
        <v>18354</v>
      </c>
      <c r="P2558" t="s">
        <v>18354</v>
      </c>
      <c r="Q2558" t="s">
        <v>18358</v>
      </c>
    </row>
    <row r="2559" spans="1:17" hidden="1" x14ac:dyDescent="0.25">
      <c r="A2559" t="s">
        <v>17706</v>
      </c>
      <c r="B2559" t="s">
        <v>17707</v>
      </c>
      <c r="C2559" t="s">
        <v>17708</v>
      </c>
      <c r="D2559" t="s">
        <v>18347</v>
      </c>
      <c r="E2559" t="s">
        <v>18348</v>
      </c>
      <c r="F2559" t="s">
        <v>18349</v>
      </c>
      <c r="G2559" t="s">
        <v>24081</v>
      </c>
      <c r="H2559">
        <v>19250</v>
      </c>
      <c r="I2559">
        <v>17</v>
      </c>
      <c r="J2559" t="s">
        <v>24082</v>
      </c>
      <c r="K2559" t="s">
        <v>18352</v>
      </c>
      <c r="L2559" t="s">
        <v>18353</v>
      </c>
      <c r="M2559" s="1">
        <v>44090.634571759256</v>
      </c>
      <c r="O2559" t="s">
        <v>18354</v>
      </c>
      <c r="P2559" t="s">
        <v>18354</v>
      </c>
      <c r="Q2559" t="s">
        <v>18352</v>
      </c>
    </row>
    <row r="2560" spans="1:17" hidden="1" x14ac:dyDescent="0.25">
      <c r="A2560" t="s">
        <v>24083</v>
      </c>
      <c r="B2560" t="s">
        <v>24084</v>
      </c>
      <c r="C2560" t="s">
        <v>24085</v>
      </c>
      <c r="D2560" t="s">
        <v>18355</v>
      </c>
      <c r="E2560" t="s">
        <v>18348</v>
      </c>
      <c r="F2560" t="s">
        <v>18349</v>
      </c>
      <c r="G2560" t="s">
        <v>24086</v>
      </c>
      <c r="H2560">
        <v>38040</v>
      </c>
      <c r="I2560">
        <v>0</v>
      </c>
      <c r="J2560" t="s">
        <v>24087</v>
      </c>
      <c r="K2560" t="s">
        <v>18358</v>
      </c>
      <c r="L2560" t="s">
        <v>18353</v>
      </c>
      <c r="M2560" s="1">
        <v>44041.753425925926</v>
      </c>
      <c r="O2560" t="s">
        <v>18354</v>
      </c>
      <c r="P2560" t="s">
        <v>18354</v>
      </c>
      <c r="Q2560" t="s">
        <v>18358</v>
      </c>
    </row>
    <row r="2561" spans="1:17" hidden="1" x14ac:dyDescent="0.25">
      <c r="A2561" t="s">
        <v>5457</v>
      </c>
      <c r="B2561" t="s">
        <v>5459</v>
      </c>
      <c r="C2561" t="s">
        <v>5460</v>
      </c>
      <c r="D2561" t="s">
        <v>18347</v>
      </c>
      <c r="E2561" t="s">
        <v>18348</v>
      </c>
      <c r="F2561" t="s">
        <v>18349</v>
      </c>
      <c r="G2561" t="s">
        <v>24088</v>
      </c>
      <c r="H2561">
        <v>95385</v>
      </c>
      <c r="I2561">
        <v>97908</v>
      </c>
      <c r="J2561" t="s">
        <v>24089</v>
      </c>
      <c r="K2561" t="s">
        <v>18352</v>
      </c>
      <c r="L2561" t="s">
        <v>18353</v>
      </c>
      <c r="M2561" s="1">
        <v>44090.654120370367</v>
      </c>
      <c r="O2561" t="s">
        <v>18354</v>
      </c>
      <c r="P2561" t="s">
        <v>18354</v>
      </c>
      <c r="Q2561" t="s">
        <v>18352</v>
      </c>
    </row>
    <row r="2562" spans="1:17" hidden="1" x14ac:dyDescent="0.25">
      <c r="A2562" t="s">
        <v>11631</v>
      </c>
      <c r="B2562" t="s">
        <v>11634</v>
      </c>
      <c r="C2562" t="s">
        <v>11635</v>
      </c>
      <c r="D2562" t="s">
        <v>18347</v>
      </c>
      <c r="E2562" t="s">
        <v>18353</v>
      </c>
      <c r="F2562" t="s">
        <v>18364</v>
      </c>
      <c r="G2562" t="s">
        <v>24090</v>
      </c>
      <c r="H2562">
        <v>15225</v>
      </c>
      <c r="I2562">
        <v>904</v>
      </c>
      <c r="J2562" t="s">
        <v>24091</v>
      </c>
      <c r="K2562" t="s">
        <v>18352</v>
      </c>
      <c r="L2562" t="s">
        <v>18353</v>
      </c>
      <c r="M2562" s="1">
        <v>44090.658807870372</v>
      </c>
      <c r="O2562" t="s">
        <v>18354</v>
      </c>
      <c r="P2562" t="s">
        <v>18354</v>
      </c>
      <c r="Q2562" t="s">
        <v>18352</v>
      </c>
    </row>
    <row r="2563" spans="1:17" hidden="1" x14ac:dyDescent="0.25">
      <c r="A2563" t="s">
        <v>16438</v>
      </c>
      <c r="B2563" t="s">
        <v>16441</v>
      </c>
      <c r="C2563" t="s">
        <v>16442</v>
      </c>
      <c r="D2563" t="s">
        <v>18355</v>
      </c>
      <c r="E2563" t="s">
        <v>18353</v>
      </c>
      <c r="F2563" t="s">
        <v>18364</v>
      </c>
      <c r="G2563" t="s">
        <v>24092</v>
      </c>
      <c r="H2563">
        <v>24441</v>
      </c>
      <c r="I2563">
        <v>2</v>
      </c>
      <c r="J2563" t="s">
        <v>24093</v>
      </c>
      <c r="K2563" t="s">
        <v>18358</v>
      </c>
      <c r="L2563" t="s">
        <v>18353</v>
      </c>
      <c r="M2563" s="1">
        <v>44077.799039351848</v>
      </c>
      <c r="O2563" t="s">
        <v>18354</v>
      </c>
      <c r="P2563" t="s">
        <v>18354</v>
      </c>
      <c r="Q2563" t="s">
        <v>18352</v>
      </c>
    </row>
    <row r="2564" spans="1:17" x14ac:dyDescent="0.25">
      <c r="A2564" t="s">
        <v>16242</v>
      </c>
      <c r="B2564" t="s">
        <v>16244</v>
      </c>
      <c r="C2564" t="s">
        <v>16245</v>
      </c>
      <c r="D2564" t="s">
        <v>18347</v>
      </c>
      <c r="E2564" t="s">
        <v>18348</v>
      </c>
      <c r="F2564" t="s">
        <v>18349</v>
      </c>
      <c r="G2564" t="s">
        <v>25078</v>
      </c>
      <c r="H2564">
        <v>15092</v>
      </c>
      <c r="I2564">
        <v>99</v>
      </c>
      <c r="J2564" t="s">
        <v>25079</v>
      </c>
      <c r="K2564" t="s">
        <v>18352</v>
      </c>
      <c r="L2564" t="s">
        <v>18353</v>
      </c>
      <c r="M2564" s="1">
        <v>43972.432268518518</v>
      </c>
      <c r="O2564" t="s">
        <v>18354</v>
      </c>
      <c r="P2564" t="s">
        <v>18354</v>
      </c>
      <c r="Q2564" t="s">
        <v>18358</v>
      </c>
    </row>
    <row r="2565" spans="1:17" x14ac:dyDescent="0.25">
      <c r="A2565" t="s">
        <v>19643</v>
      </c>
      <c r="B2565" t="s">
        <v>19644</v>
      </c>
      <c r="C2565" t="s">
        <v>19645</v>
      </c>
      <c r="D2565" t="s">
        <v>18355</v>
      </c>
      <c r="E2565" t="s">
        <v>18348</v>
      </c>
      <c r="F2565" t="s">
        <v>18349</v>
      </c>
      <c r="G2565" t="s">
        <v>19646</v>
      </c>
      <c r="H2565">
        <v>2636</v>
      </c>
      <c r="I2565">
        <v>0</v>
      </c>
      <c r="J2565" t="s">
        <v>18382</v>
      </c>
      <c r="K2565" t="s">
        <v>18358</v>
      </c>
      <c r="L2565" t="s">
        <v>18353</v>
      </c>
      <c r="M2565" s="1">
        <v>43973.092060185183</v>
      </c>
      <c r="O2565" t="s">
        <v>18354</v>
      </c>
      <c r="P2565" t="s">
        <v>18354</v>
      </c>
      <c r="Q2565" t="s">
        <v>18358</v>
      </c>
    </row>
    <row r="2566" spans="1:17" hidden="1" x14ac:dyDescent="0.25">
      <c r="A2566" t="s">
        <v>15534</v>
      </c>
      <c r="B2566" t="s">
        <v>15536</v>
      </c>
      <c r="C2566" t="s">
        <v>15537</v>
      </c>
      <c r="D2566" t="s">
        <v>18355</v>
      </c>
      <c r="E2566" t="s">
        <v>18348</v>
      </c>
      <c r="F2566" t="s">
        <v>18349</v>
      </c>
      <c r="G2566" t="s">
        <v>24101</v>
      </c>
      <c r="H2566">
        <v>7134</v>
      </c>
      <c r="I2566">
        <v>71</v>
      </c>
      <c r="J2566" t="s">
        <v>24102</v>
      </c>
      <c r="K2566" t="s">
        <v>18358</v>
      </c>
      <c r="L2566" t="s">
        <v>18353</v>
      </c>
      <c r="M2566" s="1">
        <v>44068.779224537036</v>
      </c>
      <c r="O2566" t="s">
        <v>18354</v>
      </c>
      <c r="P2566" t="s">
        <v>18354</v>
      </c>
      <c r="Q2566" t="s">
        <v>18358</v>
      </c>
    </row>
    <row r="2567" spans="1:17" x14ac:dyDescent="0.25">
      <c r="A2567" t="s">
        <v>21825</v>
      </c>
      <c r="B2567" t="s">
        <v>21826</v>
      </c>
      <c r="C2567" t="s">
        <v>21827</v>
      </c>
      <c r="D2567" t="s">
        <v>18355</v>
      </c>
      <c r="E2567" t="s">
        <v>18348</v>
      </c>
      <c r="F2567" t="s">
        <v>18349</v>
      </c>
      <c r="G2567" t="s">
        <v>21828</v>
      </c>
      <c r="H2567">
        <v>4194</v>
      </c>
      <c r="I2567">
        <v>102</v>
      </c>
      <c r="J2567" t="s">
        <v>21829</v>
      </c>
      <c r="K2567" t="s">
        <v>18358</v>
      </c>
      <c r="L2567" t="s">
        <v>18353</v>
      </c>
      <c r="M2567" s="1">
        <v>43973.953842592593</v>
      </c>
      <c r="O2567" t="s">
        <v>18354</v>
      </c>
      <c r="P2567" t="s">
        <v>18354</v>
      </c>
      <c r="Q2567" t="s">
        <v>18358</v>
      </c>
    </row>
    <row r="2568" spans="1:17" hidden="1" x14ac:dyDescent="0.25">
      <c r="A2568" t="s">
        <v>24105</v>
      </c>
      <c r="B2568" t="s">
        <v>24106</v>
      </c>
      <c r="C2568" t="s">
        <v>24107</v>
      </c>
      <c r="D2568" t="s">
        <v>18355</v>
      </c>
      <c r="E2568" t="s">
        <v>18353</v>
      </c>
      <c r="F2568" t="s">
        <v>18364</v>
      </c>
      <c r="G2568" t="s">
        <v>24108</v>
      </c>
      <c r="H2568">
        <v>2890</v>
      </c>
      <c r="I2568">
        <v>2</v>
      </c>
      <c r="J2568" t="s">
        <v>24109</v>
      </c>
      <c r="K2568" t="s">
        <v>18358</v>
      </c>
      <c r="L2568" t="s">
        <v>18353</v>
      </c>
      <c r="M2568" s="1">
        <v>44085.267800925925</v>
      </c>
      <c r="O2568" t="s">
        <v>18354</v>
      </c>
      <c r="P2568" t="s">
        <v>18354</v>
      </c>
      <c r="Q2568" t="s">
        <v>18358</v>
      </c>
    </row>
    <row r="2569" spans="1:17" hidden="1" x14ac:dyDescent="0.25">
      <c r="A2569" t="s">
        <v>2120</v>
      </c>
      <c r="B2569" t="s">
        <v>2122</v>
      </c>
      <c r="C2569" t="s">
        <v>2123</v>
      </c>
      <c r="D2569" t="s">
        <v>18347</v>
      </c>
      <c r="E2569" t="s">
        <v>18348</v>
      </c>
      <c r="F2569" t="s">
        <v>18349</v>
      </c>
      <c r="G2569" t="s">
        <v>24110</v>
      </c>
      <c r="H2569">
        <v>159841</v>
      </c>
      <c r="I2569">
        <v>16083</v>
      </c>
      <c r="J2569" t="s">
        <v>24111</v>
      </c>
      <c r="K2569" t="s">
        <v>18352</v>
      </c>
      <c r="L2569" t="s">
        <v>18353</v>
      </c>
      <c r="M2569" s="1">
        <v>44090.657511574071</v>
      </c>
      <c r="O2569" t="s">
        <v>18354</v>
      </c>
      <c r="P2569" t="s">
        <v>18354</v>
      </c>
      <c r="Q2569" t="s">
        <v>18352</v>
      </c>
    </row>
    <row r="2570" spans="1:17" hidden="1" x14ac:dyDescent="0.25">
      <c r="A2570" t="s">
        <v>7799</v>
      </c>
      <c r="B2570" t="s">
        <v>7802</v>
      </c>
      <c r="C2570" t="s">
        <v>7803</v>
      </c>
      <c r="D2570" t="s">
        <v>18347</v>
      </c>
      <c r="E2570" t="s">
        <v>18348</v>
      </c>
      <c r="F2570" t="s">
        <v>18349</v>
      </c>
      <c r="G2570" t="s">
        <v>24112</v>
      </c>
      <c r="H2570">
        <v>36602</v>
      </c>
      <c r="I2570">
        <v>3772</v>
      </c>
      <c r="J2570" t="s">
        <v>24113</v>
      </c>
      <c r="K2570" t="s">
        <v>18352</v>
      </c>
      <c r="L2570" t="s">
        <v>18353</v>
      </c>
      <c r="M2570" s="1">
        <v>44090.659675925926</v>
      </c>
      <c r="O2570" t="s">
        <v>18354</v>
      </c>
      <c r="P2570" t="s">
        <v>18354</v>
      </c>
      <c r="Q2570" t="s">
        <v>18352</v>
      </c>
    </row>
    <row r="2571" spans="1:17" hidden="1" x14ac:dyDescent="0.25">
      <c r="A2571" t="s">
        <v>9334</v>
      </c>
      <c r="B2571" t="s">
        <v>9337</v>
      </c>
      <c r="C2571" t="s">
        <v>9338</v>
      </c>
      <c r="D2571" t="s">
        <v>18355</v>
      </c>
      <c r="E2571" t="s">
        <v>18348</v>
      </c>
      <c r="F2571" t="s">
        <v>18349</v>
      </c>
      <c r="G2571" t="s">
        <v>24114</v>
      </c>
      <c r="H2571">
        <v>52717</v>
      </c>
      <c r="I2571">
        <v>10355</v>
      </c>
      <c r="J2571" t="s">
        <v>24115</v>
      </c>
      <c r="K2571" t="s">
        <v>18352</v>
      </c>
      <c r="L2571" t="s">
        <v>18353</v>
      </c>
      <c r="M2571" s="1">
        <v>44090.653252314813</v>
      </c>
      <c r="O2571" t="s">
        <v>18354</v>
      </c>
      <c r="P2571" t="s">
        <v>18354</v>
      </c>
      <c r="Q2571" t="s">
        <v>18352</v>
      </c>
    </row>
    <row r="2572" spans="1:17" hidden="1" x14ac:dyDescent="0.25">
      <c r="A2572" t="s">
        <v>11395</v>
      </c>
      <c r="B2572" t="s">
        <v>11397</v>
      </c>
      <c r="C2572" t="s">
        <v>11398</v>
      </c>
      <c r="D2572" t="s">
        <v>18355</v>
      </c>
      <c r="E2572" t="s">
        <v>18348</v>
      </c>
      <c r="F2572" t="s">
        <v>18349</v>
      </c>
      <c r="G2572" t="s">
        <v>24116</v>
      </c>
      <c r="H2572">
        <v>8343</v>
      </c>
      <c r="I2572">
        <v>417</v>
      </c>
      <c r="J2572" t="s">
        <v>24117</v>
      </c>
      <c r="K2572" t="s">
        <v>18358</v>
      </c>
      <c r="L2572" t="s">
        <v>18353</v>
      </c>
      <c r="M2572" s="1">
        <v>44074.972361111111</v>
      </c>
      <c r="O2572" t="s">
        <v>18354</v>
      </c>
      <c r="P2572" t="s">
        <v>18354</v>
      </c>
      <c r="Q2572" t="s">
        <v>18358</v>
      </c>
    </row>
    <row r="2573" spans="1:17" hidden="1" x14ac:dyDescent="0.25">
      <c r="A2573" t="s">
        <v>12986</v>
      </c>
      <c r="B2573" t="s">
        <v>12988</v>
      </c>
      <c r="C2573" t="s">
        <v>12989</v>
      </c>
      <c r="D2573" t="s">
        <v>18347</v>
      </c>
      <c r="E2573" t="s">
        <v>18348</v>
      </c>
      <c r="F2573" t="s">
        <v>18349</v>
      </c>
      <c r="G2573" t="s">
        <v>24118</v>
      </c>
      <c r="H2573">
        <v>141902</v>
      </c>
      <c r="I2573">
        <v>24862</v>
      </c>
      <c r="J2573" t="s">
        <v>24119</v>
      </c>
      <c r="K2573" t="s">
        <v>18352</v>
      </c>
      <c r="L2573" t="s">
        <v>18353</v>
      </c>
      <c r="M2573" s="1">
        <v>44090.633819444447</v>
      </c>
      <c r="O2573" t="s">
        <v>18354</v>
      </c>
      <c r="P2573" t="s">
        <v>18354</v>
      </c>
      <c r="Q2573" t="s">
        <v>18352</v>
      </c>
    </row>
    <row r="2574" spans="1:17" hidden="1" x14ac:dyDescent="0.25">
      <c r="A2574" t="s">
        <v>10877</v>
      </c>
      <c r="B2574" t="s">
        <v>10879</v>
      </c>
      <c r="C2574" t="s">
        <v>10880</v>
      </c>
      <c r="D2574" t="s">
        <v>18347</v>
      </c>
      <c r="E2574" t="s">
        <v>18348</v>
      </c>
      <c r="F2574" t="s">
        <v>18349</v>
      </c>
      <c r="G2574" t="s">
        <v>24120</v>
      </c>
      <c r="H2574">
        <v>13636</v>
      </c>
      <c r="I2574">
        <v>666</v>
      </c>
      <c r="J2574" t="s">
        <v>24121</v>
      </c>
      <c r="K2574" t="s">
        <v>18352</v>
      </c>
      <c r="L2574" t="s">
        <v>18353</v>
      </c>
      <c r="M2574" s="1">
        <v>44090.619212962964</v>
      </c>
      <c r="O2574" t="s">
        <v>18354</v>
      </c>
      <c r="P2574" t="s">
        <v>18354</v>
      </c>
      <c r="Q2574" t="s">
        <v>18352</v>
      </c>
    </row>
    <row r="2575" spans="1:17" hidden="1" x14ac:dyDescent="0.25">
      <c r="A2575" t="s">
        <v>11017</v>
      </c>
      <c r="B2575" t="s">
        <v>11019</v>
      </c>
      <c r="C2575" t="s">
        <v>11020</v>
      </c>
      <c r="D2575" t="s">
        <v>18347</v>
      </c>
      <c r="E2575" t="s">
        <v>18348</v>
      </c>
      <c r="F2575" t="s">
        <v>18349</v>
      </c>
      <c r="G2575" t="s">
        <v>24122</v>
      </c>
      <c r="H2575">
        <v>10664</v>
      </c>
      <c r="I2575">
        <v>9892</v>
      </c>
      <c r="J2575" t="s">
        <v>24123</v>
      </c>
      <c r="K2575" t="s">
        <v>18352</v>
      </c>
      <c r="L2575" t="s">
        <v>18353</v>
      </c>
      <c r="M2575" s="1">
        <v>44090.596180555556</v>
      </c>
      <c r="O2575" t="s">
        <v>18354</v>
      </c>
      <c r="P2575" t="s">
        <v>18354</v>
      </c>
      <c r="Q2575" t="s">
        <v>18352</v>
      </c>
    </row>
    <row r="2576" spans="1:17" hidden="1" x14ac:dyDescent="0.25">
      <c r="A2576" t="s">
        <v>6422</v>
      </c>
      <c r="B2576" t="s">
        <v>6424</v>
      </c>
      <c r="C2576" t="s">
        <v>6425</v>
      </c>
      <c r="D2576" t="s">
        <v>18355</v>
      </c>
      <c r="E2576" t="s">
        <v>18348</v>
      </c>
      <c r="F2576" t="s">
        <v>18349</v>
      </c>
      <c r="G2576" t="s">
        <v>24124</v>
      </c>
      <c r="H2576">
        <v>10946</v>
      </c>
      <c r="I2576">
        <v>2471</v>
      </c>
      <c r="J2576" t="s">
        <v>24125</v>
      </c>
      <c r="K2576" t="s">
        <v>18358</v>
      </c>
      <c r="L2576" t="s">
        <v>18353</v>
      </c>
      <c r="M2576" s="1">
        <v>44083.75675925926</v>
      </c>
      <c r="O2576" t="s">
        <v>18354</v>
      </c>
      <c r="P2576" t="s">
        <v>18354</v>
      </c>
      <c r="Q2576" t="s">
        <v>18358</v>
      </c>
    </row>
    <row r="2577" spans="1:17" hidden="1" x14ac:dyDescent="0.25">
      <c r="A2577" t="s">
        <v>9648</v>
      </c>
      <c r="B2577" t="s">
        <v>9650</v>
      </c>
      <c r="C2577" t="s">
        <v>9651</v>
      </c>
      <c r="D2577" t="s">
        <v>18347</v>
      </c>
      <c r="E2577" t="s">
        <v>18348</v>
      </c>
      <c r="F2577" t="s">
        <v>18349</v>
      </c>
      <c r="G2577" t="s">
        <v>24126</v>
      </c>
      <c r="H2577">
        <v>16262</v>
      </c>
      <c r="I2577">
        <v>1075</v>
      </c>
      <c r="J2577" t="s">
        <v>24127</v>
      </c>
      <c r="K2577" t="s">
        <v>18352</v>
      </c>
      <c r="L2577" t="s">
        <v>18353</v>
      </c>
      <c r="M2577" s="1">
        <v>44090.660185185188</v>
      </c>
      <c r="O2577" t="s">
        <v>18354</v>
      </c>
      <c r="P2577" t="s">
        <v>18354</v>
      </c>
      <c r="Q2577" t="s">
        <v>18352</v>
      </c>
    </row>
    <row r="2578" spans="1:17" hidden="1" x14ac:dyDescent="0.25">
      <c r="A2578" t="s">
        <v>11027</v>
      </c>
      <c r="B2578" t="s">
        <v>11028</v>
      </c>
      <c r="C2578" t="s">
        <v>11029</v>
      </c>
      <c r="D2578" t="s">
        <v>18347</v>
      </c>
      <c r="E2578" t="s">
        <v>18348</v>
      </c>
      <c r="F2578" t="s">
        <v>18349</v>
      </c>
      <c r="G2578" t="s">
        <v>24128</v>
      </c>
      <c r="H2578">
        <v>44185</v>
      </c>
      <c r="I2578">
        <v>482</v>
      </c>
      <c r="J2578" t="s">
        <v>24129</v>
      </c>
      <c r="K2578" t="s">
        <v>18358</v>
      </c>
      <c r="L2578" t="s">
        <v>18353</v>
      </c>
      <c r="M2578" s="1">
        <v>44090.64607638889</v>
      </c>
      <c r="O2578" t="s">
        <v>18354</v>
      </c>
      <c r="P2578" t="s">
        <v>18354</v>
      </c>
      <c r="Q2578" t="s">
        <v>18358</v>
      </c>
    </row>
    <row r="2579" spans="1:17" hidden="1" x14ac:dyDescent="0.25">
      <c r="A2579" t="s">
        <v>4390</v>
      </c>
      <c r="B2579" t="s">
        <v>4392</v>
      </c>
      <c r="C2579" t="s">
        <v>4393</v>
      </c>
      <c r="D2579" t="s">
        <v>18347</v>
      </c>
      <c r="E2579" t="s">
        <v>18348</v>
      </c>
      <c r="F2579" t="s">
        <v>18349</v>
      </c>
      <c r="G2579" t="s">
        <v>24130</v>
      </c>
      <c r="H2579">
        <v>30168</v>
      </c>
      <c r="I2579">
        <v>4975</v>
      </c>
      <c r="J2579" t="s">
        <v>24131</v>
      </c>
      <c r="K2579" t="s">
        <v>18358</v>
      </c>
      <c r="L2579" t="s">
        <v>18353</v>
      </c>
      <c r="M2579" s="1">
        <v>44090.641631944447</v>
      </c>
      <c r="O2579" t="s">
        <v>18354</v>
      </c>
      <c r="P2579" t="s">
        <v>18354</v>
      </c>
      <c r="Q2579" t="s">
        <v>18358</v>
      </c>
    </row>
    <row r="2580" spans="1:17" hidden="1" x14ac:dyDescent="0.25">
      <c r="A2580" t="s">
        <v>3330</v>
      </c>
      <c r="B2580" t="s">
        <v>3333</v>
      </c>
      <c r="C2580" t="s">
        <v>3334</v>
      </c>
      <c r="D2580" t="s">
        <v>18347</v>
      </c>
      <c r="E2580" t="s">
        <v>18348</v>
      </c>
      <c r="F2580" t="s">
        <v>18349</v>
      </c>
      <c r="G2580" t="s">
        <v>24132</v>
      </c>
      <c r="H2580">
        <v>22278</v>
      </c>
      <c r="I2580">
        <v>3640</v>
      </c>
      <c r="J2580" t="s">
        <v>24133</v>
      </c>
      <c r="K2580" t="s">
        <v>18358</v>
      </c>
      <c r="L2580" t="s">
        <v>18353</v>
      </c>
      <c r="M2580" s="1">
        <v>44089.861539351848</v>
      </c>
      <c r="O2580" t="s">
        <v>18354</v>
      </c>
      <c r="P2580" t="s">
        <v>18354</v>
      </c>
      <c r="Q2580" t="s">
        <v>18358</v>
      </c>
    </row>
    <row r="2581" spans="1:17" x14ac:dyDescent="0.25">
      <c r="A2581" t="s">
        <v>13985</v>
      </c>
      <c r="B2581" t="s">
        <v>13987</v>
      </c>
      <c r="C2581" t="s">
        <v>13988</v>
      </c>
      <c r="D2581" t="s">
        <v>18347</v>
      </c>
      <c r="E2581" t="s">
        <v>18353</v>
      </c>
      <c r="F2581" t="s">
        <v>18364</v>
      </c>
      <c r="G2581" t="s">
        <v>24914</v>
      </c>
      <c r="H2581">
        <v>7922</v>
      </c>
      <c r="I2581">
        <v>0</v>
      </c>
      <c r="J2581" t="s">
        <v>24915</v>
      </c>
      <c r="K2581" t="s">
        <v>18358</v>
      </c>
      <c r="L2581" t="s">
        <v>18353</v>
      </c>
      <c r="M2581" s="1">
        <v>43973.953946759262</v>
      </c>
      <c r="O2581" t="s">
        <v>18354</v>
      </c>
      <c r="P2581" t="s">
        <v>18354</v>
      </c>
      <c r="Q2581" t="s">
        <v>18358</v>
      </c>
    </row>
    <row r="2582" spans="1:17" hidden="1" x14ac:dyDescent="0.25">
      <c r="A2582" t="s">
        <v>24138</v>
      </c>
      <c r="B2582" t="s">
        <v>24139</v>
      </c>
      <c r="C2582" t="s">
        <v>24140</v>
      </c>
      <c r="D2582" t="s">
        <v>18355</v>
      </c>
      <c r="E2582" t="s">
        <v>18348</v>
      </c>
      <c r="F2582" t="s">
        <v>18349</v>
      </c>
      <c r="G2582" t="s">
        <v>24141</v>
      </c>
      <c r="H2582">
        <v>6426</v>
      </c>
      <c r="I2582">
        <v>58</v>
      </c>
      <c r="J2582" t="s">
        <v>24142</v>
      </c>
      <c r="K2582" t="s">
        <v>18358</v>
      </c>
      <c r="L2582" t="s">
        <v>18353</v>
      </c>
      <c r="M2582" s="1">
        <v>44087.162488425929</v>
      </c>
      <c r="O2582" t="s">
        <v>18354</v>
      </c>
      <c r="P2582" t="s">
        <v>18354</v>
      </c>
      <c r="Q2582" t="s">
        <v>18358</v>
      </c>
    </row>
    <row r="2583" spans="1:17" x14ac:dyDescent="0.25">
      <c r="A2583" t="s">
        <v>8694</v>
      </c>
      <c r="B2583" t="s">
        <v>8696</v>
      </c>
      <c r="C2583" t="s">
        <v>8697</v>
      </c>
      <c r="D2583" t="s">
        <v>18347</v>
      </c>
      <c r="E2583" t="s">
        <v>18353</v>
      </c>
      <c r="F2583" t="s">
        <v>18364</v>
      </c>
      <c r="G2583" t="s">
        <v>23364</v>
      </c>
      <c r="H2583">
        <v>1741</v>
      </c>
      <c r="I2583">
        <v>0</v>
      </c>
      <c r="J2583" t="s">
        <v>18382</v>
      </c>
      <c r="K2583" t="s">
        <v>18352</v>
      </c>
      <c r="L2583" t="s">
        <v>18353</v>
      </c>
      <c r="M2583" s="1">
        <v>43974.373136574075</v>
      </c>
      <c r="O2583" t="s">
        <v>18354</v>
      </c>
      <c r="P2583" t="s">
        <v>18354</v>
      </c>
      <c r="Q2583" t="s">
        <v>18358</v>
      </c>
    </row>
    <row r="2584" spans="1:17" hidden="1" x14ac:dyDescent="0.25">
      <c r="A2584" t="s">
        <v>16227</v>
      </c>
      <c r="B2584" t="s">
        <v>16229</v>
      </c>
      <c r="C2584" t="s">
        <v>16230</v>
      </c>
      <c r="D2584" t="s">
        <v>18347</v>
      </c>
      <c r="E2584" t="s">
        <v>18348</v>
      </c>
      <c r="F2584" t="s">
        <v>18349</v>
      </c>
      <c r="G2584" t="s">
        <v>24146</v>
      </c>
      <c r="H2584">
        <v>4627</v>
      </c>
      <c r="I2584">
        <v>97</v>
      </c>
      <c r="J2584" t="s">
        <v>24147</v>
      </c>
      <c r="K2584" t="s">
        <v>18352</v>
      </c>
      <c r="L2584" t="s">
        <v>18353</v>
      </c>
      <c r="M2584" s="1">
        <v>44049.068761574075</v>
      </c>
      <c r="O2584" t="s">
        <v>18354</v>
      </c>
      <c r="P2584" t="s">
        <v>18354</v>
      </c>
      <c r="Q2584" t="s">
        <v>18358</v>
      </c>
    </row>
    <row r="2585" spans="1:17" x14ac:dyDescent="0.25">
      <c r="A2585" t="s">
        <v>4698</v>
      </c>
      <c r="B2585" t="s">
        <v>4701</v>
      </c>
      <c r="C2585" t="s">
        <v>4702</v>
      </c>
      <c r="D2585" t="s">
        <v>18355</v>
      </c>
      <c r="E2585" t="s">
        <v>18348</v>
      </c>
      <c r="F2585" t="s">
        <v>18349</v>
      </c>
      <c r="G2585" t="s">
        <v>18471</v>
      </c>
      <c r="H2585">
        <v>5056</v>
      </c>
      <c r="I2585">
        <v>43</v>
      </c>
      <c r="J2585" t="s">
        <v>18472</v>
      </c>
      <c r="K2585" t="s">
        <v>18358</v>
      </c>
      <c r="L2585" t="s">
        <v>18353</v>
      </c>
      <c r="M2585" s="1">
        <v>43974.832638888889</v>
      </c>
      <c r="O2585" t="s">
        <v>18354</v>
      </c>
      <c r="P2585" t="s">
        <v>18354</v>
      </c>
      <c r="Q2585" t="s">
        <v>18358</v>
      </c>
    </row>
    <row r="2586" spans="1:17" hidden="1" x14ac:dyDescent="0.25">
      <c r="A2586" t="s">
        <v>12607</v>
      </c>
      <c r="B2586" t="s">
        <v>12609</v>
      </c>
      <c r="C2586" t="s">
        <v>12610</v>
      </c>
      <c r="D2586" t="s">
        <v>18347</v>
      </c>
      <c r="E2586" t="s">
        <v>18353</v>
      </c>
      <c r="F2586" t="s">
        <v>18364</v>
      </c>
      <c r="G2586" t="s">
        <v>24153</v>
      </c>
      <c r="H2586">
        <v>11285</v>
      </c>
      <c r="I2586">
        <v>0</v>
      </c>
      <c r="J2586" t="s">
        <v>18382</v>
      </c>
      <c r="K2586" t="s">
        <v>18358</v>
      </c>
      <c r="L2586" t="s">
        <v>18353</v>
      </c>
      <c r="M2586" s="1">
        <v>44089.999756944446</v>
      </c>
      <c r="O2586" t="s">
        <v>18354</v>
      </c>
      <c r="P2586" t="s">
        <v>18354</v>
      </c>
      <c r="Q2586" t="s">
        <v>18358</v>
      </c>
    </row>
    <row r="2587" spans="1:17" hidden="1" x14ac:dyDescent="0.25">
      <c r="A2587" t="s">
        <v>15632</v>
      </c>
      <c r="B2587" t="s">
        <v>24154</v>
      </c>
      <c r="C2587" t="s">
        <v>15636</v>
      </c>
      <c r="D2587" t="s">
        <v>18347</v>
      </c>
      <c r="E2587" t="s">
        <v>18353</v>
      </c>
      <c r="F2587" t="s">
        <v>18364</v>
      </c>
      <c r="G2587" t="s">
        <v>24155</v>
      </c>
      <c r="H2587">
        <v>1576</v>
      </c>
      <c r="I2587">
        <v>18</v>
      </c>
      <c r="J2587" t="s">
        <v>24156</v>
      </c>
      <c r="K2587" t="s">
        <v>18352</v>
      </c>
      <c r="L2587" t="s">
        <v>18353</v>
      </c>
      <c r="M2587" s="1">
        <v>44061.307951388888</v>
      </c>
      <c r="O2587" t="s">
        <v>18354</v>
      </c>
      <c r="P2587" t="s">
        <v>18354</v>
      </c>
      <c r="Q2587" t="s">
        <v>18352</v>
      </c>
    </row>
    <row r="2588" spans="1:17" hidden="1" x14ac:dyDescent="0.25">
      <c r="A2588" t="s">
        <v>24157</v>
      </c>
      <c r="B2588" t="s">
        <v>24158</v>
      </c>
      <c r="C2588" t="s">
        <v>24159</v>
      </c>
      <c r="D2588" t="s">
        <v>18355</v>
      </c>
      <c r="E2588" t="s">
        <v>18353</v>
      </c>
      <c r="F2588" t="s">
        <v>18364</v>
      </c>
      <c r="G2588" t="s">
        <v>24160</v>
      </c>
      <c r="H2588">
        <v>1895</v>
      </c>
      <c r="I2588">
        <v>120</v>
      </c>
      <c r="J2588" t="s">
        <v>24161</v>
      </c>
      <c r="K2588" t="s">
        <v>18358</v>
      </c>
      <c r="L2588" t="s">
        <v>18353</v>
      </c>
      <c r="M2588" s="1">
        <v>44083.973611111112</v>
      </c>
      <c r="O2588" t="s">
        <v>18354</v>
      </c>
      <c r="P2588" t="s">
        <v>18354</v>
      </c>
      <c r="Q2588" t="s">
        <v>18358</v>
      </c>
    </row>
    <row r="2589" spans="1:17" hidden="1" x14ac:dyDescent="0.25">
      <c r="A2589" t="s">
        <v>3541</v>
      </c>
      <c r="B2589" t="s">
        <v>3544</v>
      </c>
      <c r="C2589" t="s">
        <v>3545</v>
      </c>
      <c r="D2589" t="s">
        <v>18347</v>
      </c>
      <c r="E2589" t="s">
        <v>18353</v>
      </c>
      <c r="F2589" t="s">
        <v>18364</v>
      </c>
      <c r="G2589" t="s">
        <v>24162</v>
      </c>
      <c r="H2589">
        <v>4615</v>
      </c>
      <c r="I2589">
        <v>31</v>
      </c>
      <c r="J2589" t="s">
        <v>24163</v>
      </c>
      <c r="K2589" t="s">
        <v>18352</v>
      </c>
      <c r="L2589" t="s">
        <v>18353</v>
      </c>
      <c r="M2589" s="1">
        <v>44088.395150462966</v>
      </c>
      <c r="O2589" t="s">
        <v>18354</v>
      </c>
      <c r="P2589" t="s">
        <v>18354</v>
      </c>
      <c r="Q2589" t="s">
        <v>18352</v>
      </c>
    </row>
    <row r="2590" spans="1:17" hidden="1" x14ac:dyDescent="0.25">
      <c r="A2590" t="s">
        <v>3028</v>
      </c>
      <c r="B2590" t="s">
        <v>3030</v>
      </c>
      <c r="C2590" t="s">
        <v>3031</v>
      </c>
      <c r="D2590" t="s">
        <v>18347</v>
      </c>
      <c r="E2590" t="s">
        <v>18348</v>
      </c>
      <c r="F2590" t="s">
        <v>18349</v>
      </c>
      <c r="G2590" t="s">
        <v>24164</v>
      </c>
      <c r="H2590">
        <v>33057</v>
      </c>
      <c r="I2590">
        <v>4599</v>
      </c>
      <c r="J2590" t="s">
        <v>24165</v>
      </c>
      <c r="K2590" t="s">
        <v>18358</v>
      </c>
      <c r="L2590" t="s">
        <v>18353</v>
      </c>
      <c r="M2590" s="1">
        <v>44090.640949074077</v>
      </c>
      <c r="O2590" t="s">
        <v>18354</v>
      </c>
      <c r="P2590" t="s">
        <v>18354</v>
      </c>
      <c r="Q2590" t="s">
        <v>18358</v>
      </c>
    </row>
    <row r="2591" spans="1:17" hidden="1" x14ac:dyDescent="0.25">
      <c r="A2591" t="s">
        <v>24166</v>
      </c>
      <c r="B2591" t="s">
        <v>24167</v>
      </c>
      <c r="C2591" t="s">
        <v>24168</v>
      </c>
      <c r="D2591" t="s">
        <v>18355</v>
      </c>
      <c r="E2591" t="s">
        <v>18348</v>
      </c>
      <c r="F2591" t="s">
        <v>18349</v>
      </c>
      <c r="G2591" t="s">
        <v>24169</v>
      </c>
      <c r="H2591">
        <v>6205</v>
      </c>
      <c r="I2591">
        <v>150</v>
      </c>
      <c r="J2591" t="s">
        <v>24170</v>
      </c>
      <c r="K2591" t="s">
        <v>18358</v>
      </c>
      <c r="L2591" t="s">
        <v>18353</v>
      </c>
      <c r="M2591" s="1">
        <v>44074.342534722222</v>
      </c>
      <c r="O2591" t="s">
        <v>18354</v>
      </c>
      <c r="P2591" t="s">
        <v>18354</v>
      </c>
      <c r="Q2591" t="s">
        <v>18358</v>
      </c>
    </row>
    <row r="2592" spans="1:17" hidden="1" x14ac:dyDescent="0.25">
      <c r="A2592" t="s">
        <v>24171</v>
      </c>
      <c r="B2592" t="s">
        <v>24172</v>
      </c>
      <c r="C2592" t="s">
        <v>24173</v>
      </c>
      <c r="D2592" t="s">
        <v>18347</v>
      </c>
      <c r="E2592" t="s">
        <v>18348</v>
      </c>
      <c r="F2592" t="s">
        <v>18349</v>
      </c>
      <c r="G2592" t="s">
        <v>24174</v>
      </c>
      <c r="H2592">
        <v>1576</v>
      </c>
      <c r="I2592">
        <v>1</v>
      </c>
      <c r="J2592" t="s">
        <v>24175</v>
      </c>
      <c r="K2592" t="s">
        <v>18352</v>
      </c>
      <c r="L2592" t="s">
        <v>18353</v>
      </c>
      <c r="M2592" s="1">
        <v>44026.795092592591</v>
      </c>
      <c r="O2592" t="s">
        <v>18354</v>
      </c>
      <c r="P2592" t="s">
        <v>18354</v>
      </c>
      <c r="Q2592" t="s">
        <v>18352</v>
      </c>
    </row>
    <row r="2593" spans="1:17" hidden="1" x14ac:dyDescent="0.25">
      <c r="A2593" t="s">
        <v>9899</v>
      </c>
      <c r="B2593" t="s">
        <v>9902</v>
      </c>
      <c r="C2593" t="s">
        <v>9903</v>
      </c>
      <c r="D2593" t="s">
        <v>18347</v>
      </c>
      <c r="E2593" t="s">
        <v>18348</v>
      </c>
      <c r="F2593" t="s">
        <v>18349</v>
      </c>
      <c r="G2593" t="s">
        <v>24176</v>
      </c>
      <c r="H2593">
        <v>39297</v>
      </c>
      <c r="I2593">
        <v>1909</v>
      </c>
      <c r="J2593" t="s">
        <v>24177</v>
      </c>
      <c r="K2593" t="s">
        <v>18352</v>
      </c>
      <c r="L2593" t="s">
        <v>18353</v>
      </c>
      <c r="M2593" s="1">
        <v>44090.647083333337</v>
      </c>
      <c r="O2593" t="s">
        <v>18354</v>
      </c>
      <c r="P2593" t="s">
        <v>18354</v>
      </c>
      <c r="Q2593" t="s">
        <v>18352</v>
      </c>
    </row>
    <row r="2594" spans="1:17" hidden="1" x14ac:dyDescent="0.25">
      <c r="A2594" t="s">
        <v>2677</v>
      </c>
      <c r="B2594" t="s">
        <v>2679</v>
      </c>
      <c r="C2594" t="s">
        <v>2680</v>
      </c>
      <c r="D2594" t="s">
        <v>18355</v>
      </c>
      <c r="E2594" t="s">
        <v>18348</v>
      </c>
      <c r="F2594" t="s">
        <v>18349</v>
      </c>
      <c r="G2594" t="s">
        <v>24178</v>
      </c>
      <c r="H2594">
        <v>18431</v>
      </c>
      <c r="I2594">
        <v>1262</v>
      </c>
      <c r="J2594" t="s">
        <v>24179</v>
      </c>
      <c r="K2594" t="s">
        <v>18358</v>
      </c>
      <c r="L2594" t="s">
        <v>18353</v>
      </c>
      <c r="M2594" s="1">
        <v>44082.373136574075</v>
      </c>
      <c r="O2594" t="s">
        <v>18354</v>
      </c>
      <c r="P2594" t="s">
        <v>18354</v>
      </c>
      <c r="Q2594" t="s">
        <v>18358</v>
      </c>
    </row>
    <row r="2595" spans="1:17" x14ac:dyDescent="0.25">
      <c r="A2595" t="s">
        <v>22326</v>
      </c>
      <c r="B2595" t="s">
        <v>22327</v>
      </c>
      <c r="C2595" t="s">
        <v>22328</v>
      </c>
      <c r="D2595" t="s">
        <v>18355</v>
      </c>
      <c r="E2595" t="s">
        <v>18353</v>
      </c>
      <c r="F2595" t="s">
        <v>18364</v>
      </c>
      <c r="G2595" t="s">
        <v>22329</v>
      </c>
      <c r="H2595">
        <v>10651</v>
      </c>
      <c r="I2595">
        <v>0</v>
      </c>
      <c r="J2595" t="s">
        <v>18382</v>
      </c>
      <c r="K2595" t="s">
        <v>18358</v>
      </c>
      <c r="L2595" t="s">
        <v>18353</v>
      </c>
      <c r="M2595" s="1">
        <v>43974.905046296299</v>
      </c>
      <c r="O2595" t="s">
        <v>18354</v>
      </c>
      <c r="P2595" t="s">
        <v>18354</v>
      </c>
      <c r="Q2595" t="s">
        <v>18358</v>
      </c>
    </row>
    <row r="2596" spans="1:17" hidden="1" x14ac:dyDescent="0.25">
      <c r="A2596" t="s">
        <v>7981</v>
      </c>
      <c r="B2596" t="s">
        <v>7983</v>
      </c>
      <c r="C2596" t="s">
        <v>7984</v>
      </c>
      <c r="D2596" t="s">
        <v>18347</v>
      </c>
      <c r="E2596" t="s">
        <v>18348</v>
      </c>
      <c r="F2596" t="s">
        <v>18349</v>
      </c>
      <c r="G2596" t="s">
        <v>24181</v>
      </c>
      <c r="H2596">
        <v>7790</v>
      </c>
      <c r="I2596">
        <v>1217</v>
      </c>
      <c r="J2596" t="s">
        <v>24182</v>
      </c>
      <c r="K2596" t="s">
        <v>18358</v>
      </c>
      <c r="L2596" t="s">
        <v>18353</v>
      </c>
      <c r="M2596" s="1">
        <v>44090.660543981481</v>
      </c>
      <c r="O2596" t="s">
        <v>18354</v>
      </c>
      <c r="P2596" t="s">
        <v>18354</v>
      </c>
      <c r="Q2596" t="s">
        <v>18358</v>
      </c>
    </row>
    <row r="2597" spans="1:17" hidden="1" x14ac:dyDescent="0.25">
      <c r="A2597" t="s">
        <v>10055</v>
      </c>
      <c r="B2597" t="s">
        <v>10057</v>
      </c>
      <c r="C2597" t="s">
        <v>10058</v>
      </c>
      <c r="D2597" t="s">
        <v>18347</v>
      </c>
      <c r="E2597" t="s">
        <v>18348</v>
      </c>
      <c r="F2597" t="s">
        <v>18349</v>
      </c>
      <c r="G2597" t="s">
        <v>24183</v>
      </c>
      <c r="H2597">
        <v>97963</v>
      </c>
      <c r="I2597">
        <v>8340</v>
      </c>
      <c r="J2597" t="s">
        <v>24184</v>
      </c>
      <c r="K2597" t="s">
        <v>18352</v>
      </c>
      <c r="L2597" t="s">
        <v>18353</v>
      </c>
      <c r="M2597" s="1">
        <v>44090.657673611109</v>
      </c>
      <c r="O2597" t="s">
        <v>18354</v>
      </c>
      <c r="P2597" t="s">
        <v>18354</v>
      </c>
      <c r="Q2597" t="s">
        <v>18352</v>
      </c>
    </row>
    <row r="2598" spans="1:17" hidden="1" x14ac:dyDescent="0.25">
      <c r="A2598" t="s">
        <v>11153</v>
      </c>
      <c r="B2598" t="s">
        <v>11155</v>
      </c>
      <c r="C2598" t="s">
        <v>11156</v>
      </c>
      <c r="D2598" t="s">
        <v>18355</v>
      </c>
      <c r="E2598" t="s">
        <v>18348</v>
      </c>
      <c r="F2598" t="s">
        <v>18349</v>
      </c>
      <c r="G2598" t="s">
        <v>24185</v>
      </c>
      <c r="H2598">
        <v>21778</v>
      </c>
      <c r="I2598">
        <v>369</v>
      </c>
      <c r="J2598" t="s">
        <v>24186</v>
      </c>
      <c r="K2598" t="s">
        <v>18358</v>
      </c>
      <c r="L2598" t="s">
        <v>18353</v>
      </c>
      <c r="M2598" s="1">
        <v>44086.844004629631</v>
      </c>
      <c r="O2598" t="s">
        <v>18354</v>
      </c>
      <c r="P2598" t="s">
        <v>18354</v>
      </c>
      <c r="Q2598" t="s">
        <v>18358</v>
      </c>
    </row>
    <row r="2599" spans="1:17" hidden="1" x14ac:dyDescent="0.25">
      <c r="A2599" t="s">
        <v>2682</v>
      </c>
      <c r="B2599" t="s">
        <v>2685</v>
      </c>
      <c r="C2599" t="s">
        <v>2686</v>
      </c>
      <c r="D2599" t="s">
        <v>18347</v>
      </c>
      <c r="E2599" t="s">
        <v>18348</v>
      </c>
      <c r="F2599" t="s">
        <v>18349</v>
      </c>
      <c r="G2599" t="s">
        <v>24187</v>
      </c>
      <c r="H2599">
        <v>75099</v>
      </c>
      <c r="I2599">
        <v>26999</v>
      </c>
      <c r="J2599" t="s">
        <v>24188</v>
      </c>
      <c r="K2599" t="s">
        <v>18352</v>
      </c>
      <c r="L2599" t="s">
        <v>18353</v>
      </c>
      <c r="M2599" s="1">
        <v>44090.660740740743</v>
      </c>
      <c r="O2599" t="s">
        <v>18354</v>
      </c>
      <c r="P2599" t="s">
        <v>18354</v>
      </c>
      <c r="Q2599" t="s">
        <v>18352</v>
      </c>
    </row>
    <row r="2600" spans="1:17" hidden="1" x14ac:dyDescent="0.25">
      <c r="A2600" t="s">
        <v>9009</v>
      </c>
      <c r="B2600" t="s">
        <v>9012</v>
      </c>
      <c r="C2600" t="s">
        <v>9013</v>
      </c>
      <c r="D2600" t="s">
        <v>18347</v>
      </c>
      <c r="E2600" t="s">
        <v>18353</v>
      </c>
      <c r="F2600" t="s">
        <v>18364</v>
      </c>
      <c r="G2600" t="s">
        <v>24189</v>
      </c>
      <c r="H2600">
        <v>12319</v>
      </c>
      <c r="I2600">
        <v>316</v>
      </c>
      <c r="J2600" t="s">
        <v>24190</v>
      </c>
      <c r="K2600" t="s">
        <v>18358</v>
      </c>
      <c r="L2600" t="s">
        <v>18353</v>
      </c>
      <c r="M2600" s="1">
        <v>44090.642500000002</v>
      </c>
      <c r="O2600" t="s">
        <v>18354</v>
      </c>
      <c r="P2600" t="s">
        <v>18354</v>
      </c>
      <c r="Q2600" t="s">
        <v>18358</v>
      </c>
    </row>
    <row r="2601" spans="1:17" hidden="1" x14ac:dyDescent="0.25">
      <c r="A2601" t="s">
        <v>17405</v>
      </c>
      <c r="B2601" t="s">
        <v>17407</v>
      </c>
      <c r="C2601" t="s">
        <v>17408</v>
      </c>
      <c r="D2601" t="s">
        <v>18347</v>
      </c>
      <c r="E2601" t="s">
        <v>18353</v>
      </c>
      <c r="F2601" t="s">
        <v>18364</v>
      </c>
      <c r="G2601" t="s">
        <v>24191</v>
      </c>
      <c r="H2601">
        <v>1192</v>
      </c>
      <c r="I2601">
        <v>0</v>
      </c>
      <c r="J2601" t="s">
        <v>18382</v>
      </c>
      <c r="K2601" t="s">
        <v>18352</v>
      </c>
      <c r="L2601" t="s">
        <v>18353</v>
      </c>
      <c r="M2601" s="1">
        <v>43998.94971064815</v>
      </c>
      <c r="O2601" t="s">
        <v>18354</v>
      </c>
      <c r="P2601" t="s">
        <v>18354</v>
      </c>
      <c r="Q2601" t="s">
        <v>18352</v>
      </c>
    </row>
    <row r="2602" spans="1:17" hidden="1" x14ac:dyDescent="0.25">
      <c r="A2602" t="s">
        <v>16301</v>
      </c>
      <c r="B2602" t="s">
        <v>16303</v>
      </c>
      <c r="C2602" t="s">
        <v>16304</v>
      </c>
      <c r="D2602" t="s">
        <v>18347</v>
      </c>
      <c r="E2602" t="s">
        <v>18348</v>
      </c>
      <c r="F2602" t="s">
        <v>18349</v>
      </c>
      <c r="G2602" t="s">
        <v>24192</v>
      </c>
      <c r="H2602">
        <v>28991</v>
      </c>
      <c r="I2602">
        <v>602</v>
      </c>
      <c r="J2602" t="s">
        <v>24193</v>
      </c>
      <c r="K2602" t="s">
        <v>18352</v>
      </c>
      <c r="L2602" t="s">
        <v>18353</v>
      </c>
      <c r="M2602" s="1">
        <v>44021.879143518519</v>
      </c>
      <c r="O2602" t="s">
        <v>18354</v>
      </c>
      <c r="P2602" t="s">
        <v>18354</v>
      </c>
      <c r="Q2602" t="s">
        <v>18358</v>
      </c>
    </row>
    <row r="2603" spans="1:17" hidden="1" x14ac:dyDescent="0.25">
      <c r="A2603" t="s">
        <v>12997</v>
      </c>
      <c r="B2603" t="s">
        <v>12998</v>
      </c>
      <c r="C2603" t="s">
        <v>12999</v>
      </c>
      <c r="D2603" t="s">
        <v>18347</v>
      </c>
      <c r="E2603" t="s">
        <v>18348</v>
      </c>
      <c r="F2603" t="s">
        <v>18349</v>
      </c>
      <c r="G2603" t="s">
        <v>24194</v>
      </c>
      <c r="H2603">
        <v>6000</v>
      </c>
      <c r="I2603">
        <v>4699</v>
      </c>
      <c r="J2603" t="s">
        <v>24195</v>
      </c>
      <c r="K2603" t="s">
        <v>18352</v>
      </c>
      <c r="L2603" t="s">
        <v>18353</v>
      </c>
      <c r="M2603" s="1">
        <v>44090.647974537038</v>
      </c>
      <c r="O2603" t="s">
        <v>18354</v>
      </c>
      <c r="P2603" t="s">
        <v>18354</v>
      </c>
      <c r="Q2603" t="s">
        <v>18352</v>
      </c>
    </row>
    <row r="2604" spans="1:17" x14ac:dyDescent="0.25">
      <c r="A2604" t="s">
        <v>1255</v>
      </c>
      <c r="B2604" t="s">
        <v>1258</v>
      </c>
      <c r="C2604" t="s">
        <v>1259</v>
      </c>
      <c r="D2604" t="s">
        <v>18347</v>
      </c>
      <c r="E2604" t="s">
        <v>18353</v>
      </c>
      <c r="F2604" t="s">
        <v>18364</v>
      </c>
      <c r="G2604" t="s">
        <v>18416</v>
      </c>
      <c r="H2604">
        <v>238</v>
      </c>
      <c r="I2604">
        <v>0</v>
      </c>
      <c r="J2604" t="s">
        <v>18382</v>
      </c>
      <c r="K2604" t="s">
        <v>18352</v>
      </c>
      <c r="L2604" t="s">
        <v>18353</v>
      </c>
      <c r="M2604" s="1">
        <v>43975.131620370368</v>
      </c>
      <c r="O2604" t="s">
        <v>18354</v>
      </c>
      <c r="P2604" t="s">
        <v>18354</v>
      </c>
      <c r="Q2604" t="s">
        <v>18352</v>
      </c>
    </row>
    <row r="2605" spans="1:17" hidden="1" x14ac:dyDescent="0.25">
      <c r="A2605" t="s">
        <v>15668</v>
      </c>
      <c r="B2605" t="s">
        <v>15670</v>
      </c>
      <c r="C2605" t="s">
        <v>15671</v>
      </c>
      <c r="D2605" t="s">
        <v>18347</v>
      </c>
      <c r="E2605" t="s">
        <v>18353</v>
      </c>
      <c r="F2605" t="s">
        <v>18364</v>
      </c>
      <c r="G2605" t="s">
        <v>24198</v>
      </c>
      <c r="H2605">
        <v>18029</v>
      </c>
      <c r="I2605">
        <v>2</v>
      </c>
      <c r="J2605" t="s">
        <v>24199</v>
      </c>
      <c r="K2605" t="s">
        <v>18358</v>
      </c>
      <c r="L2605" t="s">
        <v>18353</v>
      </c>
      <c r="M2605" s="1">
        <v>44077.335659722223</v>
      </c>
      <c r="O2605" t="s">
        <v>18354</v>
      </c>
      <c r="P2605" t="s">
        <v>18354</v>
      </c>
      <c r="Q2605" t="s">
        <v>18358</v>
      </c>
    </row>
    <row r="2606" spans="1:17" hidden="1" x14ac:dyDescent="0.25">
      <c r="A2606" t="s">
        <v>17091</v>
      </c>
      <c r="B2606" t="s">
        <v>17093</v>
      </c>
      <c r="C2606" t="s">
        <v>17094</v>
      </c>
      <c r="D2606" t="s">
        <v>18347</v>
      </c>
      <c r="E2606" t="s">
        <v>18353</v>
      </c>
      <c r="F2606" t="s">
        <v>18364</v>
      </c>
      <c r="G2606" t="s">
        <v>24200</v>
      </c>
      <c r="H2606">
        <v>82</v>
      </c>
      <c r="I2606">
        <v>0</v>
      </c>
      <c r="J2606" t="s">
        <v>18382</v>
      </c>
      <c r="K2606" t="s">
        <v>18352</v>
      </c>
      <c r="L2606" t="s">
        <v>18353</v>
      </c>
      <c r="M2606" s="1">
        <v>44088.285057870373</v>
      </c>
      <c r="O2606" t="s">
        <v>18354</v>
      </c>
      <c r="P2606" t="s">
        <v>18354</v>
      </c>
      <c r="Q2606" t="s">
        <v>18352</v>
      </c>
    </row>
    <row r="2607" spans="1:17" hidden="1" x14ac:dyDescent="0.25">
      <c r="A2607" t="s">
        <v>18225</v>
      </c>
      <c r="B2607" t="s">
        <v>18228</v>
      </c>
      <c r="C2607" t="s">
        <v>18229</v>
      </c>
      <c r="D2607" t="s">
        <v>18347</v>
      </c>
      <c r="E2607" t="s">
        <v>18353</v>
      </c>
      <c r="F2607" t="s">
        <v>18364</v>
      </c>
      <c r="G2607" t="s">
        <v>24201</v>
      </c>
      <c r="H2607">
        <v>989</v>
      </c>
      <c r="I2607">
        <v>155</v>
      </c>
      <c r="J2607" t="s">
        <v>24202</v>
      </c>
      <c r="K2607" t="s">
        <v>18358</v>
      </c>
      <c r="L2607" t="s">
        <v>18353</v>
      </c>
      <c r="M2607" s="1">
        <v>44090.660439814812</v>
      </c>
      <c r="O2607" t="s">
        <v>18354</v>
      </c>
      <c r="P2607" t="s">
        <v>18354</v>
      </c>
      <c r="Q2607" t="s">
        <v>18358</v>
      </c>
    </row>
    <row r="2608" spans="1:17" hidden="1" x14ac:dyDescent="0.25">
      <c r="A2608" t="s">
        <v>11742</v>
      </c>
      <c r="B2608" t="s">
        <v>11744</v>
      </c>
      <c r="C2608" t="s">
        <v>11745</v>
      </c>
      <c r="D2608" t="s">
        <v>18347</v>
      </c>
      <c r="E2608" t="s">
        <v>18348</v>
      </c>
      <c r="F2608" t="s">
        <v>18349</v>
      </c>
      <c r="G2608" t="s">
        <v>24203</v>
      </c>
      <c r="H2608">
        <v>70546</v>
      </c>
      <c r="I2608">
        <v>1088</v>
      </c>
      <c r="J2608" t="s">
        <v>24204</v>
      </c>
      <c r="K2608" t="s">
        <v>18352</v>
      </c>
      <c r="L2608" t="s">
        <v>18353</v>
      </c>
      <c r="M2608" s="1">
        <v>44088.143564814818</v>
      </c>
      <c r="O2608" t="s">
        <v>18354</v>
      </c>
      <c r="P2608" t="s">
        <v>18354</v>
      </c>
      <c r="Q2608" t="s">
        <v>18352</v>
      </c>
    </row>
    <row r="2609" spans="1:17" hidden="1" x14ac:dyDescent="0.25">
      <c r="A2609" t="s">
        <v>18144</v>
      </c>
      <c r="B2609" t="s">
        <v>18146</v>
      </c>
      <c r="C2609" t="s">
        <v>18147</v>
      </c>
      <c r="D2609" t="s">
        <v>18347</v>
      </c>
      <c r="E2609" t="s">
        <v>18353</v>
      </c>
      <c r="F2609" t="s">
        <v>18364</v>
      </c>
      <c r="G2609" t="s">
        <v>24205</v>
      </c>
      <c r="H2609">
        <v>882</v>
      </c>
      <c r="I2609">
        <v>38</v>
      </c>
      <c r="J2609" t="s">
        <v>24206</v>
      </c>
      <c r="K2609" t="s">
        <v>18358</v>
      </c>
      <c r="L2609" t="s">
        <v>18353</v>
      </c>
      <c r="M2609" s="1">
        <v>44089.417060185187</v>
      </c>
      <c r="O2609" t="s">
        <v>18354</v>
      </c>
      <c r="P2609" t="s">
        <v>18354</v>
      </c>
      <c r="Q2609" t="s">
        <v>18358</v>
      </c>
    </row>
    <row r="2610" spans="1:17" x14ac:dyDescent="0.25">
      <c r="A2610" t="s">
        <v>16272</v>
      </c>
      <c r="B2610" t="s">
        <v>16274</v>
      </c>
      <c r="C2610" t="s">
        <v>16275</v>
      </c>
      <c r="D2610" t="s">
        <v>18347</v>
      </c>
      <c r="E2610" t="s">
        <v>18348</v>
      </c>
      <c r="F2610" t="s">
        <v>18349</v>
      </c>
      <c r="G2610" t="s">
        <v>22137</v>
      </c>
      <c r="H2610">
        <v>3667</v>
      </c>
      <c r="I2610">
        <v>189</v>
      </c>
      <c r="J2610" t="s">
        <v>22138</v>
      </c>
      <c r="K2610" t="s">
        <v>18352</v>
      </c>
      <c r="L2610" t="s">
        <v>18353</v>
      </c>
      <c r="M2610" s="1">
        <v>43975.44935185185</v>
      </c>
      <c r="O2610" t="s">
        <v>18354</v>
      </c>
      <c r="P2610" t="s">
        <v>18354</v>
      </c>
      <c r="Q2610" t="s">
        <v>18352</v>
      </c>
    </row>
    <row r="2611" spans="1:17" hidden="1" x14ac:dyDescent="0.25">
      <c r="A2611" t="s">
        <v>24212</v>
      </c>
      <c r="B2611" t="s">
        <v>24213</v>
      </c>
      <c r="C2611" t="s">
        <v>24214</v>
      </c>
      <c r="D2611" t="s">
        <v>18355</v>
      </c>
      <c r="E2611" t="s">
        <v>18348</v>
      </c>
      <c r="F2611" t="s">
        <v>18349</v>
      </c>
      <c r="G2611" t="s">
        <v>24215</v>
      </c>
      <c r="H2611">
        <v>21502</v>
      </c>
      <c r="I2611">
        <v>10</v>
      </c>
      <c r="J2611" t="s">
        <v>24216</v>
      </c>
      <c r="K2611" t="s">
        <v>18358</v>
      </c>
      <c r="L2611" t="s">
        <v>18353</v>
      </c>
      <c r="M2611" s="1">
        <v>44087.822488425925</v>
      </c>
      <c r="O2611" t="s">
        <v>18354</v>
      </c>
      <c r="P2611" t="s">
        <v>18354</v>
      </c>
      <c r="Q2611" t="s">
        <v>18358</v>
      </c>
    </row>
    <row r="2612" spans="1:17" hidden="1" x14ac:dyDescent="0.25">
      <c r="A2612" t="s">
        <v>24217</v>
      </c>
      <c r="B2612" t="s">
        <v>24218</v>
      </c>
      <c r="C2612" t="s">
        <v>24219</v>
      </c>
      <c r="D2612" t="s">
        <v>18355</v>
      </c>
      <c r="E2612" t="s">
        <v>18353</v>
      </c>
      <c r="F2612" t="s">
        <v>18364</v>
      </c>
      <c r="G2612" t="s">
        <v>24220</v>
      </c>
      <c r="H2612">
        <v>4580</v>
      </c>
      <c r="I2612">
        <v>136</v>
      </c>
      <c r="J2612" t="s">
        <v>24221</v>
      </c>
      <c r="K2612" t="s">
        <v>18358</v>
      </c>
      <c r="L2612" t="s">
        <v>18353</v>
      </c>
      <c r="M2612" s="1">
        <v>44085.254432870373</v>
      </c>
      <c r="O2612" t="s">
        <v>18354</v>
      </c>
      <c r="P2612" t="s">
        <v>18354</v>
      </c>
      <c r="Q2612" t="s">
        <v>18352</v>
      </c>
    </row>
    <row r="2613" spans="1:17" hidden="1" x14ac:dyDescent="0.25">
      <c r="A2613" t="s">
        <v>24222</v>
      </c>
      <c r="B2613" t="s">
        <v>24223</v>
      </c>
      <c r="C2613" t="s">
        <v>24224</v>
      </c>
      <c r="D2613" t="s">
        <v>18355</v>
      </c>
      <c r="E2613" t="s">
        <v>18348</v>
      </c>
      <c r="F2613" t="s">
        <v>18349</v>
      </c>
      <c r="G2613" t="s">
        <v>24225</v>
      </c>
      <c r="H2613">
        <v>6154</v>
      </c>
      <c r="I2613">
        <v>72</v>
      </c>
      <c r="J2613" t="s">
        <v>24226</v>
      </c>
      <c r="K2613" t="s">
        <v>18358</v>
      </c>
      <c r="L2613" t="s">
        <v>18353</v>
      </c>
      <c r="M2613" s="1">
        <v>44088.264421296299</v>
      </c>
      <c r="O2613" t="s">
        <v>18354</v>
      </c>
      <c r="P2613" t="s">
        <v>18354</v>
      </c>
      <c r="Q2613" t="s">
        <v>18358</v>
      </c>
    </row>
    <row r="2614" spans="1:17" hidden="1" x14ac:dyDescent="0.25">
      <c r="A2614" t="s">
        <v>2437</v>
      </c>
      <c r="B2614" t="s">
        <v>2439</v>
      </c>
      <c r="C2614" t="s">
        <v>2440</v>
      </c>
      <c r="D2614" t="s">
        <v>18347</v>
      </c>
      <c r="E2614" t="s">
        <v>18348</v>
      </c>
      <c r="F2614" t="s">
        <v>18349</v>
      </c>
      <c r="G2614" t="s">
        <v>24227</v>
      </c>
      <c r="H2614">
        <v>37842</v>
      </c>
      <c r="I2614">
        <v>3761</v>
      </c>
      <c r="J2614" t="s">
        <v>24228</v>
      </c>
      <c r="K2614" t="s">
        <v>18352</v>
      </c>
      <c r="L2614" t="s">
        <v>18353</v>
      </c>
      <c r="M2614" s="1">
        <v>44090.651423611111</v>
      </c>
      <c r="O2614" t="s">
        <v>18354</v>
      </c>
      <c r="P2614" t="s">
        <v>18354</v>
      </c>
      <c r="Q2614" t="s">
        <v>18352</v>
      </c>
    </row>
    <row r="2615" spans="1:17" hidden="1" x14ac:dyDescent="0.25">
      <c r="A2615" t="s">
        <v>9356</v>
      </c>
      <c r="B2615" t="s">
        <v>9358</v>
      </c>
      <c r="C2615" t="s">
        <v>9359</v>
      </c>
      <c r="D2615" t="s">
        <v>18347</v>
      </c>
      <c r="E2615" t="s">
        <v>18348</v>
      </c>
      <c r="F2615" t="s">
        <v>18349</v>
      </c>
      <c r="G2615" t="s">
        <v>24229</v>
      </c>
      <c r="H2615">
        <v>18472</v>
      </c>
      <c r="I2615">
        <v>1329</v>
      </c>
      <c r="J2615" t="s">
        <v>24230</v>
      </c>
      <c r="K2615" t="s">
        <v>18358</v>
      </c>
      <c r="L2615" t="s">
        <v>18353</v>
      </c>
      <c r="M2615" s="1">
        <v>44090.519016203703</v>
      </c>
      <c r="O2615" t="s">
        <v>18354</v>
      </c>
      <c r="P2615" t="s">
        <v>18354</v>
      </c>
      <c r="Q2615" t="s">
        <v>18358</v>
      </c>
    </row>
    <row r="2616" spans="1:17" x14ac:dyDescent="0.25">
      <c r="A2616" t="s">
        <v>15572</v>
      </c>
      <c r="B2616" t="s">
        <v>15573</v>
      </c>
      <c r="C2616" t="s">
        <v>15574</v>
      </c>
      <c r="D2616" t="s">
        <v>18347</v>
      </c>
      <c r="E2616" t="s">
        <v>18348</v>
      </c>
      <c r="F2616" t="s">
        <v>18349</v>
      </c>
      <c r="G2616" t="s">
        <v>23072</v>
      </c>
      <c r="H2616">
        <v>1852</v>
      </c>
      <c r="I2616">
        <v>0</v>
      </c>
      <c r="J2616" t="s">
        <v>18382</v>
      </c>
      <c r="K2616" t="s">
        <v>18352</v>
      </c>
      <c r="L2616" t="s">
        <v>18353</v>
      </c>
      <c r="M2616" s="1">
        <v>43975.570150462961</v>
      </c>
      <c r="O2616" t="s">
        <v>18354</v>
      </c>
      <c r="P2616" t="s">
        <v>18354</v>
      </c>
      <c r="Q2616" t="s">
        <v>18352</v>
      </c>
    </row>
    <row r="2617" spans="1:17" hidden="1" x14ac:dyDescent="0.25">
      <c r="A2617" t="s">
        <v>17754</v>
      </c>
      <c r="B2617" t="s">
        <v>17756</v>
      </c>
      <c r="C2617" t="s">
        <v>17757</v>
      </c>
      <c r="D2617" t="s">
        <v>18347</v>
      </c>
      <c r="E2617" t="s">
        <v>18353</v>
      </c>
      <c r="F2617" t="s">
        <v>18364</v>
      </c>
      <c r="G2617" t="s">
        <v>24236</v>
      </c>
      <c r="H2617">
        <v>1824</v>
      </c>
      <c r="I2617">
        <v>60</v>
      </c>
      <c r="J2617" t="s">
        <v>24237</v>
      </c>
      <c r="K2617" t="s">
        <v>18358</v>
      </c>
      <c r="L2617" t="s">
        <v>18353</v>
      </c>
      <c r="M2617" s="1">
        <v>44090.263657407406</v>
      </c>
      <c r="O2617" t="s">
        <v>18354</v>
      </c>
      <c r="P2617" t="s">
        <v>18354</v>
      </c>
      <c r="Q2617" t="s">
        <v>18358</v>
      </c>
    </row>
    <row r="2618" spans="1:17" x14ac:dyDescent="0.25">
      <c r="A2618" t="s">
        <v>14232</v>
      </c>
      <c r="B2618" t="s">
        <v>14234</v>
      </c>
      <c r="C2618" t="s">
        <v>14235</v>
      </c>
      <c r="D2618" t="s">
        <v>18347</v>
      </c>
      <c r="E2618" t="s">
        <v>18353</v>
      </c>
      <c r="F2618" t="s">
        <v>18364</v>
      </c>
      <c r="G2618" t="s">
        <v>23701</v>
      </c>
      <c r="H2618">
        <v>1306</v>
      </c>
      <c r="I2618">
        <v>0</v>
      </c>
      <c r="J2618" t="s">
        <v>18382</v>
      </c>
      <c r="K2618" t="s">
        <v>18352</v>
      </c>
      <c r="L2618" t="s">
        <v>18353</v>
      </c>
      <c r="M2618" s="1">
        <v>43975.577164351853</v>
      </c>
      <c r="O2618" t="s">
        <v>18354</v>
      </c>
      <c r="P2618" t="s">
        <v>18354</v>
      </c>
      <c r="Q2618" t="s">
        <v>18352</v>
      </c>
    </row>
    <row r="2619" spans="1:17" hidden="1" x14ac:dyDescent="0.25">
      <c r="A2619" t="s">
        <v>6239</v>
      </c>
      <c r="B2619" t="s">
        <v>6241</v>
      </c>
      <c r="C2619" t="s">
        <v>6242</v>
      </c>
      <c r="D2619" t="s">
        <v>18347</v>
      </c>
      <c r="E2619" t="s">
        <v>18353</v>
      </c>
      <c r="F2619" t="s">
        <v>18364</v>
      </c>
      <c r="G2619" t="s">
        <v>24239</v>
      </c>
      <c r="H2619">
        <v>912</v>
      </c>
      <c r="I2619">
        <v>21</v>
      </c>
      <c r="J2619" t="s">
        <v>24240</v>
      </c>
      <c r="K2619" t="s">
        <v>18358</v>
      </c>
      <c r="L2619" t="s">
        <v>18353</v>
      </c>
      <c r="M2619" s="1">
        <v>44087.312557870369</v>
      </c>
      <c r="O2619" t="s">
        <v>18354</v>
      </c>
      <c r="P2619" t="s">
        <v>18354</v>
      </c>
      <c r="Q2619" t="s">
        <v>18358</v>
      </c>
    </row>
    <row r="2620" spans="1:17" hidden="1" x14ac:dyDescent="0.25">
      <c r="A2620" t="s">
        <v>17541</v>
      </c>
      <c r="B2620" t="s">
        <v>17543</v>
      </c>
      <c r="C2620" t="s">
        <v>17544</v>
      </c>
      <c r="D2620" t="s">
        <v>18347</v>
      </c>
      <c r="E2620" t="s">
        <v>18348</v>
      </c>
      <c r="F2620" t="s">
        <v>18349</v>
      </c>
      <c r="G2620" t="s">
        <v>24241</v>
      </c>
      <c r="H2620">
        <v>5502</v>
      </c>
      <c r="I2620">
        <v>698</v>
      </c>
      <c r="J2620" t="s">
        <v>24242</v>
      </c>
      <c r="K2620" t="s">
        <v>18358</v>
      </c>
      <c r="L2620" t="s">
        <v>18353</v>
      </c>
      <c r="M2620" s="1">
        <v>44090.655995370369</v>
      </c>
      <c r="O2620" t="s">
        <v>18354</v>
      </c>
      <c r="P2620" t="s">
        <v>18354</v>
      </c>
      <c r="Q2620" t="s">
        <v>18358</v>
      </c>
    </row>
    <row r="2621" spans="1:17" hidden="1" x14ac:dyDescent="0.25">
      <c r="A2621" t="s">
        <v>24243</v>
      </c>
      <c r="B2621" t="s">
        <v>24244</v>
      </c>
      <c r="C2621" t="s">
        <v>24245</v>
      </c>
      <c r="D2621" t="s">
        <v>18355</v>
      </c>
      <c r="E2621" t="s">
        <v>18353</v>
      </c>
      <c r="F2621" t="s">
        <v>18364</v>
      </c>
      <c r="G2621" t="s">
        <v>24246</v>
      </c>
      <c r="H2621">
        <v>8024</v>
      </c>
      <c r="I2621">
        <v>0</v>
      </c>
      <c r="J2621" t="s">
        <v>18382</v>
      </c>
      <c r="K2621" t="s">
        <v>18358</v>
      </c>
      <c r="L2621" t="s">
        <v>18353</v>
      </c>
      <c r="M2621" s="1">
        <v>43991.834050925929</v>
      </c>
      <c r="O2621" t="s">
        <v>18354</v>
      </c>
      <c r="P2621" t="s">
        <v>18354</v>
      </c>
      <c r="Q2621" t="s">
        <v>18358</v>
      </c>
    </row>
    <row r="2622" spans="1:17" hidden="1" x14ac:dyDescent="0.25">
      <c r="A2622" t="s">
        <v>8792</v>
      </c>
      <c r="B2622" t="s">
        <v>8795</v>
      </c>
      <c r="C2622" t="s">
        <v>8796</v>
      </c>
      <c r="D2622" t="s">
        <v>18347</v>
      </c>
      <c r="E2622" t="s">
        <v>18353</v>
      </c>
      <c r="F2622" t="s">
        <v>18364</v>
      </c>
      <c r="G2622" t="s">
        <v>24247</v>
      </c>
      <c r="H2622">
        <v>8137</v>
      </c>
      <c r="I2622">
        <v>1061</v>
      </c>
      <c r="J2622" t="s">
        <v>24248</v>
      </c>
      <c r="K2622" t="s">
        <v>18358</v>
      </c>
      <c r="L2622" t="s">
        <v>18353</v>
      </c>
      <c r="M2622" s="1">
        <v>44090.299201388887</v>
      </c>
      <c r="O2622" t="s">
        <v>18354</v>
      </c>
      <c r="P2622" t="s">
        <v>18354</v>
      </c>
      <c r="Q2622" t="s">
        <v>18358</v>
      </c>
    </row>
    <row r="2623" spans="1:17" x14ac:dyDescent="0.25">
      <c r="A2623" t="s">
        <v>16721</v>
      </c>
      <c r="B2623" t="s">
        <v>16724</v>
      </c>
      <c r="C2623" t="s">
        <v>16725</v>
      </c>
      <c r="D2623" t="s">
        <v>18347</v>
      </c>
      <c r="E2623" t="s">
        <v>18353</v>
      </c>
      <c r="F2623" t="s">
        <v>18364</v>
      </c>
      <c r="G2623" t="s">
        <v>25347</v>
      </c>
      <c r="H2623">
        <v>1484</v>
      </c>
      <c r="I2623">
        <v>0</v>
      </c>
      <c r="J2623" t="s">
        <v>18382</v>
      </c>
      <c r="K2623" t="s">
        <v>18352</v>
      </c>
      <c r="L2623" t="s">
        <v>18353</v>
      </c>
      <c r="M2623" s="1">
        <v>43975.701886574076</v>
      </c>
      <c r="O2623" t="s">
        <v>18354</v>
      </c>
      <c r="P2623" t="s">
        <v>18354</v>
      </c>
      <c r="Q2623" t="s">
        <v>18352</v>
      </c>
    </row>
    <row r="2624" spans="1:17" hidden="1" x14ac:dyDescent="0.25">
      <c r="A2624" t="s">
        <v>13716</v>
      </c>
      <c r="B2624" t="s">
        <v>13718</v>
      </c>
      <c r="C2624" t="s">
        <v>13719</v>
      </c>
      <c r="D2624" t="s">
        <v>18347</v>
      </c>
      <c r="E2624" t="s">
        <v>18353</v>
      </c>
      <c r="F2624" t="s">
        <v>18364</v>
      </c>
      <c r="G2624" t="s">
        <v>24254</v>
      </c>
      <c r="H2624">
        <v>4277</v>
      </c>
      <c r="I2624">
        <v>124</v>
      </c>
      <c r="J2624" t="s">
        <v>24255</v>
      </c>
      <c r="K2624" t="s">
        <v>18358</v>
      </c>
      <c r="L2624" t="s">
        <v>18353</v>
      </c>
      <c r="M2624" s="1">
        <v>44089.908321759256</v>
      </c>
      <c r="O2624" t="s">
        <v>18354</v>
      </c>
      <c r="P2624" t="s">
        <v>18354</v>
      </c>
      <c r="Q2624" t="s">
        <v>18358</v>
      </c>
    </row>
    <row r="2625" spans="1:17" hidden="1" x14ac:dyDescent="0.25">
      <c r="A2625" t="s">
        <v>2541</v>
      </c>
      <c r="B2625" t="s">
        <v>2543</v>
      </c>
      <c r="C2625" t="s">
        <v>2544</v>
      </c>
      <c r="D2625" t="s">
        <v>18347</v>
      </c>
      <c r="E2625" t="s">
        <v>18348</v>
      </c>
      <c r="F2625" t="s">
        <v>18349</v>
      </c>
      <c r="G2625" t="s">
        <v>24256</v>
      </c>
      <c r="H2625">
        <v>7102</v>
      </c>
      <c r="I2625">
        <v>560</v>
      </c>
      <c r="J2625" t="s">
        <v>24257</v>
      </c>
      <c r="K2625" t="s">
        <v>18352</v>
      </c>
      <c r="L2625" t="s">
        <v>18353</v>
      </c>
      <c r="M2625" s="1">
        <v>44090.659155092595</v>
      </c>
      <c r="O2625" t="s">
        <v>18354</v>
      </c>
      <c r="P2625" t="s">
        <v>18354</v>
      </c>
      <c r="Q2625" t="s">
        <v>18352</v>
      </c>
    </row>
    <row r="2626" spans="1:17" hidden="1" x14ac:dyDescent="0.25">
      <c r="A2626" t="s">
        <v>16716</v>
      </c>
      <c r="B2626" t="s">
        <v>16718</v>
      </c>
      <c r="C2626" t="s">
        <v>16719</v>
      </c>
      <c r="D2626" t="s">
        <v>18355</v>
      </c>
      <c r="E2626" t="s">
        <v>18353</v>
      </c>
      <c r="F2626" t="s">
        <v>18364</v>
      </c>
      <c r="G2626" t="s">
        <v>24258</v>
      </c>
      <c r="H2626">
        <v>6425</v>
      </c>
      <c r="I2626">
        <v>113</v>
      </c>
      <c r="J2626" t="s">
        <v>24259</v>
      </c>
      <c r="K2626" t="s">
        <v>18358</v>
      </c>
      <c r="L2626" t="s">
        <v>18353</v>
      </c>
      <c r="M2626" s="1">
        <v>44087.887858796297</v>
      </c>
      <c r="O2626" t="s">
        <v>18354</v>
      </c>
      <c r="P2626" t="s">
        <v>18354</v>
      </c>
      <c r="Q2626" t="s">
        <v>18352</v>
      </c>
    </row>
    <row r="2627" spans="1:17" hidden="1" x14ac:dyDescent="0.25">
      <c r="A2627" t="s">
        <v>7897</v>
      </c>
      <c r="B2627" t="s">
        <v>7899</v>
      </c>
      <c r="C2627" t="s">
        <v>7900</v>
      </c>
      <c r="D2627" t="s">
        <v>18347</v>
      </c>
      <c r="E2627" t="s">
        <v>18348</v>
      </c>
      <c r="F2627" t="s">
        <v>18533</v>
      </c>
      <c r="G2627" t="s">
        <v>24260</v>
      </c>
      <c r="H2627">
        <v>361468</v>
      </c>
      <c r="I2627">
        <v>90123</v>
      </c>
      <c r="J2627" t="s">
        <v>24261</v>
      </c>
      <c r="K2627" t="s">
        <v>18352</v>
      </c>
      <c r="L2627" t="s">
        <v>18353</v>
      </c>
      <c r="M2627" s="1">
        <v>44090.659513888888</v>
      </c>
      <c r="O2627" t="s">
        <v>18354</v>
      </c>
      <c r="P2627" t="s">
        <v>18354</v>
      </c>
      <c r="Q2627" t="s">
        <v>18352</v>
      </c>
    </row>
    <row r="2628" spans="1:17" hidden="1" x14ac:dyDescent="0.25">
      <c r="A2628" t="s">
        <v>4032</v>
      </c>
      <c r="B2628" t="s">
        <v>4035</v>
      </c>
      <c r="C2628" t="s">
        <v>4036</v>
      </c>
      <c r="D2628" t="s">
        <v>18355</v>
      </c>
      <c r="E2628" t="s">
        <v>18348</v>
      </c>
      <c r="F2628" t="s">
        <v>18349</v>
      </c>
      <c r="G2628" t="s">
        <v>24262</v>
      </c>
      <c r="H2628">
        <v>24639</v>
      </c>
      <c r="I2628">
        <v>3036</v>
      </c>
      <c r="J2628" t="s">
        <v>24263</v>
      </c>
      <c r="K2628" t="s">
        <v>18358</v>
      </c>
      <c r="L2628" t="s">
        <v>18353</v>
      </c>
      <c r="M2628" s="1">
        <v>44085.848668981482</v>
      </c>
      <c r="O2628" t="s">
        <v>18354</v>
      </c>
      <c r="P2628" t="s">
        <v>18354</v>
      </c>
      <c r="Q2628" t="s">
        <v>18358</v>
      </c>
    </row>
    <row r="2629" spans="1:17" hidden="1" x14ac:dyDescent="0.25">
      <c r="A2629" t="s">
        <v>16509</v>
      </c>
      <c r="B2629" t="s">
        <v>16512</v>
      </c>
      <c r="C2629" t="s">
        <v>16513</v>
      </c>
      <c r="D2629" t="s">
        <v>18355</v>
      </c>
      <c r="E2629" t="s">
        <v>18348</v>
      </c>
      <c r="F2629" t="s">
        <v>18349</v>
      </c>
      <c r="G2629" t="s">
        <v>24264</v>
      </c>
      <c r="H2629">
        <v>11537</v>
      </c>
      <c r="I2629">
        <v>73</v>
      </c>
      <c r="J2629" t="s">
        <v>24265</v>
      </c>
      <c r="K2629" t="s">
        <v>18358</v>
      </c>
      <c r="L2629" t="s">
        <v>18353</v>
      </c>
      <c r="M2629" s="1">
        <v>44088.825057870374</v>
      </c>
      <c r="O2629" t="s">
        <v>18354</v>
      </c>
      <c r="P2629" t="s">
        <v>18354</v>
      </c>
      <c r="Q2629" t="s">
        <v>18358</v>
      </c>
    </row>
    <row r="2630" spans="1:17" hidden="1" x14ac:dyDescent="0.25">
      <c r="A2630" t="s">
        <v>14251</v>
      </c>
      <c r="B2630" t="s">
        <v>14253</v>
      </c>
      <c r="C2630" t="s">
        <v>14254</v>
      </c>
      <c r="D2630" t="s">
        <v>18347</v>
      </c>
      <c r="E2630" t="s">
        <v>18353</v>
      </c>
      <c r="F2630" t="s">
        <v>18364</v>
      </c>
      <c r="G2630" t="s">
        <v>24266</v>
      </c>
      <c r="H2630">
        <v>228</v>
      </c>
      <c r="I2630">
        <v>0</v>
      </c>
      <c r="J2630" t="s">
        <v>18382</v>
      </c>
      <c r="K2630" t="s">
        <v>18352</v>
      </c>
      <c r="L2630" t="s">
        <v>18353</v>
      </c>
      <c r="M2630" s="1">
        <v>44090.33734953704</v>
      </c>
      <c r="O2630" t="s">
        <v>18354</v>
      </c>
      <c r="P2630" t="s">
        <v>18354</v>
      </c>
      <c r="Q2630" t="s">
        <v>18352</v>
      </c>
    </row>
    <row r="2631" spans="1:17" hidden="1" x14ac:dyDescent="0.25">
      <c r="A2631" t="s">
        <v>6414</v>
      </c>
      <c r="B2631" t="s">
        <v>6417</v>
      </c>
      <c r="C2631" t="s">
        <v>6418</v>
      </c>
      <c r="D2631" t="s">
        <v>18347</v>
      </c>
      <c r="E2631" t="s">
        <v>18348</v>
      </c>
      <c r="F2631" t="s">
        <v>18349</v>
      </c>
      <c r="G2631" t="s">
        <v>24267</v>
      </c>
      <c r="H2631">
        <v>14299</v>
      </c>
      <c r="I2631">
        <v>1847</v>
      </c>
      <c r="J2631" t="s">
        <v>24268</v>
      </c>
      <c r="K2631" t="s">
        <v>18352</v>
      </c>
      <c r="L2631" t="s">
        <v>18353</v>
      </c>
      <c r="M2631" s="1">
        <v>44089.927152777775</v>
      </c>
      <c r="O2631" t="s">
        <v>18354</v>
      </c>
      <c r="P2631" t="s">
        <v>18354</v>
      </c>
      <c r="Q2631" t="s">
        <v>18352</v>
      </c>
    </row>
    <row r="2632" spans="1:17" hidden="1" x14ac:dyDescent="0.25">
      <c r="A2632" t="s">
        <v>12876</v>
      </c>
      <c r="B2632" t="s">
        <v>12879</v>
      </c>
      <c r="C2632" t="s">
        <v>12880</v>
      </c>
      <c r="D2632" t="s">
        <v>18347</v>
      </c>
      <c r="E2632" t="s">
        <v>18348</v>
      </c>
      <c r="F2632" t="s">
        <v>18349</v>
      </c>
      <c r="G2632" t="s">
        <v>24269</v>
      </c>
      <c r="H2632">
        <v>17143</v>
      </c>
      <c r="I2632">
        <v>2450</v>
      </c>
      <c r="J2632" t="s">
        <v>24270</v>
      </c>
      <c r="K2632" t="s">
        <v>18352</v>
      </c>
      <c r="L2632" t="s">
        <v>18353</v>
      </c>
      <c r="M2632" s="1">
        <v>44090.492071759261</v>
      </c>
      <c r="O2632" t="s">
        <v>18354</v>
      </c>
      <c r="P2632" t="s">
        <v>18354</v>
      </c>
      <c r="Q2632" t="s">
        <v>18352</v>
      </c>
    </row>
    <row r="2633" spans="1:17" hidden="1" x14ac:dyDescent="0.25">
      <c r="A2633" t="s">
        <v>5535</v>
      </c>
      <c r="B2633" t="s">
        <v>5538</v>
      </c>
      <c r="C2633" t="s">
        <v>5539</v>
      </c>
      <c r="D2633" t="s">
        <v>18347</v>
      </c>
      <c r="E2633" t="s">
        <v>18348</v>
      </c>
      <c r="F2633" t="s">
        <v>18349</v>
      </c>
      <c r="G2633" t="s">
        <v>24271</v>
      </c>
      <c r="H2633">
        <v>69179</v>
      </c>
      <c r="I2633">
        <v>15438</v>
      </c>
      <c r="J2633" t="s">
        <v>24272</v>
      </c>
      <c r="K2633" t="s">
        <v>18352</v>
      </c>
      <c r="L2633" t="s">
        <v>18353</v>
      </c>
      <c r="M2633" s="1">
        <v>44090.661550925928</v>
      </c>
      <c r="O2633" t="s">
        <v>18354</v>
      </c>
      <c r="P2633" t="s">
        <v>18354</v>
      </c>
      <c r="Q2633" t="s">
        <v>18352</v>
      </c>
    </row>
    <row r="2634" spans="1:17" hidden="1" x14ac:dyDescent="0.25">
      <c r="A2634" t="s">
        <v>2744</v>
      </c>
      <c r="B2634" t="s">
        <v>24273</v>
      </c>
      <c r="C2634" t="s">
        <v>2748</v>
      </c>
      <c r="D2634" t="s">
        <v>18347</v>
      </c>
      <c r="E2634" t="s">
        <v>18348</v>
      </c>
      <c r="F2634" t="s">
        <v>18364</v>
      </c>
      <c r="G2634" t="s">
        <v>24274</v>
      </c>
      <c r="H2634">
        <v>32010</v>
      </c>
      <c r="I2634">
        <v>80173</v>
      </c>
      <c r="J2634" t="s">
        <v>24275</v>
      </c>
      <c r="K2634" t="s">
        <v>18352</v>
      </c>
      <c r="L2634" t="s">
        <v>18353</v>
      </c>
      <c r="M2634" s="1">
        <v>44090.659351851849</v>
      </c>
      <c r="O2634" t="s">
        <v>18354</v>
      </c>
      <c r="P2634" t="s">
        <v>18354</v>
      </c>
      <c r="Q2634" t="s">
        <v>18352</v>
      </c>
    </row>
    <row r="2635" spans="1:17" hidden="1" x14ac:dyDescent="0.25">
      <c r="A2635" t="s">
        <v>5999</v>
      </c>
      <c r="B2635" t="s">
        <v>6002</v>
      </c>
      <c r="C2635" t="s">
        <v>6003</v>
      </c>
      <c r="D2635" t="s">
        <v>18355</v>
      </c>
      <c r="E2635" t="s">
        <v>18353</v>
      </c>
      <c r="F2635" t="s">
        <v>18364</v>
      </c>
      <c r="G2635" t="s">
        <v>24276</v>
      </c>
      <c r="H2635">
        <v>219</v>
      </c>
      <c r="I2635">
        <v>0</v>
      </c>
      <c r="J2635" t="s">
        <v>18382</v>
      </c>
      <c r="K2635" t="s">
        <v>18352</v>
      </c>
      <c r="L2635" t="s">
        <v>18353</v>
      </c>
      <c r="M2635" s="1">
        <v>44033.808495370373</v>
      </c>
      <c r="O2635" t="s">
        <v>18354</v>
      </c>
      <c r="P2635" t="s">
        <v>18354</v>
      </c>
      <c r="Q2635" t="s">
        <v>18352</v>
      </c>
    </row>
    <row r="2636" spans="1:17" hidden="1" x14ac:dyDescent="0.25">
      <c r="A2636" t="s">
        <v>2590</v>
      </c>
      <c r="B2636" t="s">
        <v>2592</v>
      </c>
      <c r="C2636" t="s">
        <v>2593</v>
      </c>
      <c r="D2636" t="s">
        <v>18355</v>
      </c>
      <c r="E2636" t="s">
        <v>18348</v>
      </c>
      <c r="F2636" t="s">
        <v>18349</v>
      </c>
      <c r="G2636" t="s">
        <v>24277</v>
      </c>
      <c r="H2636">
        <v>21005</v>
      </c>
      <c r="I2636">
        <v>2258</v>
      </c>
      <c r="J2636" t="s">
        <v>24278</v>
      </c>
      <c r="K2636" t="s">
        <v>18358</v>
      </c>
      <c r="L2636" t="s">
        <v>18353</v>
      </c>
      <c r="M2636" s="1">
        <v>44086.774675925924</v>
      </c>
      <c r="O2636" t="s">
        <v>18354</v>
      </c>
      <c r="P2636" t="s">
        <v>18354</v>
      </c>
      <c r="Q2636" t="s">
        <v>18358</v>
      </c>
    </row>
    <row r="2637" spans="1:17" hidden="1" x14ac:dyDescent="0.25">
      <c r="A2637" t="s">
        <v>3305</v>
      </c>
      <c r="B2637" t="s">
        <v>3308</v>
      </c>
      <c r="C2637" t="s">
        <v>3309</v>
      </c>
      <c r="D2637" t="s">
        <v>18347</v>
      </c>
      <c r="E2637" t="s">
        <v>18348</v>
      </c>
      <c r="F2637" t="s">
        <v>18349</v>
      </c>
      <c r="G2637" t="s">
        <v>24279</v>
      </c>
      <c r="H2637">
        <v>15513</v>
      </c>
      <c r="I2637">
        <v>276</v>
      </c>
      <c r="J2637" t="s">
        <v>24280</v>
      </c>
      <c r="K2637" t="s">
        <v>18358</v>
      </c>
      <c r="L2637" t="s">
        <v>18353</v>
      </c>
      <c r="M2637" s="1">
        <v>44090.660138888888</v>
      </c>
      <c r="O2637" t="s">
        <v>18354</v>
      </c>
      <c r="P2637" t="s">
        <v>18354</v>
      </c>
      <c r="Q2637" t="s">
        <v>18358</v>
      </c>
    </row>
    <row r="2638" spans="1:17" hidden="1" x14ac:dyDescent="0.25">
      <c r="A2638" t="s">
        <v>4076</v>
      </c>
      <c r="B2638" t="s">
        <v>4079</v>
      </c>
      <c r="C2638" t="s">
        <v>4080</v>
      </c>
      <c r="D2638" t="s">
        <v>18347</v>
      </c>
      <c r="E2638" t="s">
        <v>18348</v>
      </c>
      <c r="F2638" t="s">
        <v>18349</v>
      </c>
      <c r="G2638" t="s">
        <v>24281</v>
      </c>
      <c r="H2638">
        <v>16064</v>
      </c>
      <c r="I2638">
        <v>1908</v>
      </c>
      <c r="J2638" t="s">
        <v>24282</v>
      </c>
      <c r="K2638" t="s">
        <v>18352</v>
      </c>
      <c r="L2638" t="s">
        <v>18353</v>
      </c>
      <c r="M2638" s="1">
        <v>44090.657500000001</v>
      </c>
      <c r="O2638" t="s">
        <v>18354</v>
      </c>
      <c r="P2638" t="s">
        <v>18354</v>
      </c>
      <c r="Q2638" t="s">
        <v>18352</v>
      </c>
    </row>
    <row r="2639" spans="1:17" hidden="1" x14ac:dyDescent="0.25">
      <c r="A2639" t="s">
        <v>15195</v>
      </c>
      <c r="B2639" t="s">
        <v>15196</v>
      </c>
      <c r="C2639" t="s">
        <v>15197</v>
      </c>
      <c r="D2639" t="s">
        <v>18355</v>
      </c>
      <c r="E2639" t="s">
        <v>18353</v>
      </c>
      <c r="F2639" t="s">
        <v>18364</v>
      </c>
      <c r="G2639" t="s">
        <v>24283</v>
      </c>
      <c r="H2639">
        <v>22183</v>
      </c>
      <c r="I2639">
        <v>0</v>
      </c>
      <c r="J2639" t="s">
        <v>18382</v>
      </c>
      <c r="K2639" t="s">
        <v>18358</v>
      </c>
      <c r="L2639" t="s">
        <v>18353</v>
      </c>
      <c r="M2639" s="1">
        <v>44085.273506944446</v>
      </c>
      <c r="O2639" t="s">
        <v>18354</v>
      </c>
      <c r="P2639" t="s">
        <v>18354</v>
      </c>
      <c r="Q2639" t="s">
        <v>18352</v>
      </c>
    </row>
    <row r="2640" spans="1:17" hidden="1" x14ac:dyDescent="0.25">
      <c r="A2640" t="s">
        <v>6181</v>
      </c>
      <c r="B2640" t="s">
        <v>6184</v>
      </c>
      <c r="C2640" t="s">
        <v>6185</v>
      </c>
      <c r="D2640" t="s">
        <v>18347</v>
      </c>
      <c r="E2640" t="s">
        <v>18348</v>
      </c>
      <c r="F2640" t="s">
        <v>18349</v>
      </c>
      <c r="G2640" t="s">
        <v>24284</v>
      </c>
      <c r="H2640">
        <v>28674</v>
      </c>
      <c r="I2640">
        <v>4717</v>
      </c>
      <c r="J2640" t="s">
        <v>24285</v>
      </c>
      <c r="K2640" t="s">
        <v>18358</v>
      </c>
      <c r="L2640" t="s">
        <v>18353</v>
      </c>
      <c r="M2640" s="1">
        <v>44090.660555555558</v>
      </c>
      <c r="O2640" t="s">
        <v>18354</v>
      </c>
      <c r="P2640" t="s">
        <v>18354</v>
      </c>
      <c r="Q2640" t="s">
        <v>18358</v>
      </c>
    </row>
    <row r="2641" spans="1:17" hidden="1" x14ac:dyDescent="0.25">
      <c r="A2641" t="s">
        <v>13372</v>
      </c>
      <c r="B2641" t="s">
        <v>13375</v>
      </c>
      <c r="C2641" t="s">
        <v>13376</v>
      </c>
      <c r="D2641" t="s">
        <v>18355</v>
      </c>
      <c r="E2641" t="s">
        <v>18353</v>
      </c>
      <c r="F2641" t="s">
        <v>18364</v>
      </c>
      <c r="G2641" t="s">
        <v>24286</v>
      </c>
      <c r="H2641">
        <v>1355</v>
      </c>
      <c r="I2641">
        <v>0</v>
      </c>
      <c r="J2641" t="s">
        <v>18382</v>
      </c>
      <c r="K2641" t="s">
        <v>18358</v>
      </c>
      <c r="L2641" t="s">
        <v>18353</v>
      </c>
      <c r="M2641" s="1">
        <v>44081.340381944443</v>
      </c>
      <c r="O2641" t="s">
        <v>18354</v>
      </c>
      <c r="P2641" t="s">
        <v>18354</v>
      </c>
      <c r="Q2641" t="s">
        <v>18358</v>
      </c>
    </row>
    <row r="2642" spans="1:17" hidden="1" x14ac:dyDescent="0.25">
      <c r="A2642" t="s">
        <v>13242</v>
      </c>
      <c r="B2642" t="s">
        <v>13245</v>
      </c>
      <c r="C2642" t="s">
        <v>13246</v>
      </c>
      <c r="D2642" t="s">
        <v>18347</v>
      </c>
      <c r="E2642" t="s">
        <v>18353</v>
      </c>
      <c r="F2642" t="s">
        <v>18364</v>
      </c>
      <c r="G2642" t="s">
        <v>24287</v>
      </c>
      <c r="H2642">
        <v>179</v>
      </c>
      <c r="I2642">
        <v>0</v>
      </c>
      <c r="J2642" t="s">
        <v>18382</v>
      </c>
      <c r="K2642" t="s">
        <v>18352</v>
      </c>
      <c r="L2642" t="s">
        <v>18353</v>
      </c>
      <c r="M2642" s="1">
        <v>44089.999722222223</v>
      </c>
      <c r="O2642" t="s">
        <v>18354</v>
      </c>
      <c r="P2642" t="s">
        <v>18354</v>
      </c>
      <c r="Q2642" t="s">
        <v>18352</v>
      </c>
    </row>
    <row r="2643" spans="1:17" hidden="1" x14ac:dyDescent="0.25">
      <c r="A2643" t="s">
        <v>11662</v>
      </c>
      <c r="B2643" t="s">
        <v>11663</v>
      </c>
      <c r="C2643" t="s">
        <v>11664</v>
      </c>
      <c r="D2643" t="s">
        <v>18347</v>
      </c>
      <c r="E2643" t="s">
        <v>18348</v>
      </c>
      <c r="F2643" t="s">
        <v>18349</v>
      </c>
      <c r="G2643" t="s">
        <v>24288</v>
      </c>
      <c r="H2643">
        <v>13096</v>
      </c>
      <c r="I2643">
        <v>4289</v>
      </c>
      <c r="J2643" t="s">
        <v>24289</v>
      </c>
      <c r="K2643" t="s">
        <v>18352</v>
      </c>
      <c r="L2643" t="s">
        <v>18353</v>
      </c>
      <c r="M2643" s="1">
        <v>44088.945694444446</v>
      </c>
      <c r="O2643" t="s">
        <v>18354</v>
      </c>
      <c r="P2643" t="s">
        <v>18354</v>
      </c>
      <c r="Q2643" t="s">
        <v>18352</v>
      </c>
    </row>
    <row r="2644" spans="1:17" hidden="1" x14ac:dyDescent="0.25">
      <c r="A2644" t="s">
        <v>24290</v>
      </c>
      <c r="B2644" t="s">
        <v>24291</v>
      </c>
      <c r="C2644" t="s">
        <v>24292</v>
      </c>
      <c r="D2644" t="s">
        <v>18355</v>
      </c>
      <c r="E2644" t="s">
        <v>18353</v>
      </c>
      <c r="F2644" t="s">
        <v>18364</v>
      </c>
      <c r="G2644" t="s">
        <v>24293</v>
      </c>
      <c r="H2644">
        <v>649</v>
      </c>
      <c r="I2644">
        <v>0</v>
      </c>
      <c r="J2644" t="s">
        <v>18382</v>
      </c>
      <c r="K2644" t="s">
        <v>18358</v>
      </c>
      <c r="L2644" t="s">
        <v>18353</v>
      </c>
      <c r="M2644" s="1">
        <v>44089.908356481479</v>
      </c>
      <c r="O2644" t="s">
        <v>18354</v>
      </c>
      <c r="P2644" t="s">
        <v>18354</v>
      </c>
      <c r="Q2644" t="s">
        <v>18358</v>
      </c>
    </row>
    <row r="2645" spans="1:17" hidden="1" x14ac:dyDescent="0.25">
      <c r="A2645" t="s">
        <v>9993</v>
      </c>
      <c r="B2645" t="s">
        <v>9995</v>
      </c>
      <c r="C2645" t="s">
        <v>9996</v>
      </c>
      <c r="D2645" t="s">
        <v>18347</v>
      </c>
      <c r="E2645" t="s">
        <v>18348</v>
      </c>
      <c r="F2645" t="s">
        <v>18349</v>
      </c>
      <c r="G2645" t="s">
        <v>24294</v>
      </c>
      <c r="H2645">
        <v>19212</v>
      </c>
      <c r="I2645">
        <v>2479</v>
      </c>
      <c r="J2645" t="s">
        <v>24295</v>
      </c>
      <c r="K2645" t="s">
        <v>18352</v>
      </c>
      <c r="L2645" t="s">
        <v>18353</v>
      </c>
      <c r="M2645" s="1">
        <v>44090.657337962963</v>
      </c>
      <c r="O2645" t="s">
        <v>18354</v>
      </c>
      <c r="P2645" t="s">
        <v>18354</v>
      </c>
      <c r="Q2645" t="s">
        <v>18352</v>
      </c>
    </row>
    <row r="2646" spans="1:17" x14ac:dyDescent="0.25">
      <c r="A2646" t="s">
        <v>5217</v>
      </c>
      <c r="B2646" t="s">
        <v>5219</v>
      </c>
      <c r="C2646" t="s">
        <v>5220</v>
      </c>
      <c r="D2646" t="s">
        <v>18355</v>
      </c>
      <c r="E2646" t="s">
        <v>18353</v>
      </c>
      <c r="F2646" t="s">
        <v>18364</v>
      </c>
      <c r="G2646" t="s">
        <v>20162</v>
      </c>
      <c r="H2646">
        <v>305</v>
      </c>
      <c r="I2646">
        <v>0</v>
      </c>
      <c r="J2646" t="s">
        <v>18382</v>
      </c>
      <c r="K2646" t="s">
        <v>18358</v>
      </c>
      <c r="L2646" t="s">
        <v>18353</v>
      </c>
      <c r="M2646" s="1">
        <v>43975.820729166669</v>
      </c>
      <c r="O2646" t="s">
        <v>18354</v>
      </c>
      <c r="P2646" t="s">
        <v>18354</v>
      </c>
      <c r="Q2646" t="s">
        <v>18358</v>
      </c>
    </row>
    <row r="2647" spans="1:17" hidden="1" x14ac:dyDescent="0.25">
      <c r="A2647" t="s">
        <v>24301</v>
      </c>
      <c r="B2647" t="s">
        <v>24302</v>
      </c>
      <c r="C2647" t="s">
        <v>24303</v>
      </c>
      <c r="D2647" t="s">
        <v>18355</v>
      </c>
      <c r="E2647" t="s">
        <v>18348</v>
      </c>
      <c r="F2647" t="s">
        <v>18349</v>
      </c>
      <c r="G2647" t="s">
        <v>24304</v>
      </c>
      <c r="H2647">
        <v>9132</v>
      </c>
      <c r="I2647">
        <v>46</v>
      </c>
      <c r="J2647" t="s">
        <v>24305</v>
      </c>
      <c r="K2647" t="s">
        <v>18358</v>
      </c>
      <c r="L2647" t="s">
        <v>18353</v>
      </c>
      <c r="M2647" s="1">
        <v>44089.950694444444</v>
      </c>
      <c r="O2647" t="s">
        <v>18354</v>
      </c>
      <c r="P2647" t="s">
        <v>18354</v>
      </c>
      <c r="Q2647" t="s">
        <v>18358</v>
      </c>
    </row>
    <row r="2648" spans="1:17" x14ac:dyDescent="0.25">
      <c r="A2648" t="s">
        <v>15029</v>
      </c>
      <c r="B2648" t="s">
        <v>15031</v>
      </c>
      <c r="C2648" t="s">
        <v>15032</v>
      </c>
      <c r="D2648" t="s">
        <v>18347</v>
      </c>
      <c r="E2648" t="s">
        <v>18348</v>
      </c>
      <c r="F2648" t="s">
        <v>18349</v>
      </c>
      <c r="G2648" t="s">
        <v>24654</v>
      </c>
      <c r="H2648">
        <v>3539</v>
      </c>
      <c r="I2648">
        <v>72</v>
      </c>
      <c r="J2648" t="s">
        <v>24655</v>
      </c>
      <c r="K2648" t="s">
        <v>18352</v>
      </c>
      <c r="L2648" t="s">
        <v>18353</v>
      </c>
      <c r="M2648" s="1">
        <v>43975.955416666664</v>
      </c>
      <c r="O2648" t="s">
        <v>18354</v>
      </c>
      <c r="P2648" t="s">
        <v>18354</v>
      </c>
      <c r="Q2648" t="s">
        <v>18352</v>
      </c>
    </row>
    <row r="2649" spans="1:17" x14ac:dyDescent="0.25">
      <c r="A2649" t="s">
        <v>14513</v>
      </c>
      <c r="B2649" t="s">
        <v>14516</v>
      </c>
      <c r="C2649" t="s">
        <v>14517</v>
      </c>
      <c r="D2649" t="s">
        <v>18355</v>
      </c>
      <c r="E2649" t="s">
        <v>18353</v>
      </c>
      <c r="F2649" t="s">
        <v>18364</v>
      </c>
      <c r="G2649" t="s">
        <v>19965</v>
      </c>
      <c r="H2649">
        <v>1680</v>
      </c>
      <c r="I2649">
        <v>0</v>
      </c>
      <c r="J2649" t="s">
        <v>18382</v>
      </c>
      <c r="K2649" t="s">
        <v>18358</v>
      </c>
      <c r="L2649" t="s">
        <v>18353</v>
      </c>
      <c r="M2649" s="1">
        <v>43976.137604166666</v>
      </c>
      <c r="O2649" t="s">
        <v>18354</v>
      </c>
      <c r="P2649" t="s">
        <v>18354</v>
      </c>
      <c r="Q2649" t="s">
        <v>18358</v>
      </c>
    </row>
    <row r="2650" spans="1:17" hidden="1" x14ac:dyDescent="0.25">
      <c r="A2650" t="s">
        <v>8769</v>
      </c>
      <c r="B2650" t="s">
        <v>8771</v>
      </c>
      <c r="C2650" t="s">
        <v>8772</v>
      </c>
      <c r="D2650" t="s">
        <v>18347</v>
      </c>
      <c r="E2650" t="s">
        <v>18348</v>
      </c>
      <c r="F2650" t="s">
        <v>18349</v>
      </c>
      <c r="G2650" t="s">
        <v>24312</v>
      </c>
      <c r="H2650">
        <v>48341</v>
      </c>
      <c r="I2650">
        <v>467</v>
      </c>
      <c r="J2650" t="s">
        <v>24313</v>
      </c>
      <c r="K2650" t="s">
        <v>18352</v>
      </c>
      <c r="L2650" t="s">
        <v>18353</v>
      </c>
      <c r="M2650" s="1">
        <v>44088.974490740744</v>
      </c>
      <c r="O2650" t="s">
        <v>18354</v>
      </c>
      <c r="P2650" t="s">
        <v>18354</v>
      </c>
      <c r="Q2650" t="s">
        <v>18358</v>
      </c>
    </row>
    <row r="2651" spans="1:17" hidden="1" x14ac:dyDescent="0.25">
      <c r="A2651" t="s">
        <v>15652</v>
      </c>
      <c r="B2651" t="s">
        <v>15654</v>
      </c>
      <c r="C2651" t="s">
        <v>15655</v>
      </c>
      <c r="D2651" t="s">
        <v>18347</v>
      </c>
      <c r="E2651" t="s">
        <v>18353</v>
      </c>
      <c r="F2651" t="s">
        <v>18364</v>
      </c>
      <c r="G2651" t="s">
        <v>24314</v>
      </c>
      <c r="H2651">
        <v>14936</v>
      </c>
      <c r="I2651">
        <v>0</v>
      </c>
      <c r="J2651" t="s">
        <v>18382</v>
      </c>
      <c r="K2651" t="s">
        <v>18358</v>
      </c>
      <c r="L2651" t="s">
        <v>18353</v>
      </c>
      <c r="M2651" s="1">
        <v>44077.849560185183</v>
      </c>
      <c r="O2651" t="s">
        <v>18354</v>
      </c>
      <c r="P2651" t="s">
        <v>18354</v>
      </c>
      <c r="Q2651" t="s">
        <v>18358</v>
      </c>
    </row>
    <row r="2652" spans="1:17" x14ac:dyDescent="0.25">
      <c r="A2652" t="s">
        <v>14258</v>
      </c>
      <c r="B2652" t="s">
        <v>14261</v>
      </c>
      <c r="C2652" t="s">
        <v>14262</v>
      </c>
      <c r="D2652" t="s">
        <v>18347</v>
      </c>
      <c r="E2652" t="s">
        <v>18353</v>
      </c>
      <c r="F2652" t="s">
        <v>18364</v>
      </c>
      <c r="G2652" t="s">
        <v>21536</v>
      </c>
      <c r="H2652">
        <v>256</v>
      </c>
      <c r="I2652">
        <v>0</v>
      </c>
      <c r="J2652" t="s">
        <v>18382</v>
      </c>
      <c r="K2652" t="s">
        <v>18352</v>
      </c>
      <c r="L2652" t="s">
        <v>18353</v>
      </c>
      <c r="M2652" s="1">
        <v>43976.319710648146</v>
      </c>
      <c r="O2652" t="s">
        <v>18354</v>
      </c>
      <c r="P2652" t="s">
        <v>18354</v>
      </c>
      <c r="Q2652" t="s">
        <v>18352</v>
      </c>
    </row>
    <row r="2653" spans="1:17" hidden="1" x14ac:dyDescent="0.25">
      <c r="A2653" t="s">
        <v>1188</v>
      </c>
      <c r="B2653" t="s">
        <v>1190</v>
      </c>
      <c r="C2653" t="s">
        <v>1191</v>
      </c>
      <c r="D2653" t="s">
        <v>18347</v>
      </c>
      <c r="E2653" t="s">
        <v>18353</v>
      </c>
      <c r="F2653" t="s">
        <v>18364</v>
      </c>
      <c r="G2653" t="s">
        <v>24319</v>
      </c>
      <c r="H2653">
        <v>9450</v>
      </c>
      <c r="I2653">
        <v>16</v>
      </c>
      <c r="J2653" t="s">
        <v>24320</v>
      </c>
      <c r="K2653" t="s">
        <v>18358</v>
      </c>
      <c r="L2653" t="s">
        <v>18353</v>
      </c>
      <c r="M2653" s="1">
        <v>44086.159189814818</v>
      </c>
      <c r="O2653" t="s">
        <v>18354</v>
      </c>
      <c r="P2653" t="s">
        <v>18354</v>
      </c>
      <c r="Q2653" t="s">
        <v>18358</v>
      </c>
    </row>
    <row r="2654" spans="1:17" hidden="1" x14ac:dyDescent="0.25">
      <c r="A2654" t="s">
        <v>5797</v>
      </c>
      <c r="B2654" t="s">
        <v>5799</v>
      </c>
      <c r="C2654" t="s">
        <v>5800</v>
      </c>
      <c r="D2654" t="s">
        <v>18355</v>
      </c>
      <c r="E2654" t="s">
        <v>18353</v>
      </c>
      <c r="F2654" t="s">
        <v>18364</v>
      </c>
      <c r="G2654" t="s">
        <v>24321</v>
      </c>
      <c r="H2654">
        <v>31789</v>
      </c>
      <c r="I2654">
        <v>51</v>
      </c>
      <c r="J2654" t="s">
        <v>24322</v>
      </c>
      <c r="K2654" t="s">
        <v>18358</v>
      </c>
      <c r="L2654" t="s">
        <v>18353</v>
      </c>
      <c r="M2654" s="1">
        <v>44090.331805555557</v>
      </c>
      <c r="O2654" t="s">
        <v>18354</v>
      </c>
      <c r="P2654" t="s">
        <v>18354</v>
      </c>
      <c r="Q2654" t="s">
        <v>18358</v>
      </c>
    </row>
    <row r="2655" spans="1:17" hidden="1" x14ac:dyDescent="0.25">
      <c r="A2655" t="s">
        <v>12430</v>
      </c>
      <c r="B2655" t="s">
        <v>12433</v>
      </c>
      <c r="C2655" t="s">
        <v>12434</v>
      </c>
      <c r="D2655" t="s">
        <v>18355</v>
      </c>
      <c r="E2655" t="s">
        <v>18348</v>
      </c>
      <c r="F2655" t="s">
        <v>18349</v>
      </c>
      <c r="G2655" t="s">
        <v>24323</v>
      </c>
      <c r="H2655">
        <v>43105</v>
      </c>
      <c r="I2655">
        <v>1052</v>
      </c>
      <c r="J2655" t="s">
        <v>24324</v>
      </c>
      <c r="K2655" t="s">
        <v>18358</v>
      </c>
      <c r="L2655" t="s">
        <v>18353</v>
      </c>
      <c r="M2655" s="1">
        <v>44090.299212962964</v>
      </c>
      <c r="O2655" t="s">
        <v>18354</v>
      </c>
      <c r="P2655" t="s">
        <v>18354</v>
      </c>
      <c r="Q2655" t="s">
        <v>18358</v>
      </c>
    </row>
    <row r="2656" spans="1:17" hidden="1" x14ac:dyDescent="0.25">
      <c r="A2656" t="s">
        <v>8457</v>
      </c>
      <c r="B2656" t="s">
        <v>8460</v>
      </c>
      <c r="C2656" t="s">
        <v>8461</v>
      </c>
      <c r="D2656" t="s">
        <v>18347</v>
      </c>
      <c r="E2656" t="s">
        <v>18348</v>
      </c>
      <c r="F2656" t="s">
        <v>18349</v>
      </c>
      <c r="G2656" t="s">
        <v>24325</v>
      </c>
      <c r="H2656">
        <v>9827</v>
      </c>
      <c r="I2656">
        <v>302</v>
      </c>
      <c r="J2656" t="s">
        <v>24326</v>
      </c>
      <c r="K2656" t="s">
        <v>18352</v>
      </c>
      <c r="L2656" t="s">
        <v>18353</v>
      </c>
      <c r="M2656" s="1">
        <v>44088.926446759258</v>
      </c>
      <c r="O2656" t="s">
        <v>18354</v>
      </c>
      <c r="P2656" t="s">
        <v>18354</v>
      </c>
      <c r="Q2656" t="s">
        <v>18358</v>
      </c>
    </row>
    <row r="2657" spans="1:17" hidden="1" x14ac:dyDescent="0.25">
      <c r="A2657" t="s">
        <v>8315</v>
      </c>
      <c r="B2657" t="s">
        <v>8318</v>
      </c>
      <c r="C2657" t="s">
        <v>8319</v>
      </c>
      <c r="D2657" t="s">
        <v>18355</v>
      </c>
      <c r="E2657" t="s">
        <v>18348</v>
      </c>
      <c r="F2657" t="s">
        <v>18349</v>
      </c>
      <c r="G2657" t="s">
        <v>24327</v>
      </c>
      <c r="H2657">
        <v>8208</v>
      </c>
      <c r="I2657">
        <v>818</v>
      </c>
      <c r="J2657" t="s">
        <v>24328</v>
      </c>
      <c r="K2657" t="s">
        <v>18358</v>
      </c>
      <c r="L2657" t="s">
        <v>18353</v>
      </c>
      <c r="M2657" s="1">
        <v>44083.752442129633</v>
      </c>
      <c r="O2657" t="s">
        <v>18354</v>
      </c>
      <c r="P2657" t="s">
        <v>18354</v>
      </c>
      <c r="Q2657" t="s">
        <v>18358</v>
      </c>
    </row>
    <row r="2658" spans="1:17" hidden="1" x14ac:dyDescent="0.25">
      <c r="A2658" t="s">
        <v>8485</v>
      </c>
      <c r="B2658" t="s">
        <v>8487</v>
      </c>
      <c r="C2658" t="s">
        <v>8488</v>
      </c>
      <c r="D2658" t="s">
        <v>18347</v>
      </c>
      <c r="E2658" t="s">
        <v>18348</v>
      </c>
      <c r="F2658" t="s">
        <v>18349</v>
      </c>
      <c r="G2658" t="s">
        <v>24329</v>
      </c>
      <c r="H2658">
        <v>44926</v>
      </c>
      <c r="I2658">
        <v>518</v>
      </c>
      <c r="J2658" t="s">
        <v>24330</v>
      </c>
      <c r="K2658" t="s">
        <v>18352</v>
      </c>
      <c r="L2658" t="s">
        <v>18353</v>
      </c>
      <c r="M2658" s="1">
        <v>44089.751111111109</v>
      </c>
      <c r="O2658" t="s">
        <v>18354</v>
      </c>
      <c r="P2658" t="s">
        <v>18354</v>
      </c>
      <c r="Q2658" t="s">
        <v>18358</v>
      </c>
    </row>
    <row r="2659" spans="1:17" hidden="1" x14ac:dyDescent="0.25">
      <c r="A2659" t="s">
        <v>8830</v>
      </c>
      <c r="B2659" t="s">
        <v>8833</v>
      </c>
      <c r="C2659" t="s">
        <v>8834</v>
      </c>
      <c r="D2659" t="s">
        <v>18347</v>
      </c>
      <c r="E2659" t="s">
        <v>18353</v>
      </c>
      <c r="F2659" t="s">
        <v>18364</v>
      </c>
      <c r="G2659" t="s">
        <v>24331</v>
      </c>
      <c r="H2659">
        <v>914</v>
      </c>
      <c r="I2659">
        <v>25</v>
      </c>
      <c r="J2659" t="s">
        <v>24332</v>
      </c>
      <c r="K2659" t="s">
        <v>18358</v>
      </c>
      <c r="L2659" t="s">
        <v>18353</v>
      </c>
      <c r="M2659" s="1">
        <v>44088.292141203703</v>
      </c>
      <c r="O2659" t="s">
        <v>18354</v>
      </c>
      <c r="P2659" t="s">
        <v>18354</v>
      </c>
      <c r="Q2659" t="s">
        <v>18358</v>
      </c>
    </row>
    <row r="2660" spans="1:17" hidden="1" x14ac:dyDescent="0.25">
      <c r="A2660" t="s">
        <v>209</v>
      </c>
      <c r="B2660" t="s">
        <v>212</v>
      </c>
      <c r="C2660" t="s">
        <v>213</v>
      </c>
      <c r="D2660" t="s">
        <v>18347</v>
      </c>
      <c r="E2660" t="s">
        <v>18348</v>
      </c>
      <c r="F2660" t="s">
        <v>18349</v>
      </c>
      <c r="G2660" t="s">
        <v>24333</v>
      </c>
      <c r="H2660">
        <v>31937</v>
      </c>
      <c r="I2660">
        <v>2800</v>
      </c>
      <c r="J2660" t="s">
        <v>24334</v>
      </c>
      <c r="K2660" t="s">
        <v>18358</v>
      </c>
      <c r="L2660" t="s">
        <v>18353</v>
      </c>
      <c r="M2660" s="1">
        <v>44090.653298611112</v>
      </c>
      <c r="O2660" t="s">
        <v>18354</v>
      </c>
      <c r="P2660" t="s">
        <v>18354</v>
      </c>
      <c r="Q2660" t="s">
        <v>18358</v>
      </c>
    </row>
    <row r="2661" spans="1:17" x14ac:dyDescent="0.25">
      <c r="A2661" t="s">
        <v>16598</v>
      </c>
      <c r="B2661" t="s">
        <v>16601</v>
      </c>
      <c r="C2661" t="s">
        <v>16602</v>
      </c>
      <c r="D2661" t="s">
        <v>18347</v>
      </c>
      <c r="E2661" t="s">
        <v>18348</v>
      </c>
      <c r="F2661" t="s">
        <v>18349</v>
      </c>
      <c r="G2661" t="s">
        <v>24350</v>
      </c>
      <c r="H2661">
        <v>2937</v>
      </c>
      <c r="I2661">
        <v>74</v>
      </c>
      <c r="J2661" t="s">
        <v>24351</v>
      </c>
      <c r="K2661" t="s">
        <v>18352</v>
      </c>
      <c r="L2661" t="s">
        <v>18353</v>
      </c>
      <c r="M2661" s="1">
        <v>43976.425335648149</v>
      </c>
      <c r="O2661" t="s">
        <v>18354</v>
      </c>
      <c r="P2661" t="s">
        <v>18354</v>
      </c>
      <c r="Q2661" t="s">
        <v>18352</v>
      </c>
    </row>
    <row r="2662" spans="1:17" hidden="1" x14ac:dyDescent="0.25">
      <c r="A2662" t="s">
        <v>10280</v>
      </c>
      <c r="B2662" t="s">
        <v>10282</v>
      </c>
      <c r="C2662" t="s">
        <v>10283</v>
      </c>
      <c r="D2662" t="s">
        <v>18355</v>
      </c>
      <c r="E2662" t="s">
        <v>18353</v>
      </c>
      <c r="F2662" t="s">
        <v>18364</v>
      </c>
      <c r="G2662" t="s">
        <v>24340</v>
      </c>
      <c r="H2662">
        <v>3286</v>
      </c>
      <c r="I2662">
        <v>1</v>
      </c>
      <c r="J2662" t="s">
        <v>24341</v>
      </c>
      <c r="K2662" t="s">
        <v>18358</v>
      </c>
      <c r="L2662" t="s">
        <v>18353</v>
      </c>
      <c r="M2662" s="1">
        <v>44089.072974537034</v>
      </c>
      <c r="O2662" t="s">
        <v>18354</v>
      </c>
      <c r="P2662" t="s">
        <v>18354</v>
      </c>
      <c r="Q2662" t="s">
        <v>18358</v>
      </c>
    </row>
    <row r="2663" spans="1:17" hidden="1" x14ac:dyDescent="0.25">
      <c r="A2663" t="s">
        <v>12887</v>
      </c>
      <c r="B2663" t="s">
        <v>12889</v>
      </c>
      <c r="C2663" t="s">
        <v>12890</v>
      </c>
      <c r="D2663" t="s">
        <v>18347</v>
      </c>
      <c r="E2663" t="s">
        <v>18348</v>
      </c>
      <c r="F2663" t="s">
        <v>18349</v>
      </c>
      <c r="G2663" t="s">
        <v>24342</v>
      </c>
      <c r="H2663">
        <v>13164</v>
      </c>
      <c r="I2663">
        <v>11360</v>
      </c>
      <c r="J2663" t="s">
        <v>24343</v>
      </c>
      <c r="K2663" t="s">
        <v>18352</v>
      </c>
      <c r="L2663" t="s">
        <v>18353</v>
      </c>
      <c r="M2663" s="1">
        <v>44090.649988425925</v>
      </c>
      <c r="O2663" t="s">
        <v>18354</v>
      </c>
      <c r="P2663" t="s">
        <v>18354</v>
      </c>
      <c r="Q2663" t="s">
        <v>18352</v>
      </c>
    </row>
    <row r="2664" spans="1:17" hidden="1" x14ac:dyDescent="0.25">
      <c r="A2664" t="s">
        <v>2291</v>
      </c>
      <c r="B2664" t="s">
        <v>2294</v>
      </c>
      <c r="C2664" t="s">
        <v>2295</v>
      </c>
      <c r="D2664" t="s">
        <v>18355</v>
      </c>
      <c r="E2664" t="s">
        <v>18348</v>
      </c>
      <c r="F2664" t="s">
        <v>18349</v>
      </c>
      <c r="G2664" t="s">
        <v>24344</v>
      </c>
      <c r="H2664">
        <v>47814</v>
      </c>
      <c r="I2664">
        <v>2684</v>
      </c>
      <c r="J2664" t="s">
        <v>24345</v>
      </c>
      <c r="K2664" t="s">
        <v>18358</v>
      </c>
      <c r="L2664" t="s">
        <v>18353</v>
      </c>
      <c r="M2664" s="1">
        <v>44077.18440972222</v>
      </c>
      <c r="O2664" t="s">
        <v>18354</v>
      </c>
      <c r="P2664" t="s">
        <v>18354</v>
      </c>
      <c r="Q2664" t="s">
        <v>18358</v>
      </c>
    </row>
    <row r="2665" spans="1:17" hidden="1" x14ac:dyDescent="0.25">
      <c r="A2665" t="s">
        <v>10974</v>
      </c>
      <c r="B2665" t="s">
        <v>10976</v>
      </c>
      <c r="C2665" t="s">
        <v>10977</v>
      </c>
      <c r="D2665" t="s">
        <v>18355</v>
      </c>
      <c r="E2665" t="s">
        <v>18353</v>
      </c>
      <c r="F2665" t="s">
        <v>18364</v>
      </c>
      <c r="G2665" t="s">
        <v>24346</v>
      </c>
      <c r="H2665">
        <v>7448</v>
      </c>
      <c r="I2665">
        <v>1</v>
      </c>
      <c r="J2665" t="s">
        <v>24347</v>
      </c>
      <c r="K2665" t="s">
        <v>18358</v>
      </c>
      <c r="L2665" t="s">
        <v>18353</v>
      </c>
      <c r="M2665" s="1">
        <v>44087.833090277774</v>
      </c>
      <c r="O2665" t="s">
        <v>18354</v>
      </c>
      <c r="P2665" t="s">
        <v>18354</v>
      </c>
      <c r="Q2665" t="s">
        <v>18358</v>
      </c>
    </row>
    <row r="2666" spans="1:17" hidden="1" x14ac:dyDescent="0.25">
      <c r="A2666" t="s">
        <v>627</v>
      </c>
      <c r="B2666" t="s">
        <v>630</v>
      </c>
      <c r="C2666" t="s">
        <v>631</v>
      </c>
      <c r="D2666" t="s">
        <v>18347</v>
      </c>
      <c r="E2666" t="s">
        <v>18348</v>
      </c>
      <c r="F2666" t="s">
        <v>18349</v>
      </c>
      <c r="G2666" t="s">
        <v>24348</v>
      </c>
      <c r="H2666">
        <v>4205</v>
      </c>
      <c r="I2666">
        <v>6708</v>
      </c>
      <c r="J2666" t="s">
        <v>24349</v>
      </c>
      <c r="K2666" t="s">
        <v>18352</v>
      </c>
      <c r="L2666" t="s">
        <v>18353</v>
      </c>
      <c r="M2666" s="1">
        <v>44090.647245370368</v>
      </c>
      <c r="O2666" t="s">
        <v>18354</v>
      </c>
      <c r="P2666" t="s">
        <v>18354</v>
      </c>
      <c r="Q2666" t="s">
        <v>18352</v>
      </c>
    </row>
    <row r="2667" spans="1:17" x14ac:dyDescent="0.25">
      <c r="A2667" t="s">
        <v>16622</v>
      </c>
      <c r="B2667" t="s">
        <v>16624</v>
      </c>
      <c r="C2667" t="s">
        <v>16625</v>
      </c>
      <c r="D2667" t="s">
        <v>18347</v>
      </c>
      <c r="E2667" t="s">
        <v>18348</v>
      </c>
      <c r="F2667" t="s">
        <v>18349</v>
      </c>
      <c r="G2667" t="s">
        <v>22727</v>
      </c>
      <c r="H2667">
        <v>6096</v>
      </c>
      <c r="I2667">
        <v>85</v>
      </c>
      <c r="J2667" t="s">
        <v>22728</v>
      </c>
      <c r="K2667" t="s">
        <v>18352</v>
      </c>
      <c r="L2667" t="s">
        <v>18353</v>
      </c>
      <c r="M2667" s="1">
        <v>43976.535798611112</v>
      </c>
      <c r="O2667" t="s">
        <v>18354</v>
      </c>
      <c r="P2667" t="s">
        <v>18354</v>
      </c>
      <c r="Q2667" t="s">
        <v>18352</v>
      </c>
    </row>
    <row r="2668" spans="1:17" hidden="1" x14ac:dyDescent="0.25">
      <c r="A2668" t="s">
        <v>17625</v>
      </c>
      <c r="B2668" t="s">
        <v>17628</v>
      </c>
      <c r="C2668" t="s">
        <v>17629</v>
      </c>
      <c r="D2668" t="s">
        <v>18347</v>
      </c>
      <c r="E2668" t="s">
        <v>18353</v>
      </c>
      <c r="F2668" t="s">
        <v>18364</v>
      </c>
      <c r="G2668" t="s">
        <v>24352</v>
      </c>
      <c r="H2668">
        <v>3458</v>
      </c>
      <c r="I2668">
        <v>488</v>
      </c>
      <c r="J2668" t="s">
        <v>24353</v>
      </c>
      <c r="K2668" t="s">
        <v>18358</v>
      </c>
      <c r="L2668" t="s">
        <v>18353</v>
      </c>
      <c r="M2668" s="1">
        <v>44090.371631944443</v>
      </c>
      <c r="O2668" t="s">
        <v>18354</v>
      </c>
      <c r="P2668" t="s">
        <v>18354</v>
      </c>
      <c r="Q2668" t="s">
        <v>18358</v>
      </c>
    </row>
    <row r="2669" spans="1:17" x14ac:dyDescent="0.25">
      <c r="A2669" t="s">
        <v>16523</v>
      </c>
      <c r="B2669" t="s">
        <v>16526</v>
      </c>
      <c r="C2669" t="s">
        <v>16527</v>
      </c>
      <c r="D2669" t="s">
        <v>18347</v>
      </c>
      <c r="E2669" t="s">
        <v>18348</v>
      </c>
      <c r="F2669" t="s">
        <v>18349</v>
      </c>
      <c r="G2669" t="s">
        <v>20767</v>
      </c>
      <c r="H2669">
        <v>5100</v>
      </c>
      <c r="I2669">
        <v>354</v>
      </c>
      <c r="J2669" t="s">
        <v>20768</v>
      </c>
      <c r="K2669" t="s">
        <v>18352</v>
      </c>
      <c r="L2669" t="s">
        <v>18353</v>
      </c>
      <c r="M2669" s="1">
        <v>43976.707094907404</v>
      </c>
      <c r="O2669" t="s">
        <v>18354</v>
      </c>
      <c r="P2669" t="s">
        <v>18354</v>
      </c>
      <c r="Q2669" t="s">
        <v>18352</v>
      </c>
    </row>
    <row r="2670" spans="1:17" hidden="1" x14ac:dyDescent="0.25">
      <c r="A2670" t="s">
        <v>1148</v>
      </c>
      <c r="B2670" t="s">
        <v>1151</v>
      </c>
      <c r="C2670" t="s">
        <v>1152</v>
      </c>
      <c r="D2670" t="s">
        <v>18355</v>
      </c>
      <c r="E2670" t="s">
        <v>18348</v>
      </c>
      <c r="F2670" t="s">
        <v>18349</v>
      </c>
      <c r="G2670" t="s">
        <v>24355</v>
      </c>
      <c r="H2670">
        <v>44440</v>
      </c>
      <c r="I2670">
        <v>4054</v>
      </c>
      <c r="J2670" t="s">
        <v>24356</v>
      </c>
      <c r="K2670" t="s">
        <v>18358</v>
      </c>
      <c r="L2670" t="s">
        <v>18353</v>
      </c>
      <c r="M2670" s="1">
        <v>44090.298900462964</v>
      </c>
      <c r="O2670" t="s">
        <v>18354</v>
      </c>
      <c r="P2670" t="s">
        <v>18354</v>
      </c>
      <c r="Q2670" t="s">
        <v>18358</v>
      </c>
    </row>
    <row r="2671" spans="1:17" hidden="1" x14ac:dyDescent="0.25">
      <c r="A2671" t="s">
        <v>3014</v>
      </c>
      <c r="B2671" t="s">
        <v>3017</v>
      </c>
      <c r="C2671" t="s">
        <v>3018</v>
      </c>
      <c r="D2671" t="s">
        <v>18355</v>
      </c>
      <c r="E2671" t="s">
        <v>18348</v>
      </c>
      <c r="F2671" t="s">
        <v>18349</v>
      </c>
      <c r="G2671" t="s">
        <v>24357</v>
      </c>
      <c r="H2671">
        <v>76353</v>
      </c>
      <c r="I2671">
        <v>4422</v>
      </c>
      <c r="J2671" t="s">
        <v>24358</v>
      </c>
      <c r="K2671" t="s">
        <v>18358</v>
      </c>
      <c r="L2671" t="s">
        <v>18353</v>
      </c>
      <c r="M2671" s="1">
        <v>44089.823206018518</v>
      </c>
      <c r="O2671" t="s">
        <v>18354</v>
      </c>
      <c r="P2671" t="s">
        <v>18354</v>
      </c>
      <c r="Q2671" t="s">
        <v>18358</v>
      </c>
    </row>
    <row r="2672" spans="1:17" hidden="1" x14ac:dyDescent="0.25">
      <c r="A2672" t="s">
        <v>11859</v>
      </c>
      <c r="B2672" t="s">
        <v>11861</v>
      </c>
      <c r="C2672" t="s">
        <v>11862</v>
      </c>
      <c r="D2672" t="s">
        <v>18347</v>
      </c>
      <c r="E2672" t="s">
        <v>18348</v>
      </c>
      <c r="F2672" t="s">
        <v>18349</v>
      </c>
      <c r="G2672" t="s">
        <v>24359</v>
      </c>
      <c r="H2672">
        <v>10381</v>
      </c>
      <c r="I2672">
        <v>5906</v>
      </c>
      <c r="J2672" t="s">
        <v>24360</v>
      </c>
      <c r="K2672" t="s">
        <v>18352</v>
      </c>
      <c r="L2672" t="s">
        <v>18353</v>
      </c>
      <c r="M2672" s="1">
        <v>44090.660682870373</v>
      </c>
      <c r="O2672" t="s">
        <v>18354</v>
      </c>
      <c r="P2672" t="s">
        <v>18354</v>
      </c>
      <c r="Q2672" t="s">
        <v>18352</v>
      </c>
    </row>
    <row r="2673" spans="1:17" hidden="1" x14ac:dyDescent="0.25">
      <c r="A2673" t="s">
        <v>6594</v>
      </c>
      <c r="B2673" t="s">
        <v>6596</v>
      </c>
      <c r="C2673" t="s">
        <v>6597</v>
      </c>
      <c r="D2673" t="s">
        <v>18355</v>
      </c>
      <c r="E2673" t="s">
        <v>18353</v>
      </c>
      <c r="F2673" t="s">
        <v>18364</v>
      </c>
      <c r="G2673" t="s">
        <v>24361</v>
      </c>
      <c r="H2673">
        <v>334</v>
      </c>
      <c r="I2673">
        <v>0</v>
      </c>
      <c r="J2673" t="s">
        <v>18382</v>
      </c>
      <c r="K2673" t="s">
        <v>18358</v>
      </c>
      <c r="L2673" t="s">
        <v>18353</v>
      </c>
      <c r="M2673" s="1">
        <v>44078.75037037037</v>
      </c>
      <c r="O2673" t="s">
        <v>18354</v>
      </c>
      <c r="P2673" t="s">
        <v>18354</v>
      </c>
      <c r="Q2673" t="s">
        <v>18358</v>
      </c>
    </row>
    <row r="2674" spans="1:17" hidden="1" x14ac:dyDescent="0.25">
      <c r="A2674" t="s">
        <v>3237</v>
      </c>
      <c r="B2674" t="s">
        <v>3239</v>
      </c>
      <c r="C2674" t="s">
        <v>3240</v>
      </c>
      <c r="D2674" t="s">
        <v>18355</v>
      </c>
      <c r="E2674" t="s">
        <v>18348</v>
      </c>
      <c r="F2674" t="s">
        <v>18349</v>
      </c>
      <c r="G2674" t="s">
        <v>24362</v>
      </c>
      <c r="H2674">
        <v>25108</v>
      </c>
      <c r="I2674">
        <v>1722</v>
      </c>
      <c r="J2674" t="s">
        <v>24363</v>
      </c>
      <c r="K2674" t="s">
        <v>18358</v>
      </c>
      <c r="L2674" t="s">
        <v>18353</v>
      </c>
      <c r="M2674" s="1">
        <v>44085.043854166666</v>
      </c>
      <c r="O2674" t="s">
        <v>18354</v>
      </c>
      <c r="P2674" t="s">
        <v>18354</v>
      </c>
      <c r="Q2674" t="s">
        <v>18358</v>
      </c>
    </row>
    <row r="2675" spans="1:17" hidden="1" x14ac:dyDescent="0.25">
      <c r="A2675" t="s">
        <v>17328</v>
      </c>
      <c r="B2675" t="s">
        <v>17330</v>
      </c>
      <c r="C2675" t="s">
        <v>17331</v>
      </c>
      <c r="D2675" t="s">
        <v>18347</v>
      </c>
      <c r="E2675" t="s">
        <v>18353</v>
      </c>
      <c r="F2675" t="s">
        <v>18364</v>
      </c>
      <c r="G2675" t="s">
        <v>24364</v>
      </c>
      <c r="H2675">
        <v>15112</v>
      </c>
      <c r="I2675">
        <v>0</v>
      </c>
      <c r="J2675" t="s">
        <v>18382</v>
      </c>
      <c r="K2675" t="s">
        <v>18358</v>
      </c>
      <c r="L2675" t="s">
        <v>18353</v>
      </c>
      <c r="M2675" s="1">
        <v>44080.600231481483</v>
      </c>
      <c r="O2675" t="s">
        <v>18354</v>
      </c>
      <c r="P2675" t="s">
        <v>18354</v>
      </c>
      <c r="Q2675" t="s">
        <v>18358</v>
      </c>
    </row>
    <row r="2676" spans="1:17" hidden="1" x14ac:dyDescent="0.25">
      <c r="A2676" t="s">
        <v>1895</v>
      </c>
      <c r="B2676" t="s">
        <v>1897</v>
      </c>
      <c r="C2676" t="s">
        <v>1898</v>
      </c>
      <c r="D2676" t="s">
        <v>18347</v>
      </c>
      <c r="E2676" t="s">
        <v>18348</v>
      </c>
      <c r="F2676" t="s">
        <v>18349</v>
      </c>
      <c r="G2676" t="s">
        <v>24365</v>
      </c>
      <c r="H2676">
        <v>28883</v>
      </c>
      <c r="I2676">
        <v>2704</v>
      </c>
      <c r="J2676" t="s">
        <v>24366</v>
      </c>
      <c r="K2676" t="s">
        <v>18352</v>
      </c>
      <c r="L2676" t="s">
        <v>18353</v>
      </c>
      <c r="M2676" s="1">
        <v>44090.662094907406</v>
      </c>
      <c r="O2676" t="s">
        <v>18354</v>
      </c>
      <c r="P2676" t="s">
        <v>18354</v>
      </c>
      <c r="Q2676" t="s">
        <v>18352</v>
      </c>
    </row>
    <row r="2677" spans="1:17" hidden="1" x14ac:dyDescent="0.25">
      <c r="A2677" t="s">
        <v>17870</v>
      </c>
      <c r="B2677" t="s">
        <v>17872</v>
      </c>
      <c r="C2677" t="s">
        <v>17873</v>
      </c>
      <c r="D2677" t="s">
        <v>18347</v>
      </c>
      <c r="E2677" t="s">
        <v>18353</v>
      </c>
      <c r="F2677" t="s">
        <v>18364</v>
      </c>
      <c r="G2677" t="s">
        <v>24367</v>
      </c>
      <c r="H2677">
        <v>2612</v>
      </c>
      <c r="I2677">
        <v>0</v>
      </c>
      <c r="J2677" t="s">
        <v>18382</v>
      </c>
      <c r="K2677" t="s">
        <v>18358</v>
      </c>
      <c r="L2677" t="s">
        <v>18353</v>
      </c>
      <c r="M2677" s="1">
        <v>44090.509930555556</v>
      </c>
      <c r="O2677" t="s">
        <v>18354</v>
      </c>
      <c r="P2677" t="s">
        <v>18354</v>
      </c>
      <c r="Q2677" t="s">
        <v>18358</v>
      </c>
    </row>
    <row r="2678" spans="1:17" x14ac:dyDescent="0.25">
      <c r="A2678" t="s">
        <v>15175</v>
      </c>
      <c r="B2678" t="s">
        <v>15177</v>
      </c>
      <c r="C2678" t="s">
        <v>15178</v>
      </c>
      <c r="D2678" t="s">
        <v>18347</v>
      </c>
      <c r="E2678" t="s">
        <v>18353</v>
      </c>
      <c r="F2678" t="s">
        <v>18364</v>
      </c>
      <c r="G2678" t="s">
        <v>21604</v>
      </c>
      <c r="H2678">
        <v>2087</v>
      </c>
      <c r="I2678">
        <v>0</v>
      </c>
      <c r="J2678" t="s">
        <v>18382</v>
      </c>
      <c r="K2678" t="s">
        <v>18358</v>
      </c>
      <c r="L2678" t="s">
        <v>18353</v>
      </c>
      <c r="M2678" s="1">
        <v>43976.707094907404</v>
      </c>
      <c r="O2678" t="s">
        <v>18354</v>
      </c>
      <c r="P2678" t="s">
        <v>18354</v>
      </c>
      <c r="Q2678" t="s">
        <v>18358</v>
      </c>
    </row>
    <row r="2679" spans="1:17" hidden="1" x14ac:dyDescent="0.25">
      <c r="A2679" t="s">
        <v>16220</v>
      </c>
      <c r="B2679" t="s">
        <v>16222</v>
      </c>
      <c r="C2679" t="s">
        <v>16223</v>
      </c>
      <c r="D2679" t="s">
        <v>18347</v>
      </c>
      <c r="E2679" t="s">
        <v>18348</v>
      </c>
      <c r="F2679" t="s">
        <v>18349</v>
      </c>
      <c r="G2679" t="s">
        <v>24373</v>
      </c>
      <c r="H2679">
        <v>21129</v>
      </c>
      <c r="I2679">
        <v>107</v>
      </c>
      <c r="J2679" t="s">
        <v>24374</v>
      </c>
      <c r="K2679" t="s">
        <v>18352</v>
      </c>
      <c r="L2679" t="s">
        <v>18353</v>
      </c>
      <c r="M2679" s="1">
        <v>44076.201377314814</v>
      </c>
      <c r="O2679" t="s">
        <v>18354</v>
      </c>
      <c r="P2679" t="s">
        <v>18354</v>
      </c>
      <c r="Q2679" t="s">
        <v>18352</v>
      </c>
    </row>
    <row r="2680" spans="1:17" x14ac:dyDescent="0.25">
      <c r="A2680" t="s">
        <v>16295</v>
      </c>
      <c r="B2680" t="s">
        <v>16297</v>
      </c>
      <c r="C2680" t="s">
        <v>16298</v>
      </c>
      <c r="D2680" t="s">
        <v>18347</v>
      </c>
      <c r="E2680" t="s">
        <v>18348</v>
      </c>
      <c r="F2680" t="s">
        <v>18349</v>
      </c>
      <c r="G2680" t="s">
        <v>22017</v>
      </c>
      <c r="H2680">
        <v>4420</v>
      </c>
      <c r="I2680">
        <v>91</v>
      </c>
      <c r="J2680" t="s">
        <v>22018</v>
      </c>
      <c r="K2680" t="s">
        <v>18352</v>
      </c>
      <c r="L2680" t="s">
        <v>18353</v>
      </c>
      <c r="M2680" s="1">
        <v>43976.913483796299</v>
      </c>
      <c r="O2680" t="s">
        <v>18354</v>
      </c>
      <c r="P2680" t="s">
        <v>18354</v>
      </c>
      <c r="Q2680" t="s">
        <v>18352</v>
      </c>
    </row>
    <row r="2681" spans="1:17" hidden="1" x14ac:dyDescent="0.25">
      <c r="A2681" t="s">
        <v>11796</v>
      </c>
      <c r="B2681" t="s">
        <v>11799</v>
      </c>
      <c r="C2681" t="s">
        <v>11800</v>
      </c>
      <c r="D2681" t="s">
        <v>18347</v>
      </c>
      <c r="E2681" t="s">
        <v>18353</v>
      </c>
      <c r="F2681" t="s">
        <v>18364</v>
      </c>
      <c r="G2681" t="s">
        <v>24379</v>
      </c>
      <c r="H2681">
        <v>10260</v>
      </c>
      <c r="I2681">
        <v>1627</v>
      </c>
      <c r="J2681" t="s">
        <v>24380</v>
      </c>
      <c r="K2681" t="s">
        <v>18352</v>
      </c>
      <c r="L2681" t="s">
        <v>18353</v>
      </c>
      <c r="M2681" s="1">
        <v>44090.658425925925</v>
      </c>
      <c r="O2681" t="s">
        <v>18354</v>
      </c>
      <c r="P2681" t="s">
        <v>18354</v>
      </c>
      <c r="Q2681" t="s">
        <v>18352</v>
      </c>
    </row>
    <row r="2682" spans="1:17" hidden="1" x14ac:dyDescent="0.25">
      <c r="A2682" t="s">
        <v>12338</v>
      </c>
      <c r="B2682" t="s">
        <v>12341</v>
      </c>
      <c r="C2682" t="s">
        <v>12342</v>
      </c>
      <c r="D2682" t="s">
        <v>18355</v>
      </c>
      <c r="E2682" t="s">
        <v>18348</v>
      </c>
      <c r="F2682" t="s">
        <v>18349</v>
      </c>
      <c r="G2682" t="s">
        <v>24381</v>
      </c>
      <c r="H2682">
        <v>42863</v>
      </c>
      <c r="I2682">
        <v>1725</v>
      </c>
      <c r="J2682" t="s">
        <v>24382</v>
      </c>
      <c r="K2682" t="s">
        <v>18358</v>
      </c>
      <c r="L2682" t="s">
        <v>18353</v>
      </c>
      <c r="M2682" s="1">
        <v>44089.920868055553</v>
      </c>
      <c r="O2682" t="s">
        <v>18354</v>
      </c>
      <c r="P2682" t="s">
        <v>18354</v>
      </c>
      <c r="Q2682" t="s">
        <v>18358</v>
      </c>
    </row>
    <row r="2683" spans="1:17" hidden="1" x14ac:dyDescent="0.25">
      <c r="A2683" t="s">
        <v>1945</v>
      </c>
      <c r="B2683" t="s">
        <v>1948</v>
      </c>
      <c r="C2683" t="s">
        <v>1949</v>
      </c>
      <c r="D2683" t="s">
        <v>18347</v>
      </c>
      <c r="E2683" t="s">
        <v>18348</v>
      </c>
      <c r="F2683" t="s">
        <v>18349</v>
      </c>
      <c r="G2683" t="s">
        <v>24383</v>
      </c>
      <c r="H2683">
        <v>24621</v>
      </c>
      <c r="I2683">
        <v>2689</v>
      </c>
      <c r="J2683" t="s">
        <v>24384</v>
      </c>
      <c r="K2683" t="s">
        <v>18352</v>
      </c>
      <c r="L2683" t="s">
        <v>18353</v>
      </c>
      <c r="M2683" s="1">
        <v>44090.644699074073</v>
      </c>
      <c r="O2683" t="s">
        <v>18354</v>
      </c>
      <c r="P2683" t="s">
        <v>18354</v>
      </c>
      <c r="Q2683" t="s">
        <v>18352</v>
      </c>
    </row>
    <row r="2684" spans="1:17" hidden="1" x14ac:dyDescent="0.25">
      <c r="A2684" t="s">
        <v>8740</v>
      </c>
      <c r="B2684" t="s">
        <v>8742</v>
      </c>
      <c r="C2684" t="s">
        <v>8743</v>
      </c>
      <c r="D2684" t="s">
        <v>18355</v>
      </c>
      <c r="E2684" t="s">
        <v>18353</v>
      </c>
      <c r="F2684" t="s">
        <v>18364</v>
      </c>
      <c r="G2684" t="s">
        <v>24385</v>
      </c>
      <c r="H2684">
        <v>2371</v>
      </c>
      <c r="I2684">
        <v>0</v>
      </c>
      <c r="J2684" t="s">
        <v>18382</v>
      </c>
      <c r="K2684" t="s">
        <v>18358</v>
      </c>
      <c r="L2684" t="s">
        <v>18353</v>
      </c>
      <c r="M2684" s="1">
        <v>44088.789120370369</v>
      </c>
      <c r="O2684" t="s">
        <v>18354</v>
      </c>
      <c r="P2684" t="s">
        <v>18354</v>
      </c>
      <c r="Q2684" t="s">
        <v>18358</v>
      </c>
    </row>
    <row r="2685" spans="1:17" hidden="1" x14ac:dyDescent="0.25">
      <c r="A2685" t="s">
        <v>6668</v>
      </c>
      <c r="B2685" t="s">
        <v>6671</v>
      </c>
      <c r="C2685" t="s">
        <v>6672</v>
      </c>
      <c r="D2685" t="s">
        <v>18347</v>
      </c>
      <c r="E2685" t="s">
        <v>18348</v>
      </c>
      <c r="F2685" t="s">
        <v>18349</v>
      </c>
      <c r="G2685" t="s">
        <v>24386</v>
      </c>
      <c r="H2685">
        <v>11302</v>
      </c>
      <c r="I2685">
        <v>5776</v>
      </c>
      <c r="J2685" t="s">
        <v>24387</v>
      </c>
      <c r="K2685" t="s">
        <v>18358</v>
      </c>
      <c r="L2685" t="s">
        <v>18353</v>
      </c>
      <c r="M2685" s="1">
        <v>44090.662199074075</v>
      </c>
      <c r="O2685" t="s">
        <v>18354</v>
      </c>
      <c r="P2685" t="s">
        <v>18354</v>
      </c>
      <c r="Q2685" t="s">
        <v>18358</v>
      </c>
    </row>
    <row r="2686" spans="1:17" hidden="1" x14ac:dyDescent="0.25">
      <c r="A2686" t="s">
        <v>16578</v>
      </c>
      <c r="B2686" t="s">
        <v>16577</v>
      </c>
      <c r="C2686" t="s">
        <v>16579</v>
      </c>
      <c r="D2686" t="s">
        <v>18347</v>
      </c>
      <c r="E2686" t="s">
        <v>18353</v>
      </c>
      <c r="F2686" t="s">
        <v>18364</v>
      </c>
      <c r="G2686" t="s">
        <v>24388</v>
      </c>
      <c r="H2686">
        <v>1201</v>
      </c>
      <c r="I2686">
        <v>0</v>
      </c>
      <c r="J2686" t="s">
        <v>18382</v>
      </c>
      <c r="K2686" t="s">
        <v>18358</v>
      </c>
      <c r="L2686" t="s">
        <v>18353</v>
      </c>
      <c r="M2686" s="1">
        <v>44083.337002314816</v>
      </c>
      <c r="O2686" t="s">
        <v>18354</v>
      </c>
      <c r="P2686" t="s">
        <v>18354</v>
      </c>
      <c r="Q2686" t="s">
        <v>18358</v>
      </c>
    </row>
    <row r="2687" spans="1:17" hidden="1" x14ac:dyDescent="0.25">
      <c r="A2687" t="s">
        <v>24389</v>
      </c>
      <c r="B2687" t="s">
        <v>24390</v>
      </c>
      <c r="C2687" t="s">
        <v>24391</v>
      </c>
      <c r="D2687" t="s">
        <v>18355</v>
      </c>
      <c r="E2687" t="s">
        <v>18348</v>
      </c>
      <c r="F2687" t="s">
        <v>18349</v>
      </c>
      <c r="G2687" t="s">
        <v>24392</v>
      </c>
      <c r="H2687">
        <v>8224</v>
      </c>
      <c r="I2687">
        <v>3</v>
      </c>
      <c r="J2687" t="s">
        <v>24393</v>
      </c>
      <c r="K2687" t="s">
        <v>18358</v>
      </c>
      <c r="L2687" t="s">
        <v>18353</v>
      </c>
      <c r="M2687" s="1">
        <v>44060.914606481485</v>
      </c>
      <c r="O2687" t="s">
        <v>18354</v>
      </c>
      <c r="P2687" t="s">
        <v>18354</v>
      </c>
      <c r="Q2687" t="s">
        <v>18358</v>
      </c>
    </row>
    <row r="2688" spans="1:17" hidden="1" x14ac:dyDescent="0.25">
      <c r="A2688" t="s">
        <v>17227</v>
      </c>
      <c r="B2688" t="s">
        <v>17229</v>
      </c>
      <c r="C2688" t="s">
        <v>17230</v>
      </c>
      <c r="D2688" t="s">
        <v>18347</v>
      </c>
      <c r="E2688" t="s">
        <v>18348</v>
      </c>
      <c r="F2688" t="s">
        <v>18349</v>
      </c>
      <c r="G2688" t="s">
        <v>24394</v>
      </c>
      <c r="H2688">
        <v>2617</v>
      </c>
      <c r="I2688">
        <v>0</v>
      </c>
      <c r="J2688" t="s">
        <v>18382</v>
      </c>
      <c r="K2688" t="s">
        <v>18352</v>
      </c>
      <c r="L2688" t="s">
        <v>18353</v>
      </c>
      <c r="M2688" s="1">
        <v>44088.824803240743</v>
      </c>
      <c r="O2688" t="s">
        <v>18354</v>
      </c>
      <c r="P2688" t="s">
        <v>18354</v>
      </c>
      <c r="Q2688" t="s">
        <v>18352</v>
      </c>
    </row>
    <row r="2689" spans="1:17" x14ac:dyDescent="0.25">
      <c r="A2689" t="s">
        <v>14214</v>
      </c>
      <c r="B2689" t="s">
        <v>14216</v>
      </c>
      <c r="C2689" t="s">
        <v>14217</v>
      </c>
      <c r="D2689" t="s">
        <v>18347</v>
      </c>
      <c r="E2689" t="s">
        <v>18348</v>
      </c>
      <c r="F2689" t="s">
        <v>18349</v>
      </c>
      <c r="G2689" t="s">
        <v>19103</v>
      </c>
      <c r="H2689">
        <v>540</v>
      </c>
      <c r="I2689">
        <v>2</v>
      </c>
      <c r="J2689" t="s">
        <v>19104</v>
      </c>
      <c r="K2689" t="s">
        <v>18352</v>
      </c>
      <c r="L2689" t="s">
        <v>18353</v>
      </c>
      <c r="M2689" s="1">
        <v>43976.962094907409</v>
      </c>
      <c r="O2689" t="s">
        <v>18354</v>
      </c>
      <c r="P2689" t="s">
        <v>18354</v>
      </c>
      <c r="Q2689" t="s">
        <v>18352</v>
      </c>
    </row>
    <row r="2690" spans="1:17" hidden="1" x14ac:dyDescent="0.25">
      <c r="A2690" t="s">
        <v>3588</v>
      </c>
      <c r="B2690" t="s">
        <v>3590</v>
      </c>
      <c r="C2690" t="s">
        <v>3591</v>
      </c>
      <c r="D2690" t="s">
        <v>18355</v>
      </c>
      <c r="E2690" t="s">
        <v>18353</v>
      </c>
      <c r="F2690" t="s">
        <v>18364</v>
      </c>
      <c r="G2690" t="s">
        <v>24399</v>
      </c>
      <c r="H2690">
        <v>3061</v>
      </c>
      <c r="I2690">
        <v>0</v>
      </c>
      <c r="J2690" t="s">
        <v>18382</v>
      </c>
      <c r="K2690" t="s">
        <v>18358</v>
      </c>
      <c r="L2690" t="s">
        <v>18353</v>
      </c>
      <c r="M2690" s="1">
        <v>44088.768287037034</v>
      </c>
      <c r="O2690" t="s">
        <v>18354</v>
      </c>
      <c r="P2690" t="s">
        <v>18354</v>
      </c>
      <c r="Q2690" t="s">
        <v>18358</v>
      </c>
    </row>
    <row r="2691" spans="1:17" hidden="1" x14ac:dyDescent="0.25">
      <c r="A2691" t="s">
        <v>9861</v>
      </c>
      <c r="B2691" t="s">
        <v>9863</v>
      </c>
      <c r="C2691" t="s">
        <v>9864</v>
      </c>
      <c r="D2691" t="s">
        <v>18355</v>
      </c>
      <c r="E2691" t="s">
        <v>18353</v>
      </c>
      <c r="F2691" t="s">
        <v>18364</v>
      </c>
      <c r="G2691" t="s">
        <v>24400</v>
      </c>
      <c r="H2691">
        <v>5096</v>
      </c>
      <c r="I2691">
        <v>0</v>
      </c>
      <c r="J2691" t="s">
        <v>18382</v>
      </c>
      <c r="K2691" t="s">
        <v>18358</v>
      </c>
      <c r="L2691" t="s">
        <v>18353</v>
      </c>
      <c r="M2691" s="1">
        <v>44079.753449074073</v>
      </c>
      <c r="O2691" t="s">
        <v>18354</v>
      </c>
      <c r="P2691" t="s">
        <v>18354</v>
      </c>
      <c r="Q2691" t="s">
        <v>18358</v>
      </c>
    </row>
    <row r="2692" spans="1:17" x14ac:dyDescent="0.25">
      <c r="A2692" t="s">
        <v>13996</v>
      </c>
      <c r="B2692" t="s">
        <v>13999</v>
      </c>
      <c r="C2692" t="s">
        <v>14000</v>
      </c>
      <c r="D2692" t="s">
        <v>18347</v>
      </c>
      <c r="E2692" t="s">
        <v>18353</v>
      </c>
      <c r="F2692" t="s">
        <v>18364</v>
      </c>
      <c r="G2692" t="s">
        <v>23132</v>
      </c>
      <c r="H2692">
        <v>1367</v>
      </c>
      <c r="I2692">
        <v>0</v>
      </c>
      <c r="J2692" t="s">
        <v>18382</v>
      </c>
      <c r="K2692" t="s">
        <v>18358</v>
      </c>
      <c r="L2692" t="s">
        <v>18353</v>
      </c>
      <c r="M2692" s="1">
        <v>43977.000972222224</v>
      </c>
      <c r="O2692" t="s">
        <v>18354</v>
      </c>
      <c r="P2692" t="s">
        <v>18354</v>
      </c>
      <c r="Q2692" t="s">
        <v>18358</v>
      </c>
    </row>
    <row r="2693" spans="1:17" hidden="1" x14ac:dyDescent="0.25">
      <c r="A2693" t="s">
        <v>17825</v>
      </c>
      <c r="B2693" t="s">
        <v>17828</v>
      </c>
      <c r="C2693" t="s">
        <v>17829</v>
      </c>
      <c r="D2693" t="s">
        <v>18347</v>
      </c>
      <c r="E2693" t="s">
        <v>18353</v>
      </c>
      <c r="F2693" t="s">
        <v>18364</v>
      </c>
      <c r="G2693" t="s">
        <v>24405</v>
      </c>
      <c r="H2693">
        <v>1675</v>
      </c>
      <c r="I2693">
        <v>8</v>
      </c>
      <c r="J2693" t="s">
        <v>24406</v>
      </c>
      <c r="K2693" t="s">
        <v>18358</v>
      </c>
      <c r="L2693" t="s">
        <v>18353</v>
      </c>
      <c r="M2693" s="1">
        <v>44090.272511574076</v>
      </c>
      <c r="O2693" t="s">
        <v>18354</v>
      </c>
      <c r="P2693" t="s">
        <v>18354</v>
      </c>
      <c r="Q2693" t="s">
        <v>18358</v>
      </c>
    </row>
    <row r="2694" spans="1:17" hidden="1" x14ac:dyDescent="0.25">
      <c r="A2694" t="s">
        <v>1813</v>
      </c>
      <c r="B2694" t="s">
        <v>1815</v>
      </c>
      <c r="C2694" t="s">
        <v>1816</v>
      </c>
      <c r="D2694" t="s">
        <v>18347</v>
      </c>
      <c r="E2694" t="s">
        <v>18348</v>
      </c>
      <c r="F2694" t="s">
        <v>18349</v>
      </c>
      <c r="G2694" t="s">
        <v>24407</v>
      </c>
      <c r="H2694">
        <v>38630</v>
      </c>
      <c r="I2694">
        <v>7429</v>
      </c>
      <c r="J2694" t="s">
        <v>24408</v>
      </c>
      <c r="K2694" t="s">
        <v>18352</v>
      </c>
      <c r="L2694" t="s">
        <v>18353</v>
      </c>
      <c r="M2694" s="1">
        <v>44090.651041666664</v>
      </c>
      <c r="O2694" t="s">
        <v>18354</v>
      </c>
      <c r="P2694" t="s">
        <v>18354</v>
      </c>
      <c r="Q2694" t="s">
        <v>18352</v>
      </c>
    </row>
    <row r="2695" spans="1:17" hidden="1" x14ac:dyDescent="0.25">
      <c r="A2695" t="s">
        <v>1725</v>
      </c>
      <c r="B2695" t="s">
        <v>7646</v>
      </c>
      <c r="C2695" t="s">
        <v>7647</v>
      </c>
      <c r="D2695" t="s">
        <v>18347</v>
      </c>
      <c r="E2695" t="s">
        <v>18348</v>
      </c>
      <c r="F2695" t="s">
        <v>18349</v>
      </c>
      <c r="G2695" t="s">
        <v>24409</v>
      </c>
      <c r="H2695">
        <v>62112</v>
      </c>
      <c r="I2695">
        <v>2798</v>
      </c>
      <c r="J2695" t="s">
        <v>24410</v>
      </c>
      <c r="K2695" t="s">
        <v>18352</v>
      </c>
      <c r="L2695" t="s">
        <v>18353</v>
      </c>
      <c r="M2695" s="1">
        <v>44090.655277777776</v>
      </c>
      <c r="O2695" t="s">
        <v>18354</v>
      </c>
      <c r="P2695" t="s">
        <v>18354</v>
      </c>
      <c r="Q2695" t="s">
        <v>18352</v>
      </c>
    </row>
    <row r="2696" spans="1:17" hidden="1" x14ac:dyDescent="0.25">
      <c r="A2696" t="s">
        <v>24411</v>
      </c>
      <c r="B2696" t="s">
        <v>24412</v>
      </c>
      <c r="C2696" t="s">
        <v>24413</v>
      </c>
      <c r="D2696" t="s">
        <v>18355</v>
      </c>
      <c r="E2696" t="s">
        <v>18353</v>
      </c>
      <c r="F2696" t="s">
        <v>18364</v>
      </c>
      <c r="G2696" t="s">
        <v>24414</v>
      </c>
      <c r="H2696">
        <v>10988</v>
      </c>
      <c r="I2696">
        <v>0</v>
      </c>
      <c r="J2696" t="s">
        <v>18382</v>
      </c>
      <c r="K2696" t="s">
        <v>18358</v>
      </c>
      <c r="L2696" t="s">
        <v>18353</v>
      </c>
      <c r="M2696" s="1">
        <v>44084.225173611114</v>
      </c>
      <c r="O2696" t="s">
        <v>18354</v>
      </c>
      <c r="P2696" t="s">
        <v>18354</v>
      </c>
      <c r="Q2696" t="s">
        <v>18358</v>
      </c>
    </row>
    <row r="2697" spans="1:17" hidden="1" x14ac:dyDescent="0.25">
      <c r="A2697" t="s">
        <v>12927</v>
      </c>
      <c r="B2697" t="s">
        <v>12929</v>
      </c>
      <c r="C2697" t="s">
        <v>12930</v>
      </c>
      <c r="D2697" t="s">
        <v>18347</v>
      </c>
      <c r="E2697" t="s">
        <v>18353</v>
      </c>
      <c r="F2697" t="s">
        <v>18364</v>
      </c>
      <c r="G2697" t="s">
        <v>24415</v>
      </c>
      <c r="H2697">
        <v>10881</v>
      </c>
      <c r="I2697">
        <v>261</v>
      </c>
      <c r="J2697" t="s">
        <v>24416</v>
      </c>
      <c r="K2697" t="s">
        <v>18358</v>
      </c>
      <c r="L2697" t="s">
        <v>18353</v>
      </c>
      <c r="M2697" s="1">
        <v>44090.619305555556</v>
      </c>
      <c r="O2697" t="s">
        <v>18354</v>
      </c>
      <c r="P2697" t="s">
        <v>18354</v>
      </c>
      <c r="Q2697" t="s">
        <v>18358</v>
      </c>
    </row>
    <row r="2698" spans="1:17" hidden="1" x14ac:dyDescent="0.25">
      <c r="A2698" t="s">
        <v>24417</v>
      </c>
      <c r="B2698" t="s">
        <v>24418</v>
      </c>
      <c r="C2698" t="s">
        <v>24419</v>
      </c>
      <c r="D2698" t="s">
        <v>18347</v>
      </c>
      <c r="E2698" t="s">
        <v>18348</v>
      </c>
      <c r="F2698" t="s">
        <v>18349</v>
      </c>
      <c r="G2698" t="s">
        <v>24420</v>
      </c>
      <c r="H2698">
        <v>2579</v>
      </c>
      <c r="I2698">
        <v>0</v>
      </c>
      <c r="J2698" t="s">
        <v>18382</v>
      </c>
      <c r="K2698" t="s">
        <v>18352</v>
      </c>
      <c r="L2698" t="s">
        <v>18353</v>
      </c>
      <c r="M2698" s="1">
        <v>44060.992349537039</v>
      </c>
      <c r="O2698" t="s">
        <v>18354</v>
      </c>
      <c r="P2698" t="s">
        <v>18354</v>
      </c>
      <c r="Q2698" t="s">
        <v>18352</v>
      </c>
    </row>
    <row r="2699" spans="1:17" hidden="1" x14ac:dyDescent="0.25">
      <c r="A2699" t="s">
        <v>10330</v>
      </c>
      <c r="B2699" t="s">
        <v>10332</v>
      </c>
      <c r="C2699" t="s">
        <v>10333</v>
      </c>
      <c r="D2699" t="s">
        <v>18347</v>
      </c>
      <c r="E2699" t="s">
        <v>18348</v>
      </c>
      <c r="F2699" t="s">
        <v>18349</v>
      </c>
      <c r="G2699" t="s">
        <v>24421</v>
      </c>
      <c r="H2699">
        <v>94116</v>
      </c>
      <c r="I2699">
        <v>10658</v>
      </c>
      <c r="J2699" t="s">
        <v>24422</v>
      </c>
      <c r="K2699" t="s">
        <v>18352</v>
      </c>
      <c r="L2699" t="s">
        <v>18353</v>
      </c>
      <c r="M2699" s="1">
        <v>44090.656006944446</v>
      </c>
      <c r="O2699" t="s">
        <v>18354</v>
      </c>
      <c r="P2699" t="s">
        <v>18354</v>
      </c>
      <c r="Q2699" t="s">
        <v>18352</v>
      </c>
    </row>
    <row r="2700" spans="1:17" x14ac:dyDescent="0.25">
      <c r="A2700" t="s">
        <v>547</v>
      </c>
      <c r="B2700" t="s">
        <v>550</v>
      </c>
      <c r="C2700" t="s">
        <v>551</v>
      </c>
      <c r="D2700" t="s">
        <v>18347</v>
      </c>
      <c r="E2700" t="s">
        <v>18348</v>
      </c>
      <c r="F2700" t="s">
        <v>18349</v>
      </c>
      <c r="G2700" t="s">
        <v>21524</v>
      </c>
      <c r="H2700">
        <v>2654</v>
      </c>
      <c r="I2700">
        <v>1</v>
      </c>
      <c r="J2700" t="s">
        <v>21525</v>
      </c>
      <c r="K2700" t="s">
        <v>18358</v>
      </c>
      <c r="L2700" t="s">
        <v>18353</v>
      </c>
      <c r="M2700" s="1">
        <v>43977.045624999999</v>
      </c>
      <c r="O2700" t="s">
        <v>18354</v>
      </c>
      <c r="P2700" t="s">
        <v>18354</v>
      </c>
      <c r="Q2700" t="s">
        <v>18358</v>
      </c>
    </row>
    <row r="2701" spans="1:17" hidden="1" x14ac:dyDescent="0.25">
      <c r="A2701" t="s">
        <v>7656</v>
      </c>
      <c r="B2701" t="s">
        <v>7659</v>
      </c>
      <c r="C2701" t="s">
        <v>7660</v>
      </c>
      <c r="D2701" t="s">
        <v>18347</v>
      </c>
      <c r="E2701" t="s">
        <v>18348</v>
      </c>
      <c r="F2701" t="s">
        <v>18349</v>
      </c>
      <c r="G2701" t="s">
        <v>24428</v>
      </c>
      <c r="H2701">
        <v>4236</v>
      </c>
      <c r="I2701">
        <v>619</v>
      </c>
      <c r="J2701" t="s">
        <v>24429</v>
      </c>
      <c r="K2701" t="s">
        <v>18358</v>
      </c>
      <c r="L2701" t="s">
        <v>18353</v>
      </c>
      <c r="M2701" s="1">
        <v>44090.619305555556</v>
      </c>
      <c r="O2701" t="s">
        <v>18354</v>
      </c>
      <c r="P2701" t="s">
        <v>18354</v>
      </c>
      <c r="Q2701" t="s">
        <v>18358</v>
      </c>
    </row>
    <row r="2702" spans="1:17" hidden="1" x14ac:dyDescent="0.25">
      <c r="A2702" t="s">
        <v>9287</v>
      </c>
      <c r="B2702" t="s">
        <v>9290</v>
      </c>
      <c r="C2702" t="s">
        <v>9291</v>
      </c>
      <c r="D2702" t="s">
        <v>18355</v>
      </c>
      <c r="E2702" t="s">
        <v>18353</v>
      </c>
      <c r="F2702" t="s">
        <v>18364</v>
      </c>
      <c r="G2702" t="s">
        <v>24430</v>
      </c>
      <c r="H2702">
        <v>3874</v>
      </c>
      <c r="I2702">
        <v>0</v>
      </c>
      <c r="J2702" t="s">
        <v>18382</v>
      </c>
      <c r="K2702" t="s">
        <v>18358</v>
      </c>
      <c r="L2702" t="s">
        <v>18353</v>
      </c>
      <c r="M2702" s="1">
        <v>44089.824745370373</v>
      </c>
      <c r="O2702" t="s">
        <v>18354</v>
      </c>
      <c r="P2702" t="s">
        <v>18354</v>
      </c>
      <c r="Q2702" t="s">
        <v>18358</v>
      </c>
    </row>
    <row r="2703" spans="1:17" hidden="1" x14ac:dyDescent="0.25">
      <c r="A2703" t="s">
        <v>24431</v>
      </c>
      <c r="B2703" t="s">
        <v>24432</v>
      </c>
      <c r="C2703" t="s">
        <v>24433</v>
      </c>
      <c r="D2703" t="s">
        <v>18347</v>
      </c>
      <c r="E2703" t="s">
        <v>18348</v>
      </c>
      <c r="F2703" t="s">
        <v>18349</v>
      </c>
      <c r="G2703" t="s">
        <v>24434</v>
      </c>
      <c r="H2703">
        <v>3143</v>
      </c>
      <c r="I2703">
        <v>0</v>
      </c>
      <c r="J2703" t="s">
        <v>18382</v>
      </c>
      <c r="K2703" t="s">
        <v>18352</v>
      </c>
      <c r="L2703" t="s">
        <v>18353</v>
      </c>
      <c r="M2703" s="1">
        <v>44079.09103009259</v>
      </c>
      <c r="O2703" t="s">
        <v>18354</v>
      </c>
      <c r="P2703" t="s">
        <v>18354</v>
      </c>
      <c r="Q2703" t="s">
        <v>18352</v>
      </c>
    </row>
    <row r="2704" spans="1:17" hidden="1" x14ac:dyDescent="0.25">
      <c r="A2704" t="s">
        <v>17992</v>
      </c>
      <c r="B2704" t="s">
        <v>17994</v>
      </c>
      <c r="C2704" t="s">
        <v>17995</v>
      </c>
      <c r="D2704" t="s">
        <v>18347</v>
      </c>
      <c r="E2704" t="s">
        <v>18353</v>
      </c>
      <c r="F2704" t="s">
        <v>18364</v>
      </c>
      <c r="G2704" t="s">
        <v>24435</v>
      </c>
      <c r="H2704">
        <v>2390</v>
      </c>
      <c r="I2704">
        <v>313</v>
      </c>
      <c r="J2704" t="s">
        <v>24436</v>
      </c>
      <c r="K2704" t="s">
        <v>18352</v>
      </c>
      <c r="L2704" t="s">
        <v>18353</v>
      </c>
      <c r="M2704" s="1">
        <v>44090.656192129631</v>
      </c>
      <c r="O2704" t="s">
        <v>18354</v>
      </c>
      <c r="P2704" t="s">
        <v>18354</v>
      </c>
      <c r="Q2704" t="s">
        <v>18352</v>
      </c>
    </row>
    <row r="2705" spans="1:17" hidden="1" x14ac:dyDescent="0.25">
      <c r="A2705" t="s">
        <v>9201</v>
      </c>
      <c r="B2705" t="s">
        <v>9203</v>
      </c>
      <c r="C2705" t="s">
        <v>9204</v>
      </c>
      <c r="D2705" t="s">
        <v>18355</v>
      </c>
      <c r="E2705" t="s">
        <v>18348</v>
      </c>
      <c r="F2705" t="s">
        <v>18349</v>
      </c>
      <c r="G2705" t="s">
        <v>24437</v>
      </c>
      <c r="H2705">
        <v>9990</v>
      </c>
      <c r="I2705">
        <v>509</v>
      </c>
      <c r="J2705" t="s">
        <v>24438</v>
      </c>
      <c r="K2705" t="s">
        <v>18358</v>
      </c>
      <c r="L2705" t="s">
        <v>18353</v>
      </c>
      <c r="M2705" s="1">
        <v>44083.76902777778</v>
      </c>
      <c r="O2705" t="s">
        <v>18354</v>
      </c>
      <c r="P2705" t="s">
        <v>18354</v>
      </c>
      <c r="Q2705" t="s">
        <v>18358</v>
      </c>
    </row>
    <row r="2706" spans="1:17" x14ac:dyDescent="0.25">
      <c r="A2706" t="s">
        <v>15381</v>
      </c>
      <c r="B2706" t="s">
        <v>15384</v>
      </c>
      <c r="C2706" t="s">
        <v>15385</v>
      </c>
      <c r="D2706" t="s">
        <v>18347</v>
      </c>
      <c r="E2706" t="s">
        <v>18348</v>
      </c>
      <c r="F2706" t="s">
        <v>18349</v>
      </c>
      <c r="G2706" t="s">
        <v>20860</v>
      </c>
      <c r="H2706">
        <v>260</v>
      </c>
      <c r="I2706">
        <v>0</v>
      </c>
      <c r="J2706" t="s">
        <v>18382</v>
      </c>
      <c r="K2706" t="s">
        <v>18352</v>
      </c>
      <c r="L2706" t="s">
        <v>18353</v>
      </c>
      <c r="M2706" s="1">
        <v>43977.085694444446</v>
      </c>
      <c r="O2706" t="s">
        <v>18354</v>
      </c>
      <c r="P2706" t="s">
        <v>18354</v>
      </c>
      <c r="Q2706" t="s">
        <v>18352</v>
      </c>
    </row>
    <row r="2707" spans="1:17" hidden="1" x14ac:dyDescent="0.25">
      <c r="A2707" t="s">
        <v>6782</v>
      </c>
      <c r="B2707" t="s">
        <v>6784</v>
      </c>
      <c r="C2707" t="s">
        <v>6785</v>
      </c>
      <c r="D2707" t="s">
        <v>18355</v>
      </c>
      <c r="E2707" t="s">
        <v>18353</v>
      </c>
      <c r="F2707" t="s">
        <v>18364</v>
      </c>
      <c r="G2707" t="s">
        <v>24440</v>
      </c>
      <c r="H2707">
        <v>9619</v>
      </c>
      <c r="I2707">
        <v>0</v>
      </c>
      <c r="J2707" t="s">
        <v>18382</v>
      </c>
      <c r="K2707" t="s">
        <v>18358</v>
      </c>
      <c r="L2707" t="s">
        <v>18353</v>
      </c>
      <c r="M2707" s="1">
        <v>44088.001793981479</v>
      </c>
      <c r="O2707" t="s">
        <v>18354</v>
      </c>
      <c r="P2707" t="s">
        <v>18354</v>
      </c>
      <c r="Q2707" t="s">
        <v>18352</v>
      </c>
    </row>
    <row r="2708" spans="1:17" hidden="1" x14ac:dyDescent="0.25">
      <c r="A2708" t="s">
        <v>2253</v>
      </c>
      <c r="B2708" t="s">
        <v>2256</v>
      </c>
      <c r="C2708" t="s">
        <v>2257</v>
      </c>
      <c r="D2708" t="s">
        <v>18347</v>
      </c>
      <c r="E2708" t="s">
        <v>18348</v>
      </c>
      <c r="F2708" t="s">
        <v>18349</v>
      </c>
      <c r="G2708" t="s">
        <v>24441</v>
      </c>
      <c r="H2708">
        <v>16469</v>
      </c>
      <c r="I2708">
        <v>404</v>
      </c>
      <c r="J2708" t="s">
        <v>24442</v>
      </c>
      <c r="K2708" t="s">
        <v>18358</v>
      </c>
      <c r="L2708" t="s">
        <v>18353</v>
      </c>
      <c r="M2708" s="1">
        <v>44082.135208333333</v>
      </c>
      <c r="O2708" t="s">
        <v>18354</v>
      </c>
      <c r="P2708" t="s">
        <v>18354</v>
      </c>
      <c r="Q2708" t="s">
        <v>18358</v>
      </c>
    </row>
    <row r="2709" spans="1:17" hidden="1" x14ac:dyDescent="0.25">
      <c r="A2709" t="s">
        <v>10533</v>
      </c>
      <c r="B2709" t="s">
        <v>10536</v>
      </c>
      <c r="C2709" t="s">
        <v>10537</v>
      </c>
      <c r="D2709" t="s">
        <v>18347</v>
      </c>
      <c r="E2709" t="s">
        <v>18353</v>
      </c>
      <c r="F2709" t="s">
        <v>18364</v>
      </c>
      <c r="G2709" t="s">
        <v>24443</v>
      </c>
      <c r="H2709">
        <v>2185</v>
      </c>
      <c r="I2709">
        <v>0</v>
      </c>
      <c r="J2709" t="s">
        <v>18382</v>
      </c>
      <c r="K2709" t="s">
        <v>18358</v>
      </c>
      <c r="L2709" t="s">
        <v>18353</v>
      </c>
      <c r="M2709" s="1">
        <v>44089.164641203701</v>
      </c>
      <c r="O2709" t="s">
        <v>18354</v>
      </c>
      <c r="P2709" t="s">
        <v>18354</v>
      </c>
      <c r="Q2709" t="s">
        <v>18358</v>
      </c>
    </row>
    <row r="2710" spans="1:17" hidden="1" x14ac:dyDescent="0.25">
      <c r="A2710" t="s">
        <v>6335</v>
      </c>
      <c r="B2710" t="s">
        <v>6337</v>
      </c>
      <c r="C2710" t="s">
        <v>6338</v>
      </c>
      <c r="D2710" t="s">
        <v>18347</v>
      </c>
      <c r="E2710" t="s">
        <v>18348</v>
      </c>
      <c r="F2710" t="s">
        <v>18349</v>
      </c>
      <c r="G2710" t="s">
        <v>24444</v>
      </c>
      <c r="H2710">
        <v>57495</v>
      </c>
      <c r="I2710">
        <v>4002</v>
      </c>
      <c r="J2710" t="s">
        <v>24445</v>
      </c>
      <c r="K2710" t="s">
        <v>18352</v>
      </c>
      <c r="L2710" t="s">
        <v>18353</v>
      </c>
      <c r="M2710" s="1">
        <v>44090.657083333332</v>
      </c>
      <c r="O2710" t="s">
        <v>18354</v>
      </c>
      <c r="P2710" t="s">
        <v>18354</v>
      </c>
      <c r="Q2710" t="s">
        <v>18352</v>
      </c>
    </row>
    <row r="2711" spans="1:17" hidden="1" x14ac:dyDescent="0.25">
      <c r="A2711" t="s">
        <v>15075</v>
      </c>
      <c r="B2711" t="s">
        <v>15077</v>
      </c>
      <c r="C2711" t="s">
        <v>15078</v>
      </c>
      <c r="D2711" t="s">
        <v>18355</v>
      </c>
      <c r="E2711" t="s">
        <v>18353</v>
      </c>
      <c r="F2711" t="s">
        <v>18364</v>
      </c>
      <c r="G2711" t="s">
        <v>24446</v>
      </c>
      <c r="H2711">
        <v>4261</v>
      </c>
      <c r="I2711">
        <v>0</v>
      </c>
      <c r="J2711" t="s">
        <v>18382</v>
      </c>
      <c r="K2711" t="s">
        <v>18358</v>
      </c>
      <c r="L2711" t="s">
        <v>18353</v>
      </c>
      <c r="M2711" s="1">
        <v>44084.250497685185</v>
      </c>
      <c r="O2711" t="s">
        <v>18354</v>
      </c>
      <c r="P2711" t="s">
        <v>18354</v>
      </c>
      <c r="Q2711" t="s">
        <v>18358</v>
      </c>
    </row>
    <row r="2712" spans="1:17" hidden="1" x14ac:dyDescent="0.25">
      <c r="A2712" t="s">
        <v>8370</v>
      </c>
      <c r="B2712" t="s">
        <v>8373</v>
      </c>
      <c r="C2712" t="s">
        <v>8374</v>
      </c>
      <c r="D2712" t="s">
        <v>18347</v>
      </c>
      <c r="E2712" t="s">
        <v>18348</v>
      </c>
      <c r="F2712" t="s">
        <v>18349</v>
      </c>
      <c r="G2712" t="s">
        <v>24447</v>
      </c>
      <c r="H2712">
        <v>4625</v>
      </c>
      <c r="I2712">
        <v>99</v>
      </c>
      <c r="J2712" t="s">
        <v>24448</v>
      </c>
      <c r="K2712" t="s">
        <v>18352</v>
      </c>
      <c r="L2712" t="s">
        <v>18353</v>
      </c>
      <c r="M2712" s="1">
        <v>44086.849594907406</v>
      </c>
      <c r="O2712" t="s">
        <v>18354</v>
      </c>
      <c r="P2712" t="s">
        <v>18354</v>
      </c>
      <c r="Q2712" t="s">
        <v>18358</v>
      </c>
    </row>
    <row r="2713" spans="1:17" hidden="1" x14ac:dyDescent="0.25">
      <c r="A2713" t="s">
        <v>9893</v>
      </c>
      <c r="B2713" t="s">
        <v>9896</v>
      </c>
      <c r="C2713" t="s">
        <v>9897</v>
      </c>
      <c r="D2713" t="s">
        <v>18347</v>
      </c>
      <c r="E2713" t="s">
        <v>18348</v>
      </c>
      <c r="F2713" t="s">
        <v>18349</v>
      </c>
      <c r="G2713" t="s">
        <v>24449</v>
      </c>
      <c r="H2713">
        <v>19483</v>
      </c>
      <c r="I2713">
        <v>830</v>
      </c>
      <c r="J2713" t="s">
        <v>24450</v>
      </c>
      <c r="K2713" t="s">
        <v>18352</v>
      </c>
      <c r="L2713" t="s">
        <v>18353</v>
      </c>
      <c r="M2713" s="1">
        <v>44088.882893518516</v>
      </c>
      <c r="O2713" t="s">
        <v>18354</v>
      </c>
      <c r="P2713" t="s">
        <v>18354</v>
      </c>
      <c r="Q2713" t="s">
        <v>18352</v>
      </c>
    </row>
    <row r="2714" spans="1:17" hidden="1" x14ac:dyDescent="0.25">
      <c r="A2714" t="s">
        <v>4124</v>
      </c>
      <c r="B2714" t="s">
        <v>4127</v>
      </c>
      <c r="C2714" t="s">
        <v>4128</v>
      </c>
      <c r="D2714" t="s">
        <v>18355</v>
      </c>
      <c r="E2714" t="s">
        <v>18348</v>
      </c>
      <c r="F2714" t="s">
        <v>18349</v>
      </c>
      <c r="G2714" t="s">
        <v>24451</v>
      </c>
      <c r="H2714">
        <v>13630</v>
      </c>
      <c r="I2714">
        <v>903</v>
      </c>
      <c r="J2714" t="s">
        <v>24452</v>
      </c>
      <c r="K2714" t="s">
        <v>18358</v>
      </c>
      <c r="L2714" t="s">
        <v>18353</v>
      </c>
      <c r="M2714" s="1">
        <v>44088.766793981478</v>
      </c>
      <c r="O2714" t="s">
        <v>18354</v>
      </c>
      <c r="P2714" t="s">
        <v>18354</v>
      </c>
      <c r="Q2714" t="s">
        <v>18358</v>
      </c>
    </row>
    <row r="2715" spans="1:17" hidden="1" x14ac:dyDescent="0.25">
      <c r="A2715" t="s">
        <v>8169</v>
      </c>
      <c r="B2715" t="s">
        <v>8171</v>
      </c>
      <c r="C2715" t="s">
        <v>8172</v>
      </c>
      <c r="D2715" t="s">
        <v>18347</v>
      </c>
      <c r="E2715" t="s">
        <v>18353</v>
      </c>
      <c r="F2715" t="s">
        <v>18364</v>
      </c>
      <c r="G2715" t="s">
        <v>24453</v>
      </c>
      <c r="H2715">
        <v>19140</v>
      </c>
      <c r="I2715">
        <v>314</v>
      </c>
      <c r="J2715" t="s">
        <v>24454</v>
      </c>
      <c r="K2715" t="s">
        <v>18358</v>
      </c>
      <c r="L2715" t="s">
        <v>18353</v>
      </c>
      <c r="M2715" s="1">
        <v>44090.65289351852</v>
      </c>
      <c r="O2715" t="s">
        <v>18354</v>
      </c>
      <c r="P2715" t="s">
        <v>18354</v>
      </c>
      <c r="Q2715" t="s">
        <v>18358</v>
      </c>
    </row>
    <row r="2716" spans="1:17" hidden="1" x14ac:dyDescent="0.25">
      <c r="A2716" t="s">
        <v>11187</v>
      </c>
      <c r="B2716" t="s">
        <v>11189</v>
      </c>
      <c r="C2716" t="s">
        <v>11190</v>
      </c>
      <c r="D2716" t="s">
        <v>18355</v>
      </c>
      <c r="E2716" t="s">
        <v>18348</v>
      </c>
      <c r="F2716" t="s">
        <v>18349</v>
      </c>
      <c r="G2716" t="s">
        <v>24455</v>
      </c>
      <c r="H2716">
        <v>10049</v>
      </c>
      <c r="I2716">
        <v>600</v>
      </c>
      <c r="J2716" t="s">
        <v>24456</v>
      </c>
      <c r="K2716" t="s">
        <v>18358</v>
      </c>
      <c r="L2716" t="s">
        <v>18353</v>
      </c>
      <c r="M2716" s="1">
        <v>44089.235775462963</v>
      </c>
      <c r="O2716" t="s">
        <v>18354</v>
      </c>
      <c r="P2716" t="s">
        <v>18354</v>
      </c>
      <c r="Q2716" t="s">
        <v>18358</v>
      </c>
    </row>
    <row r="2717" spans="1:17" x14ac:dyDescent="0.25">
      <c r="A2717" t="s">
        <v>15808</v>
      </c>
      <c r="B2717" t="s">
        <v>15810</v>
      </c>
      <c r="C2717" t="s">
        <v>15811</v>
      </c>
      <c r="D2717" t="s">
        <v>18347</v>
      </c>
      <c r="E2717" t="s">
        <v>18348</v>
      </c>
      <c r="F2717" t="s">
        <v>18349</v>
      </c>
      <c r="G2717" t="s">
        <v>21281</v>
      </c>
      <c r="H2717">
        <v>3489</v>
      </c>
      <c r="I2717">
        <v>73</v>
      </c>
      <c r="J2717" t="s">
        <v>21282</v>
      </c>
      <c r="K2717" t="s">
        <v>18352</v>
      </c>
      <c r="L2717" t="s">
        <v>18353</v>
      </c>
      <c r="M2717" s="1">
        <v>43977.086261574077</v>
      </c>
      <c r="O2717" t="s">
        <v>18354</v>
      </c>
      <c r="P2717" t="s">
        <v>18354</v>
      </c>
      <c r="Q2717" t="s">
        <v>18352</v>
      </c>
    </row>
    <row r="2718" spans="1:17" hidden="1" x14ac:dyDescent="0.25">
      <c r="A2718" t="s">
        <v>6473</v>
      </c>
      <c r="B2718" t="s">
        <v>6475</v>
      </c>
      <c r="C2718" t="s">
        <v>6476</v>
      </c>
      <c r="D2718" t="s">
        <v>18355</v>
      </c>
      <c r="E2718" t="s">
        <v>18353</v>
      </c>
      <c r="F2718" t="s">
        <v>18364</v>
      </c>
      <c r="G2718" t="s">
        <v>24461</v>
      </c>
      <c r="H2718">
        <v>3048</v>
      </c>
      <c r="I2718">
        <v>0</v>
      </c>
      <c r="J2718" t="s">
        <v>24462</v>
      </c>
      <c r="K2718" t="s">
        <v>18358</v>
      </c>
      <c r="L2718" t="s">
        <v>18353</v>
      </c>
      <c r="M2718" s="1">
        <v>44089.081817129627</v>
      </c>
      <c r="O2718" t="s">
        <v>18354</v>
      </c>
      <c r="P2718" t="s">
        <v>18354</v>
      </c>
      <c r="Q2718" t="s">
        <v>18358</v>
      </c>
    </row>
    <row r="2719" spans="1:17" hidden="1" x14ac:dyDescent="0.25">
      <c r="A2719" t="s">
        <v>10910</v>
      </c>
      <c r="B2719" t="s">
        <v>10913</v>
      </c>
      <c r="C2719" t="s">
        <v>10914</v>
      </c>
      <c r="D2719" t="s">
        <v>18355</v>
      </c>
      <c r="E2719" t="s">
        <v>18348</v>
      </c>
      <c r="F2719" t="s">
        <v>18349</v>
      </c>
      <c r="G2719" t="s">
        <v>24463</v>
      </c>
      <c r="H2719">
        <v>11281</v>
      </c>
      <c r="I2719">
        <v>308</v>
      </c>
      <c r="J2719" t="s">
        <v>24464</v>
      </c>
      <c r="K2719" t="s">
        <v>18358</v>
      </c>
      <c r="L2719" t="s">
        <v>18353</v>
      </c>
      <c r="M2719" s="1">
        <v>44088.789097222223</v>
      </c>
      <c r="O2719" t="s">
        <v>18354</v>
      </c>
      <c r="P2719" t="s">
        <v>18354</v>
      </c>
      <c r="Q2719" t="s">
        <v>18358</v>
      </c>
    </row>
    <row r="2720" spans="1:17" hidden="1" x14ac:dyDescent="0.25">
      <c r="A2720" t="s">
        <v>12267</v>
      </c>
      <c r="B2720" t="s">
        <v>12269</v>
      </c>
      <c r="C2720" t="s">
        <v>12270</v>
      </c>
      <c r="D2720" t="s">
        <v>18347</v>
      </c>
      <c r="E2720" t="s">
        <v>18348</v>
      </c>
      <c r="F2720" t="s">
        <v>18349</v>
      </c>
      <c r="G2720" t="s">
        <v>24465</v>
      </c>
      <c r="H2720">
        <v>40034</v>
      </c>
      <c r="I2720">
        <v>1654</v>
      </c>
      <c r="J2720" t="s">
        <v>24466</v>
      </c>
      <c r="K2720" t="s">
        <v>18352</v>
      </c>
      <c r="L2720" t="s">
        <v>18353</v>
      </c>
      <c r="M2720" s="1">
        <v>44090.595729166664</v>
      </c>
      <c r="O2720" t="s">
        <v>18354</v>
      </c>
      <c r="P2720" t="s">
        <v>18354</v>
      </c>
      <c r="Q2720" t="s">
        <v>18352</v>
      </c>
    </row>
    <row r="2721" spans="1:17" hidden="1" x14ac:dyDescent="0.25">
      <c r="A2721" t="s">
        <v>3136</v>
      </c>
      <c r="B2721" t="s">
        <v>3139</v>
      </c>
      <c r="C2721" t="s">
        <v>3140</v>
      </c>
      <c r="D2721" t="s">
        <v>18347</v>
      </c>
      <c r="E2721" t="s">
        <v>18348</v>
      </c>
      <c r="F2721" t="s">
        <v>18349</v>
      </c>
      <c r="G2721" t="s">
        <v>24467</v>
      </c>
      <c r="H2721">
        <v>21462</v>
      </c>
      <c r="I2721">
        <v>2162</v>
      </c>
      <c r="J2721" t="s">
        <v>24468</v>
      </c>
      <c r="K2721" t="s">
        <v>18352</v>
      </c>
      <c r="L2721" t="s">
        <v>18353</v>
      </c>
      <c r="M2721" s="1">
        <v>44090.661736111113</v>
      </c>
      <c r="O2721" t="s">
        <v>18354</v>
      </c>
      <c r="P2721" t="s">
        <v>18354</v>
      </c>
      <c r="Q2721" t="s">
        <v>18352</v>
      </c>
    </row>
    <row r="2722" spans="1:17" x14ac:dyDescent="0.25">
      <c r="A2722" t="s">
        <v>16540</v>
      </c>
      <c r="B2722" t="s">
        <v>16543</v>
      </c>
      <c r="C2722" t="s">
        <v>16544</v>
      </c>
      <c r="D2722" t="s">
        <v>18347</v>
      </c>
      <c r="E2722" t="s">
        <v>18353</v>
      </c>
      <c r="F2722" t="s">
        <v>18364</v>
      </c>
      <c r="G2722" t="s">
        <v>21754</v>
      </c>
      <c r="H2722">
        <v>66</v>
      </c>
      <c r="I2722">
        <v>0</v>
      </c>
      <c r="J2722" t="s">
        <v>18382</v>
      </c>
      <c r="K2722" t="s">
        <v>18358</v>
      </c>
      <c r="L2722" t="s">
        <v>18353</v>
      </c>
      <c r="M2722" s="1">
        <v>43977.326504629629</v>
      </c>
      <c r="O2722" t="s">
        <v>18354</v>
      </c>
      <c r="P2722" t="s">
        <v>18354</v>
      </c>
      <c r="Q2722" t="s">
        <v>18358</v>
      </c>
    </row>
    <row r="2723" spans="1:17" hidden="1" x14ac:dyDescent="0.25">
      <c r="A2723" t="s">
        <v>7276</v>
      </c>
      <c r="B2723" t="s">
        <v>7279</v>
      </c>
      <c r="C2723" t="s">
        <v>7280</v>
      </c>
      <c r="D2723" t="s">
        <v>18347</v>
      </c>
      <c r="E2723" t="s">
        <v>18353</v>
      </c>
      <c r="F2723" t="s">
        <v>18364</v>
      </c>
      <c r="G2723" t="s">
        <v>24470</v>
      </c>
      <c r="H2723">
        <v>29878</v>
      </c>
      <c r="I2723">
        <v>970</v>
      </c>
      <c r="J2723" t="s">
        <v>24471</v>
      </c>
      <c r="K2723" t="s">
        <v>18358</v>
      </c>
      <c r="L2723" t="s">
        <v>18353</v>
      </c>
      <c r="M2723" s="1">
        <v>44090.631689814814</v>
      </c>
      <c r="O2723" t="s">
        <v>18354</v>
      </c>
      <c r="P2723" t="s">
        <v>18354</v>
      </c>
      <c r="Q2723" t="s">
        <v>18358</v>
      </c>
    </row>
    <row r="2724" spans="1:17" hidden="1" x14ac:dyDescent="0.25">
      <c r="A2724" t="s">
        <v>12712</v>
      </c>
      <c r="B2724" t="s">
        <v>12714</v>
      </c>
      <c r="C2724" t="s">
        <v>12715</v>
      </c>
      <c r="D2724" t="s">
        <v>18355</v>
      </c>
      <c r="E2724" t="s">
        <v>18348</v>
      </c>
      <c r="F2724" t="s">
        <v>18349</v>
      </c>
      <c r="G2724" t="s">
        <v>24472</v>
      </c>
      <c r="H2724">
        <v>12781</v>
      </c>
      <c r="I2724">
        <v>516</v>
      </c>
      <c r="J2724" t="s">
        <v>24473</v>
      </c>
      <c r="K2724" t="s">
        <v>18358</v>
      </c>
      <c r="L2724" t="s">
        <v>18353</v>
      </c>
      <c r="M2724" s="1">
        <v>44090.214791666665</v>
      </c>
      <c r="O2724" t="s">
        <v>18354</v>
      </c>
      <c r="P2724" t="s">
        <v>18354</v>
      </c>
      <c r="Q2724" t="s">
        <v>18358</v>
      </c>
    </row>
    <row r="2725" spans="1:17" x14ac:dyDescent="0.25">
      <c r="A2725" t="s">
        <v>2608</v>
      </c>
      <c r="B2725" t="s">
        <v>2611</v>
      </c>
      <c r="C2725" t="s">
        <v>2612</v>
      </c>
      <c r="D2725" t="s">
        <v>18347</v>
      </c>
      <c r="E2725" t="s">
        <v>18348</v>
      </c>
      <c r="F2725" t="s">
        <v>18349</v>
      </c>
      <c r="G2725" t="s">
        <v>21555</v>
      </c>
      <c r="H2725">
        <v>9667</v>
      </c>
      <c r="I2725">
        <v>84</v>
      </c>
      <c r="J2725" t="s">
        <v>21556</v>
      </c>
      <c r="K2725" t="s">
        <v>18358</v>
      </c>
      <c r="L2725" t="s">
        <v>18353</v>
      </c>
      <c r="M2725" s="1">
        <v>43977.336192129631</v>
      </c>
      <c r="O2725" t="s">
        <v>18354</v>
      </c>
      <c r="P2725" t="s">
        <v>18354</v>
      </c>
      <c r="Q2725" t="s">
        <v>18358</v>
      </c>
    </row>
    <row r="2726" spans="1:17" hidden="1" x14ac:dyDescent="0.25">
      <c r="A2726" t="s">
        <v>17280</v>
      </c>
      <c r="B2726" t="s">
        <v>17282</v>
      </c>
      <c r="C2726" t="s">
        <v>17283</v>
      </c>
      <c r="D2726" t="s">
        <v>18347</v>
      </c>
      <c r="E2726" t="s">
        <v>18353</v>
      </c>
      <c r="F2726" t="s">
        <v>18364</v>
      </c>
      <c r="G2726" t="s">
        <v>24479</v>
      </c>
      <c r="H2726">
        <v>1978</v>
      </c>
      <c r="I2726">
        <v>24</v>
      </c>
      <c r="J2726" t="s">
        <v>24480</v>
      </c>
      <c r="K2726" t="s">
        <v>18358</v>
      </c>
      <c r="L2726" t="s">
        <v>18353</v>
      </c>
      <c r="M2726" s="1">
        <v>44086.877743055556</v>
      </c>
      <c r="O2726" t="s">
        <v>18354</v>
      </c>
      <c r="P2726" t="s">
        <v>18354</v>
      </c>
      <c r="Q2726" t="s">
        <v>18358</v>
      </c>
    </row>
    <row r="2727" spans="1:17" hidden="1" x14ac:dyDescent="0.25">
      <c r="A2727" t="s">
        <v>9081</v>
      </c>
      <c r="B2727" t="s">
        <v>9083</v>
      </c>
      <c r="C2727" t="s">
        <v>9084</v>
      </c>
      <c r="D2727" t="s">
        <v>18355</v>
      </c>
      <c r="E2727" t="s">
        <v>18348</v>
      </c>
      <c r="F2727" t="s">
        <v>18349</v>
      </c>
      <c r="G2727" t="s">
        <v>24481</v>
      </c>
      <c r="H2727">
        <v>15869</v>
      </c>
      <c r="I2727">
        <v>3385</v>
      </c>
      <c r="J2727" t="s">
        <v>24482</v>
      </c>
      <c r="K2727" t="s">
        <v>18358</v>
      </c>
      <c r="L2727" t="s">
        <v>18353</v>
      </c>
      <c r="M2727" s="1">
        <v>44090.441701388889</v>
      </c>
      <c r="O2727" t="s">
        <v>18354</v>
      </c>
      <c r="P2727" t="s">
        <v>18354</v>
      </c>
      <c r="Q2727" t="s">
        <v>18358</v>
      </c>
    </row>
    <row r="2728" spans="1:17" hidden="1" x14ac:dyDescent="0.25">
      <c r="A2728" t="s">
        <v>24483</v>
      </c>
      <c r="B2728" t="s">
        <v>24484</v>
      </c>
      <c r="C2728" t="s">
        <v>24485</v>
      </c>
      <c r="D2728" t="s">
        <v>18355</v>
      </c>
      <c r="E2728" t="s">
        <v>18348</v>
      </c>
      <c r="F2728" t="s">
        <v>18349</v>
      </c>
      <c r="G2728" t="s">
        <v>24486</v>
      </c>
      <c r="H2728">
        <v>6840</v>
      </c>
      <c r="I2728">
        <v>16</v>
      </c>
      <c r="J2728" t="s">
        <v>24487</v>
      </c>
      <c r="K2728" t="s">
        <v>18358</v>
      </c>
      <c r="L2728" t="s">
        <v>18353</v>
      </c>
      <c r="M2728" s="1">
        <v>44087.752534722225</v>
      </c>
      <c r="O2728" t="s">
        <v>18354</v>
      </c>
      <c r="P2728" t="s">
        <v>18354</v>
      </c>
      <c r="Q2728" t="s">
        <v>18358</v>
      </c>
    </row>
    <row r="2729" spans="1:17" hidden="1" x14ac:dyDescent="0.25">
      <c r="A2729" t="s">
        <v>10540</v>
      </c>
      <c r="B2729" t="s">
        <v>10543</v>
      </c>
      <c r="C2729" t="s">
        <v>10544</v>
      </c>
      <c r="D2729" t="s">
        <v>18355</v>
      </c>
      <c r="E2729" t="s">
        <v>18348</v>
      </c>
      <c r="F2729" t="s">
        <v>18349</v>
      </c>
      <c r="G2729" t="s">
        <v>24488</v>
      </c>
      <c r="H2729">
        <v>7977</v>
      </c>
      <c r="I2729">
        <v>294</v>
      </c>
      <c r="J2729" t="s">
        <v>24489</v>
      </c>
      <c r="K2729" t="s">
        <v>18358</v>
      </c>
      <c r="L2729" t="s">
        <v>18353</v>
      </c>
      <c r="M2729" s="1">
        <v>44089.06753472222</v>
      </c>
      <c r="O2729" t="s">
        <v>18354</v>
      </c>
      <c r="P2729" t="s">
        <v>18354</v>
      </c>
      <c r="Q2729" t="s">
        <v>18358</v>
      </c>
    </row>
    <row r="2730" spans="1:17" x14ac:dyDescent="0.25">
      <c r="A2730" t="s">
        <v>16311</v>
      </c>
      <c r="B2730" t="s">
        <v>16313</v>
      </c>
      <c r="C2730" t="s">
        <v>16314</v>
      </c>
      <c r="D2730" t="s">
        <v>18347</v>
      </c>
      <c r="E2730" t="s">
        <v>18353</v>
      </c>
      <c r="F2730" t="s">
        <v>18364</v>
      </c>
      <c r="G2730" t="s">
        <v>21925</v>
      </c>
      <c r="H2730">
        <v>1482</v>
      </c>
      <c r="I2730">
        <v>0</v>
      </c>
      <c r="J2730" t="s">
        <v>18382</v>
      </c>
      <c r="K2730" t="s">
        <v>18352</v>
      </c>
      <c r="L2730" t="s">
        <v>18353</v>
      </c>
      <c r="M2730" s="1">
        <v>43977.360914351855</v>
      </c>
      <c r="O2730" t="s">
        <v>18354</v>
      </c>
      <c r="P2730" t="s">
        <v>18354</v>
      </c>
      <c r="Q2730" t="s">
        <v>18352</v>
      </c>
    </row>
    <row r="2731" spans="1:17" hidden="1" x14ac:dyDescent="0.25">
      <c r="A2731" t="s">
        <v>6770</v>
      </c>
      <c r="B2731" t="s">
        <v>6772</v>
      </c>
      <c r="C2731" t="s">
        <v>6773</v>
      </c>
      <c r="D2731" t="s">
        <v>18355</v>
      </c>
      <c r="E2731" t="s">
        <v>18348</v>
      </c>
      <c r="F2731" t="s">
        <v>18349</v>
      </c>
      <c r="G2731" t="s">
        <v>24495</v>
      </c>
      <c r="H2731">
        <v>38518</v>
      </c>
      <c r="I2731">
        <v>1601</v>
      </c>
      <c r="J2731" t="s">
        <v>24496</v>
      </c>
      <c r="K2731" t="s">
        <v>18358</v>
      </c>
      <c r="L2731" t="s">
        <v>18353</v>
      </c>
      <c r="M2731" s="1">
        <v>44089.773460648146</v>
      </c>
      <c r="O2731" t="s">
        <v>18354</v>
      </c>
      <c r="P2731" t="s">
        <v>18354</v>
      </c>
      <c r="Q2731" t="s">
        <v>18358</v>
      </c>
    </row>
    <row r="2732" spans="1:17" hidden="1" x14ac:dyDescent="0.25">
      <c r="A2732" t="s">
        <v>24497</v>
      </c>
      <c r="B2732" t="s">
        <v>24498</v>
      </c>
      <c r="C2732" t="s">
        <v>24499</v>
      </c>
      <c r="D2732" t="s">
        <v>18355</v>
      </c>
      <c r="E2732" t="s">
        <v>18348</v>
      </c>
      <c r="F2732" t="s">
        <v>18349</v>
      </c>
      <c r="G2732" t="s">
        <v>24500</v>
      </c>
      <c r="H2732">
        <v>2758</v>
      </c>
      <c r="I2732">
        <v>26</v>
      </c>
      <c r="J2732" t="s">
        <v>24501</v>
      </c>
      <c r="K2732" t="s">
        <v>18358</v>
      </c>
      <c r="L2732" t="s">
        <v>18353</v>
      </c>
      <c r="M2732" s="1">
        <v>44081.834837962961</v>
      </c>
      <c r="O2732" t="s">
        <v>18354</v>
      </c>
      <c r="P2732" t="s">
        <v>18354</v>
      </c>
      <c r="Q2732" t="s">
        <v>18358</v>
      </c>
    </row>
    <row r="2733" spans="1:17" hidden="1" x14ac:dyDescent="0.25">
      <c r="A2733" t="s">
        <v>5935</v>
      </c>
      <c r="B2733" t="s">
        <v>5937</v>
      </c>
      <c r="C2733" t="s">
        <v>5938</v>
      </c>
      <c r="D2733" t="s">
        <v>18347</v>
      </c>
      <c r="E2733" t="s">
        <v>18353</v>
      </c>
      <c r="F2733" t="s">
        <v>18364</v>
      </c>
      <c r="G2733" t="s">
        <v>24502</v>
      </c>
      <c r="H2733">
        <v>3425</v>
      </c>
      <c r="I2733">
        <v>388</v>
      </c>
      <c r="J2733" t="s">
        <v>24503</v>
      </c>
      <c r="K2733" t="s">
        <v>18358</v>
      </c>
      <c r="L2733" t="s">
        <v>18353</v>
      </c>
      <c r="M2733" s="1">
        <v>44090.57775462963</v>
      </c>
      <c r="O2733" t="s">
        <v>18354</v>
      </c>
      <c r="P2733" t="s">
        <v>18354</v>
      </c>
      <c r="Q2733" t="s">
        <v>18358</v>
      </c>
    </row>
    <row r="2734" spans="1:17" hidden="1" x14ac:dyDescent="0.25">
      <c r="A2734" t="s">
        <v>24504</v>
      </c>
      <c r="B2734" t="s">
        <v>24505</v>
      </c>
      <c r="C2734" t="s">
        <v>24506</v>
      </c>
      <c r="D2734" t="s">
        <v>18565</v>
      </c>
      <c r="E2734" t="s">
        <v>18353</v>
      </c>
      <c r="F2734" t="s">
        <v>18364</v>
      </c>
      <c r="G2734" t="s">
        <v>24507</v>
      </c>
      <c r="H2734">
        <v>6496</v>
      </c>
      <c r="I2734">
        <v>0</v>
      </c>
      <c r="J2734" t="s">
        <v>18382</v>
      </c>
      <c r="K2734" t="s">
        <v>18352</v>
      </c>
      <c r="L2734" t="s">
        <v>18353</v>
      </c>
      <c r="M2734" s="1">
        <v>44089.68340277778</v>
      </c>
      <c r="O2734" t="s">
        <v>18354</v>
      </c>
      <c r="P2734" t="s">
        <v>18354</v>
      </c>
      <c r="Q2734" t="s">
        <v>18352</v>
      </c>
    </row>
    <row r="2735" spans="1:17" hidden="1" x14ac:dyDescent="0.25">
      <c r="A2735" t="s">
        <v>24508</v>
      </c>
      <c r="B2735" t="s">
        <v>24509</v>
      </c>
      <c r="C2735" t="s">
        <v>24510</v>
      </c>
      <c r="D2735" t="s">
        <v>18355</v>
      </c>
      <c r="E2735" t="s">
        <v>18348</v>
      </c>
      <c r="F2735" t="s">
        <v>18349</v>
      </c>
      <c r="G2735" t="s">
        <v>24511</v>
      </c>
      <c r="H2735">
        <v>7564</v>
      </c>
      <c r="I2735">
        <v>877</v>
      </c>
      <c r="J2735" t="s">
        <v>24512</v>
      </c>
      <c r="K2735" t="s">
        <v>18358</v>
      </c>
      <c r="L2735" t="s">
        <v>18353</v>
      </c>
      <c r="M2735" s="1">
        <v>44066.918935185182</v>
      </c>
      <c r="O2735" t="s">
        <v>18354</v>
      </c>
      <c r="P2735" t="s">
        <v>18354</v>
      </c>
      <c r="Q2735" t="s">
        <v>18358</v>
      </c>
    </row>
    <row r="2736" spans="1:17" hidden="1" x14ac:dyDescent="0.25">
      <c r="A2736" t="s">
        <v>24513</v>
      </c>
      <c r="B2736" t="s">
        <v>24514</v>
      </c>
      <c r="C2736" t="s">
        <v>24515</v>
      </c>
      <c r="D2736" t="s">
        <v>18355</v>
      </c>
      <c r="E2736" t="s">
        <v>18348</v>
      </c>
      <c r="F2736" t="s">
        <v>18349</v>
      </c>
      <c r="G2736" t="s">
        <v>24516</v>
      </c>
      <c r="H2736">
        <v>3485</v>
      </c>
      <c r="I2736">
        <v>13</v>
      </c>
      <c r="J2736" t="s">
        <v>24517</v>
      </c>
      <c r="K2736" t="s">
        <v>18358</v>
      </c>
      <c r="L2736" t="s">
        <v>18353</v>
      </c>
      <c r="M2736" s="1">
        <v>44084.839930555558</v>
      </c>
      <c r="O2736" t="s">
        <v>18354</v>
      </c>
      <c r="P2736" t="s">
        <v>18354</v>
      </c>
      <c r="Q2736" t="s">
        <v>18358</v>
      </c>
    </row>
    <row r="2737" spans="1:17" hidden="1" x14ac:dyDescent="0.25">
      <c r="A2737" t="s">
        <v>24518</v>
      </c>
      <c r="B2737" t="s">
        <v>24519</v>
      </c>
      <c r="C2737" t="s">
        <v>24520</v>
      </c>
      <c r="D2737" t="s">
        <v>18355</v>
      </c>
      <c r="E2737" t="s">
        <v>18348</v>
      </c>
      <c r="F2737" t="s">
        <v>18349</v>
      </c>
      <c r="G2737" t="s">
        <v>24521</v>
      </c>
      <c r="H2737">
        <v>35005</v>
      </c>
      <c r="I2737">
        <v>9</v>
      </c>
      <c r="J2737" t="s">
        <v>24522</v>
      </c>
      <c r="K2737" t="s">
        <v>18358</v>
      </c>
      <c r="L2737" t="s">
        <v>18353</v>
      </c>
      <c r="M2737" s="1">
        <v>44090.129386574074</v>
      </c>
      <c r="O2737" t="s">
        <v>18354</v>
      </c>
      <c r="P2737" t="s">
        <v>18354</v>
      </c>
      <c r="Q2737" t="s">
        <v>18358</v>
      </c>
    </row>
    <row r="2738" spans="1:17" hidden="1" x14ac:dyDescent="0.25">
      <c r="A2738" t="s">
        <v>8029</v>
      </c>
      <c r="B2738" t="s">
        <v>8032</v>
      </c>
      <c r="C2738" t="s">
        <v>8033</v>
      </c>
      <c r="D2738" t="s">
        <v>18347</v>
      </c>
      <c r="E2738" t="s">
        <v>18348</v>
      </c>
      <c r="F2738" t="s">
        <v>18349</v>
      </c>
      <c r="G2738" t="s">
        <v>24523</v>
      </c>
      <c r="H2738">
        <v>92027</v>
      </c>
      <c r="I2738">
        <v>7245</v>
      </c>
      <c r="J2738" t="s">
        <v>24524</v>
      </c>
      <c r="K2738" t="s">
        <v>18352</v>
      </c>
      <c r="L2738" t="s">
        <v>18353</v>
      </c>
      <c r="M2738" s="1">
        <v>44090.661168981482</v>
      </c>
      <c r="O2738" t="s">
        <v>18354</v>
      </c>
      <c r="P2738" t="s">
        <v>18354</v>
      </c>
      <c r="Q2738" t="s">
        <v>18352</v>
      </c>
    </row>
    <row r="2739" spans="1:17" hidden="1" x14ac:dyDescent="0.25">
      <c r="A2739" t="s">
        <v>18001</v>
      </c>
      <c r="B2739" t="s">
        <v>18004</v>
      </c>
      <c r="C2739" t="s">
        <v>18005</v>
      </c>
      <c r="D2739" t="s">
        <v>18347</v>
      </c>
      <c r="E2739" t="s">
        <v>18353</v>
      </c>
      <c r="F2739" t="s">
        <v>18364</v>
      </c>
      <c r="G2739" t="s">
        <v>24525</v>
      </c>
      <c r="H2739">
        <v>2408</v>
      </c>
      <c r="I2739">
        <v>19</v>
      </c>
      <c r="J2739" t="s">
        <v>24526</v>
      </c>
      <c r="K2739" t="s">
        <v>18358</v>
      </c>
      <c r="L2739" t="s">
        <v>18353</v>
      </c>
      <c r="M2739" s="1">
        <v>44089.976840277777</v>
      </c>
      <c r="O2739" t="s">
        <v>18354</v>
      </c>
      <c r="P2739" t="s">
        <v>18354</v>
      </c>
      <c r="Q2739" t="s">
        <v>18358</v>
      </c>
    </row>
    <row r="2740" spans="1:17" hidden="1" x14ac:dyDescent="0.25">
      <c r="A2740" t="s">
        <v>16252</v>
      </c>
      <c r="B2740" t="s">
        <v>16254</v>
      </c>
      <c r="C2740" t="s">
        <v>16255</v>
      </c>
      <c r="D2740" t="s">
        <v>18347</v>
      </c>
      <c r="E2740" t="s">
        <v>18348</v>
      </c>
      <c r="F2740" t="s">
        <v>18349</v>
      </c>
      <c r="G2740" t="s">
        <v>24527</v>
      </c>
      <c r="H2740">
        <v>1567</v>
      </c>
      <c r="I2740">
        <v>73</v>
      </c>
      <c r="J2740" t="s">
        <v>24528</v>
      </c>
      <c r="K2740" t="s">
        <v>18352</v>
      </c>
      <c r="L2740" t="s">
        <v>18353</v>
      </c>
      <c r="M2740" s="1">
        <v>44032.851423611108</v>
      </c>
      <c r="O2740" t="s">
        <v>18354</v>
      </c>
      <c r="P2740" t="s">
        <v>18354</v>
      </c>
      <c r="Q2740" t="s">
        <v>18358</v>
      </c>
    </row>
    <row r="2741" spans="1:17" hidden="1" x14ac:dyDescent="0.25">
      <c r="A2741" t="s">
        <v>5366</v>
      </c>
      <c r="B2741" t="s">
        <v>5368</v>
      </c>
      <c r="C2741" t="s">
        <v>5369</v>
      </c>
      <c r="D2741" t="s">
        <v>18355</v>
      </c>
      <c r="E2741" t="s">
        <v>18348</v>
      </c>
      <c r="F2741" t="s">
        <v>18349</v>
      </c>
      <c r="G2741" t="s">
        <v>24529</v>
      </c>
      <c r="H2741">
        <v>27691</v>
      </c>
      <c r="I2741">
        <v>6424</v>
      </c>
      <c r="J2741" t="s">
        <v>24530</v>
      </c>
      <c r="K2741" t="s">
        <v>18358</v>
      </c>
      <c r="L2741" t="s">
        <v>18353</v>
      </c>
      <c r="M2741" s="1">
        <v>44089.841597222221</v>
      </c>
      <c r="O2741" t="s">
        <v>18354</v>
      </c>
      <c r="P2741" t="s">
        <v>18354</v>
      </c>
      <c r="Q2741" t="s">
        <v>18358</v>
      </c>
    </row>
    <row r="2742" spans="1:17" x14ac:dyDescent="0.25">
      <c r="A2742" t="s">
        <v>16670</v>
      </c>
      <c r="B2742" t="s">
        <v>16669</v>
      </c>
      <c r="C2742" t="s">
        <v>16671</v>
      </c>
      <c r="D2742" t="s">
        <v>18347</v>
      </c>
      <c r="E2742" t="s">
        <v>18353</v>
      </c>
      <c r="F2742" t="s">
        <v>18364</v>
      </c>
      <c r="G2742" t="s">
        <v>25400</v>
      </c>
      <c r="H2742">
        <v>148</v>
      </c>
      <c r="I2742">
        <v>0</v>
      </c>
      <c r="J2742" t="s">
        <v>18382</v>
      </c>
      <c r="K2742" t="s">
        <v>18358</v>
      </c>
      <c r="L2742" t="s">
        <v>18353</v>
      </c>
      <c r="M2742" s="1">
        <v>43977.420289351852</v>
      </c>
      <c r="O2742" t="s">
        <v>18354</v>
      </c>
      <c r="P2742" t="s">
        <v>18354</v>
      </c>
      <c r="Q2742" t="s">
        <v>18358</v>
      </c>
    </row>
    <row r="2743" spans="1:17" hidden="1" x14ac:dyDescent="0.25">
      <c r="A2743" t="s">
        <v>12482</v>
      </c>
      <c r="B2743" t="s">
        <v>12484</v>
      </c>
      <c r="C2743" t="s">
        <v>12485</v>
      </c>
      <c r="D2743" t="s">
        <v>18355</v>
      </c>
      <c r="E2743" t="s">
        <v>18348</v>
      </c>
      <c r="F2743" t="s">
        <v>18349</v>
      </c>
      <c r="G2743" t="s">
        <v>24536</v>
      </c>
      <c r="H2743">
        <v>15123</v>
      </c>
      <c r="I2743">
        <v>270</v>
      </c>
      <c r="J2743" t="s">
        <v>24537</v>
      </c>
      <c r="K2743" t="s">
        <v>18358</v>
      </c>
      <c r="L2743" t="s">
        <v>18353</v>
      </c>
      <c r="M2743" s="1">
        <v>44083.289606481485</v>
      </c>
      <c r="O2743" t="s">
        <v>18354</v>
      </c>
      <c r="P2743" t="s">
        <v>18354</v>
      </c>
      <c r="Q2743" t="s">
        <v>18358</v>
      </c>
    </row>
    <row r="2744" spans="1:17" hidden="1" x14ac:dyDescent="0.25">
      <c r="A2744" t="s">
        <v>24538</v>
      </c>
      <c r="B2744" t="s">
        <v>24539</v>
      </c>
      <c r="C2744" t="s">
        <v>24540</v>
      </c>
      <c r="D2744" t="s">
        <v>18355</v>
      </c>
      <c r="E2744" t="s">
        <v>18353</v>
      </c>
      <c r="F2744" t="s">
        <v>18364</v>
      </c>
      <c r="G2744" t="s">
        <v>24541</v>
      </c>
      <c r="H2744">
        <v>1287</v>
      </c>
      <c r="I2744">
        <v>16</v>
      </c>
      <c r="J2744" t="s">
        <v>24542</v>
      </c>
      <c r="K2744" t="s">
        <v>18358</v>
      </c>
      <c r="L2744" t="s">
        <v>18353</v>
      </c>
      <c r="M2744" s="1">
        <v>44090.371516203704</v>
      </c>
      <c r="O2744" t="s">
        <v>18354</v>
      </c>
      <c r="P2744" t="s">
        <v>18354</v>
      </c>
      <c r="Q2744" t="s">
        <v>18358</v>
      </c>
    </row>
    <row r="2745" spans="1:17" x14ac:dyDescent="0.25">
      <c r="A2745" t="s">
        <v>16215</v>
      </c>
      <c r="B2745" t="s">
        <v>16216</v>
      </c>
      <c r="C2745" t="s">
        <v>16217</v>
      </c>
      <c r="D2745" t="s">
        <v>18347</v>
      </c>
      <c r="E2745" t="s">
        <v>18348</v>
      </c>
      <c r="F2745" t="s">
        <v>18349</v>
      </c>
      <c r="G2745" t="s">
        <v>21163</v>
      </c>
      <c r="H2745">
        <v>53</v>
      </c>
      <c r="I2745">
        <v>0</v>
      </c>
      <c r="J2745" t="s">
        <v>18382</v>
      </c>
      <c r="K2745" t="s">
        <v>18352</v>
      </c>
      <c r="L2745" t="s">
        <v>18353</v>
      </c>
      <c r="M2745" s="1">
        <v>43977.435856481483</v>
      </c>
      <c r="O2745" t="s">
        <v>18354</v>
      </c>
      <c r="P2745" t="s">
        <v>18354</v>
      </c>
      <c r="Q2745" t="s">
        <v>18352</v>
      </c>
    </row>
    <row r="2746" spans="1:17" hidden="1" x14ac:dyDescent="0.25">
      <c r="A2746" t="s">
        <v>4965</v>
      </c>
      <c r="B2746" t="s">
        <v>4968</v>
      </c>
      <c r="C2746" t="s">
        <v>4969</v>
      </c>
      <c r="D2746" t="s">
        <v>18347</v>
      </c>
      <c r="E2746" t="s">
        <v>18348</v>
      </c>
      <c r="F2746" t="s">
        <v>18349</v>
      </c>
      <c r="G2746" t="s">
        <v>24547</v>
      </c>
      <c r="H2746">
        <v>41966</v>
      </c>
      <c r="I2746">
        <v>5647</v>
      </c>
      <c r="J2746" t="s">
        <v>24548</v>
      </c>
      <c r="K2746" t="s">
        <v>18352</v>
      </c>
      <c r="L2746" t="s">
        <v>18353</v>
      </c>
      <c r="M2746" s="1">
        <v>44090.649780092594</v>
      </c>
      <c r="O2746" t="s">
        <v>18354</v>
      </c>
      <c r="P2746" t="s">
        <v>18354</v>
      </c>
      <c r="Q2746" t="s">
        <v>18352</v>
      </c>
    </row>
    <row r="2747" spans="1:17" hidden="1" x14ac:dyDescent="0.25">
      <c r="A2747" t="s">
        <v>3402</v>
      </c>
      <c r="B2747" t="s">
        <v>3405</v>
      </c>
      <c r="C2747" t="s">
        <v>3406</v>
      </c>
      <c r="D2747" t="s">
        <v>18347</v>
      </c>
      <c r="E2747" t="s">
        <v>18348</v>
      </c>
      <c r="F2747" t="s">
        <v>18349</v>
      </c>
      <c r="G2747" t="s">
        <v>24549</v>
      </c>
      <c r="H2747">
        <v>43698</v>
      </c>
      <c r="I2747">
        <v>6349</v>
      </c>
      <c r="J2747" t="s">
        <v>24550</v>
      </c>
      <c r="K2747" t="s">
        <v>18358</v>
      </c>
      <c r="L2747" t="s">
        <v>18353</v>
      </c>
      <c r="M2747" s="1">
        <v>44090.661481481482</v>
      </c>
      <c r="O2747" t="s">
        <v>18354</v>
      </c>
      <c r="P2747" t="s">
        <v>18354</v>
      </c>
      <c r="Q2747" t="s">
        <v>18358</v>
      </c>
    </row>
    <row r="2748" spans="1:17" hidden="1" x14ac:dyDescent="0.25">
      <c r="A2748" t="s">
        <v>7524</v>
      </c>
      <c r="B2748" t="s">
        <v>7526</v>
      </c>
      <c r="C2748" t="s">
        <v>7527</v>
      </c>
      <c r="D2748" t="s">
        <v>18347</v>
      </c>
      <c r="E2748" t="s">
        <v>18348</v>
      </c>
      <c r="F2748" t="s">
        <v>18349</v>
      </c>
      <c r="G2748" t="s">
        <v>24551</v>
      </c>
      <c r="H2748">
        <v>6896</v>
      </c>
      <c r="I2748">
        <v>1349</v>
      </c>
      <c r="J2748" t="s">
        <v>24552</v>
      </c>
      <c r="K2748" t="s">
        <v>18352</v>
      </c>
      <c r="L2748" t="s">
        <v>18353</v>
      </c>
      <c r="M2748" s="1">
        <v>44090.658460648148</v>
      </c>
      <c r="O2748" t="s">
        <v>18354</v>
      </c>
      <c r="P2748" t="s">
        <v>18354</v>
      </c>
      <c r="Q2748" t="s">
        <v>18352</v>
      </c>
    </row>
    <row r="2749" spans="1:17" hidden="1" x14ac:dyDescent="0.25">
      <c r="A2749" t="s">
        <v>17399</v>
      </c>
      <c r="B2749" t="s">
        <v>17401</v>
      </c>
      <c r="C2749" t="s">
        <v>17402</v>
      </c>
      <c r="D2749" t="s">
        <v>18347</v>
      </c>
      <c r="E2749" t="s">
        <v>18348</v>
      </c>
      <c r="F2749" t="s">
        <v>18349</v>
      </c>
      <c r="G2749" t="s">
        <v>24553</v>
      </c>
      <c r="H2749">
        <v>2654</v>
      </c>
      <c r="I2749">
        <v>6</v>
      </c>
      <c r="J2749" t="s">
        <v>24554</v>
      </c>
      <c r="K2749" t="s">
        <v>18352</v>
      </c>
      <c r="L2749" t="s">
        <v>18353</v>
      </c>
      <c r="M2749" s="1">
        <v>44087.949756944443</v>
      </c>
      <c r="O2749" t="s">
        <v>18354</v>
      </c>
      <c r="P2749" t="s">
        <v>18354</v>
      </c>
      <c r="Q2749" t="s">
        <v>18352</v>
      </c>
    </row>
    <row r="2750" spans="1:17" hidden="1" x14ac:dyDescent="0.25">
      <c r="A2750" t="s">
        <v>74</v>
      </c>
      <c r="B2750" t="s">
        <v>77</v>
      </c>
      <c r="C2750" t="s">
        <v>78</v>
      </c>
      <c r="D2750" t="s">
        <v>18347</v>
      </c>
      <c r="E2750" t="s">
        <v>18348</v>
      </c>
      <c r="F2750" t="s">
        <v>18349</v>
      </c>
      <c r="G2750" t="s">
        <v>24555</v>
      </c>
      <c r="H2750">
        <v>22453</v>
      </c>
      <c r="I2750">
        <v>28671</v>
      </c>
      <c r="J2750" t="s">
        <v>24556</v>
      </c>
      <c r="K2750" t="s">
        <v>18352</v>
      </c>
      <c r="L2750" t="s">
        <v>18353</v>
      </c>
      <c r="M2750" s="1">
        <v>44090.654409722221</v>
      </c>
      <c r="O2750" t="s">
        <v>18354</v>
      </c>
      <c r="P2750" t="s">
        <v>18354</v>
      </c>
      <c r="Q2750" t="s">
        <v>18352</v>
      </c>
    </row>
    <row r="2751" spans="1:17" x14ac:dyDescent="0.25">
      <c r="A2751" t="s">
        <v>24739</v>
      </c>
      <c r="B2751" t="s">
        <v>24740</v>
      </c>
      <c r="C2751" t="s">
        <v>24741</v>
      </c>
      <c r="D2751" t="s">
        <v>18347</v>
      </c>
      <c r="E2751" t="s">
        <v>18348</v>
      </c>
      <c r="F2751" t="s">
        <v>18349</v>
      </c>
      <c r="G2751" t="s">
        <v>24742</v>
      </c>
      <c r="H2751">
        <v>2596</v>
      </c>
      <c r="I2751">
        <v>0</v>
      </c>
      <c r="J2751" t="s">
        <v>18382</v>
      </c>
      <c r="K2751" t="s">
        <v>18352</v>
      </c>
      <c r="L2751" t="s">
        <v>18353</v>
      </c>
      <c r="M2751" s="1">
        <v>43977.465381944443</v>
      </c>
      <c r="O2751" t="s">
        <v>18354</v>
      </c>
      <c r="P2751" t="s">
        <v>18354</v>
      </c>
      <c r="Q2751" t="s">
        <v>18352</v>
      </c>
    </row>
    <row r="2752" spans="1:17" hidden="1" x14ac:dyDescent="0.25">
      <c r="A2752" t="s">
        <v>10457</v>
      </c>
      <c r="B2752" t="s">
        <v>10459</v>
      </c>
      <c r="C2752" t="s">
        <v>10460</v>
      </c>
      <c r="D2752" t="s">
        <v>18355</v>
      </c>
      <c r="E2752" t="s">
        <v>18348</v>
      </c>
      <c r="F2752" t="s">
        <v>18349</v>
      </c>
      <c r="G2752" t="s">
        <v>24561</v>
      </c>
      <c r="H2752">
        <v>20114</v>
      </c>
      <c r="I2752">
        <v>439</v>
      </c>
      <c r="J2752" t="s">
        <v>24562</v>
      </c>
      <c r="K2752" t="s">
        <v>18358</v>
      </c>
      <c r="L2752" t="s">
        <v>18353</v>
      </c>
      <c r="M2752" s="1">
        <v>44088.882916666669</v>
      </c>
      <c r="O2752" t="s">
        <v>18354</v>
      </c>
      <c r="P2752" t="s">
        <v>18354</v>
      </c>
      <c r="Q2752" t="s">
        <v>18358</v>
      </c>
    </row>
    <row r="2753" spans="1:17" hidden="1" x14ac:dyDescent="0.25">
      <c r="A2753" t="s">
        <v>4803</v>
      </c>
      <c r="B2753" t="s">
        <v>4806</v>
      </c>
      <c r="C2753" t="s">
        <v>4807</v>
      </c>
      <c r="D2753" t="s">
        <v>18355</v>
      </c>
      <c r="E2753" t="s">
        <v>18353</v>
      </c>
      <c r="F2753" t="s">
        <v>18364</v>
      </c>
      <c r="G2753" t="s">
        <v>24563</v>
      </c>
      <c r="H2753">
        <v>27937</v>
      </c>
      <c r="I2753">
        <v>0</v>
      </c>
      <c r="J2753" t="s">
        <v>18382</v>
      </c>
      <c r="K2753" t="s">
        <v>18358</v>
      </c>
      <c r="L2753" t="s">
        <v>18353</v>
      </c>
      <c r="M2753" s="1">
        <v>44027.767013888886</v>
      </c>
      <c r="O2753" t="s">
        <v>18354</v>
      </c>
      <c r="P2753" t="s">
        <v>18354</v>
      </c>
      <c r="Q2753" t="s">
        <v>18358</v>
      </c>
    </row>
    <row r="2754" spans="1:17" hidden="1" x14ac:dyDescent="0.25">
      <c r="A2754" t="s">
        <v>11644</v>
      </c>
      <c r="B2754" t="s">
        <v>11646</v>
      </c>
      <c r="C2754" t="s">
        <v>11647</v>
      </c>
      <c r="D2754" t="s">
        <v>18355</v>
      </c>
      <c r="E2754" t="s">
        <v>18348</v>
      </c>
      <c r="F2754" t="s">
        <v>18349</v>
      </c>
      <c r="G2754" t="s">
        <v>24564</v>
      </c>
      <c r="H2754">
        <v>51440</v>
      </c>
      <c r="I2754">
        <v>5536</v>
      </c>
      <c r="J2754" t="s">
        <v>24565</v>
      </c>
      <c r="K2754" t="s">
        <v>18358</v>
      </c>
      <c r="L2754" t="s">
        <v>18353</v>
      </c>
      <c r="M2754" s="1">
        <v>44090.373773148145</v>
      </c>
      <c r="O2754" t="s">
        <v>18354</v>
      </c>
      <c r="P2754" t="s">
        <v>18354</v>
      </c>
      <c r="Q2754" t="s">
        <v>18358</v>
      </c>
    </row>
    <row r="2755" spans="1:17" hidden="1" x14ac:dyDescent="0.25">
      <c r="A2755" t="s">
        <v>24566</v>
      </c>
      <c r="B2755" t="s">
        <v>24567</v>
      </c>
      <c r="C2755" t="s">
        <v>24568</v>
      </c>
      <c r="D2755" t="s">
        <v>18355</v>
      </c>
      <c r="E2755" t="s">
        <v>18353</v>
      </c>
      <c r="F2755" t="s">
        <v>18364</v>
      </c>
      <c r="G2755" t="s">
        <v>24569</v>
      </c>
      <c r="H2755">
        <v>3712</v>
      </c>
      <c r="I2755">
        <v>4</v>
      </c>
      <c r="J2755" t="s">
        <v>24570</v>
      </c>
      <c r="K2755" t="s">
        <v>18358</v>
      </c>
      <c r="L2755" t="s">
        <v>18353</v>
      </c>
      <c r="M2755" s="1">
        <v>44081.181342592594</v>
      </c>
      <c r="O2755" t="s">
        <v>18354</v>
      </c>
      <c r="P2755" t="s">
        <v>18354</v>
      </c>
      <c r="Q2755" t="s">
        <v>18358</v>
      </c>
    </row>
    <row r="2756" spans="1:17" hidden="1" x14ac:dyDescent="0.25">
      <c r="A2756" t="s">
        <v>24571</v>
      </c>
      <c r="B2756" t="s">
        <v>24572</v>
      </c>
      <c r="C2756" t="s">
        <v>24573</v>
      </c>
      <c r="D2756" t="s">
        <v>18347</v>
      </c>
      <c r="E2756" t="s">
        <v>18348</v>
      </c>
      <c r="F2756" t="s">
        <v>18349</v>
      </c>
      <c r="G2756" t="s">
        <v>24574</v>
      </c>
      <c r="H2756">
        <v>1920</v>
      </c>
      <c r="I2756">
        <v>8</v>
      </c>
      <c r="J2756" t="s">
        <v>24575</v>
      </c>
      <c r="K2756" t="s">
        <v>18352</v>
      </c>
      <c r="L2756" t="s">
        <v>18353</v>
      </c>
      <c r="M2756" s="1">
        <v>44076.250856481478</v>
      </c>
      <c r="O2756" t="s">
        <v>18354</v>
      </c>
      <c r="P2756" t="s">
        <v>18354</v>
      </c>
      <c r="Q2756" t="s">
        <v>18352</v>
      </c>
    </row>
    <row r="2757" spans="1:17" hidden="1" x14ac:dyDescent="0.25">
      <c r="A2757" t="s">
        <v>6818</v>
      </c>
      <c r="B2757" t="s">
        <v>6821</v>
      </c>
      <c r="C2757" t="s">
        <v>6822</v>
      </c>
      <c r="D2757" t="s">
        <v>18347</v>
      </c>
      <c r="E2757" t="s">
        <v>18348</v>
      </c>
      <c r="F2757" t="s">
        <v>18349</v>
      </c>
      <c r="G2757" t="s">
        <v>24576</v>
      </c>
      <c r="H2757">
        <v>132378</v>
      </c>
      <c r="I2757">
        <v>10200</v>
      </c>
      <c r="J2757" t="s">
        <v>24577</v>
      </c>
      <c r="K2757" t="s">
        <v>18358</v>
      </c>
      <c r="L2757" t="s">
        <v>18353</v>
      </c>
      <c r="M2757" s="1">
        <v>44090.661736111113</v>
      </c>
      <c r="O2757" t="s">
        <v>18354</v>
      </c>
      <c r="P2757" t="s">
        <v>18354</v>
      </c>
      <c r="Q2757" t="s">
        <v>18358</v>
      </c>
    </row>
    <row r="2758" spans="1:17" hidden="1" x14ac:dyDescent="0.25">
      <c r="A2758" t="s">
        <v>15252</v>
      </c>
      <c r="B2758" t="s">
        <v>15254</v>
      </c>
      <c r="C2758" t="s">
        <v>15255</v>
      </c>
      <c r="D2758" t="s">
        <v>18355</v>
      </c>
      <c r="E2758" t="s">
        <v>18348</v>
      </c>
      <c r="F2758" t="s">
        <v>18349</v>
      </c>
      <c r="G2758" t="s">
        <v>24578</v>
      </c>
      <c r="H2758">
        <v>19062</v>
      </c>
      <c r="I2758">
        <v>78</v>
      </c>
      <c r="J2758" t="s">
        <v>24579</v>
      </c>
      <c r="K2758" t="s">
        <v>18358</v>
      </c>
      <c r="L2758" t="s">
        <v>18353</v>
      </c>
      <c r="M2758" s="1">
        <v>44090.337222222224</v>
      </c>
      <c r="O2758" t="s">
        <v>18354</v>
      </c>
      <c r="P2758" t="s">
        <v>18354</v>
      </c>
      <c r="Q2758" t="s">
        <v>18358</v>
      </c>
    </row>
    <row r="2759" spans="1:17" x14ac:dyDescent="0.25">
      <c r="A2759" t="s">
        <v>14304</v>
      </c>
      <c r="B2759" t="s">
        <v>14306</v>
      </c>
      <c r="C2759" t="s">
        <v>14307</v>
      </c>
      <c r="D2759" t="s">
        <v>18347</v>
      </c>
      <c r="E2759" t="s">
        <v>18348</v>
      </c>
      <c r="F2759" t="s">
        <v>18349</v>
      </c>
      <c r="G2759" t="s">
        <v>24196</v>
      </c>
      <c r="H2759">
        <v>3204</v>
      </c>
      <c r="I2759">
        <v>92</v>
      </c>
      <c r="J2759" t="s">
        <v>24197</v>
      </c>
      <c r="K2759" t="s">
        <v>18352</v>
      </c>
      <c r="L2759" t="s">
        <v>18353</v>
      </c>
      <c r="M2759" s="1">
        <v>43977.712187500001</v>
      </c>
      <c r="O2759" t="s">
        <v>18354</v>
      </c>
      <c r="P2759" t="s">
        <v>18354</v>
      </c>
      <c r="Q2759" t="s">
        <v>18352</v>
      </c>
    </row>
    <row r="2760" spans="1:17" hidden="1" x14ac:dyDescent="0.25">
      <c r="A2760" t="s">
        <v>11812</v>
      </c>
      <c r="B2760" t="s">
        <v>11814</v>
      </c>
      <c r="C2760" t="s">
        <v>11815</v>
      </c>
      <c r="D2760" t="s">
        <v>18347</v>
      </c>
      <c r="E2760" t="s">
        <v>18353</v>
      </c>
      <c r="F2760" t="s">
        <v>18364</v>
      </c>
      <c r="G2760" t="s">
        <v>24585</v>
      </c>
      <c r="H2760">
        <v>1518</v>
      </c>
      <c r="I2760">
        <v>200</v>
      </c>
      <c r="J2760" t="s">
        <v>24586</v>
      </c>
      <c r="K2760" t="s">
        <v>18358</v>
      </c>
      <c r="L2760" t="s">
        <v>18353</v>
      </c>
      <c r="M2760" s="1">
        <v>44086.839606481481</v>
      </c>
      <c r="O2760" t="s">
        <v>18354</v>
      </c>
      <c r="P2760" t="s">
        <v>18354</v>
      </c>
      <c r="Q2760" t="s">
        <v>18358</v>
      </c>
    </row>
    <row r="2761" spans="1:17" hidden="1" x14ac:dyDescent="0.25">
      <c r="A2761" t="s">
        <v>15638</v>
      </c>
      <c r="B2761" t="s">
        <v>15641</v>
      </c>
      <c r="C2761" t="s">
        <v>15642</v>
      </c>
      <c r="D2761" t="s">
        <v>18355</v>
      </c>
      <c r="E2761" t="s">
        <v>18353</v>
      </c>
      <c r="F2761" t="s">
        <v>18364</v>
      </c>
      <c r="G2761" t="s">
        <v>24587</v>
      </c>
      <c r="H2761">
        <v>27067</v>
      </c>
      <c r="I2761">
        <v>82</v>
      </c>
      <c r="J2761" t="s">
        <v>24588</v>
      </c>
      <c r="K2761" t="s">
        <v>18358</v>
      </c>
      <c r="L2761" t="s">
        <v>18353</v>
      </c>
      <c r="M2761" s="1">
        <v>44088.964826388888</v>
      </c>
      <c r="O2761" t="s">
        <v>18354</v>
      </c>
      <c r="P2761" t="s">
        <v>18354</v>
      </c>
      <c r="Q2761" t="s">
        <v>18352</v>
      </c>
    </row>
    <row r="2762" spans="1:17" hidden="1" x14ac:dyDescent="0.25">
      <c r="A2762" t="s">
        <v>3084</v>
      </c>
      <c r="B2762" t="s">
        <v>3086</v>
      </c>
      <c r="C2762" t="s">
        <v>3087</v>
      </c>
      <c r="D2762" t="s">
        <v>18355</v>
      </c>
      <c r="E2762" t="s">
        <v>18348</v>
      </c>
      <c r="F2762" t="s">
        <v>18349</v>
      </c>
      <c r="G2762" t="s">
        <v>24589</v>
      </c>
      <c r="H2762">
        <v>86114</v>
      </c>
      <c r="I2762">
        <v>618</v>
      </c>
      <c r="J2762" t="s">
        <v>24590</v>
      </c>
      <c r="K2762" t="s">
        <v>18358</v>
      </c>
      <c r="L2762" t="s">
        <v>18353</v>
      </c>
      <c r="M2762" s="1">
        <v>44090.298958333333</v>
      </c>
      <c r="O2762" t="s">
        <v>18354</v>
      </c>
      <c r="P2762" t="s">
        <v>18354</v>
      </c>
      <c r="Q2762" t="s">
        <v>18358</v>
      </c>
    </row>
    <row r="2763" spans="1:17" hidden="1" x14ac:dyDescent="0.25">
      <c r="A2763" t="s">
        <v>24591</v>
      </c>
      <c r="B2763" t="s">
        <v>24592</v>
      </c>
      <c r="C2763" t="s">
        <v>24593</v>
      </c>
      <c r="D2763" t="s">
        <v>18347</v>
      </c>
      <c r="E2763" t="s">
        <v>18348</v>
      </c>
      <c r="F2763" t="s">
        <v>18349</v>
      </c>
      <c r="G2763" t="s">
        <v>24594</v>
      </c>
      <c r="H2763">
        <v>283</v>
      </c>
      <c r="I2763">
        <v>1</v>
      </c>
      <c r="J2763" t="s">
        <v>24595</v>
      </c>
      <c r="K2763" t="s">
        <v>18352</v>
      </c>
      <c r="L2763" t="s">
        <v>18353</v>
      </c>
      <c r="M2763" s="1">
        <v>44062.135057870371</v>
      </c>
      <c r="O2763" t="s">
        <v>18354</v>
      </c>
      <c r="P2763" t="s">
        <v>18354</v>
      </c>
      <c r="Q2763" t="s">
        <v>18352</v>
      </c>
    </row>
    <row r="2764" spans="1:17" hidden="1" x14ac:dyDescent="0.25">
      <c r="A2764" t="s">
        <v>14138</v>
      </c>
      <c r="B2764" t="s">
        <v>14141</v>
      </c>
      <c r="C2764" t="s">
        <v>14142</v>
      </c>
      <c r="D2764" t="s">
        <v>18347</v>
      </c>
      <c r="E2764" t="s">
        <v>18348</v>
      </c>
      <c r="F2764" t="s">
        <v>18349</v>
      </c>
      <c r="G2764" t="s">
        <v>24596</v>
      </c>
      <c r="H2764">
        <v>294</v>
      </c>
      <c r="I2764">
        <v>240</v>
      </c>
      <c r="J2764" t="s">
        <v>24597</v>
      </c>
      <c r="K2764" t="s">
        <v>18352</v>
      </c>
      <c r="L2764" t="s">
        <v>18353</v>
      </c>
      <c r="M2764" s="1">
        <v>44087.754386574074</v>
      </c>
      <c r="O2764" t="s">
        <v>18354</v>
      </c>
      <c r="P2764" t="s">
        <v>18354</v>
      </c>
      <c r="Q2764" t="s">
        <v>18352</v>
      </c>
    </row>
    <row r="2765" spans="1:17" hidden="1" x14ac:dyDescent="0.25">
      <c r="A2765" t="s">
        <v>6698</v>
      </c>
      <c r="B2765" t="s">
        <v>6701</v>
      </c>
      <c r="C2765" t="s">
        <v>6702</v>
      </c>
      <c r="D2765" t="s">
        <v>18347</v>
      </c>
      <c r="E2765" t="s">
        <v>18348</v>
      </c>
      <c r="F2765" t="s">
        <v>18349</v>
      </c>
      <c r="G2765" t="s">
        <v>24598</v>
      </c>
      <c r="H2765">
        <v>23016</v>
      </c>
      <c r="I2765">
        <v>2193</v>
      </c>
      <c r="J2765" t="s">
        <v>24599</v>
      </c>
      <c r="K2765" t="s">
        <v>18352</v>
      </c>
      <c r="L2765" t="s">
        <v>18353</v>
      </c>
      <c r="M2765" s="1">
        <v>44090.657129629632</v>
      </c>
      <c r="O2765" t="s">
        <v>18354</v>
      </c>
      <c r="P2765" t="s">
        <v>18354</v>
      </c>
      <c r="Q2765" t="s">
        <v>18352</v>
      </c>
    </row>
    <row r="2766" spans="1:17" hidden="1" x14ac:dyDescent="0.25">
      <c r="A2766" t="s">
        <v>13277</v>
      </c>
      <c r="B2766" t="s">
        <v>13280</v>
      </c>
      <c r="C2766" t="s">
        <v>13281</v>
      </c>
      <c r="D2766" t="s">
        <v>18347</v>
      </c>
      <c r="E2766" t="s">
        <v>18353</v>
      </c>
      <c r="F2766" t="s">
        <v>18364</v>
      </c>
      <c r="G2766" t="s">
        <v>24600</v>
      </c>
      <c r="H2766">
        <v>153</v>
      </c>
      <c r="I2766">
        <v>0</v>
      </c>
      <c r="J2766" t="s">
        <v>18382</v>
      </c>
      <c r="K2766" t="s">
        <v>18352</v>
      </c>
      <c r="L2766" t="s">
        <v>18353</v>
      </c>
      <c r="M2766" s="1">
        <v>44009.868449074071</v>
      </c>
      <c r="O2766" t="s">
        <v>18354</v>
      </c>
      <c r="P2766" t="s">
        <v>18354</v>
      </c>
      <c r="Q2766" t="s">
        <v>18352</v>
      </c>
    </row>
    <row r="2767" spans="1:17" hidden="1" x14ac:dyDescent="0.25">
      <c r="A2767" t="s">
        <v>16823</v>
      </c>
      <c r="B2767" t="s">
        <v>16826</v>
      </c>
      <c r="C2767" t="s">
        <v>16827</v>
      </c>
      <c r="D2767" t="s">
        <v>18347</v>
      </c>
      <c r="E2767" t="s">
        <v>18353</v>
      </c>
      <c r="F2767" t="s">
        <v>18364</v>
      </c>
      <c r="G2767" t="s">
        <v>24601</v>
      </c>
      <c r="H2767">
        <v>2998</v>
      </c>
      <c r="I2767">
        <v>922</v>
      </c>
      <c r="J2767" t="s">
        <v>24602</v>
      </c>
      <c r="K2767" t="s">
        <v>18358</v>
      </c>
      <c r="L2767" t="s">
        <v>18353</v>
      </c>
      <c r="M2767" s="1">
        <v>44090.660115740742</v>
      </c>
      <c r="O2767" t="s">
        <v>18354</v>
      </c>
      <c r="P2767" t="s">
        <v>18354</v>
      </c>
      <c r="Q2767" t="s">
        <v>18358</v>
      </c>
    </row>
    <row r="2768" spans="1:17" hidden="1" x14ac:dyDescent="0.25">
      <c r="A2768" t="s">
        <v>18139</v>
      </c>
      <c r="B2768" t="s">
        <v>18141</v>
      </c>
      <c r="C2768" t="s">
        <v>18142</v>
      </c>
      <c r="D2768" t="s">
        <v>18347</v>
      </c>
      <c r="E2768" t="s">
        <v>18353</v>
      </c>
      <c r="F2768" t="s">
        <v>18364</v>
      </c>
      <c r="G2768" t="s">
        <v>24603</v>
      </c>
      <c r="H2768">
        <v>151</v>
      </c>
      <c r="I2768">
        <v>1</v>
      </c>
      <c r="J2768" t="s">
        <v>24604</v>
      </c>
      <c r="K2768" t="s">
        <v>18358</v>
      </c>
      <c r="L2768" t="s">
        <v>18353</v>
      </c>
      <c r="M2768" s="1">
        <v>44088.635960648149</v>
      </c>
      <c r="O2768" t="s">
        <v>18354</v>
      </c>
      <c r="P2768" t="s">
        <v>18354</v>
      </c>
      <c r="Q2768" t="s">
        <v>18358</v>
      </c>
    </row>
    <row r="2769" spans="1:17" hidden="1" x14ac:dyDescent="0.25">
      <c r="A2769" t="s">
        <v>24605</v>
      </c>
      <c r="B2769" t="s">
        <v>24606</v>
      </c>
      <c r="C2769" t="s">
        <v>24607</v>
      </c>
      <c r="D2769" t="s">
        <v>18355</v>
      </c>
      <c r="E2769" t="s">
        <v>18353</v>
      </c>
      <c r="F2769" t="s">
        <v>18364</v>
      </c>
      <c r="G2769" t="s">
        <v>24608</v>
      </c>
      <c r="H2769">
        <v>11672</v>
      </c>
      <c r="I2769">
        <v>0</v>
      </c>
      <c r="J2769" t="s">
        <v>24609</v>
      </c>
      <c r="K2769" t="s">
        <v>18358</v>
      </c>
      <c r="L2769" t="s">
        <v>18353</v>
      </c>
      <c r="M2769" s="1">
        <v>44085.2734837963</v>
      </c>
      <c r="O2769" t="s">
        <v>18354</v>
      </c>
      <c r="P2769" t="s">
        <v>18354</v>
      </c>
      <c r="Q2769" t="s">
        <v>18352</v>
      </c>
    </row>
    <row r="2770" spans="1:17" hidden="1" x14ac:dyDescent="0.25">
      <c r="A2770" t="s">
        <v>5553</v>
      </c>
      <c r="B2770" t="s">
        <v>5555</v>
      </c>
      <c r="C2770" t="s">
        <v>5556</v>
      </c>
      <c r="D2770" t="s">
        <v>18347</v>
      </c>
      <c r="E2770" t="s">
        <v>18348</v>
      </c>
      <c r="F2770" t="s">
        <v>18349</v>
      </c>
      <c r="G2770" t="s">
        <v>24610</v>
      </c>
      <c r="H2770">
        <v>22851</v>
      </c>
      <c r="I2770">
        <v>8984</v>
      </c>
      <c r="J2770" t="s">
        <v>24611</v>
      </c>
      <c r="K2770" t="s">
        <v>18358</v>
      </c>
      <c r="L2770" t="s">
        <v>18353</v>
      </c>
      <c r="M2770" s="1">
        <v>44090.662060185183</v>
      </c>
      <c r="O2770" t="s">
        <v>18354</v>
      </c>
      <c r="P2770" t="s">
        <v>18354</v>
      </c>
      <c r="Q2770" t="s">
        <v>18358</v>
      </c>
    </row>
    <row r="2771" spans="1:17" hidden="1" x14ac:dyDescent="0.25">
      <c r="A2771" t="s">
        <v>12024</v>
      </c>
      <c r="B2771" t="s">
        <v>12027</v>
      </c>
      <c r="C2771" t="s">
        <v>12028</v>
      </c>
      <c r="D2771" t="s">
        <v>18347</v>
      </c>
      <c r="E2771" t="s">
        <v>18348</v>
      </c>
      <c r="F2771" t="s">
        <v>18349</v>
      </c>
      <c r="G2771" t="s">
        <v>24612</v>
      </c>
      <c r="H2771">
        <v>50426</v>
      </c>
      <c r="I2771">
        <v>3511</v>
      </c>
      <c r="J2771" t="s">
        <v>24613</v>
      </c>
      <c r="K2771" t="s">
        <v>18352</v>
      </c>
      <c r="L2771" t="s">
        <v>18353</v>
      </c>
      <c r="M2771" s="1">
        <v>44089.777719907404</v>
      </c>
      <c r="O2771" t="s">
        <v>18354</v>
      </c>
      <c r="P2771" t="s">
        <v>18354</v>
      </c>
      <c r="Q2771" t="s">
        <v>18352</v>
      </c>
    </row>
    <row r="2772" spans="1:17" hidden="1" x14ac:dyDescent="0.25">
      <c r="A2772" t="s">
        <v>17793</v>
      </c>
      <c r="B2772" t="s">
        <v>17795</v>
      </c>
      <c r="C2772" t="s">
        <v>17796</v>
      </c>
      <c r="D2772" t="s">
        <v>18347</v>
      </c>
      <c r="E2772" t="s">
        <v>18353</v>
      </c>
      <c r="F2772" t="s">
        <v>18364</v>
      </c>
      <c r="G2772" t="s">
        <v>24614</v>
      </c>
      <c r="H2772">
        <v>93</v>
      </c>
      <c r="I2772">
        <v>0</v>
      </c>
      <c r="J2772" t="s">
        <v>18382</v>
      </c>
      <c r="K2772" t="s">
        <v>18352</v>
      </c>
      <c r="L2772" t="s">
        <v>18353</v>
      </c>
      <c r="M2772" s="1">
        <v>44087.547106481485</v>
      </c>
      <c r="O2772" t="s">
        <v>18354</v>
      </c>
      <c r="P2772" t="s">
        <v>18354</v>
      </c>
      <c r="Q2772" t="s">
        <v>18352</v>
      </c>
    </row>
    <row r="2773" spans="1:17" hidden="1" x14ac:dyDescent="0.25">
      <c r="A2773" t="s">
        <v>2234</v>
      </c>
      <c r="B2773" t="s">
        <v>2237</v>
      </c>
      <c r="C2773" t="s">
        <v>2238</v>
      </c>
      <c r="D2773" t="s">
        <v>18347</v>
      </c>
      <c r="E2773" t="s">
        <v>18348</v>
      </c>
      <c r="F2773" t="s">
        <v>18349</v>
      </c>
      <c r="G2773" t="s">
        <v>24615</v>
      </c>
      <c r="H2773">
        <v>24016</v>
      </c>
      <c r="I2773">
        <v>5278</v>
      </c>
      <c r="J2773" t="s">
        <v>24616</v>
      </c>
      <c r="K2773" t="s">
        <v>18352</v>
      </c>
      <c r="L2773" t="s">
        <v>18353</v>
      </c>
      <c r="M2773" s="1">
        <v>44090.662488425929</v>
      </c>
      <c r="O2773" t="s">
        <v>18354</v>
      </c>
      <c r="P2773" t="s">
        <v>18354</v>
      </c>
      <c r="Q2773" t="s">
        <v>18352</v>
      </c>
    </row>
    <row r="2774" spans="1:17" hidden="1" x14ac:dyDescent="0.25">
      <c r="A2774" t="s">
        <v>9483</v>
      </c>
      <c r="B2774" t="s">
        <v>9486</v>
      </c>
      <c r="C2774" t="s">
        <v>9487</v>
      </c>
      <c r="D2774" t="s">
        <v>18355</v>
      </c>
      <c r="E2774" t="s">
        <v>18348</v>
      </c>
      <c r="F2774" t="s">
        <v>18349</v>
      </c>
      <c r="G2774" t="s">
        <v>24617</v>
      </c>
      <c r="H2774">
        <v>35551</v>
      </c>
      <c r="I2774">
        <v>966</v>
      </c>
      <c r="J2774" t="s">
        <v>24618</v>
      </c>
      <c r="K2774" t="s">
        <v>18358</v>
      </c>
      <c r="L2774" t="s">
        <v>18353</v>
      </c>
      <c r="M2774" s="1">
        <v>44090.29923611111</v>
      </c>
      <c r="O2774" t="s">
        <v>18354</v>
      </c>
      <c r="P2774" t="s">
        <v>18354</v>
      </c>
      <c r="Q2774" t="s">
        <v>18358</v>
      </c>
    </row>
    <row r="2775" spans="1:17" hidden="1" x14ac:dyDescent="0.25">
      <c r="A2775" t="s">
        <v>6266</v>
      </c>
      <c r="B2775" t="s">
        <v>6269</v>
      </c>
      <c r="C2775" t="s">
        <v>6270</v>
      </c>
      <c r="D2775" t="s">
        <v>18347</v>
      </c>
      <c r="E2775" t="s">
        <v>18353</v>
      </c>
      <c r="F2775" t="s">
        <v>18364</v>
      </c>
      <c r="G2775" t="s">
        <v>24619</v>
      </c>
      <c r="H2775">
        <v>1019</v>
      </c>
      <c r="I2775">
        <v>23</v>
      </c>
      <c r="J2775" t="s">
        <v>24620</v>
      </c>
      <c r="K2775" t="s">
        <v>18358</v>
      </c>
      <c r="L2775" t="s">
        <v>18353</v>
      </c>
      <c r="M2775" s="1">
        <v>44089.343055555553</v>
      </c>
      <c r="O2775" t="s">
        <v>18354</v>
      </c>
      <c r="P2775" t="s">
        <v>18354</v>
      </c>
      <c r="Q2775" t="s">
        <v>18358</v>
      </c>
    </row>
    <row r="2776" spans="1:17" hidden="1" x14ac:dyDescent="0.25">
      <c r="A2776" t="s">
        <v>12584</v>
      </c>
      <c r="B2776" t="s">
        <v>12585</v>
      </c>
      <c r="C2776" t="s">
        <v>12586</v>
      </c>
      <c r="D2776" t="s">
        <v>18347</v>
      </c>
      <c r="E2776" t="s">
        <v>18348</v>
      </c>
      <c r="F2776" t="s">
        <v>18349</v>
      </c>
      <c r="G2776" t="s">
        <v>24621</v>
      </c>
      <c r="H2776">
        <v>16137</v>
      </c>
      <c r="I2776">
        <v>1537</v>
      </c>
      <c r="J2776" t="s">
        <v>24622</v>
      </c>
      <c r="K2776" t="s">
        <v>18352</v>
      </c>
      <c r="L2776" t="s">
        <v>18353</v>
      </c>
      <c r="M2776" s="1">
        <v>44090.662314814814</v>
      </c>
      <c r="O2776" t="s">
        <v>18354</v>
      </c>
      <c r="P2776" t="s">
        <v>18354</v>
      </c>
      <c r="Q2776" t="s">
        <v>18352</v>
      </c>
    </row>
    <row r="2777" spans="1:17" hidden="1" x14ac:dyDescent="0.25">
      <c r="A2777" t="s">
        <v>605</v>
      </c>
      <c r="B2777" t="s">
        <v>608</v>
      </c>
      <c r="C2777" t="s">
        <v>609</v>
      </c>
      <c r="D2777" t="s">
        <v>18347</v>
      </c>
      <c r="E2777" t="s">
        <v>18348</v>
      </c>
      <c r="F2777" t="s">
        <v>18349</v>
      </c>
      <c r="G2777" t="s">
        <v>24623</v>
      </c>
      <c r="H2777">
        <v>29699</v>
      </c>
      <c r="I2777">
        <v>4277</v>
      </c>
      <c r="J2777" t="s">
        <v>24624</v>
      </c>
      <c r="K2777" t="s">
        <v>18358</v>
      </c>
      <c r="L2777" t="s">
        <v>18353</v>
      </c>
      <c r="M2777" s="1">
        <v>44090.661666666667</v>
      </c>
      <c r="O2777" t="s">
        <v>18354</v>
      </c>
      <c r="P2777" t="s">
        <v>18354</v>
      </c>
      <c r="Q2777" t="s">
        <v>18358</v>
      </c>
    </row>
    <row r="2778" spans="1:17" hidden="1" x14ac:dyDescent="0.25">
      <c r="A2778" t="s">
        <v>17937</v>
      </c>
      <c r="B2778" t="s">
        <v>17940</v>
      </c>
      <c r="C2778" t="s">
        <v>17941</v>
      </c>
      <c r="D2778" t="s">
        <v>18347</v>
      </c>
      <c r="E2778" t="s">
        <v>18353</v>
      </c>
      <c r="F2778" t="s">
        <v>18364</v>
      </c>
      <c r="G2778" t="s">
        <v>24625</v>
      </c>
      <c r="H2778">
        <v>92</v>
      </c>
      <c r="I2778">
        <v>0</v>
      </c>
      <c r="J2778" t="s">
        <v>18382</v>
      </c>
      <c r="K2778" t="s">
        <v>18352</v>
      </c>
      <c r="L2778" t="s">
        <v>18353</v>
      </c>
      <c r="M2778" s="1">
        <v>44090.220451388886</v>
      </c>
      <c r="O2778" t="s">
        <v>18354</v>
      </c>
      <c r="P2778" t="s">
        <v>18354</v>
      </c>
      <c r="Q2778" t="s">
        <v>18352</v>
      </c>
    </row>
    <row r="2779" spans="1:17" hidden="1" x14ac:dyDescent="0.25">
      <c r="A2779" t="s">
        <v>8968</v>
      </c>
      <c r="B2779" t="s">
        <v>8971</v>
      </c>
      <c r="C2779" t="s">
        <v>8972</v>
      </c>
      <c r="D2779" t="s">
        <v>18347</v>
      </c>
      <c r="E2779" t="s">
        <v>18348</v>
      </c>
      <c r="F2779" t="s">
        <v>18349</v>
      </c>
      <c r="G2779" t="s">
        <v>24626</v>
      </c>
      <c r="H2779">
        <v>21006</v>
      </c>
      <c r="I2779">
        <v>17222</v>
      </c>
      <c r="J2779" t="s">
        <v>24627</v>
      </c>
      <c r="K2779" t="s">
        <v>18352</v>
      </c>
      <c r="L2779" t="s">
        <v>18353</v>
      </c>
      <c r="M2779" s="1">
        <v>44090.66201388889</v>
      </c>
      <c r="O2779" t="s">
        <v>18354</v>
      </c>
      <c r="P2779" t="s">
        <v>18354</v>
      </c>
      <c r="Q2779" t="s">
        <v>18352</v>
      </c>
    </row>
    <row r="2780" spans="1:17" hidden="1" x14ac:dyDescent="0.25">
      <c r="A2780" t="s">
        <v>11263</v>
      </c>
      <c r="B2780" t="s">
        <v>11265</v>
      </c>
      <c r="C2780" t="s">
        <v>11266</v>
      </c>
      <c r="D2780" t="s">
        <v>18355</v>
      </c>
      <c r="E2780" t="s">
        <v>18348</v>
      </c>
      <c r="F2780" t="s">
        <v>18349</v>
      </c>
      <c r="G2780" t="s">
        <v>24628</v>
      </c>
      <c r="H2780">
        <v>4148</v>
      </c>
      <c r="I2780">
        <v>154</v>
      </c>
      <c r="J2780" t="s">
        <v>24629</v>
      </c>
      <c r="K2780" t="s">
        <v>18358</v>
      </c>
      <c r="L2780" t="s">
        <v>18353</v>
      </c>
      <c r="M2780" s="1">
        <v>44090.654282407406</v>
      </c>
      <c r="O2780" t="s">
        <v>18354</v>
      </c>
      <c r="P2780" t="s">
        <v>18354</v>
      </c>
      <c r="Q2780" t="s">
        <v>18358</v>
      </c>
    </row>
    <row r="2781" spans="1:17" hidden="1" x14ac:dyDescent="0.25">
      <c r="A2781" t="s">
        <v>5413</v>
      </c>
      <c r="B2781" t="s">
        <v>5416</v>
      </c>
      <c r="C2781" t="s">
        <v>5417</v>
      </c>
      <c r="D2781" t="s">
        <v>18347</v>
      </c>
      <c r="E2781" t="s">
        <v>18348</v>
      </c>
      <c r="F2781" t="s">
        <v>18349</v>
      </c>
      <c r="G2781" t="s">
        <v>24630</v>
      </c>
      <c r="H2781">
        <v>51121</v>
      </c>
      <c r="I2781">
        <v>11654</v>
      </c>
      <c r="J2781" t="s">
        <v>24631</v>
      </c>
      <c r="K2781" t="s">
        <v>18352</v>
      </c>
      <c r="L2781" t="s">
        <v>18353</v>
      </c>
      <c r="M2781" s="1">
        <v>44090.66306712963</v>
      </c>
      <c r="O2781" t="s">
        <v>18354</v>
      </c>
      <c r="P2781" t="s">
        <v>18354</v>
      </c>
      <c r="Q2781" t="s">
        <v>18352</v>
      </c>
    </row>
    <row r="2782" spans="1:17" hidden="1" x14ac:dyDescent="0.25">
      <c r="A2782" t="s">
        <v>875</v>
      </c>
      <c r="B2782" t="s">
        <v>878</v>
      </c>
      <c r="C2782" t="s">
        <v>879</v>
      </c>
      <c r="D2782" t="s">
        <v>18347</v>
      </c>
      <c r="E2782" t="s">
        <v>18353</v>
      </c>
      <c r="F2782" t="s">
        <v>18364</v>
      </c>
      <c r="G2782" t="s">
        <v>24632</v>
      </c>
      <c r="H2782">
        <v>26415</v>
      </c>
      <c r="I2782">
        <v>387</v>
      </c>
      <c r="J2782" t="s">
        <v>24633</v>
      </c>
      <c r="K2782" t="s">
        <v>18352</v>
      </c>
      <c r="L2782" t="s">
        <v>18353</v>
      </c>
      <c r="M2782" s="1">
        <v>44090.501192129632</v>
      </c>
      <c r="O2782" t="s">
        <v>18354</v>
      </c>
      <c r="P2782" t="s">
        <v>18354</v>
      </c>
      <c r="Q2782" t="s">
        <v>18352</v>
      </c>
    </row>
    <row r="2783" spans="1:17" hidden="1" x14ac:dyDescent="0.25">
      <c r="A2783" t="s">
        <v>7512</v>
      </c>
      <c r="B2783" t="s">
        <v>7515</v>
      </c>
      <c r="C2783" t="s">
        <v>7516</v>
      </c>
      <c r="D2783" t="s">
        <v>18355</v>
      </c>
      <c r="E2783" t="s">
        <v>18353</v>
      </c>
      <c r="F2783" t="s">
        <v>18364</v>
      </c>
      <c r="G2783" t="s">
        <v>24634</v>
      </c>
      <c r="H2783">
        <v>3212</v>
      </c>
      <c r="I2783">
        <v>78</v>
      </c>
      <c r="J2783" t="s">
        <v>24635</v>
      </c>
      <c r="K2783" t="s">
        <v>18358</v>
      </c>
      <c r="L2783" t="s">
        <v>18353</v>
      </c>
      <c r="M2783" s="1">
        <v>44090.00476851852</v>
      </c>
      <c r="O2783" t="s">
        <v>18354</v>
      </c>
      <c r="P2783" t="s">
        <v>18354</v>
      </c>
      <c r="Q2783" t="s">
        <v>18358</v>
      </c>
    </row>
    <row r="2784" spans="1:17" hidden="1" x14ac:dyDescent="0.25">
      <c r="A2784" t="s">
        <v>24636</v>
      </c>
      <c r="B2784" t="s">
        <v>24637</v>
      </c>
      <c r="C2784" t="s">
        <v>24638</v>
      </c>
      <c r="D2784" t="s">
        <v>18355</v>
      </c>
      <c r="E2784" t="s">
        <v>18353</v>
      </c>
      <c r="F2784" t="s">
        <v>18364</v>
      </c>
      <c r="G2784" t="s">
        <v>24639</v>
      </c>
      <c r="H2784">
        <v>1255</v>
      </c>
      <c r="I2784">
        <v>86</v>
      </c>
      <c r="J2784" t="s">
        <v>24640</v>
      </c>
      <c r="K2784" t="s">
        <v>18358</v>
      </c>
      <c r="L2784" t="s">
        <v>18353</v>
      </c>
      <c r="M2784" s="1">
        <v>44079.157048611109</v>
      </c>
      <c r="O2784" t="s">
        <v>18354</v>
      </c>
      <c r="P2784" t="s">
        <v>18354</v>
      </c>
      <c r="Q2784" t="s">
        <v>18358</v>
      </c>
    </row>
    <row r="2785" spans="1:17" hidden="1" x14ac:dyDescent="0.25">
      <c r="A2785" t="s">
        <v>24641</v>
      </c>
      <c r="B2785" t="s">
        <v>24642</v>
      </c>
      <c r="C2785" t="s">
        <v>24643</v>
      </c>
      <c r="D2785" t="s">
        <v>18565</v>
      </c>
      <c r="E2785" t="s">
        <v>18353</v>
      </c>
      <c r="F2785" t="s">
        <v>18364</v>
      </c>
      <c r="G2785" t="s">
        <v>24644</v>
      </c>
      <c r="H2785">
        <v>7752</v>
      </c>
      <c r="I2785">
        <v>37</v>
      </c>
      <c r="J2785" t="s">
        <v>24645</v>
      </c>
      <c r="K2785" t="s">
        <v>18352</v>
      </c>
      <c r="L2785" t="s">
        <v>18353</v>
      </c>
      <c r="M2785" s="1">
        <v>44090.538310185184</v>
      </c>
      <c r="O2785" t="s">
        <v>18354</v>
      </c>
      <c r="P2785" t="s">
        <v>18354</v>
      </c>
      <c r="Q2785" t="s">
        <v>18352</v>
      </c>
    </row>
    <row r="2786" spans="1:17" hidden="1" x14ac:dyDescent="0.25">
      <c r="A2786" t="s">
        <v>8913</v>
      </c>
      <c r="B2786" t="s">
        <v>8915</v>
      </c>
      <c r="C2786" t="s">
        <v>8916</v>
      </c>
      <c r="D2786" t="s">
        <v>18347</v>
      </c>
      <c r="E2786" t="s">
        <v>18348</v>
      </c>
      <c r="F2786" t="s">
        <v>18349</v>
      </c>
      <c r="G2786" t="s">
        <v>24646</v>
      </c>
      <c r="H2786">
        <v>7027</v>
      </c>
      <c r="I2786">
        <v>2138</v>
      </c>
      <c r="J2786" t="s">
        <v>24647</v>
      </c>
      <c r="K2786" t="s">
        <v>18352</v>
      </c>
      <c r="L2786" t="s">
        <v>18353</v>
      </c>
      <c r="M2786" s="1">
        <v>44090.656354166669</v>
      </c>
      <c r="O2786" t="s">
        <v>18354</v>
      </c>
      <c r="P2786" t="s">
        <v>18354</v>
      </c>
      <c r="Q2786" t="s">
        <v>18352</v>
      </c>
    </row>
    <row r="2787" spans="1:17" hidden="1" x14ac:dyDescent="0.25">
      <c r="A2787" t="s">
        <v>11007</v>
      </c>
      <c r="B2787" t="s">
        <v>11009</v>
      </c>
      <c r="C2787" t="s">
        <v>11010</v>
      </c>
      <c r="D2787" t="s">
        <v>18355</v>
      </c>
      <c r="E2787" t="s">
        <v>18348</v>
      </c>
      <c r="F2787" t="s">
        <v>18349</v>
      </c>
      <c r="G2787" t="s">
        <v>24648</v>
      </c>
      <c r="H2787">
        <v>7377</v>
      </c>
      <c r="I2787">
        <v>676</v>
      </c>
      <c r="J2787" t="s">
        <v>24649</v>
      </c>
      <c r="K2787" t="s">
        <v>18358</v>
      </c>
      <c r="L2787" t="s">
        <v>18353</v>
      </c>
      <c r="M2787" s="1">
        <v>44074.910717592589</v>
      </c>
      <c r="O2787" t="s">
        <v>18354</v>
      </c>
      <c r="P2787" t="s">
        <v>18354</v>
      </c>
      <c r="Q2787" t="s">
        <v>18358</v>
      </c>
    </row>
    <row r="2788" spans="1:17" x14ac:dyDescent="0.25">
      <c r="A2788" t="s">
        <v>16369</v>
      </c>
      <c r="B2788" t="s">
        <v>16371</v>
      </c>
      <c r="C2788" t="s">
        <v>16372</v>
      </c>
      <c r="D2788" t="s">
        <v>18355</v>
      </c>
      <c r="E2788" t="s">
        <v>18348</v>
      </c>
      <c r="F2788" t="s">
        <v>18349</v>
      </c>
      <c r="G2788" t="s">
        <v>24094</v>
      </c>
      <c r="H2788">
        <v>15466</v>
      </c>
      <c r="I2788">
        <v>90</v>
      </c>
      <c r="J2788" t="s">
        <v>24095</v>
      </c>
      <c r="K2788" t="s">
        <v>18358</v>
      </c>
      <c r="L2788" t="s">
        <v>18353</v>
      </c>
      <c r="M2788" s="1">
        <v>43977.751793981479</v>
      </c>
      <c r="O2788" t="s">
        <v>18354</v>
      </c>
      <c r="P2788" t="s">
        <v>18354</v>
      </c>
      <c r="Q2788" t="s">
        <v>18358</v>
      </c>
    </row>
    <row r="2789" spans="1:17" x14ac:dyDescent="0.25">
      <c r="A2789" t="s">
        <v>2552</v>
      </c>
      <c r="B2789" t="s">
        <v>2554</v>
      </c>
      <c r="C2789" t="s">
        <v>2555</v>
      </c>
      <c r="D2789" t="s">
        <v>18347</v>
      </c>
      <c r="E2789" t="s">
        <v>18348</v>
      </c>
      <c r="F2789" t="s">
        <v>18349</v>
      </c>
      <c r="G2789" t="s">
        <v>22756</v>
      </c>
      <c r="H2789">
        <v>3429</v>
      </c>
      <c r="I2789">
        <v>40</v>
      </c>
      <c r="J2789" t="s">
        <v>22757</v>
      </c>
      <c r="K2789" t="s">
        <v>18358</v>
      </c>
      <c r="L2789" t="s">
        <v>18353</v>
      </c>
      <c r="M2789" s="1">
        <v>43977.837280092594</v>
      </c>
      <c r="O2789" t="s">
        <v>18354</v>
      </c>
      <c r="P2789" t="s">
        <v>18354</v>
      </c>
      <c r="Q2789" t="s">
        <v>18358</v>
      </c>
    </row>
    <row r="2790" spans="1:17" hidden="1" x14ac:dyDescent="0.25">
      <c r="A2790" t="s">
        <v>6557</v>
      </c>
      <c r="B2790" t="s">
        <v>6559</v>
      </c>
      <c r="C2790" t="s">
        <v>6560</v>
      </c>
      <c r="D2790" t="s">
        <v>18347</v>
      </c>
      <c r="E2790" t="s">
        <v>18348</v>
      </c>
      <c r="F2790" t="s">
        <v>18349</v>
      </c>
      <c r="G2790" t="s">
        <v>24656</v>
      </c>
      <c r="H2790">
        <v>16089</v>
      </c>
      <c r="I2790">
        <v>2746</v>
      </c>
      <c r="J2790" t="s">
        <v>24657</v>
      </c>
      <c r="K2790" t="s">
        <v>18358</v>
      </c>
      <c r="L2790" t="s">
        <v>18353</v>
      </c>
      <c r="M2790" s="1">
        <v>44090.654583333337</v>
      </c>
      <c r="O2790" t="s">
        <v>18354</v>
      </c>
      <c r="P2790" t="s">
        <v>18354</v>
      </c>
      <c r="Q2790" t="s">
        <v>18358</v>
      </c>
    </row>
    <row r="2791" spans="1:17" hidden="1" x14ac:dyDescent="0.25">
      <c r="A2791" t="s">
        <v>24658</v>
      </c>
      <c r="B2791" t="s">
        <v>24659</v>
      </c>
      <c r="C2791" t="s">
        <v>24660</v>
      </c>
      <c r="D2791" t="s">
        <v>18347</v>
      </c>
      <c r="E2791" t="s">
        <v>18348</v>
      </c>
      <c r="F2791" t="s">
        <v>18349</v>
      </c>
      <c r="G2791" t="s">
        <v>24661</v>
      </c>
      <c r="H2791">
        <v>36</v>
      </c>
      <c r="I2791">
        <v>0</v>
      </c>
      <c r="J2791" t="s">
        <v>18382</v>
      </c>
      <c r="K2791" t="s">
        <v>18352</v>
      </c>
      <c r="L2791" t="s">
        <v>18353</v>
      </c>
      <c r="M2791" s="1">
        <v>43985.350844907407</v>
      </c>
      <c r="O2791" t="s">
        <v>18354</v>
      </c>
      <c r="P2791" t="s">
        <v>18354</v>
      </c>
      <c r="Q2791" t="s">
        <v>18352</v>
      </c>
    </row>
    <row r="2792" spans="1:17" hidden="1" x14ac:dyDescent="0.25">
      <c r="A2792" t="s">
        <v>8267</v>
      </c>
      <c r="B2792" t="s">
        <v>8269</v>
      </c>
      <c r="C2792" t="s">
        <v>8270</v>
      </c>
      <c r="D2792" t="s">
        <v>18347</v>
      </c>
      <c r="E2792" t="s">
        <v>18348</v>
      </c>
      <c r="F2792" t="s">
        <v>18349</v>
      </c>
      <c r="G2792" t="s">
        <v>24662</v>
      </c>
      <c r="H2792">
        <v>71260</v>
      </c>
      <c r="I2792">
        <v>3619</v>
      </c>
      <c r="J2792" t="s">
        <v>24663</v>
      </c>
      <c r="K2792" t="s">
        <v>18352</v>
      </c>
      <c r="L2792" t="s">
        <v>18353</v>
      </c>
      <c r="M2792" s="1">
        <v>44090.658761574072</v>
      </c>
      <c r="O2792" t="s">
        <v>18354</v>
      </c>
      <c r="P2792" t="s">
        <v>18354</v>
      </c>
      <c r="Q2792" t="s">
        <v>18352</v>
      </c>
    </row>
    <row r="2793" spans="1:17" hidden="1" x14ac:dyDescent="0.25">
      <c r="A2793" t="s">
        <v>15092</v>
      </c>
      <c r="B2793" t="s">
        <v>15094</v>
      </c>
      <c r="C2793" t="s">
        <v>15095</v>
      </c>
      <c r="D2793" t="s">
        <v>18355</v>
      </c>
      <c r="E2793" t="s">
        <v>18348</v>
      </c>
      <c r="F2793" t="s">
        <v>18349</v>
      </c>
      <c r="G2793" t="s">
        <v>24664</v>
      </c>
      <c r="H2793">
        <v>4577</v>
      </c>
      <c r="I2793">
        <v>127</v>
      </c>
      <c r="J2793" t="s">
        <v>24665</v>
      </c>
      <c r="K2793" t="s">
        <v>18358</v>
      </c>
      <c r="L2793" t="s">
        <v>18353</v>
      </c>
      <c r="M2793" s="1">
        <v>44089.846412037034</v>
      </c>
      <c r="O2793" t="s">
        <v>18354</v>
      </c>
      <c r="P2793" t="s">
        <v>18354</v>
      </c>
      <c r="Q2793" t="s">
        <v>18358</v>
      </c>
    </row>
    <row r="2794" spans="1:17" hidden="1" x14ac:dyDescent="0.25">
      <c r="A2794" t="s">
        <v>3688</v>
      </c>
      <c r="B2794" t="s">
        <v>3691</v>
      </c>
      <c r="C2794" t="s">
        <v>3692</v>
      </c>
      <c r="D2794" t="s">
        <v>18347</v>
      </c>
      <c r="E2794" t="s">
        <v>18348</v>
      </c>
      <c r="F2794" t="s">
        <v>18349</v>
      </c>
      <c r="G2794" t="s">
        <v>24666</v>
      </c>
      <c r="H2794">
        <v>20492</v>
      </c>
      <c r="I2794">
        <v>1684</v>
      </c>
      <c r="J2794" t="s">
        <v>24667</v>
      </c>
      <c r="K2794" t="s">
        <v>18352</v>
      </c>
      <c r="L2794" t="s">
        <v>18353</v>
      </c>
      <c r="M2794" s="1">
        <v>44090.660682870373</v>
      </c>
      <c r="O2794" t="s">
        <v>18354</v>
      </c>
      <c r="P2794" t="s">
        <v>18354</v>
      </c>
      <c r="Q2794" t="s">
        <v>18352</v>
      </c>
    </row>
    <row r="2795" spans="1:17" hidden="1" x14ac:dyDescent="0.25">
      <c r="A2795" t="s">
        <v>9880</v>
      </c>
      <c r="B2795" t="s">
        <v>9883</v>
      </c>
      <c r="C2795" t="s">
        <v>9884</v>
      </c>
      <c r="D2795" t="s">
        <v>18355</v>
      </c>
      <c r="E2795" t="s">
        <v>18348</v>
      </c>
      <c r="F2795" t="s">
        <v>18349</v>
      </c>
      <c r="G2795" t="s">
        <v>24668</v>
      </c>
      <c r="H2795">
        <v>10154</v>
      </c>
      <c r="I2795">
        <v>277</v>
      </c>
      <c r="J2795" t="s">
        <v>24669</v>
      </c>
      <c r="K2795" t="s">
        <v>18358</v>
      </c>
      <c r="L2795" t="s">
        <v>18353</v>
      </c>
      <c r="M2795" s="1">
        <v>44086.81486111111</v>
      </c>
      <c r="O2795" t="s">
        <v>18354</v>
      </c>
      <c r="P2795" t="s">
        <v>18354</v>
      </c>
      <c r="Q2795" t="s">
        <v>18358</v>
      </c>
    </row>
    <row r="2796" spans="1:17" hidden="1" x14ac:dyDescent="0.25">
      <c r="A2796" t="s">
        <v>7237</v>
      </c>
      <c r="B2796" t="s">
        <v>7240</v>
      </c>
      <c r="C2796" t="s">
        <v>7241</v>
      </c>
      <c r="D2796" t="s">
        <v>18347</v>
      </c>
      <c r="E2796" t="s">
        <v>18348</v>
      </c>
      <c r="F2796" t="s">
        <v>18349</v>
      </c>
      <c r="G2796" t="s">
        <v>24670</v>
      </c>
      <c r="H2796">
        <v>53250</v>
      </c>
      <c r="I2796">
        <v>3192</v>
      </c>
      <c r="J2796" t="s">
        <v>24671</v>
      </c>
      <c r="K2796" t="s">
        <v>18352</v>
      </c>
      <c r="L2796" t="s">
        <v>18353</v>
      </c>
      <c r="M2796" s="1">
        <v>44090.645474537036</v>
      </c>
      <c r="O2796" t="s">
        <v>18354</v>
      </c>
      <c r="P2796" t="s">
        <v>18354</v>
      </c>
      <c r="Q2796" t="s">
        <v>18352</v>
      </c>
    </row>
    <row r="2797" spans="1:17" hidden="1" x14ac:dyDescent="0.25">
      <c r="A2797" t="s">
        <v>13781</v>
      </c>
      <c r="B2797" t="s">
        <v>13783</v>
      </c>
      <c r="C2797" t="s">
        <v>13784</v>
      </c>
      <c r="D2797" t="s">
        <v>18355</v>
      </c>
      <c r="E2797" t="s">
        <v>18353</v>
      </c>
      <c r="F2797" t="s">
        <v>18364</v>
      </c>
      <c r="G2797" t="s">
        <v>24672</v>
      </c>
      <c r="H2797">
        <v>29016</v>
      </c>
      <c r="I2797">
        <v>0</v>
      </c>
      <c r="J2797" t="s">
        <v>24673</v>
      </c>
      <c r="K2797" t="s">
        <v>18358</v>
      </c>
      <c r="L2797" t="s">
        <v>18353</v>
      </c>
      <c r="M2797" s="1">
        <v>44085.354004629633</v>
      </c>
      <c r="O2797" t="s">
        <v>18354</v>
      </c>
      <c r="P2797" t="s">
        <v>18354</v>
      </c>
      <c r="Q2797" t="s">
        <v>18358</v>
      </c>
    </row>
    <row r="2798" spans="1:17" hidden="1" x14ac:dyDescent="0.25">
      <c r="A2798" t="s">
        <v>4168</v>
      </c>
      <c r="B2798" t="s">
        <v>4171</v>
      </c>
      <c r="C2798" t="s">
        <v>4172</v>
      </c>
      <c r="D2798" t="s">
        <v>18355</v>
      </c>
      <c r="E2798" t="s">
        <v>18348</v>
      </c>
      <c r="F2798" t="s">
        <v>18349</v>
      </c>
      <c r="G2798" t="s">
        <v>24674</v>
      </c>
      <c r="H2798">
        <v>13055</v>
      </c>
      <c r="I2798">
        <v>1518</v>
      </c>
      <c r="J2798" t="s">
        <v>24675</v>
      </c>
      <c r="K2798" t="s">
        <v>18358</v>
      </c>
      <c r="L2798" t="s">
        <v>18353</v>
      </c>
      <c r="M2798" s="1">
        <v>44087.797673611109</v>
      </c>
      <c r="O2798" t="s">
        <v>18354</v>
      </c>
      <c r="P2798" t="s">
        <v>18354</v>
      </c>
      <c r="Q2798" t="s">
        <v>18358</v>
      </c>
    </row>
    <row r="2799" spans="1:17" hidden="1" x14ac:dyDescent="0.25">
      <c r="A2799" t="s">
        <v>2662</v>
      </c>
      <c r="B2799" t="s">
        <v>2664</v>
      </c>
      <c r="C2799" t="s">
        <v>2665</v>
      </c>
      <c r="D2799" t="s">
        <v>18347</v>
      </c>
      <c r="E2799" t="s">
        <v>18348</v>
      </c>
      <c r="F2799" t="s">
        <v>18349</v>
      </c>
      <c r="G2799" t="s">
        <v>24676</v>
      </c>
      <c r="H2799">
        <v>6604</v>
      </c>
      <c r="I2799">
        <v>345</v>
      </c>
      <c r="J2799" t="s">
        <v>24677</v>
      </c>
      <c r="K2799" t="s">
        <v>18352</v>
      </c>
      <c r="L2799" t="s">
        <v>18353</v>
      </c>
      <c r="M2799" s="1">
        <v>44090.632928240739</v>
      </c>
      <c r="O2799" t="s">
        <v>18354</v>
      </c>
      <c r="P2799" t="s">
        <v>18354</v>
      </c>
      <c r="Q2799" t="s">
        <v>18352</v>
      </c>
    </row>
    <row r="2800" spans="1:17" hidden="1" x14ac:dyDescent="0.25">
      <c r="A2800" t="s">
        <v>24678</v>
      </c>
      <c r="B2800" t="s">
        <v>24679</v>
      </c>
      <c r="C2800" t="s">
        <v>24680</v>
      </c>
      <c r="D2800" t="s">
        <v>18355</v>
      </c>
      <c r="E2800" t="s">
        <v>18348</v>
      </c>
      <c r="F2800" t="s">
        <v>18349</v>
      </c>
      <c r="G2800" t="s">
        <v>24681</v>
      </c>
      <c r="H2800">
        <v>82527</v>
      </c>
      <c r="I2800">
        <v>18</v>
      </c>
      <c r="J2800" t="s">
        <v>24682</v>
      </c>
      <c r="K2800" t="s">
        <v>18358</v>
      </c>
      <c r="L2800" t="s">
        <v>18353</v>
      </c>
      <c r="M2800" s="1">
        <v>44053.890462962961</v>
      </c>
      <c r="O2800" t="s">
        <v>18354</v>
      </c>
      <c r="P2800" t="s">
        <v>18354</v>
      </c>
      <c r="Q2800" t="s">
        <v>18358</v>
      </c>
    </row>
    <row r="2801" spans="1:17" x14ac:dyDescent="0.25">
      <c r="A2801" t="s">
        <v>15063</v>
      </c>
      <c r="B2801" t="s">
        <v>15065</v>
      </c>
      <c r="C2801" t="s">
        <v>15066</v>
      </c>
      <c r="D2801" t="s">
        <v>18347</v>
      </c>
      <c r="E2801" t="s">
        <v>18348</v>
      </c>
      <c r="F2801" t="s">
        <v>18349</v>
      </c>
      <c r="G2801" t="s">
        <v>21518</v>
      </c>
      <c r="H2801">
        <v>929</v>
      </c>
      <c r="I2801">
        <v>72</v>
      </c>
      <c r="J2801" t="s">
        <v>21519</v>
      </c>
      <c r="K2801" t="s">
        <v>18352</v>
      </c>
      <c r="L2801" t="s">
        <v>18353</v>
      </c>
      <c r="M2801" s="1">
        <v>43978.034837962965</v>
      </c>
      <c r="O2801" t="s">
        <v>18354</v>
      </c>
      <c r="P2801" t="s">
        <v>18354</v>
      </c>
      <c r="Q2801" t="s">
        <v>18352</v>
      </c>
    </row>
    <row r="2802" spans="1:17" hidden="1" x14ac:dyDescent="0.25">
      <c r="A2802" t="s">
        <v>6674</v>
      </c>
      <c r="B2802" t="s">
        <v>6677</v>
      </c>
      <c r="C2802" t="s">
        <v>6678</v>
      </c>
      <c r="D2802" t="s">
        <v>18347</v>
      </c>
      <c r="E2802" t="s">
        <v>18348</v>
      </c>
      <c r="F2802" t="s">
        <v>18349</v>
      </c>
      <c r="G2802" t="s">
        <v>24687</v>
      </c>
      <c r="H2802">
        <v>17145</v>
      </c>
      <c r="I2802">
        <v>5244</v>
      </c>
      <c r="J2802" t="s">
        <v>24688</v>
      </c>
      <c r="K2802" t="s">
        <v>18358</v>
      </c>
      <c r="L2802" t="s">
        <v>18353</v>
      </c>
      <c r="M2802" s="1">
        <v>44090.661215277774</v>
      </c>
      <c r="O2802" t="s">
        <v>18354</v>
      </c>
      <c r="P2802" t="s">
        <v>18354</v>
      </c>
      <c r="Q2802" t="s">
        <v>18358</v>
      </c>
    </row>
    <row r="2803" spans="1:17" hidden="1" x14ac:dyDescent="0.25">
      <c r="A2803" t="s">
        <v>3449</v>
      </c>
      <c r="B2803" t="s">
        <v>3452</v>
      </c>
      <c r="C2803" t="s">
        <v>3453</v>
      </c>
      <c r="D2803" t="s">
        <v>18347</v>
      </c>
      <c r="E2803" t="s">
        <v>18348</v>
      </c>
      <c r="F2803" t="s">
        <v>18349</v>
      </c>
      <c r="G2803" t="s">
        <v>24689</v>
      </c>
      <c r="H2803">
        <v>110569</v>
      </c>
      <c r="I2803">
        <v>19174</v>
      </c>
      <c r="J2803" t="s">
        <v>24690</v>
      </c>
      <c r="K2803" t="s">
        <v>18352</v>
      </c>
      <c r="L2803" t="s">
        <v>18353</v>
      </c>
      <c r="M2803" s="1">
        <v>44090.657708333332</v>
      </c>
      <c r="O2803" t="s">
        <v>18354</v>
      </c>
      <c r="P2803" t="s">
        <v>18354</v>
      </c>
      <c r="Q2803" t="s">
        <v>18352</v>
      </c>
    </row>
    <row r="2804" spans="1:17" x14ac:dyDescent="0.25">
      <c r="A2804" t="s">
        <v>24375</v>
      </c>
      <c r="B2804" t="s">
        <v>24376</v>
      </c>
      <c r="C2804" t="s">
        <v>24377</v>
      </c>
      <c r="D2804" t="s">
        <v>18355</v>
      </c>
      <c r="E2804" t="s">
        <v>18353</v>
      </c>
      <c r="F2804" t="s">
        <v>18364</v>
      </c>
      <c r="G2804" t="s">
        <v>24378</v>
      </c>
      <c r="H2804">
        <v>19402</v>
      </c>
      <c r="I2804">
        <v>0</v>
      </c>
      <c r="J2804" t="s">
        <v>18382</v>
      </c>
      <c r="K2804" t="s">
        <v>18358</v>
      </c>
      <c r="L2804" t="s">
        <v>18353</v>
      </c>
      <c r="M2804" s="1">
        <v>43978.091423611113</v>
      </c>
      <c r="O2804" t="s">
        <v>18354</v>
      </c>
      <c r="P2804" t="s">
        <v>18354</v>
      </c>
      <c r="Q2804" t="s">
        <v>18358</v>
      </c>
    </row>
    <row r="2805" spans="1:17" x14ac:dyDescent="0.25">
      <c r="A2805" t="s">
        <v>15341</v>
      </c>
      <c r="B2805" t="s">
        <v>15340</v>
      </c>
      <c r="C2805" t="s">
        <v>15342</v>
      </c>
      <c r="D2805" t="s">
        <v>18347</v>
      </c>
      <c r="E2805" t="s">
        <v>18353</v>
      </c>
      <c r="F2805" t="s">
        <v>18364</v>
      </c>
      <c r="G2805" t="s">
        <v>23445</v>
      </c>
      <c r="H2805">
        <v>23</v>
      </c>
      <c r="I2805">
        <v>0</v>
      </c>
      <c r="J2805" t="s">
        <v>18382</v>
      </c>
      <c r="K2805" t="s">
        <v>18352</v>
      </c>
      <c r="L2805" t="s">
        <v>18353</v>
      </c>
      <c r="M2805" s="1">
        <v>43978.110590277778</v>
      </c>
      <c r="O2805" t="s">
        <v>18354</v>
      </c>
      <c r="P2805" t="s">
        <v>18354</v>
      </c>
      <c r="Q2805" t="s">
        <v>18352</v>
      </c>
    </row>
    <row r="2806" spans="1:17" hidden="1" x14ac:dyDescent="0.25">
      <c r="A2806" t="s">
        <v>3601</v>
      </c>
      <c r="B2806" t="s">
        <v>24701</v>
      </c>
      <c r="C2806" t="s">
        <v>3605</v>
      </c>
      <c r="D2806" t="s">
        <v>18347</v>
      </c>
      <c r="E2806" t="s">
        <v>18348</v>
      </c>
      <c r="F2806" t="s">
        <v>18349</v>
      </c>
      <c r="G2806" t="s">
        <v>24702</v>
      </c>
      <c r="H2806">
        <v>65022</v>
      </c>
      <c r="I2806">
        <v>9156</v>
      </c>
      <c r="J2806" t="s">
        <v>24703</v>
      </c>
      <c r="K2806" t="s">
        <v>18352</v>
      </c>
      <c r="L2806" t="s">
        <v>18353</v>
      </c>
      <c r="M2806" s="1">
        <v>44090.660497685189</v>
      </c>
      <c r="O2806" t="s">
        <v>18354</v>
      </c>
      <c r="P2806" t="s">
        <v>18354</v>
      </c>
      <c r="Q2806" t="s">
        <v>18352</v>
      </c>
    </row>
    <row r="2807" spans="1:17" hidden="1" x14ac:dyDescent="0.25">
      <c r="A2807" t="s">
        <v>24704</v>
      </c>
      <c r="B2807" t="s">
        <v>24705</v>
      </c>
      <c r="C2807" t="s">
        <v>24706</v>
      </c>
      <c r="D2807" t="s">
        <v>18355</v>
      </c>
      <c r="E2807" t="s">
        <v>18353</v>
      </c>
      <c r="F2807" t="s">
        <v>18364</v>
      </c>
      <c r="G2807" t="s">
        <v>24707</v>
      </c>
      <c r="H2807">
        <v>2366</v>
      </c>
      <c r="I2807">
        <v>6</v>
      </c>
      <c r="J2807" t="s">
        <v>24708</v>
      </c>
      <c r="K2807" t="s">
        <v>18358</v>
      </c>
      <c r="L2807" t="s">
        <v>18353</v>
      </c>
      <c r="M2807" s="1">
        <v>44085.158055555556</v>
      </c>
      <c r="O2807" t="s">
        <v>18354</v>
      </c>
      <c r="P2807" t="s">
        <v>18354</v>
      </c>
      <c r="Q2807" t="s">
        <v>18358</v>
      </c>
    </row>
    <row r="2808" spans="1:17" hidden="1" x14ac:dyDescent="0.25">
      <c r="A2808" t="s">
        <v>11401</v>
      </c>
      <c r="B2808" t="s">
        <v>11403</v>
      </c>
      <c r="C2808" t="s">
        <v>11404</v>
      </c>
      <c r="D2808" t="s">
        <v>18347</v>
      </c>
      <c r="E2808" t="s">
        <v>18348</v>
      </c>
      <c r="F2808" t="s">
        <v>18349</v>
      </c>
      <c r="G2808" t="s">
        <v>24709</v>
      </c>
      <c r="H2808">
        <v>7764</v>
      </c>
      <c r="I2808">
        <v>1004</v>
      </c>
      <c r="J2808" t="s">
        <v>24710</v>
      </c>
      <c r="K2808" t="s">
        <v>18358</v>
      </c>
      <c r="L2808" t="s">
        <v>18353</v>
      </c>
      <c r="M2808" s="1">
        <v>44089.854548611111</v>
      </c>
      <c r="O2808" t="s">
        <v>18354</v>
      </c>
      <c r="P2808" t="s">
        <v>18354</v>
      </c>
      <c r="Q2808" t="s">
        <v>18358</v>
      </c>
    </row>
    <row r="2809" spans="1:17" hidden="1" x14ac:dyDescent="0.25">
      <c r="A2809" t="s">
        <v>17631</v>
      </c>
      <c r="B2809" t="s">
        <v>17634</v>
      </c>
      <c r="C2809" t="s">
        <v>17635</v>
      </c>
      <c r="D2809" t="s">
        <v>18347</v>
      </c>
      <c r="E2809" t="s">
        <v>18353</v>
      </c>
      <c r="F2809" t="s">
        <v>18364</v>
      </c>
      <c r="G2809" t="s">
        <v>24711</v>
      </c>
      <c r="H2809">
        <v>2368</v>
      </c>
      <c r="I2809">
        <v>2</v>
      </c>
      <c r="J2809" t="s">
        <v>24712</v>
      </c>
      <c r="K2809" t="s">
        <v>18358</v>
      </c>
      <c r="L2809" t="s">
        <v>18353</v>
      </c>
      <c r="M2809" s="1">
        <v>44090.156701388885</v>
      </c>
      <c r="O2809" t="s">
        <v>18354</v>
      </c>
      <c r="P2809" t="s">
        <v>18354</v>
      </c>
      <c r="Q2809" t="s">
        <v>18358</v>
      </c>
    </row>
    <row r="2810" spans="1:17" hidden="1" x14ac:dyDescent="0.25">
      <c r="A2810" t="s">
        <v>8628</v>
      </c>
      <c r="B2810" t="s">
        <v>8631</v>
      </c>
      <c r="C2810" t="s">
        <v>8632</v>
      </c>
      <c r="D2810" t="s">
        <v>18355</v>
      </c>
      <c r="E2810" t="s">
        <v>18353</v>
      </c>
      <c r="F2810" t="s">
        <v>18364</v>
      </c>
      <c r="G2810" t="s">
        <v>24713</v>
      </c>
      <c r="H2810">
        <v>12564</v>
      </c>
      <c r="I2810">
        <v>2</v>
      </c>
      <c r="J2810" t="s">
        <v>24714</v>
      </c>
      <c r="K2810" t="s">
        <v>18358</v>
      </c>
      <c r="L2810" t="s">
        <v>18353</v>
      </c>
      <c r="M2810" s="1">
        <v>44077.110798611109</v>
      </c>
      <c r="O2810" t="s">
        <v>18354</v>
      </c>
      <c r="P2810" t="s">
        <v>18354</v>
      </c>
      <c r="Q2810" t="s">
        <v>18358</v>
      </c>
    </row>
    <row r="2811" spans="1:17" x14ac:dyDescent="0.25">
      <c r="A2811" t="s">
        <v>13967</v>
      </c>
      <c r="B2811" t="s">
        <v>13969</v>
      </c>
      <c r="C2811" t="s">
        <v>13970</v>
      </c>
      <c r="D2811" t="s">
        <v>18347</v>
      </c>
      <c r="E2811" t="s">
        <v>18353</v>
      </c>
      <c r="F2811" t="s">
        <v>18364</v>
      </c>
      <c r="G2811" t="s">
        <v>23379</v>
      </c>
      <c r="H2811">
        <v>291</v>
      </c>
      <c r="I2811">
        <v>0</v>
      </c>
      <c r="J2811" t="s">
        <v>18382</v>
      </c>
      <c r="K2811" t="s">
        <v>18352</v>
      </c>
      <c r="L2811" t="s">
        <v>18353</v>
      </c>
      <c r="M2811" s="1">
        <v>43978.23841435185</v>
      </c>
      <c r="O2811" t="s">
        <v>18354</v>
      </c>
      <c r="P2811" t="s">
        <v>18354</v>
      </c>
      <c r="Q2811" t="s">
        <v>18352</v>
      </c>
    </row>
    <row r="2812" spans="1:17" hidden="1" x14ac:dyDescent="0.25">
      <c r="A2812" t="s">
        <v>15906</v>
      </c>
      <c r="B2812" t="s">
        <v>15909</v>
      </c>
      <c r="C2812" t="s">
        <v>15910</v>
      </c>
      <c r="D2812" t="s">
        <v>18347</v>
      </c>
      <c r="E2812" t="s">
        <v>18348</v>
      </c>
      <c r="F2812" t="s">
        <v>18349</v>
      </c>
      <c r="G2812" t="s">
        <v>24719</v>
      </c>
      <c r="H2812">
        <v>3619</v>
      </c>
      <c r="I2812">
        <v>276</v>
      </c>
      <c r="J2812" t="s">
        <v>24720</v>
      </c>
      <c r="K2812" t="s">
        <v>18352</v>
      </c>
      <c r="L2812" t="s">
        <v>18353</v>
      </c>
      <c r="M2812" s="1">
        <v>44090.397581018522</v>
      </c>
      <c r="O2812" t="s">
        <v>18354</v>
      </c>
      <c r="P2812" t="s">
        <v>18354</v>
      </c>
      <c r="Q2812" t="s">
        <v>18358</v>
      </c>
    </row>
    <row r="2813" spans="1:17" hidden="1" x14ac:dyDescent="0.25">
      <c r="A2813" t="s">
        <v>2297</v>
      </c>
      <c r="B2813" t="s">
        <v>2300</v>
      </c>
      <c r="C2813" t="s">
        <v>2301</v>
      </c>
      <c r="D2813" t="s">
        <v>18347</v>
      </c>
      <c r="E2813" t="s">
        <v>18348</v>
      </c>
      <c r="F2813" t="s">
        <v>18349</v>
      </c>
      <c r="G2813" t="s">
        <v>24721</v>
      </c>
      <c r="H2813">
        <v>4544</v>
      </c>
      <c r="I2813">
        <v>1268</v>
      </c>
      <c r="J2813" t="s">
        <v>24722</v>
      </c>
      <c r="K2813" t="s">
        <v>18358</v>
      </c>
      <c r="L2813" t="s">
        <v>18353</v>
      </c>
      <c r="M2813" s="1">
        <v>44090.63722222222</v>
      </c>
      <c r="O2813" t="s">
        <v>18354</v>
      </c>
      <c r="P2813" t="s">
        <v>18354</v>
      </c>
      <c r="Q2813" t="s">
        <v>18358</v>
      </c>
    </row>
    <row r="2814" spans="1:17" hidden="1" x14ac:dyDescent="0.25">
      <c r="A2814" t="s">
        <v>9559</v>
      </c>
      <c r="B2814" t="s">
        <v>9562</v>
      </c>
      <c r="C2814" t="s">
        <v>9563</v>
      </c>
      <c r="D2814" t="s">
        <v>18347</v>
      </c>
      <c r="E2814" t="s">
        <v>18348</v>
      </c>
      <c r="F2814" t="s">
        <v>18349</v>
      </c>
      <c r="G2814" t="s">
        <v>24723</v>
      </c>
      <c r="H2814">
        <v>22193</v>
      </c>
      <c r="I2814">
        <v>1368</v>
      </c>
      <c r="J2814" t="s">
        <v>24724</v>
      </c>
      <c r="K2814" t="s">
        <v>18358</v>
      </c>
      <c r="L2814" t="s">
        <v>18353</v>
      </c>
      <c r="M2814" s="1">
        <v>44090.632025462961</v>
      </c>
      <c r="O2814" t="s">
        <v>18354</v>
      </c>
      <c r="P2814" t="s">
        <v>18354</v>
      </c>
      <c r="Q2814" t="s">
        <v>18358</v>
      </c>
    </row>
    <row r="2815" spans="1:17" hidden="1" x14ac:dyDescent="0.25">
      <c r="A2815" t="s">
        <v>24725</v>
      </c>
      <c r="B2815" t="s">
        <v>24726</v>
      </c>
      <c r="C2815" t="s">
        <v>24727</v>
      </c>
      <c r="D2815" t="s">
        <v>18355</v>
      </c>
      <c r="E2815" t="s">
        <v>18348</v>
      </c>
      <c r="F2815" t="s">
        <v>18349</v>
      </c>
      <c r="G2815" t="s">
        <v>24728</v>
      </c>
      <c r="H2815">
        <v>11762</v>
      </c>
      <c r="I2815">
        <v>0</v>
      </c>
      <c r="J2815" t="s">
        <v>24729</v>
      </c>
      <c r="K2815" t="s">
        <v>18358</v>
      </c>
      <c r="L2815" t="s">
        <v>18353</v>
      </c>
      <c r="M2815" s="1">
        <v>44089.761874999997</v>
      </c>
      <c r="O2815" t="s">
        <v>18354</v>
      </c>
      <c r="P2815" t="s">
        <v>18354</v>
      </c>
      <c r="Q2815" t="s">
        <v>18358</v>
      </c>
    </row>
    <row r="2816" spans="1:17" x14ac:dyDescent="0.25">
      <c r="A2816" t="s">
        <v>5222</v>
      </c>
      <c r="B2816" t="s">
        <v>5224</v>
      </c>
      <c r="C2816" t="s">
        <v>5225</v>
      </c>
      <c r="D2816" t="s">
        <v>18355</v>
      </c>
      <c r="E2816" t="s">
        <v>18353</v>
      </c>
      <c r="F2816" t="s">
        <v>18364</v>
      </c>
      <c r="G2816" t="s">
        <v>20625</v>
      </c>
      <c r="H2816">
        <v>299</v>
      </c>
      <c r="I2816">
        <v>0</v>
      </c>
      <c r="J2816" t="s">
        <v>18382</v>
      </c>
      <c r="K2816" t="s">
        <v>18358</v>
      </c>
      <c r="L2816" t="s">
        <v>18353</v>
      </c>
      <c r="M2816" s="1">
        <v>43978.260092592594</v>
      </c>
      <c r="O2816" t="s">
        <v>18354</v>
      </c>
      <c r="P2816" t="s">
        <v>18354</v>
      </c>
      <c r="Q2816" t="s">
        <v>18358</v>
      </c>
    </row>
    <row r="2817" spans="1:17" hidden="1" x14ac:dyDescent="0.25">
      <c r="A2817" t="s">
        <v>10109</v>
      </c>
      <c r="B2817" t="s">
        <v>10111</v>
      </c>
      <c r="C2817" t="s">
        <v>10112</v>
      </c>
      <c r="D2817" t="s">
        <v>18355</v>
      </c>
      <c r="E2817" t="s">
        <v>18348</v>
      </c>
      <c r="F2817" t="s">
        <v>18349</v>
      </c>
      <c r="G2817" t="s">
        <v>24735</v>
      </c>
      <c r="H2817">
        <v>4099</v>
      </c>
      <c r="I2817">
        <v>3986</v>
      </c>
      <c r="J2817" t="s">
        <v>24736</v>
      </c>
      <c r="K2817" t="s">
        <v>18358</v>
      </c>
      <c r="L2817" t="s">
        <v>18353</v>
      </c>
      <c r="M2817" s="1">
        <v>44085.306770833333</v>
      </c>
      <c r="O2817" t="s">
        <v>18354</v>
      </c>
      <c r="P2817" t="s">
        <v>18354</v>
      </c>
      <c r="Q2817" t="s">
        <v>18358</v>
      </c>
    </row>
    <row r="2818" spans="1:17" hidden="1" x14ac:dyDescent="0.25">
      <c r="A2818" t="s">
        <v>10153</v>
      </c>
      <c r="B2818" t="s">
        <v>10155</v>
      </c>
      <c r="C2818" t="s">
        <v>10156</v>
      </c>
      <c r="D2818" t="s">
        <v>18355</v>
      </c>
      <c r="E2818" t="s">
        <v>18348</v>
      </c>
      <c r="F2818" t="s">
        <v>18349</v>
      </c>
      <c r="G2818" t="s">
        <v>24737</v>
      </c>
      <c r="H2818">
        <v>44112</v>
      </c>
      <c r="I2818">
        <v>3611</v>
      </c>
      <c r="J2818" t="s">
        <v>24738</v>
      </c>
      <c r="K2818" t="s">
        <v>18358</v>
      </c>
      <c r="L2818" t="s">
        <v>18353</v>
      </c>
      <c r="M2818" s="1">
        <v>44089.854513888888</v>
      </c>
      <c r="O2818" t="s">
        <v>18354</v>
      </c>
      <c r="P2818" t="s">
        <v>18354</v>
      </c>
      <c r="Q2818" t="s">
        <v>18358</v>
      </c>
    </row>
    <row r="2819" spans="1:17" x14ac:dyDescent="0.25">
      <c r="A2819" t="s">
        <v>3190</v>
      </c>
      <c r="B2819" t="s">
        <v>3193</v>
      </c>
      <c r="C2819" t="s">
        <v>3194</v>
      </c>
      <c r="D2819" t="s">
        <v>18347</v>
      </c>
      <c r="E2819" t="s">
        <v>18348</v>
      </c>
      <c r="F2819" t="s">
        <v>18349</v>
      </c>
      <c r="G2819" t="s">
        <v>24103</v>
      </c>
      <c r="H2819">
        <v>1624</v>
      </c>
      <c r="I2819">
        <v>27</v>
      </c>
      <c r="J2819" t="s">
        <v>24104</v>
      </c>
      <c r="K2819" t="s">
        <v>18358</v>
      </c>
      <c r="L2819" t="s">
        <v>18353</v>
      </c>
      <c r="M2819" s="1">
        <v>43978.38590277778</v>
      </c>
      <c r="O2819" t="s">
        <v>18354</v>
      </c>
      <c r="P2819" t="s">
        <v>18354</v>
      </c>
      <c r="Q2819" t="s">
        <v>18358</v>
      </c>
    </row>
    <row r="2820" spans="1:17" x14ac:dyDescent="0.25">
      <c r="A2820" t="s">
        <v>1579</v>
      </c>
      <c r="B2820" t="s">
        <v>1582</v>
      </c>
      <c r="C2820" t="s">
        <v>1583</v>
      </c>
      <c r="D2820" t="s">
        <v>18355</v>
      </c>
      <c r="E2820" t="s">
        <v>18353</v>
      </c>
      <c r="F2820" t="s">
        <v>18364</v>
      </c>
      <c r="G2820" t="s">
        <v>20577</v>
      </c>
      <c r="H2820">
        <v>860</v>
      </c>
      <c r="I2820">
        <v>0</v>
      </c>
      <c r="J2820" t="s">
        <v>18382</v>
      </c>
      <c r="K2820" t="s">
        <v>18358</v>
      </c>
      <c r="L2820" t="s">
        <v>18353</v>
      </c>
      <c r="M2820" s="1">
        <v>43978.674050925925</v>
      </c>
      <c r="O2820" t="s">
        <v>18354</v>
      </c>
      <c r="P2820" t="s">
        <v>18354</v>
      </c>
      <c r="Q2820" t="s">
        <v>18358</v>
      </c>
    </row>
    <row r="2821" spans="1:17" hidden="1" x14ac:dyDescent="0.25">
      <c r="A2821" t="s">
        <v>5810</v>
      </c>
      <c r="B2821" t="s">
        <v>5812</v>
      </c>
      <c r="C2821" t="s">
        <v>5813</v>
      </c>
      <c r="D2821" t="s">
        <v>18347</v>
      </c>
      <c r="E2821" t="s">
        <v>18348</v>
      </c>
      <c r="F2821" t="s">
        <v>18349</v>
      </c>
      <c r="G2821" t="s">
        <v>24747</v>
      </c>
      <c r="H2821">
        <v>353853</v>
      </c>
      <c r="I2821">
        <v>131537</v>
      </c>
      <c r="J2821" t="s">
        <v>24748</v>
      </c>
      <c r="K2821" t="s">
        <v>18352</v>
      </c>
      <c r="L2821" t="s">
        <v>18353</v>
      </c>
      <c r="M2821" s="1">
        <v>44090.66443287037</v>
      </c>
      <c r="O2821" t="s">
        <v>18354</v>
      </c>
      <c r="P2821" t="s">
        <v>18354</v>
      </c>
      <c r="Q2821" t="s">
        <v>18352</v>
      </c>
    </row>
    <row r="2822" spans="1:17" hidden="1" x14ac:dyDescent="0.25">
      <c r="A2822" t="s">
        <v>6393</v>
      </c>
      <c r="B2822" t="s">
        <v>6396</v>
      </c>
      <c r="C2822" t="s">
        <v>6397</v>
      </c>
      <c r="D2822" t="s">
        <v>18347</v>
      </c>
      <c r="E2822" t="s">
        <v>18348</v>
      </c>
      <c r="F2822" t="s">
        <v>18349</v>
      </c>
      <c r="G2822" t="s">
        <v>24749</v>
      </c>
      <c r="H2822">
        <v>120329</v>
      </c>
      <c r="I2822">
        <v>40023</v>
      </c>
      <c r="J2822" t="s">
        <v>24750</v>
      </c>
      <c r="K2822" t="s">
        <v>18352</v>
      </c>
      <c r="L2822" t="s">
        <v>18353</v>
      </c>
      <c r="M2822" s="1">
        <v>44090.654745370368</v>
      </c>
      <c r="O2822" t="s">
        <v>18354</v>
      </c>
      <c r="P2822" t="s">
        <v>18354</v>
      </c>
      <c r="Q2822" t="s">
        <v>18352</v>
      </c>
    </row>
    <row r="2823" spans="1:17" x14ac:dyDescent="0.25">
      <c r="A2823" t="s">
        <v>14731</v>
      </c>
      <c r="B2823" t="s">
        <v>14734</v>
      </c>
      <c r="C2823" t="s">
        <v>14735</v>
      </c>
      <c r="D2823" t="s">
        <v>18355</v>
      </c>
      <c r="E2823" t="s">
        <v>18353</v>
      </c>
      <c r="F2823" t="s">
        <v>18364</v>
      </c>
      <c r="G2823" t="s">
        <v>21618</v>
      </c>
      <c r="H2823">
        <v>478</v>
      </c>
      <c r="I2823">
        <v>0</v>
      </c>
      <c r="J2823" t="s">
        <v>18382</v>
      </c>
      <c r="K2823" t="s">
        <v>18358</v>
      </c>
      <c r="L2823" t="s">
        <v>18353</v>
      </c>
      <c r="M2823" s="1">
        <v>43978.674050925925</v>
      </c>
      <c r="O2823" t="s">
        <v>18354</v>
      </c>
      <c r="P2823" t="s">
        <v>18354</v>
      </c>
      <c r="Q2823" t="s">
        <v>18358</v>
      </c>
    </row>
    <row r="2824" spans="1:17" hidden="1" x14ac:dyDescent="0.25">
      <c r="A2824" t="s">
        <v>2861</v>
      </c>
      <c r="B2824" t="s">
        <v>2864</v>
      </c>
      <c r="C2824" t="s">
        <v>2865</v>
      </c>
      <c r="D2824" t="s">
        <v>18347</v>
      </c>
      <c r="E2824" t="s">
        <v>18348</v>
      </c>
      <c r="F2824" t="s">
        <v>18349</v>
      </c>
      <c r="G2824" t="s">
        <v>24755</v>
      </c>
      <c r="H2824">
        <v>84913</v>
      </c>
      <c r="I2824">
        <v>5799</v>
      </c>
      <c r="J2824" t="s">
        <v>24756</v>
      </c>
      <c r="K2824" t="s">
        <v>18352</v>
      </c>
      <c r="L2824" t="s">
        <v>18353</v>
      </c>
      <c r="M2824" s="1">
        <v>44090.661481481482</v>
      </c>
      <c r="O2824" t="s">
        <v>18354</v>
      </c>
      <c r="P2824" t="s">
        <v>18354</v>
      </c>
      <c r="Q2824" t="s">
        <v>18352</v>
      </c>
    </row>
    <row r="2825" spans="1:17" hidden="1" x14ac:dyDescent="0.25">
      <c r="A2825" t="s">
        <v>1481</v>
      </c>
      <c r="B2825" t="s">
        <v>1484</v>
      </c>
      <c r="C2825" t="s">
        <v>1485</v>
      </c>
      <c r="D2825" t="s">
        <v>18355</v>
      </c>
      <c r="E2825" t="s">
        <v>18348</v>
      </c>
      <c r="F2825" t="s">
        <v>18349</v>
      </c>
      <c r="G2825" t="s">
        <v>24757</v>
      </c>
      <c r="H2825">
        <v>4987</v>
      </c>
      <c r="I2825">
        <v>993</v>
      </c>
      <c r="J2825" t="s">
        <v>24758</v>
      </c>
      <c r="K2825" t="s">
        <v>18358</v>
      </c>
      <c r="L2825" t="s">
        <v>18353</v>
      </c>
      <c r="M2825" s="1">
        <v>44082.759791666664</v>
      </c>
      <c r="O2825" t="s">
        <v>18354</v>
      </c>
      <c r="P2825" t="s">
        <v>18354</v>
      </c>
      <c r="Q2825" t="s">
        <v>18358</v>
      </c>
    </row>
    <row r="2826" spans="1:17" hidden="1" x14ac:dyDescent="0.25">
      <c r="A2826" t="s">
        <v>8872</v>
      </c>
      <c r="B2826" t="s">
        <v>8874</v>
      </c>
      <c r="C2826" t="s">
        <v>8875</v>
      </c>
      <c r="D2826" t="s">
        <v>18355</v>
      </c>
      <c r="E2826" t="s">
        <v>18348</v>
      </c>
      <c r="F2826" t="s">
        <v>18349</v>
      </c>
      <c r="G2826" t="s">
        <v>24759</v>
      </c>
      <c r="H2826">
        <v>57520</v>
      </c>
      <c r="I2826">
        <v>2411</v>
      </c>
      <c r="J2826" t="s">
        <v>24760</v>
      </c>
      <c r="K2826" t="s">
        <v>18358</v>
      </c>
      <c r="L2826" t="s">
        <v>18353</v>
      </c>
      <c r="M2826" s="1">
        <v>44089.788645833331</v>
      </c>
      <c r="O2826" t="s">
        <v>18354</v>
      </c>
      <c r="P2826" t="s">
        <v>18354</v>
      </c>
      <c r="Q2826" t="s">
        <v>18358</v>
      </c>
    </row>
    <row r="2827" spans="1:17" hidden="1" x14ac:dyDescent="0.25">
      <c r="A2827" t="s">
        <v>7858</v>
      </c>
      <c r="B2827" t="s">
        <v>7861</v>
      </c>
      <c r="C2827" t="s">
        <v>7862</v>
      </c>
      <c r="D2827" t="s">
        <v>18347</v>
      </c>
      <c r="E2827" t="s">
        <v>18348</v>
      </c>
      <c r="F2827" t="s">
        <v>18349</v>
      </c>
      <c r="G2827" t="s">
        <v>24761</v>
      </c>
      <c r="H2827">
        <v>36343</v>
      </c>
      <c r="I2827">
        <v>11495</v>
      </c>
      <c r="J2827" t="s">
        <v>24762</v>
      </c>
      <c r="K2827" t="s">
        <v>18352</v>
      </c>
      <c r="L2827" t="s">
        <v>18353</v>
      </c>
      <c r="M2827" s="1">
        <v>44090.623935185184</v>
      </c>
      <c r="O2827" t="s">
        <v>18354</v>
      </c>
      <c r="P2827" t="s">
        <v>18354</v>
      </c>
      <c r="Q2827" t="s">
        <v>18352</v>
      </c>
    </row>
    <row r="2828" spans="1:17" hidden="1" x14ac:dyDescent="0.25">
      <c r="A2828" t="s">
        <v>17837</v>
      </c>
      <c r="B2828" t="s">
        <v>17839</v>
      </c>
      <c r="C2828" t="s">
        <v>17840</v>
      </c>
      <c r="D2828" t="s">
        <v>18347</v>
      </c>
      <c r="E2828" t="s">
        <v>18348</v>
      </c>
      <c r="F2828" t="s">
        <v>18349</v>
      </c>
      <c r="G2828" t="s">
        <v>24763</v>
      </c>
      <c r="H2828">
        <v>5849</v>
      </c>
      <c r="I2828">
        <v>3</v>
      </c>
      <c r="J2828" t="s">
        <v>24764</v>
      </c>
      <c r="K2828" t="s">
        <v>18352</v>
      </c>
      <c r="L2828" t="s">
        <v>18353</v>
      </c>
      <c r="M2828" s="1">
        <v>44068.441493055558</v>
      </c>
      <c r="O2828" t="s">
        <v>18354</v>
      </c>
      <c r="P2828" t="s">
        <v>18354</v>
      </c>
      <c r="Q2828" t="s">
        <v>18352</v>
      </c>
    </row>
    <row r="2829" spans="1:17" hidden="1" x14ac:dyDescent="0.25">
      <c r="A2829" t="s">
        <v>12601</v>
      </c>
      <c r="B2829" t="s">
        <v>12603</v>
      </c>
      <c r="C2829" t="s">
        <v>12604</v>
      </c>
      <c r="D2829" t="s">
        <v>18347</v>
      </c>
      <c r="E2829" t="s">
        <v>18348</v>
      </c>
      <c r="F2829" t="s">
        <v>18349</v>
      </c>
      <c r="G2829" t="s">
        <v>24765</v>
      </c>
      <c r="H2829">
        <v>5268</v>
      </c>
      <c r="I2829">
        <v>3921</v>
      </c>
      <c r="J2829" t="s">
        <v>24766</v>
      </c>
      <c r="K2829" t="s">
        <v>18352</v>
      </c>
      <c r="L2829" t="s">
        <v>18353</v>
      </c>
      <c r="M2829" s="1">
        <v>44090.622118055559</v>
      </c>
      <c r="O2829" t="s">
        <v>18354</v>
      </c>
      <c r="P2829" t="s">
        <v>18354</v>
      </c>
      <c r="Q2829" t="s">
        <v>18352</v>
      </c>
    </row>
    <row r="2830" spans="1:17" hidden="1" x14ac:dyDescent="0.25">
      <c r="A2830" t="s">
        <v>3002</v>
      </c>
      <c r="B2830" t="s">
        <v>3004</v>
      </c>
      <c r="C2830" t="s">
        <v>3005</v>
      </c>
      <c r="D2830" t="s">
        <v>18347</v>
      </c>
      <c r="E2830" t="s">
        <v>18353</v>
      </c>
      <c r="F2830" t="s">
        <v>18364</v>
      </c>
      <c r="G2830" t="s">
        <v>24767</v>
      </c>
      <c r="H2830">
        <v>21399</v>
      </c>
      <c r="I2830">
        <v>2032</v>
      </c>
      <c r="J2830" t="s">
        <v>24768</v>
      </c>
      <c r="K2830" t="s">
        <v>18352</v>
      </c>
      <c r="L2830" t="s">
        <v>18353</v>
      </c>
      <c r="M2830" s="1">
        <v>44090.663634259261</v>
      </c>
      <c r="O2830" t="s">
        <v>18354</v>
      </c>
      <c r="P2830" t="s">
        <v>18354</v>
      </c>
      <c r="Q2830" t="s">
        <v>18352</v>
      </c>
    </row>
    <row r="2831" spans="1:17" x14ac:dyDescent="0.25">
      <c r="A2831" t="s">
        <v>3096</v>
      </c>
      <c r="B2831" t="s">
        <v>3099</v>
      </c>
      <c r="C2831" t="s">
        <v>3100</v>
      </c>
      <c r="D2831" t="s">
        <v>18355</v>
      </c>
      <c r="E2831" t="s">
        <v>18353</v>
      </c>
      <c r="F2831" t="s">
        <v>18364</v>
      </c>
      <c r="G2831" t="s">
        <v>20936</v>
      </c>
      <c r="H2831">
        <v>15743</v>
      </c>
      <c r="I2831">
        <v>0</v>
      </c>
      <c r="J2831" t="s">
        <v>18382</v>
      </c>
      <c r="K2831" t="s">
        <v>18358</v>
      </c>
      <c r="L2831" t="s">
        <v>18353</v>
      </c>
      <c r="M2831" s="1">
        <v>43978.674074074072</v>
      </c>
      <c r="O2831" t="s">
        <v>18354</v>
      </c>
      <c r="P2831" t="s">
        <v>18354</v>
      </c>
      <c r="Q2831" t="s">
        <v>18358</v>
      </c>
    </row>
    <row r="2832" spans="1:17" hidden="1" x14ac:dyDescent="0.25">
      <c r="A2832" t="s">
        <v>15168</v>
      </c>
      <c r="B2832" t="s">
        <v>15171</v>
      </c>
      <c r="C2832" t="s">
        <v>15172</v>
      </c>
      <c r="D2832" t="s">
        <v>18347</v>
      </c>
      <c r="E2832" t="s">
        <v>18353</v>
      </c>
      <c r="F2832" t="s">
        <v>18364</v>
      </c>
      <c r="G2832" t="s">
        <v>24774</v>
      </c>
      <c r="H2832">
        <v>2189</v>
      </c>
      <c r="I2832">
        <v>0</v>
      </c>
      <c r="J2832" t="s">
        <v>18382</v>
      </c>
      <c r="K2832" t="s">
        <v>18358</v>
      </c>
      <c r="L2832" t="s">
        <v>18353</v>
      </c>
      <c r="M2832" s="1">
        <v>44086.198206018518</v>
      </c>
      <c r="O2832" t="s">
        <v>18354</v>
      </c>
      <c r="P2832" t="s">
        <v>18354</v>
      </c>
      <c r="Q2832" t="s">
        <v>18358</v>
      </c>
    </row>
    <row r="2833" spans="1:17" hidden="1" x14ac:dyDescent="0.25">
      <c r="A2833" t="s">
        <v>5447</v>
      </c>
      <c r="B2833" t="s">
        <v>5448</v>
      </c>
      <c r="C2833" t="s">
        <v>5449</v>
      </c>
      <c r="D2833" t="s">
        <v>18347</v>
      </c>
      <c r="E2833" t="s">
        <v>18348</v>
      </c>
      <c r="F2833" t="s">
        <v>18349</v>
      </c>
      <c r="G2833" t="s">
        <v>24775</v>
      </c>
      <c r="H2833">
        <v>28780</v>
      </c>
      <c r="I2833">
        <v>572</v>
      </c>
      <c r="J2833" t="s">
        <v>24776</v>
      </c>
      <c r="K2833" t="s">
        <v>18358</v>
      </c>
      <c r="L2833" t="s">
        <v>18353</v>
      </c>
      <c r="M2833" s="1">
        <v>44090.322812500002</v>
      </c>
      <c r="O2833" t="s">
        <v>18354</v>
      </c>
      <c r="P2833" t="s">
        <v>18354</v>
      </c>
      <c r="Q2833" t="s">
        <v>18358</v>
      </c>
    </row>
    <row r="2834" spans="1:17" hidden="1" x14ac:dyDescent="0.25">
      <c r="A2834" t="s">
        <v>5791</v>
      </c>
      <c r="B2834" t="s">
        <v>5793</v>
      </c>
      <c r="C2834" t="s">
        <v>5794</v>
      </c>
      <c r="D2834" t="s">
        <v>18347</v>
      </c>
      <c r="E2834" t="s">
        <v>18348</v>
      </c>
      <c r="F2834" t="s">
        <v>18349</v>
      </c>
      <c r="G2834" t="s">
        <v>24777</v>
      </c>
      <c r="H2834">
        <v>85697</v>
      </c>
      <c r="I2834">
        <v>5027</v>
      </c>
      <c r="J2834" t="s">
        <v>24778</v>
      </c>
      <c r="K2834" t="s">
        <v>18352</v>
      </c>
      <c r="L2834" t="s">
        <v>18353</v>
      </c>
      <c r="M2834" s="1">
        <v>44090.639374999999</v>
      </c>
      <c r="O2834" t="s">
        <v>18354</v>
      </c>
      <c r="P2834" t="s">
        <v>18354</v>
      </c>
      <c r="Q2834" t="s">
        <v>18352</v>
      </c>
    </row>
    <row r="2835" spans="1:17" hidden="1" x14ac:dyDescent="0.25">
      <c r="A2835" t="s">
        <v>24779</v>
      </c>
      <c r="B2835" t="s">
        <v>24780</v>
      </c>
      <c r="C2835" t="s">
        <v>24781</v>
      </c>
      <c r="D2835" t="s">
        <v>18355</v>
      </c>
      <c r="E2835" t="s">
        <v>18348</v>
      </c>
      <c r="F2835" t="s">
        <v>18349</v>
      </c>
      <c r="G2835" t="s">
        <v>24782</v>
      </c>
      <c r="H2835">
        <v>53707</v>
      </c>
      <c r="I2835">
        <v>7</v>
      </c>
      <c r="J2835" t="s">
        <v>24783</v>
      </c>
      <c r="K2835" t="s">
        <v>18358</v>
      </c>
      <c r="L2835" t="s">
        <v>18353</v>
      </c>
      <c r="M2835" s="1">
        <v>44089.833923611113</v>
      </c>
      <c r="O2835" t="s">
        <v>18354</v>
      </c>
      <c r="P2835" t="s">
        <v>18354</v>
      </c>
      <c r="Q2835" t="s">
        <v>18358</v>
      </c>
    </row>
    <row r="2836" spans="1:17" hidden="1" x14ac:dyDescent="0.25">
      <c r="A2836" t="s">
        <v>3142</v>
      </c>
      <c r="B2836" t="s">
        <v>3145</v>
      </c>
      <c r="C2836" t="s">
        <v>3146</v>
      </c>
      <c r="D2836" t="s">
        <v>18347</v>
      </c>
      <c r="E2836" t="s">
        <v>18348</v>
      </c>
      <c r="F2836" t="s">
        <v>18349</v>
      </c>
      <c r="G2836" t="s">
        <v>24784</v>
      </c>
      <c r="H2836">
        <v>9147</v>
      </c>
      <c r="I2836">
        <v>149</v>
      </c>
      <c r="J2836" t="s">
        <v>24785</v>
      </c>
      <c r="K2836" t="s">
        <v>18358</v>
      </c>
      <c r="L2836" t="s">
        <v>18353</v>
      </c>
      <c r="M2836" s="1">
        <v>44085.215810185182</v>
      </c>
      <c r="O2836" t="s">
        <v>18354</v>
      </c>
      <c r="P2836" t="s">
        <v>18354</v>
      </c>
      <c r="Q2836" t="s">
        <v>18358</v>
      </c>
    </row>
    <row r="2837" spans="1:17" hidden="1" x14ac:dyDescent="0.25">
      <c r="A2837" t="s">
        <v>24786</v>
      </c>
      <c r="B2837" t="s">
        <v>24787</v>
      </c>
      <c r="C2837" t="s">
        <v>24788</v>
      </c>
      <c r="D2837" t="s">
        <v>18355</v>
      </c>
      <c r="E2837" t="s">
        <v>18348</v>
      </c>
      <c r="F2837" t="s">
        <v>18349</v>
      </c>
      <c r="G2837" t="s">
        <v>24789</v>
      </c>
      <c r="H2837">
        <v>14489</v>
      </c>
      <c r="I2837">
        <v>101</v>
      </c>
      <c r="J2837" t="s">
        <v>24790</v>
      </c>
      <c r="K2837" t="s">
        <v>18358</v>
      </c>
      <c r="L2837" t="s">
        <v>18353</v>
      </c>
      <c r="M2837" s="1">
        <v>44063.812442129631</v>
      </c>
      <c r="O2837" t="s">
        <v>18354</v>
      </c>
      <c r="P2837" t="s">
        <v>18354</v>
      </c>
      <c r="Q2837" t="s">
        <v>18358</v>
      </c>
    </row>
    <row r="2838" spans="1:17" hidden="1" x14ac:dyDescent="0.25">
      <c r="A2838" t="s">
        <v>24791</v>
      </c>
      <c r="B2838" t="s">
        <v>24792</v>
      </c>
      <c r="C2838" t="s">
        <v>24793</v>
      </c>
      <c r="D2838" t="s">
        <v>18355</v>
      </c>
      <c r="E2838" t="s">
        <v>18348</v>
      </c>
      <c r="F2838" t="s">
        <v>18349</v>
      </c>
      <c r="G2838" t="s">
        <v>24794</v>
      </c>
      <c r="H2838">
        <v>14335</v>
      </c>
      <c r="I2838">
        <v>26</v>
      </c>
      <c r="J2838" t="s">
        <v>24795</v>
      </c>
      <c r="K2838" t="s">
        <v>18358</v>
      </c>
      <c r="L2838" t="s">
        <v>18353</v>
      </c>
      <c r="M2838" s="1">
        <v>44023.960358796299</v>
      </c>
      <c r="O2838" t="s">
        <v>18354</v>
      </c>
      <c r="P2838" t="s">
        <v>18354</v>
      </c>
      <c r="Q2838" t="s">
        <v>18358</v>
      </c>
    </row>
    <row r="2839" spans="1:17" hidden="1" x14ac:dyDescent="0.25">
      <c r="A2839" t="s">
        <v>1436</v>
      </c>
      <c r="B2839" t="s">
        <v>24796</v>
      </c>
      <c r="C2839" t="s">
        <v>1439</v>
      </c>
      <c r="D2839" t="s">
        <v>18347</v>
      </c>
      <c r="E2839" t="s">
        <v>18348</v>
      </c>
      <c r="F2839" t="s">
        <v>18349</v>
      </c>
      <c r="G2839" t="s">
        <v>24797</v>
      </c>
      <c r="H2839">
        <v>26397</v>
      </c>
      <c r="I2839">
        <v>2714</v>
      </c>
      <c r="J2839" t="s">
        <v>24798</v>
      </c>
      <c r="K2839" t="s">
        <v>18358</v>
      </c>
      <c r="L2839" t="s">
        <v>18353</v>
      </c>
      <c r="M2839" s="1">
        <v>44090.65861111111</v>
      </c>
      <c r="O2839" t="s">
        <v>18354</v>
      </c>
      <c r="P2839" t="s">
        <v>18354</v>
      </c>
      <c r="Q2839" t="s">
        <v>18358</v>
      </c>
    </row>
    <row r="2840" spans="1:17" hidden="1" x14ac:dyDescent="0.25">
      <c r="A2840" t="s">
        <v>5707</v>
      </c>
      <c r="B2840" t="s">
        <v>5710</v>
      </c>
      <c r="C2840" t="s">
        <v>5711</v>
      </c>
      <c r="D2840" t="s">
        <v>18347</v>
      </c>
      <c r="E2840" t="s">
        <v>18348</v>
      </c>
      <c r="F2840" t="s">
        <v>18349</v>
      </c>
      <c r="G2840" t="s">
        <v>24799</v>
      </c>
      <c r="H2840">
        <v>190589</v>
      </c>
      <c r="I2840">
        <v>23621</v>
      </c>
      <c r="J2840" t="s">
        <v>24800</v>
      </c>
      <c r="K2840" t="s">
        <v>18352</v>
      </c>
      <c r="L2840" t="s">
        <v>18353</v>
      </c>
      <c r="M2840" s="1">
        <v>44090.662499999999</v>
      </c>
      <c r="O2840" t="s">
        <v>18354</v>
      </c>
      <c r="P2840" t="s">
        <v>18354</v>
      </c>
      <c r="Q2840" t="s">
        <v>18352</v>
      </c>
    </row>
    <row r="2841" spans="1:17" hidden="1" x14ac:dyDescent="0.25">
      <c r="A2841" t="s">
        <v>17222</v>
      </c>
      <c r="B2841" t="s">
        <v>17224</v>
      </c>
      <c r="C2841" t="s">
        <v>17225</v>
      </c>
      <c r="D2841" t="s">
        <v>18347</v>
      </c>
      <c r="E2841" t="s">
        <v>18348</v>
      </c>
      <c r="F2841" t="s">
        <v>18349</v>
      </c>
      <c r="G2841" t="s">
        <v>24801</v>
      </c>
      <c r="H2841">
        <v>2698</v>
      </c>
      <c r="I2841">
        <v>1</v>
      </c>
      <c r="J2841" t="s">
        <v>24802</v>
      </c>
      <c r="K2841" t="s">
        <v>18352</v>
      </c>
      <c r="L2841" t="s">
        <v>18353</v>
      </c>
      <c r="M2841" s="1">
        <v>44083.850115740737</v>
      </c>
      <c r="O2841" t="s">
        <v>18354</v>
      </c>
      <c r="P2841" t="s">
        <v>18354</v>
      </c>
      <c r="Q2841" t="s">
        <v>18352</v>
      </c>
    </row>
    <row r="2842" spans="1:17" hidden="1" x14ac:dyDescent="0.25">
      <c r="A2842" t="s">
        <v>15024</v>
      </c>
      <c r="B2842" t="s">
        <v>15026</v>
      </c>
      <c r="C2842" t="s">
        <v>15027</v>
      </c>
      <c r="D2842" t="s">
        <v>18347</v>
      </c>
      <c r="E2842" t="s">
        <v>18353</v>
      </c>
      <c r="F2842" t="s">
        <v>18364</v>
      </c>
      <c r="G2842" t="s">
        <v>24803</v>
      </c>
      <c r="H2842">
        <v>17266</v>
      </c>
      <c r="I2842">
        <v>0</v>
      </c>
      <c r="J2842" t="s">
        <v>18382</v>
      </c>
      <c r="K2842" t="s">
        <v>18358</v>
      </c>
      <c r="L2842" t="s">
        <v>18353</v>
      </c>
      <c r="M2842" s="1">
        <v>44022.398078703707</v>
      </c>
      <c r="O2842" t="s">
        <v>18354</v>
      </c>
      <c r="P2842" t="s">
        <v>18354</v>
      </c>
      <c r="Q2842" t="s">
        <v>18358</v>
      </c>
    </row>
    <row r="2843" spans="1:17" hidden="1" x14ac:dyDescent="0.25">
      <c r="A2843" t="s">
        <v>7325</v>
      </c>
      <c r="B2843" t="s">
        <v>7327</v>
      </c>
      <c r="C2843" t="s">
        <v>7328</v>
      </c>
      <c r="D2843" t="s">
        <v>18347</v>
      </c>
      <c r="E2843" t="s">
        <v>18348</v>
      </c>
      <c r="F2843" t="s">
        <v>18349</v>
      </c>
      <c r="G2843" t="s">
        <v>24804</v>
      </c>
      <c r="H2843">
        <v>47421</v>
      </c>
      <c r="I2843">
        <v>1195</v>
      </c>
      <c r="J2843" t="s">
        <v>24805</v>
      </c>
      <c r="K2843" t="s">
        <v>18358</v>
      </c>
      <c r="L2843" t="s">
        <v>18353</v>
      </c>
      <c r="M2843" s="1">
        <v>44089.309224537035</v>
      </c>
      <c r="O2843" t="s">
        <v>18354</v>
      </c>
      <c r="P2843" t="s">
        <v>18354</v>
      </c>
      <c r="Q2843" t="s">
        <v>18358</v>
      </c>
    </row>
    <row r="2844" spans="1:17" hidden="1" x14ac:dyDescent="0.25">
      <c r="A2844" t="s">
        <v>24806</v>
      </c>
      <c r="B2844" t="s">
        <v>24807</v>
      </c>
      <c r="C2844" t="s">
        <v>24808</v>
      </c>
      <c r="D2844" t="s">
        <v>18355</v>
      </c>
      <c r="E2844" t="s">
        <v>18353</v>
      </c>
      <c r="F2844" t="s">
        <v>18364</v>
      </c>
      <c r="G2844" t="s">
        <v>24809</v>
      </c>
      <c r="H2844">
        <v>595</v>
      </c>
      <c r="I2844">
        <v>20</v>
      </c>
      <c r="J2844" t="s">
        <v>24810</v>
      </c>
      <c r="K2844" t="s">
        <v>18358</v>
      </c>
      <c r="L2844" t="s">
        <v>18353</v>
      </c>
      <c r="M2844" s="1">
        <v>44089.908032407409</v>
      </c>
      <c r="O2844" t="s">
        <v>18354</v>
      </c>
      <c r="P2844" t="s">
        <v>18354</v>
      </c>
      <c r="Q2844" t="s">
        <v>18358</v>
      </c>
    </row>
    <row r="2845" spans="1:17" x14ac:dyDescent="0.25">
      <c r="A2845" t="s">
        <v>13763</v>
      </c>
      <c r="B2845" t="s">
        <v>13765</v>
      </c>
      <c r="C2845" t="s">
        <v>13766</v>
      </c>
      <c r="D2845" t="s">
        <v>18355</v>
      </c>
      <c r="E2845" t="s">
        <v>18353</v>
      </c>
      <c r="F2845" t="s">
        <v>18364</v>
      </c>
      <c r="G2845" t="s">
        <v>21901</v>
      </c>
      <c r="H2845">
        <v>374</v>
      </c>
      <c r="I2845">
        <v>0</v>
      </c>
      <c r="J2845" t="s">
        <v>18382</v>
      </c>
      <c r="K2845" t="s">
        <v>18358</v>
      </c>
      <c r="L2845" t="s">
        <v>18353</v>
      </c>
      <c r="M2845" s="1">
        <v>43978.674074074072</v>
      </c>
      <c r="O2845" t="s">
        <v>18354</v>
      </c>
      <c r="P2845" t="s">
        <v>18354</v>
      </c>
      <c r="Q2845" t="s">
        <v>18358</v>
      </c>
    </row>
    <row r="2846" spans="1:17" hidden="1" x14ac:dyDescent="0.25">
      <c r="A2846" t="s">
        <v>11036</v>
      </c>
      <c r="B2846" t="s">
        <v>11038</v>
      </c>
      <c r="C2846" t="s">
        <v>11039</v>
      </c>
      <c r="D2846" t="s">
        <v>18347</v>
      </c>
      <c r="E2846" t="s">
        <v>18348</v>
      </c>
      <c r="F2846" t="s">
        <v>18349</v>
      </c>
      <c r="G2846" t="s">
        <v>24816</v>
      </c>
      <c r="H2846">
        <v>16065</v>
      </c>
      <c r="I2846">
        <v>632</v>
      </c>
      <c r="J2846" t="s">
        <v>24817</v>
      </c>
      <c r="K2846" t="s">
        <v>18352</v>
      </c>
      <c r="L2846" t="s">
        <v>18353</v>
      </c>
      <c r="M2846" s="1">
        <v>44088.335046296299</v>
      </c>
      <c r="O2846" t="s">
        <v>18354</v>
      </c>
      <c r="P2846" t="s">
        <v>18354</v>
      </c>
      <c r="Q2846" t="s">
        <v>18352</v>
      </c>
    </row>
    <row r="2847" spans="1:17" hidden="1" x14ac:dyDescent="0.25">
      <c r="A2847" t="s">
        <v>1914</v>
      </c>
      <c r="B2847" t="s">
        <v>1917</v>
      </c>
      <c r="C2847" t="s">
        <v>1918</v>
      </c>
      <c r="D2847" t="s">
        <v>18347</v>
      </c>
      <c r="E2847" t="s">
        <v>18348</v>
      </c>
      <c r="F2847" t="s">
        <v>18349</v>
      </c>
      <c r="G2847" t="s">
        <v>24818</v>
      </c>
      <c r="H2847">
        <v>42153</v>
      </c>
      <c r="I2847">
        <v>6085</v>
      </c>
      <c r="J2847" t="s">
        <v>24819</v>
      </c>
      <c r="K2847" t="s">
        <v>18352</v>
      </c>
      <c r="L2847" t="s">
        <v>18353</v>
      </c>
      <c r="M2847" s="1">
        <v>44090.661446759259</v>
      </c>
      <c r="O2847" t="s">
        <v>18354</v>
      </c>
      <c r="P2847" t="s">
        <v>18354</v>
      </c>
      <c r="Q2847" t="s">
        <v>18352</v>
      </c>
    </row>
    <row r="2848" spans="1:17" hidden="1" x14ac:dyDescent="0.25">
      <c r="A2848" t="s">
        <v>24820</v>
      </c>
      <c r="B2848" t="s">
        <v>24821</v>
      </c>
      <c r="C2848" t="s">
        <v>24822</v>
      </c>
      <c r="D2848" t="s">
        <v>18355</v>
      </c>
      <c r="E2848" t="s">
        <v>18348</v>
      </c>
      <c r="F2848" t="s">
        <v>18349</v>
      </c>
      <c r="G2848" t="s">
        <v>24823</v>
      </c>
      <c r="H2848">
        <v>2588</v>
      </c>
      <c r="I2848">
        <v>280</v>
      </c>
      <c r="J2848" t="s">
        <v>24824</v>
      </c>
      <c r="K2848" t="s">
        <v>18358</v>
      </c>
      <c r="L2848" t="s">
        <v>18353</v>
      </c>
      <c r="M2848" s="1">
        <v>44089.773518518516</v>
      </c>
      <c r="O2848" t="s">
        <v>18354</v>
      </c>
      <c r="P2848" t="s">
        <v>18354</v>
      </c>
      <c r="Q2848" t="s">
        <v>18358</v>
      </c>
    </row>
    <row r="2849" spans="1:17" hidden="1" x14ac:dyDescent="0.25">
      <c r="A2849" t="s">
        <v>88</v>
      </c>
      <c r="B2849" t="s">
        <v>91</v>
      </c>
      <c r="C2849" t="s">
        <v>92</v>
      </c>
      <c r="D2849" t="s">
        <v>18347</v>
      </c>
      <c r="E2849" t="s">
        <v>18348</v>
      </c>
      <c r="F2849" t="s">
        <v>18349</v>
      </c>
      <c r="G2849" t="s">
        <v>24825</v>
      </c>
      <c r="H2849">
        <v>45947</v>
      </c>
      <c r="I2849">
        <v>11446</v>
      </c>
      <c r="J2849" t="s">
        <v>24826</v>
      </c>
      <c r="K2849" t="s">
        <v>18352</v>
      </c>
      <c r="L2849" t="s">
        <v>18353</v>
      </c>
      <c r="M2849" s="1">
        <v>44090.646087962959</v>
      </c>
      <c r="O2849" t="s">
        <v>18354</v>
      </c>
      <c r="P2849" t="s">
        <v>18354</v>
      </c>
      <c r="Q2849" t="s">
        <v>18352</v>
      </c>
    </row>
    <row r="2850" spans="1:17" hidden="1" x14ac:dyDescent="0.25">
      <c r="A2850" t="s">
        <v>6026</v>
      </c>
      <c r="B2850" t="s">
        <v>6028</v>
      </c>
      <c r="C2850" t="s">
        <v>6029</v>
      </c>
      <c r="D2850" t="s">
        <v>18347</v>
      </c>
      <c r="E2850" t="s">
        <v>18348</v>
      </c>
      <c r="F2850" t="s">
        <v>18533</v>
      </c>
      <c r="G2850" t="s">
        <v>24827</v>
      </c>
      <c r="H2850">
        <v>32890</v>
      </c>
      <c r="I2850">
        <v>79295</v>
      </c>
      <c r="J2850" t="s">
        <v>24828</v>
      </c>
      <c r="K2850" t="s">
        <v>18352</v>
      </c>
      <c r="L2850" t="s">
        <v>18353</v>
      </c>
      <c r="M2850" s="1">
        <v>44090.655960648146</v>
      </c>
      <c r="O2850" t="s">
        <v>18354</v>
      </c>
      <c r="P2850" t="s">
        <v>18354</v>
      </c>
      <c r="Q2850" t="s">
        <v>18352</v>
      </c>
    </row>
    <row r="2851" spans="1:17" hidden="1" x14ac:dyDescent="0.25">
      <c r="A2851" t="s">
        <v>6159</v>
      </c>
      <c r="B2851" t="s">
        <v>6161</v>
      </c>
      <c r="C2851" t="s">
        <v>6162</v>
      </c>
      <c r="D2851" t="s">
        <v>18347</v>
      </c>
      <c r="E2851" t="s">
        <v>18348</v>
      </c>
      <c r="F2851" t="s">
        <v>18349</v>
      </c>
      <c r="G2851" t="s">
        <v>24829</v>
      </c>
      <c r="H2851">
        <v>20699</v>
      </c>
      <c r="I2851">
        <v>2871</v>
      </c>
      <c r="J2851" t="s">
        <v>24830</v>
      </c>
      <c r="K2851" t="s">
        <v>18358</v>
      </c>
      <c r="L2851" t="s">
        <v>18353</v>
      </c>
      <c r="M2851" s="1">
        <v>44090.662881944445</v>
      </c>
      <c r="O2851" t="s">
        <v>18354</v>
      </c>
      <c r="P2851" t="s">
        <v>18354</v>
      </c>
      <c r="Q2851" t="s">
        <v>18358</v>
      </c>
    </row>
    <row r="2852" spans="1:17" hidden="1" x14ac:dyDescent="0.25">
      <c r="A2852" t="s">
        <v>16606</v>
      </c>
      <c r="B2852" t="s">
        <v>16608</v>
      </c>
      <c r="C2852" t="s">
        <v>16609</v>
      </c>
      <c r="D2852" t="s">
        <v>18347</v>
      </c>
      <c r="E2852" t="s">
        <v>18348</v>
      </c>
      <c r="F2852" t="s">
        <v>18349</v>
      </c>
      <c r="G2852" t="s">
        <v>24831</v>
      </c>
      <c r="H2852">
        <v>5012</v>
      </c>
      <c r="I2852">
        <v>244</v>
      </c>
      <c r="J2852" t="s">
        <v>24832</v>
      </c>
      <c r="K2852" t="s">
        <v>18352</v>
      </c>
      <c r="L2852" t="s">
        <v>18353</v>
      </c>
      <c r="M2852" s="1">
        <v>44076.148738425924</v>
      </c>
      <c r="O2852" t="s">
        <v>18354</v>
      </c>
      <c r="P2852" t="s">
        <v>18354</v>
      </c>
      <c r="Q2852" t="s">
        <v>18358</v>
      </c>
    </row>
    <row r="2853" spans="1:17" hidden="1" x14ac:dyDescent="0.25">
      <c r="A2853" t="s">
        <v>1635</v>
      </c>
      <c r="B2853" t="s">
        <v>1637</v>
      </c>
      <c r="C2853" t="s">
        <v>1638</v>
      </c>
      <c r="D2853" t="s">
        <v>18347</v>
      </c>
      <c r="E2853" t="s">
        <v>18348</v>
      </c>
      <c r="F2853" t="s">
        <v>18349</v>
      </c>
      <c r="G2853" t="s">
        <v>24833</v>
      </c>
      <c r="H2853">
        <v>19298</v>
      </c>
      <c r="I2853">
        <v>2106</v>
      </c>
      <c r="J2853" t="s">
        <v>24834</v>
      </c>
      <c r="K2853" t="s">
        <v>18352</v>
      </c>
      <c r="L2853" t="s">
        <v>18353</v>
      </c>
      <c r="M2853" s="1">
        <v>44090.659826388888</v>
      </c>
      <c r="O2853" t="s">
        <v>18354</v>
      </c>
      <c r="P2853" t="s">
        <v>18354</v>
      </c>
      <c r="Q2853" t="s">
        <v>18352</v>
      </c>
    </row>
    <row r="2854" spans="1:17" hidden="1" x14ac:dyDescent="0.25">
      <c r="A2854" t="s">
        <v>15484</v>
      </c>
      <c r="B2854" t="s">
        <v>15486</v>
      </c>
      <c r="C2854" t="s">
        <v>15487</v>
      </c>
      <c r="D2854" t="s">
        <v>18355</v>
      </c>
      <c r="E2854" t="s">
        <v>18353</v>
      </c>
      <c r="F2854" t="s">
        <v>18364</v>
      </c>
      <c r="G2854" t="s">
        <v>24835</v>
      </c>
      <c r="H2854">
        <v>6694</v>
      </c>
      <c r="I2854">
        <v>58</v>
      </c>
      <c r="J2854" t="s">
        <v>24836</v>
      </c>
      <c r="K2854" t="s">
        <v>18358</v>
      </c>
      <c r="L2854" t="s">
        <v>18353</v>
      </c>
      <c r="M2854" s="1">
        <v>44087.95584490741</v>
      </c>
      <c r="O2854" t="s">
        <v>18354</v>
      </c>
      <c r="P2854" t="s">
        <v>18354</v>
      </c>
      <c r="Q2854" t="s">
        <v>18358</v>
      </c>
    </row>
    <row r="2855" spans="1:17" hidden="1" x14ac:dyDescent="0.25">
      <c r="A2855" t="s">
        <v>4509</v>
      </c>
      <c r="B2855" t="s">
        <v>4511</v>
      </c>
      <c r="C2855" t="s">
        <v>4512</v>
      </c>
      <c r="D2855" t="s">
        <v>18347</v>
      </c>
      <c r="E2855" t="s">
        <v>18348</v>
      </c>
      <c r="F2855" t="s">
        <v>18349</v>
      </c>
      <c r="G2855" t="s">
        <v>24837</v>
      </c>
      <c r="H2855">
        <v>3950</v>
      </c>
      <c r="I2855">
        <v>716</v>
      </c>
      <c r="J2855" t="s">
        <v>24838</v>
      </c>
      <c r="K2855" t="s">
        <v>18358</v>
      </c>
      <c r="L2855" t="s">
        <v>18353</v>
      </c>
      <c r="M2855" s="1">
        <v>44088.299120370371</v>
      </c>
      <c r="O2855" t="s">
        <v>18354</v>
      </c>
      <c r="P2855" t="s">
        <v>18354</v>
      </c>
      <c r="Q2855" t="s">
        <v>18358</v>
      </c>
    </row>
    <row r="2856" spans="1:17" x14ac:dyDescent="0.25">
      <c r="A2856" t="s">
        <v>13745</v>
      </c>
      <c r="B2856" t="s">
        <v>13748</v>
      </c>
      <c r="C2856" t="s">
        <v>13749</v>
      </c>
      <c r="D2856" t="s">
        <v>18355</v>
      </c>
      <c r="E2856" t="s">
        <v>18353</v>
      </c>
      <c r="F2856" t="s">
        <v>18364</v>
      </c>
      <c r="G2856" t="s">
        <v>22694</v>
      </c>
      <c r="H2856">
        <v>370</v>
      </c>
      <c r="I2856">
        <v>0</v>
      </c>
      <c r="J2856" t="s">
        <v>18382</v>
      </c>
      <c r="K2856" t="s">
        <v>18358</v>
      </c>
      <c r="L2856" t="s">
        <v>18353</v>
      </c>
      <c r="M2856" s="1">
        <v>43978.674074074072</v>
      </c>
      <c r="O2856" t="s">
        <v>18354</v>
      </c>
      <c r="P2856" t="s">
        <v>18354</v>
      </c>
      <c r="Q2856" t="s">
        <v>18358</v>
      </c>
    </row>
    <row r="2857" spans="1:17" hidden="1" x14ac:dyDescent="0.25">
      <c r="A2857" t="s">
        <v>17921</v>
      </c>
      <c r="B2857" t="s">
        <v>17924</v>
      </c>
      <c r="C2857" t="s">
        <v>17925</v>
      </c>
      <c r="D2857" t="s">
        <v>18347</v>
      </c>
      <c r="E2857" t="s">
        <v>18353</v>
      </c>
      <c r="F2857" t="s">
        <v>18364</v>
      </c>
      <c r="G2857" t="s">
        <v>24841</v>
      </c>
      <c r="H2857">
        <v>6113</v>
      </c>
      <c r="I2857">
        <v>117</v>
      </c>
      <c r="J2857" t="s">
        <v>24842</v>
      </c>
      <c r="K2857" t="s">
        <v>18358</v>
      </c>
      <c r="L2857" t="s">
        <v>18353</v>
      </c>
      <c r="M2857" s="1">
        <v>44089.241215277776</v>
      </c>
      <c r="O2857" t="s">
        <v>18354</v>
      </c>
      <c r="P2857" t="s">
        <v>18354</v>
      </c>
      <c r="Q2857" t="s">
        <v>18352</v>
      </c>
    </row>
    <row r="2858" spans="1:17" hidden="1" x14ac:dyDescent="0.25">
      <c r="A2858" t="s">
        <v>11051</v>
      </c>
      <c r="B2858" t="s">
        <v>11053</v>
      </c>
      <c r="C2858" t="s">
        <v>11054</v>
      </c>
      <c r="D2858" t="s">
        <v>18347</v>
      </c>
      <c r="E2858" t="s">
        <v>18348</v>
      </c>
      <c r="F2858" t="s">
        <v>18349</v>
      </c>
      <c r="G2858" t="s">
        <v>24843</v>
      </c>
      <c r="H2858">
        <v>11336</v>
      </c>
      <c r="I2858">
        <v>760</v>
      </c>
      <c r="J2858" t="s">
        <v>24844</v>
      </c>
      <c r="K2858" t="s">
        <v>18352</v>
      </c>
      <c r="L2858" t="s">
        <v>18353</v>
      </c>
      <c r="M2858" s="1">
        <v>44090.650381944448</v>
      </c>
      <c r="O2858" t="s">
        <v>18354</v>
      </c>
      <c r="P2858" t="s">
        <v>18354</v>
      </c>
      <c r="Q2858" t="s">
        <v>18352</v>
      </c>
    </row>
    <row r="2859" spans="1:17" hidden="1" x14ac:dyDescent="0.25">
      <c r="A2859" t="s">
        <v>10307</v>
      </c>
      <c r="B2859" t="s">
        <v>10309</v>
      </c>
      <c r="C2859" t="s">
        <v>10310</v>
      </c>
      <c r="D2859" t="s">
        <v>18347</v>
      </c>
      <c r="E2859" t="s">
        <v>18353</v>
      </c>
      <c r="F2859" t="s">
        <v>18364</v>
      </c>
      <c r="G2859" t="s">
        <v>24845</v>
      </c>
      <c r="H2859">
        <v>20994</v>
      </c>
      <c r="I2859">
        <v>6</v>
      </c>
      <c r="J2859" t="s">
        <v>24846</v>
      </c>
      <c r="K2859" t="s">
        <v>18358</v>
      </c>
      <c r="L2859" t="s">
        <v>18353</v>
      </c>
      <c r="M2859" s="1">
        <v>44088.964826388888</v>
      </c>
      <c r="O2859" t="s">
        <v>18354</v>
      </c>
      <c r="P2859" t="s">
        <v>18354</v>
      </c>
      <c r="Q2859" t="s">
        <v>18358</v>
      </c>
    </row>
    <row r="2860" spans="1:17" hidden="1" x14ac:dyDescent="0.25">
      <c r="A2860" t="s">
        <v>13850</v>
      </c>
      <c r="B2860" t="s">
        <v>13853</v>
      </c>
      <c r="C2860" t="s">
        <v>13854</v>
      </c>
      <c r="D2860" t="s">
        <v>18347</v>
      </c>
      <c r="E2860" t="s">
        <v>18353</v>
      </c>
      <c r="F2860" t="s">
        <v>18364</v>
      </c>
      <c r="G2860" t="s">
        <v>24847</v>
      </c>
      <c r="H2860">
        <v>236</v>
      </c>
      <c r="I2860">
        <v>0</v>
      </c>
      <c r="J2860" t="s">
        <v>18382</v>
      </c>
      <c r="K2860" t="s">
        <v>18352</v>
      </c>
      <c r="L2860" t="s">
        <v>18353</v>
      </c>
      <c r="M2860" s="1">
        <v>44090.337291666663</v>
      </c>
      <c r="O2860" t="s">
        <v>18354</v>
      </c>
      <c r="P2860" t="s">
        <v>18354</v>
      </c>
      <c r="Q2860" t="s">
        <v>18352</v>
      </c>
    </row>
    <row r="2861" spans="1:17" hidden="1" x14ac:dyDescent="0.25">
      <c r="A2861" t="s">
        <v>10143</v>
      </c>
      <c r="B2861" t="s">
        <v>10145</v>
      </c>
      <c r="C2861" t="s">
        <v>10146</v>
      </c>
      <c r="D2861" t="s">
        <v>18347</v>
      </c>
      <c r="E2861" t="s">
        <v>18348</v>
      </c>
      <c r="F2861" t="s">
        <v>18349</v>
      </c>
      <c r="G2861" t="s">
        <v>24848</v>
      </c>
      <c r="H2861">
        <v>18672</v>
      </c>
      <c r="I2861">
        <v>4943</v>
      </c>
      <c r="J2861" t="s">
        <v>24849</v>
      </c>
      <c r="K2861" t="s">
        <v>18352</v>
      </c>
      <c r="L2861" t="s">
        <v>18353</v>
      </c>
      <c r="M2861" s="1">
        <v>44090.645150462966</v>
      </c>
      <c r="O2861" t="s">
        <v>18354</v>
      </c>
      <c r="P2861" t="s">
        <v>18354</v>
      </c>
      <c r="Q2861" t="s">
        <v>18352</v>
      </c>
    </row>
    <row r="2862" spans="1:17" hidden="1" x14ac:dyDescent="0.25">
      <c r="A2862" t="s">
        <v>11561</v>
      </c>
      <c r="B2862" t="s">
        <v>11563</v>
      </c>
      <c r="C2862" t="s">
        <v>11564</v>
      </c>
      <c r="D2862" t="s">
        <v>18347</v>
      </c>
      <c r="E2862" t="s">
        <v>18353</v>
      </c>
      <c r="F2862" t="s">
        <v>18364</v>
      </c>
      <c r="G2862" t="s">
        <v>24850</v>
      </c>
      <c r="H2862">
        <v>5093</v>
      </c>
      <c r="I2862">
        <v>134</v>
      </c>
      <c r="J2862" t="s">
        <v>24851</v>
      </c>
      <c r="K2862" t="s">
        <v>18358</v>
      </c>
      <c r="L2862" t="s">
        <v>18353</v>
      </c>
      <c r="M2862" s="1">
        <v>44085.15828703704</v>
      </c>
      <c r="O2862" t="s">
        <v>18354</v>
      </c>
      <c r="P2862" t="s">
        <v>18354</v>
      </c>
      <c r="Q2862" t="s">
        <v>18358</v>
      </c>
    </row>
    <row r="2863" spans="1:17" hidden="1" x14ac:dyDescent="0.25">
      <c r="A2863" t="s">
        <v>7266</v>
      </c>
      <c r="B2863" t="s">
        <v>7268</v>
      </c>
      <c r="C2863" t="s">
        <v>7269</v>
      </c>
      <c r="D2863" t="s">
        <v>18355</v>
      </c>
      <c r="E2863" t="s">
        <v>18348</v>
      </c>
      <c r="F2863" t="s">
        <v>18349</v>
      </c>
      <c r="G2863" t="s">
        <v>24852</v>
      </c>
      <c r="H2863">
        <v>15305</v>
      </c>
      <c r="I2863">
        <v>618</v>
      </c>
      <c r="J2863" t="s">
        <v>24853</v>
      </c>
      <c r="K2863" t="s">
        <v>18358</v>
      </c>
      <c r="L2863" t="s">
        <v>18353</v>
      </c>
      <c r="M2863" s="1">
        <v>44088.882928240739</v>
      </c>
      <c r="O2863" t="s">
        <v>18354</v>
      </c>
      <c r="P2863" t="s">
        <v>18354</v>
      </c>
      <c r="Q2863" t="s">
        <v>18358</v>
      </c>
    </row>
    <row r="2864" spans="1:17" hidden="1" x14ac:dyDescent="0.25">
      <c r="A2864" t="s">
        <v>17659</v>
      </c>
      <c r="B2864" t="s">
        <v>17662</v>
      </c>
      <c r="C2864" t="s">
        <v>17663</v>
      </c>
      <c r="D2864" t="s">
        <v>18347</v>
      </c>
      <c r="E2864" t="s">
        <v>18348</v>
      </c>
      <c r="F2864" t="s">
        <v>18349</v>
      </c>
      <c r="G2864" t="s">
        <v>24854</v>
      </c>
      <c r="H2864">
        <v>26967</v>
      </c>
      <c r="I2864">
        <v>12</v>
      </c>
      <c r="J2864" t="s">
        <v>24855</v>
      </c>
      <c r="K2864" t="s">
        <v>18352</v>
      </c>
      <c r="L2864" t="s">
        <v>18353</v>
      </c>
      <c r="M2864" s="1">
        <v>44059.833726851852</v>
      </c>
      <c r="O2864" t="s">
        <v>18354</v>
      </c>
      <c r="P2864" t="s">
        <v>18354</v>
      </c>
      <c r="Q2864" t="s">
        <v>18352</v>
      </c>
    </row>
    <row r="2865" spans="1:17" hidden="1" x14ac:dyDescent="0.25">
      <c r="A2865" t="s">
        <v>12243</v>
      </c>
      <c r="B2865" t="s">
        <v>12246</v>
      </c>
      <c r="C2865" t="s">
        <v>12247</v>
      </c>
      <c r="D2865" t="s">
        <v>18347</v>
      </c>
      <c r="E2865" t="s">
        <v>18353</v>
      </c>
      <c r="F2865" t="s">
        <v>18364</v>
      </c>
      <c r="G2865" t="s">
        <v>24856</v>
      </c>
      <c r="H2865">
        <v>4050</v>
      </c>
      <c r="I2865">
        <v>201</v>
      </c>
      <c r="J2865" t="s">
        <v>24857</v>
      </c>
      <c r="K2865" t="s">
        <v>18352</v>
      </c>
      <c r="L2865" t="s">
        <v>18353</v>
      </c>
      <c r="M2865" s="1">
        <v>44090.242418981485</v>
      </c>
      <c r="O2865" t="s">
        <v>18354</v>
      </c>
      <c r="P2865" t="s">
        <v>18354</v>
      </c>
      <c r="Q2865" t="s">
        <v>18358</v>
      </c>
    </row>
    <row r="2866" spans="1:17" hidden="1" x14ac:dyDescent="0.25">
      <c r="A2866" t="s">
        <v>24858</v>
      </c>
      <c r="B2866" t="s">
        <v>24859</v>
      </c>
      <c r="C2866" t="s">
        <v>24860</v>
      </c>
      <c r="D2866" t="s">
        <v>18355</v>
      </c>
      <c r="E2866" t="s">
        <v>18353</v>
      </c>
      <c r="F2866" t="s">
        <v>18364</v>
      </c>
      <c r="G2866" t="s">
        <v>24861</v>
      </c>
      <c r="H2866">
        <v>9277</v>
      </c>
      <c r="I2866">
        <v>136</v>
      </c>
      <c r="J2866" t="s">
        <v>24862</v>
      </c>
      <c r="K2866" t="s">
        <v>18358</v>
      </c>
      <c r="L2866" t="s">
        <v>18353</v>
      </c>
      <c r="M2866" s="1">
        <v>44090.076840277776</v>
      </c>
      <c r="O2866" t="s">
        <v>18354</v>
      </c>
      <c r="P2866" t="s">
        <v>18354</v>
      </c>
      <c r="Q2866" t="s">
        <v>18358</v>
      </c>
    </row>
    <row r="2867" spans="1:17" hidden="1" x14ac:dyDescent="0.25">
      <c r="A2867" t="s">
        <v>24863</v>
      </c>
      <c r="B2867" t="s">
        <v>24864</v>
      </c>
      <c r="C2867" t="s">
        <v>24865</v>
      </c>
      <c r="D2867" t="s">
        <v>18347</v>
      </c>
      <c r="E2867" t="s">
        <v>18353</v>
      </c>
      <c r="F2867" t="s">
        <v>18364</v>
      </c>
      <c r="G2867" t="s">
        <v>24866</v>
      </c>
      <c r="H2867">
        <v>1069</v>
      </c>
      <c r="I2867">
        <v>0</v>
      </c>
      <c r="J2867" t="s">
        <v>18382</v>
      </c>
      <c r="K2867" t="s">
        <v>18352</v>
      </c>
      <c r="L2867" t="s">
        <v>18353</v>
      </c>
      <c r="M2867" s="1">
        <v>44080.166956018518</v>
      </c>
      <c r="O2867" t="s">
        <v>18354</v>
      </c>
      <c r="P2867" t="s">
        <v>18354</v>
      </c>
      <c r="Q2867" t="s">
        <v>18352</v>
      </c>
    </row>
    <row r="2868" spans="1:17" hidden="1" x14ac:dyDescent="0.25">
      <c r="A2868" t="s">
        <v>15313</v>
      </c>
      <c r="B2868" t="s">
        <v>15316</v>
      </c>
      <c r="C2868" t="s">
        <v>15317</v>
      </c>
      <c r="D2868" t="s">
        <v>18355</v>
      </c>
      <c r="E2868" t="s">
        <v>18348</v>
      </c>
      <c r="F2868" t="s">
        <v>18349</v>
      </c>
      <c r="G2868" t="s">
        <v>24867</v>
      </c>
      <c r="H2868">
        <v>33942</v>
      </c>
      <c r="I2868">
        <v>230</v>
      </c>
      <c r="J2868" t="s">
        <v>24868</v>
      </c>
      <c r="K2868" t="s">
        <v>18358</v>
      </c>
      <c r="L2868" t="s">
        <v>18353</v>
      </c>
      <c r="M2868" s="1">
        <v>44071.764456018522</v>
      </c>
      <c r="O2868" t="s">
        <v>18354</v>
      </c>
      <c r="P2868" t="s">
        <v>18354</v>
      </c>
      <c r="Q2868" t="s">
        <v>18358</v>
      </c>
    </row>
    <row r="2869" spans="1:17" hidden="1" x14ac:dyDescent="0.25">
      <c r="A2869" t="s">
        <v>24869</v>
      </c>
      <c r="B2869" t="s">
        <v>24870</v>
      </c>
      <c r="C2869" t="s">
        <v>24871</v>
      </c>
      <c r="D2869" t="s">
        <v>18347</v>
      </c>
      <c r="E2869" t="s">
        <v>18348</v>
      </c>
      <c r="F2869" t="s">
        <v>18349</v>
      </c>
      <c r="G2869" t="s">
        <v>24872</v>
      </c>
      <c r="H2869">
        <v>2206</v>
      </c>
      <c r="I2869">
        <v>13</v>
      </c>
      <c r="J2869" t="s">
        <v>24873</v>
      </c>
      <c r="K2869" t="s">
        <v>18352</v>
      </c>
      <c r="L2869" t="s">
        <v>18353</v>
      </c>
      <c r="M2869" s="1">
        <v>44047.371701388889</v>
      </c>
      <c r="O2869" t="s">
        <v>18354</v>
      </c>
      <c r="P2869" t="s">
        <v>18354</v>
      </c>
      <c r="Q2869" t="s">
        <v>18352</v>
      </c>
    </row>
    <row r="2870" spans="1:17" x14ac:dyDescent="0.25">
      <c r="A2870" t="s">
        <v>13739</v>
      </c>
      <c r="B2870" t="s">
        <v>13741</v>
      </c>
      <c r="C2870" t="s">
        <v>13742</v>
      </c>
      <c r="D2870" t="s">
        <v>18355</v>
      </c>
      <c r="E2870" t="s">
        <v>18353</v>
      </c>
      <c r="F2870" t="s">
        <v>18364</v>
      </c>
      <c r="G2870" t="s">
        <v>20525</v>
      </c>
      <c r="H2870">
        <v>373</v>
      </c>
      <c r="I2870">
        <v>0</v>
      </c>
      <c r="J2870" t="s">
        <v>18382</v>
      </c>
      <c r="K2870" t="s">
        <v>18358</v>
      </c>
      <c r="L2870" t="s">
        <v>18353</v>
      </c>
      <c r="M2870" s="1">
        <v>43978.674085648148</v>
      </c>
      <c r="O2870" t="s">
        <v>18354</v>
      </c>
      <c r="P2870" t="s">
        <v>18354</v>
      </c>
      <c r="Q2870" t="s">
        <v>18358</v>
      </c>
    </row>
    <row r="2871" spans="1:17" hidden="1" x14ac:dyDescent="0.25">
      <c r="A2871" t="s">
        <v>17518</v>
      </c>
      <c r="B2871" t="s">
        <v>17521</v>
      </c>
      <c r="C2871" t="s">
        <v>17522</v>
      </c>
      <c r="D2871" t="s">
        <v>18347</v>
      </c>
      <c r="E2871" t="s">
        <v>18353</v>
      </c>
      <c r="F2871" t="s">
        <v>18364</v>
      </c>
      <c r="G2871" t="s">
        <v>24878</v>
      </c>
      <c r="H2871">
        <v>40</v>
      </c>
      <c r="I2871">
        <v>0</v>
      </c>
      <c r="J2871" t="s">
        <v>18382</v>
      </c>
      <c r="K2871" t="s">
        <v>18352</v>
      </c>
      <c r="L2871" t="s">
        <v>18353</v>
      </c>
      <c r="M2871" s="1">
        <v>44083.932638888888</v>
      </c>
      <c r="O2871" t="s">
        <v>18354</v>
      </c>
      <c r="P2871" t="s">
        <v>18354</v>
      </c>
      <c r="Q2871" t="s">
        <v>18352</v>
      </c>
    </row>
    <row r="2872" spans="1:17" hidden="1" x14ac:dyDescent="0.25">
      <c r="A2872" t="s">
        <v>11679</v>
      </c>
      <c r="B2872" t="s">
        <v>11682</v>
      </c>
      <c r="C2872" t="s">
        <v>11683</v>
      </c>
      <c r="D2872" t="s">
        <v>18355</v>
      </c>
      <c r="E2872" t="s">
        <v>18348</v>
      </c>
      <c r="F2872" t="s">
        <v>18349</v>
      </c>
      <c r="G2872" t="s">
        <v>24879</v>
      </c>
      <c r="H2872">
        <v>30718</v>
      </c>
      <c r="I2872">
        <v>386</v>
      </c>
      <c r="J2872" t="s">
        <v>24880</v>
      </c>
      <c r="K2872" t="s">
        <v>18358</v>
      </c>
      <c r="L2872" t="s">
        <v>18353</v>
      </c>
      <c r="M2872" s="1">
        <v>44090.242303240739</v>
      </c>
      <c r="O2872" t="s">
        <v>18354</v>
      </c>
      <c r="P2872" t="s">
        <v>18354</v>
      </c>
      <c r="Q2872" t="s">
        <v>18358</v>
      </c>
    </row>
    <row r="2873" spans="1:17" hidden="1" x14ac:dyDescent="0.25">
      <c r="A2873" t="s">
        <v>24881</v>
      </c>
      <c r="B2873" t="s">
        <v>24882</v>
      </c>
      <c r="C2873" t="s">
        <v>24883</v>
      </c>
      <c r="D2873" t="s">
        <v>18355</v>
      </c>
      <c r="E2873" t="s">
        <v>18353</v>
      </c>
      <c r="F2873" t="s">
        <v>18364</v>
      </c>
      <c r="G2873" t="s">
        <v>24884</v>
      </c>
      <c r="H2873">
        <v>81193</v>
      </c>
      <c r="I2873">
        <v>0</v>
      </c>
      <c r="J2873" t="s">
        <v>24885</v>
      </c>
      <c r="K2873" t="s">
        <v>18358</v>
      </c>
      <c r="L2873" t="s">
        <v>18353</v>
      </c>
      <c r="M2873" s="1">
        <v>44021.328368055554</v>
      </c>
      <c r="O2873" t="s">
        <v>18354</v>
      </c>
      <c r="P2873" t="s">
        <v>18354</v>
      </c>
      <c r="Q2873" t="s">
        <v>18358</v>
      </c>
    </row>
    <row r="2874" spans="1:17" hidden="1" x14ac:dyDescent="0.25">
      <c r="A2874" t="s">
        <v>15847</v>
      </c>
      <c r="B2874" t="s">
        <v>15850</v>
      </c>
      <c r="C2874" t="s">
        <v>15851</v>
      </c>
      <c r="D2874" t="s">
        <v>18347</v>
      </c>
      <c r="E2874" t="s">
        <v>18348</v>
      </c>
      <c r="F2874" t="s">
        <v>18349</v>
      </c>
      <c r="G2874" t="s">
        <v>24886</v>
      </c>
      <c r="H2874">
        <v>3872</v>
      </c>
      <c r="I2874">
        <v>180</v>
      </c>
      <c r="J2874" t="s">
        <v>24887</v>
      </c>
      <c r="K2874" t="s">
        <v>18352</v>
      </c>
      <c r="L2874" t="s">
        <v>18353</v>
      </c>
      <c r="M2874" s="1">
        <v>44021.176724537036</v>
      </c>
      <c r="O2874" t="s">
        <v>18354</v>
      </c>
      <c r="P2874" t="s">
        <v>18354</v>
      </c>
      <c r="Q2874" t="s">
        <v>18358</v>
      </c>
    </row>
    <row r="2875" spans="1:17" hidden="1" x14ac:dyDescent="0.25">
      <c r="A2875" t="s">
        <v>5373</v>
      </c>
      <c r="B2875" t="s">
        <v>5376</v>
      </c>
      <c r="C2875" t="s">
        <v>5377</v>
      </c>
      <c r="D2875" t="s">
        <v>18355</v>
      </c>
      <c r="E2875" t="s">
        <v>18348</v>
      </c>
      <c r="F2875" t="s">
        <v>18349</v>
      </c>
      <c r="G2875" t="s">
        <v>24888</v>
      </c>
      <c r="H2875">
        <v>41642</v>
      </c>
      <c r="I2875">
        <v>13935</v>
      </c>
      <c r="J2875" t="s">
        <v>24889</v>
      </c>
      <c r="K2875" t="s">
        <v>18358</v>
      </c>
      <c r="L2875" t="s">
        <v>18353</v>
      </c>
      <c r="M2875" s="1">
        <v>44090.420497685183</v>
      </c>
      <c r="O2875" t="s">
        <v>18354</v>
      </c>
      <c r="P2875" t="s">
        <v>18354</v>
      </c>
      <c r="Q2875" t="s">
        <v>18358</v>
      </c>
    </row>
    <row r="2876" spans="1:17" hidden="1" x14ac:dyDescent="0.25">
      <c r="A2876" t="s">
        <v>15887</v>
      </c>
      <c r="B2876" t="s">
        <v>15890</v>
      </c>
      <c r="C2876" t="s">
        <v>15891</v>
      </c>
      <c r="D2876" t="s">
        <v>18347</v>
      </c>
      <c r="E2876" t="s">
        <v>18353</v>
      </c>
      <c r="F2876" t="s">
        <v>18364</v>
      </c>
      <c r="G2876" t="s">
        <v>24890</v>
      </c>
      <c r="H2876">
        <v>12102</v>
      </c>
      <c r="I2876">
        <v>0</v>
      </c>
      <c r="J2876" t="s">
        <v>18382</v>
      </c>
      <c r="K2876" t="s">
        <v>18358</v>
      </c>
      <c r="L2876" t="s">
        <v>18353</v>
      </c>
      <c r="M2876" s="1">
        <v>44084.157233796293</v>
      </c>
      <c r="O2876" t="s">
        <v>18354</v>
      </c>
      <c r="P2876" t="s">
        <v>18354</v>
      </c>
      <c r="Q2876" t="s">
        <v>18358</v>
      </c>
    </row>
    <row r="2877" spans="1:17" x14ac:dyDescent="0.25">
      <c r="A2877" t="s">
        <v>1249</v>
      </c>
      <c r="B2877" t="s">
        <v>1252</v>
      </c>
      <c r="C2877" t="s">
        <v>1253</v>
      </c>
      <c r="D2877" t="s">
        <v>18355</v>
      </c>
      <c r="E2877" t="s">
        <v>18353</v>
      </c>
      <c r="F2877" t="s">
        <v>18364</v>
      </c>
      <c r="G2877" t="s">
        <v>20212</v>
      </c>
      <c r="H2877">
        <v>329</v>
      </c>
      <c r="I2877">
        <v>0</v>
      </c>
      <c r="J2877" t="s">
        <v>18382</v>
      </c>
      <c r="K2877" t="s">
        <v>18358</v>
      </c>
      <c r="L2877" t="s">
        <v>18353</v>
      </c>
      <c r="M2877" s="1">
        <v>43978.674583333333</v>
      </c>
      <c r="O2877" t="s">
        <v>18354</v>
      </c>
      <c r="P2877" t="s">
        <v>18354</v>
      </c>
      <c r="Q2877" t="s">
        <v>18358</v>
      </c>
    </row>
    <row r="2878" spans="1:17" hidden="1" x14ac:dyDescent="0.25">
      <c r="A2878" t="s">
        <v>1857</v>
      </c>
      <c r="B2878" t="s">
        <v>1860</v>
      </c>
      <c r="C2878" t="s">
        <v>1861</v>
      </c>
      <c r="D2878" t="s">
        <v>18347</v>
      </c>
      <c r="E2878" t="s">
        <v>18348</v>
      </c>
      <c r="F2878" t="s">
        <v>18533</v>
      </c>
      <c r="G2878" t="s">
        <v>24893</v>
      </c>
      <c r="H2878">
        <v>104134</v>
      </c>
      <c r="I2878">
        <v>88486</v>
      </c>
      <c r="J2878" t="s">
        <v>24894</v>
      </c>
      <c r="K2878" t="s">
        <v>18352</v>
      </c>
      <c r="L2878" t="s">
        <v>18353</v>
      </c>
      <c r="M2878" s="1">
        <v>44090.6559837963</v>
      </c>
      <c r="O2878" t="s">
        <v>18354</v>
      </c>
      <c r="P2878" t="s">
        <v>18354</v>
      </c>
      <c r="Q2878" t="s">
        <v>18352</v>
      </c>
    </row>
    <row r="2879" spans="1:17" hidden="1" x14ac:dyDescent="0.25">
      <c r="A2879" t="s">
        <v>7037</v>
      </c>
      <c r="B2879" t="s">
        <v>7038</v>
      </c>
      <c r="C2879" t="s">
        <v>7039</v>
      </c>
      <c r="D2879" t="s">
        <v>18347</v>
      </c>
      <c r="E2879" t="s">
        <v>18348</v>
      </c>
      <c r="F2879" t="s">
        <v>18349</v>
      </c>
      <c r="G2879" t="s">
        <v>24895</v>
      </c>
      <c r="H2879">
        <v>24072</v>
      </c>
      <c r="I2879">
        <v>6490</v>
      </c>
      <c r="J2879" t="s">
        <v>24896</v>
      </c>
      <c r="K2879" t="s">
        <v>18358</v>
      </c>
      <c r="L2879" t="s">
        <v>18353</v>
      </c>
      <c r="M2879" s="1">
        <v>44090.662303240744</v>
      </c>
      <c r="O2879" t="s">
        <v>18354</v>
      </c>
      <c r="P2879" t="s">
        <v>18354</v>
      </c>
      <c r="Q2879" t="s">
        <v>18358</v>
      </c>
    </row>
    <row r="2880" spans="1:17" hidden="1" x14ac:dyDescent="0.25">
      <c r="A2880" t="s">
        <v>16428</v>
      </c>
      <c r="B2880" t="s">
        <v>16430</v>
      </c>
      <c r="C2880" t="s">
        <v>16431</v>
      </c>
      <c r="D2880" t="s">
        <v>18347</v>
      </c>
      <c r="E2880" t="s">
        <v>18353</v>
      </c>
      <c r="F2880" t="s">
        <v>18364</v>
      </c>
      <c r="G2880" t="s">
        <v>24897</v>
      </c>
      <c r="H2880">
        <v>22331</v>
      </c>
      <c r="I2880">
        <v>18</v>
      </c>
      <c r="J2880" t="s">
        <v>24898</v>
      </c>
      <c r="K2880" t="s">
        <v>18358</v>
      </c>
      <c r="L2880" t="s">
        <v>18353</v>
      </c>
      <c r="M2880" s="1">
        <v>44088.909872685188</v>
      </c>
      <c r="O2880" t="s">
        <v>18354</v>
      </c>
      <c r="P2880" t="s">
        <v>18354</v>
      </c>
      <c r="Q2880" t="s">
        <v>18358</v>
      </c>
    </row>
    <row r="2881" spans="1:17" hidden="1" x14ac:dyDescent="0.25">
      <c r="A2881" t="s">
        <v>17529</v>
      </c>
      <c r="B2881" t="s">
        <v>17531</v>
      </c>
      <c r="C2881" t="s">
        <v>17532</v>
      </c>
      <c r="D2881" t="s">
        <v>18347</v>
      </c>
      <c r="E2881" t="s">
        <v>18353</v>
      </c>
      <c r="F2881" t="s">
        <v>18364</v>
      </c>
      <c r="G2881" t="s">
        <v>24899</v>
      </c>
      <c r="H2881">
        <v>85</v>
      </c>
      <c r="I2881">
        <v>0</v>
      </c>
      <c r="J2881" t="s">
        <v>18382</v>
      </c>
      <c r="K2881" t="s">
        <v>18352</v>
      </c>
      <c r="L2881" t="s">
        <v>18353</v>
      </c>
      <c r="M2881" s="1">
        <v>44088.844027777777</v>
      </c>
      <c r="O2881" t="s">
        <v>18354</v>
      </c>
      <c r="P2881" t="s">
        <v>18354</v>
      </c>
      <c r="Q2881" t="s">
        <v>18352</v>
      </c>
    </row>
    <row r="2882" spans="1:17" hidden="1" x14ac:dyDescent="0.25">
      <c r="A2882" t="s">
        <v>5491</v>
      </c>
      <c r="B2882" t="s">
        <v>5494</v>
      </c>
      <c r="C2882" t="s">
        <v>5495</v>
      </c>
      <c r="D2882" t="s">
        <v>18347</v>
      </c>
      <c r="E2882" t="s">
        <v>18348</v>
      </c>
      <c r="F2882" t="s">
        <v>18349</v>
      </c>
      <c r="G2882" t="s">
        <v>24900</v>
      </c>
      <c r="H2882">
        <v>34457</v>
      </c>
      <c r="I2882">
        <v>29395</v>
      </c>
      <c r="J2882" t="s">
        <v>24901</v>
      </c>
      <c r="K2882" t="s">
        <v>18352</v>
      </c>
      <c r="L2882" t="s">
        <v>18353</v>
      </c>
      <c r="M2882" s="1">
        <v>44090.662928240738</v>
      </c>
      <c r="O2882" t="s">
        <v>18354</v>
      </c>
      <c r="P2882" t="s">
        <v>18354</v>
      </c>
      <c r="Q2882" t="s">
        <v>18352</v>
      </c>
    </row>
    <row r="2883" spans="1:17" hidden="1" x14ac:dyDescent="0.25">
      <c r="A2883" t="s">
        <v>11927</v>
      </c>
      <c r="B2883" t="s">
        <v>11929</v>
      </c>
      <c r="C2883" t="s">
        <v>11930</v>
      </c>
      <c r="D2883" t="s">
        <v>18355</v>
      </c>
      <c r="E2883" t="s">
        <v>18348</v>
      </c>
      <c r="F2883" t="s">
        <v>18349</v>
      </c>
      <c r="G2883" t="s">
        <v>24902</v>
      </c>
      <c r="H2883">
        <v>5487</v>
      </c>
      <c r="I2883">
        <v>403</v>
      </c>
      <c r="J2883" t="s">
        <v>24903</v>
      </c>
      <c r="K2883" t="s">
        <v>18358</v>
      </c>
      <c r="L2883" t="s">
        <v>18353</v>
      </c>
      <c r="M2883" s="1">
        <v>44082.107372685183</v>
      </c>
      <c r="O2883" t="s">
        <v>18354</v>
      </c>
      <c r="P2883" t="s">
        <v>18354</v>
      </c>
      <c r="Q2883" t="s">
        <v>18358</v>
      </c>
    </row>
    <row r="2884" spans="1:17" hidden="1" x14ac:dyDescent="0.25">
      <c r="A2884" t="s">
        <v>12055</v>
      </c>
      <c r="B2884" t="s">
        <v>12056</v>
      </c>
      <c r="C2884" t="s">
        <v>12057</v>
      </c>
      <c r="D2884" t="s">
        <v>18347</v>
      </c>
      <c r="E2884" t="s">
        <v>18348</v>
      </c>
      <c r="F2884" t="s">
        <v>18349</v>
      </c>
      <c r="G2884" t="s">
        <v>24904</v>
      </c>
      <c r="H2884">
        <v>42627</v>
      </c>
      <c r="I2884">
        <v>5688</v>
      </c>
      <c r="J2884" t="s">
        <v>24905</v>
      </c>
      <c r="K2884" t="s">
        <v>18352</v>
      </c>
      <c r="L2884" t="s">
        <v>18353</v>
      </c>
      <c r="M2884" s="1">
        <v>44090.655474537038</v>
      </c>
      <c r="O2884" t="s">
        <v>18354</v>
      </c>
      <c r="P2884" t="s">
        <v>18354</v>
      </c>
      <c r="Q2884" t="s">
        <v>18352</v>
      </c>
    </row>
    <row r="2885" spans="1:17" hidden="1" x14ac:dyDescent="0.25">
      <c r="A2885" t="s">
        <v>17595</v>
      </c>
      <c r="B2885" t="s">
        <v>17596</v>
      </c>
      <c r="C2885" t="s">
        <v>17597</v>
      </c>
      <c r="D2885" t="s">
        <v>18347</v>
      </c>
      <c r="E2885" t="s">
        <v>18348</v>
      </c>
      <c r="F2885" t="s">
        <v>18349</v>
      </c>
      <c r="G2885" t="s">
        <v>24906</v>
      </c>
      <c r="H2885">
        <v>19933</v>
      </c>
      <c r="I2885">
        <v>445</v>
      </c>
      <c r="J2885" t="s">
        <v>24907</v>
      </c>
      <c r="K2885" t="s">
        <v>18358</v>
      </c>
      <c r="L2885" t="s">
        <v>18353</v>
      </c>
      <c r="M2885" s="1">
        <v>44089.611388888887</v>
      </c>
      <c r="O2885" t="s">
        <v>18354</v>
      </c>
      <c r="P2885" t="s">
        <v>18354</v>
      </c>
      <c r="Q2885" t="s">
        <v>18358</v>
      </c>
    </row>
    <row r="2886" spans="1:17" hidden="1" x14ac:dyDescent="0.25">
      <c r="A2886" t="s">
        <v>10092</v>
      </c>
      <c r="B2886" t="s">
        <v>10094</v>
      </c>
      <c r="C2886" t="s">
        <v>10095</v>
      </c>
      <c r="D2886" t="s">
        <v>18347</v>
      </c>
      <c r="E2886" t="s">
        <v>18348</v>
      </c>
      <c r="F2886" t="s">
        <v>18349</v>
      </c>
      <c r="G2886" t="s">
        <v>24908</v>
      </c>
      <c r="H2886">
        <v>11150</v>
      </c>
      <c r="I2886">
        <v>729</v>
      </c>
      <c r="J2886" t="s">
        <v>24909</v>
      </c>
      <c r="K2886" t="s">
        <v>18358</v>
      </c>
      <c r="L2886" t="s">
        <v>18353</v>
      </c>
      <c r="M2886" s="1">
        <v>44090.387499999997</v>
      </c>
      <c r="O2886" t="s">
        <v>18354</v>
      </c>
      <c r="P2886" t="s">
        <v>18354</v>
      </c>
      <c r="Q2886" t="s">
        <v>18358</v>
      </c>
    </row>
    <row r="2887" spans="1:17" hidden="1" x14ac:dyDescent="0.25">
      <c r="A2887" t="s">
        <v>12956</v>
      </c>
      <c r="B2887" t="s">
        <v>12959</v>
      </c>
      <c r="C2887" t="s">
        <v>12960</v>
      </c>
      <c r="D2887" t="s">
        <v>18347</v>
      </c>
      <c r="E2887" t="s">
        <v>18348</v>
      </c>
      <c r="F2887" t="s">
        <v>18349</v>
      </c>
      <c r="G2887" t="s">
        <v>24910</v>
      </c>
      <c r="H2887">
        <v>70047</v>
      </c>
      <c r="I2887">
        <v>26842</v>
      </c>
      <c r="J2887" t="s">
        <v>24911</v>
      </c>
      <c r="K2887" t="s">
        <v>18352</v>
      </c>
      <c r="L2887" t="s">
        <v>18353</v>
      </c>
      <c r="M2887" s="1">
        <v>44090.66511574074</v>
      </c>
      <c r="O2887" t="s">
        <v>18354</v>
      </c>
      <c r="P2887" t="s">
        <v>18354</v>
      </c>
      <c r="Q2887" t="s">
        <v>18352</v>
      </c>
    </row>
    <row r="2888" spans="1:17" hidden="1" x14ac:dyDescent="0.25">
      <c r="A2888" t="s">
        <v>10165</v>
      </c>
      <c r="B2888" t="s">
        <v>10168</v>
      </c>
      <c r="C2888" t="s">
        <v>10169</v>
      </c>
      <c r="D2888" t="s">
        <v>18347</v>
      </c>
      <c r="E2888" t="s">
        <v>18353</v>
      </c>
      <c r="F2888" t="s">
        <v>18364</v>
      </c>
      <c r="G2888" t="s">
        <v>24912</v>
      </c>
      <c r="H2888">
        <v>6193</v>
      </c>
      <c r="I2888">
        <v>187</v>
      </c>
      <c r="J2888" t="s">
        <v>24913</v>
      </c>
      <c r="K2888" t="s">
        <v>18358</v>
      </c>
      <c r="L2888" t="s">
        <v>18353</v>
      </c>
      <c r="M2888" s="1">
        <v>44090.664664351854</v>
      </c>
      <c r="O2888" t="s">
        <v>18354</v>
      </c>
      <c r="P2888" t="s">
        <v>18354</v>
      </c>
      <c r="Q2888" t="s">
        <v>18358</v>
      </c>
    </row>
    <row r="2889" spans="1:17" x14ac:dyDescent="0.25">
      <c r="A2889" t="s">
        <v>1243</v>
      </c>
      <c r="B2889" t="s">
        <v>1246</v>
      </c>
      <c r="C2889" t="s">
        <v>1247</v>
      </c>
      <c r="D2889" t="s">
        <v>18355</v>
      </c>
      <c r="E2889" t="s">
        <v>18353</v>
      </c>
      <c r="F2889" t="s">
        <v>18364</v>
      </c>
      <c r="G2889" t="s">
        <v>25411</v>
      </c>
      <c r="H2889">
        <v>380</v>
      </c>
      <c r="I2889">
        <v>0</v>
      </c>
      <c r="J2889" t="s">
        <v>18382</v>
      </c>
      <c r="K2889" t="s">
        <v>18358</v>
      </c>
      <c r="L2889" t="s">
        <v>18353</v>
      </c>
      <c r="M2889" s="1">
        <v>43978.67459490741</v>
      </c>
      <c r="O2889" t="s">
        <v>18354</v>
      </c>
      <c r="P2889" t="s">
        <v>18354</v>
      </c>
      <c r="Q2889" t="s">
        <v>18358</v>
      </c>
    </row>
    <row r="2890" spans="1:17" hidden="1" x14ac:dyDescent="0.25">
      <c r="A2890" t="s">
        <v>2392</v>
      </c>
      <c r="B2890" t="s">
        <v>2395</v>
      </c>
      <c r="C2890" t="s">
        <v>2396</v>
      </c>
      <c r="D2890" t="s">
        <v>18347</v>
      </c>
      <c r="E2890" t="s">
        <v>18353</v>
      </c>
      <c r="F2890" t="s">
        <v>18364</v>
      </c>
      <c r="G2890" t="s">
        <v>24916</v>
      </c>
      <c r="H2890">
        <v>16343</v>
      </c>
      <c r="I2890">
        <v>0</v>
      </c>
      <c r="J2890" t="s">
        <v>24917</v>
      </c>
      <c r="K2890" t="s">
        <v>18358</v>
      </c>
      <c r="L2890" t="s">
        <v>18353</v>
      </c>
      <c r="M2890" s="1">
        <v>44089.920219907406</v>
      </c>
      <c r="O2890" t="s">
        <v>18354</v>
      </c>
      <c r="P2890" t="s">
        <v>18354</v>
      </c>
      <c r="Q2890" t="s">
        <v>18358</v>
      </c>
    </row>
    <row r="2891" spans="1:17" hidden="1" x14ac:dyDescent="0.25">
      <c r="A2891" t="s">
        <v>359</v>
      </c>
      <c r="B2891" t="s">
        <v>362</v>
      </c>
      <c r="C2891" t="s">
        <v>363</v>
      </c>
      <c r="D2891" t="s">
        <v>18355</v>
      </c>
      <c r="E2891" t="s">
        <v>18348</v>
      </c>
      <c r="F2891" t="s">
        <v>18349</v>
      </c>
      <c r="G2891" t="s">
        <v>24918</v>
      </c>
      <c r="H2891">
        <v>40174</v>
      </c>
      <c r="I2891">
        <v>5713</v>
      </c>
      <c r="J2891" t="s">
        <v>24919</v>
      </c>
      <c r="K2891" t="s">
        <v>18358</v>
      </c>
      <c r="L2891" t="s">
        <v>18353</v>
      </c>
      <c r="M2891" s="1">
        <v>44088.778587962966</v>
      </c>
      <c r="O2891" t="s">
        <v>18354</v>
      </c>
      <c r="P2891" t="s">
        <v>18354</v>
      </c>
      <c r="Q2891" t="s">
        <v>18358</v>
      </c>
    </row>
    <row r="2892" spans="1:17" hidden="1" x14ac:dyDescent="0.25">
      <c r="A2892" t="s">
        <v>16170</v>
      </c>
      <c r="B2892" t="s">
        <v>16172</v>
      </c>
      <c r="C2892" t="s">
        <v>16173</v>
      </c>
      <c r="D2892" t="s">
        <v>18347</v>
      </c>
      <c r="E2892" t="s">
        <v>18348</v>
      </c>
      <c r="F2892" t="s">
        <v>18349</v>
      </c>
      <c r="G2892" t="s">
        <v>24920</v>
      </c>
      <c r="H2892">
        <v>2775</v>
      </c>
      <c r="I2892">
        <v>319</v>
      </c>
      <c r="J2892" t="s">
        <v>24921</v>
      </c>
      <c r="K2892" t="s">
        <v>18352</v>
      </c>
      <c r="L2892" t="s">
        <v>18353</v>
      </c>
      <c r="M2892" s="1">
        <v>44082.271932870368</v>
      </c>
      <c r="O2892" t="s">
        <v>18354</v>
      </c>
      <c r="P2892" t="s">
        <v>18354</v>
      </c>
      <c r="Q2892" t="s">
        <v>18358</v>
      </c>
    </row>
    <row r="2893" spans="1:17" hidden="1" x14ac:dyDescent="0.25">
      <c r="A2893" t="s">
        <v>1260</v>
      </c>
      <c r="B2893" t="s">
        <v>15294</v>
      </c>
      <c r="C2893" t="s">
        <v>15295</v>
      </c>
      <c r="D2893" t="s">
        <v>18347</v>
      </c>
      <c r="E2893" t="s">
        <v>18348</v>
      </c>
      <c r="F2893" t="s">
        <v>18349</v>
      </c>
      <c r="G2893" t="s">
        <v>24922</v>
      </c>
      <c r="H2893">
        <v>103425</v>
      </c>
      <c r="I2893">
        <v>14078</v>
      </c>
      <c r="J2893" t="s">
        <v>24923</v>
      </c>
      <c r="K2893" t="s">
        <v>18352</v>
      </c>
      <c r="L2893" t="s">
        <v>18353</v>
      </c>
      <c r="M2893" s="1">
        <v>44090.664930555555</v>
      </c>
      <c r="O2893" t="s">
        <v>18354</v>
      </c>
      <c r="P2893" t="s">
        <v>18354</v>
      </c>
      <c r="Q2893" t="s">
        <v>18352</v>
      </c>
    </row>
    <row r="2894" spans="1:17" hidden="1" x14ac:dyDescent="0.25">
      <c r="A2894" t="s">
        <v>15859</v>
      </c>
      <c r="B2894" t="s">
        <v>15861</v>
      </c>
      <c r="C2894" t="s">
        <v>15862</v>
      </c>
      <c r="D2894" t="s">
        <v>18347</v>
      </c>
      <c r="E2894" t="s">
        <v>18353</v>
      </c>
      <c r="F2894" t="s">
        <v>18364</v>
      </c>
      <c r="G2894" t="s">
        <v>24924</v>
      </c>
      <c r="H2894">
        <v>20619</v>
      </c>
      <c r="I2894">
        <v>469</v>
      </c>
      <c r="J2894" t="s">
        <v>24925</v>
      </c>
      <c r="K2894" t="s">
        <v>18358</v>
      </c>
      <c r="L2894" t="s">
        <v>18353</v>
      </c>
      <c r="M2894" s="1">
        <v>44089.369872685187</v>
      </c>
      <c r="O2894" t="s">
        <v>18354</v>
      </c>
      <c r="P2894" t="s">
        <v>18354</v>
      </c>
      <c r="Q2894" t="s">
        <v>18358</v>
      </c>
    </row>
    <row r="2895" spans="1:17" hidden="1" x14ac:dyDescent="0.25">
      <c r="A2895" t="s">
        <v>16927</v>
      </c>
      <c r="B2895" t="s">
        <v>16928</v>
      </c>
      <c r="C2895" t="s">
        <v>16929</v>
      </c>
      <c r="D2895" t="s">
        <v>18347</v>
      </c>
      <c r="E2895" t="s">
        <v>18353</v>
      </c>
      <c r="F2895" t="s">
        <v>18364</v>
      </c>
      <c r="G2895" t="s">
        <v>24926</v>
      </c>
      <c r="H2895">
        <v>465</v>
      </c>
      <c r="I2895">
        <v>61</v>
      </c>
      <c r="J2895" t="s">
        <v>24927</v>
      </c>
      <c r="K2895" t="s">
        <v>18358</v>
      </c>
      <c r="L2895" t="s">
        <v>18353</v>
      </c>
      <c r="M2895" s="1">
        <v>44089.595879629633</v>
      </c>
      <c r="O2895" t="s">
        <v>18354</v>
      </c>
      <c r="P2895" t="s">
        <v>18354</v>
      </c>
      <c r="Q2895" t="s">
        <v>18358</v>
      </c>
    </row>
    <row r="2896" spans="1:17" hidden="1" x14ac:dyDescent="0.25">
      <c r="A2896" t="s">
        <v>13416</v>
      </c>
      <c r="B2896" t="s">
        <v>13419</v>
      </c>
      <c r="C2896" t="s">
        <v>13420</v>
      </c>
      <c r="D2896" t="s">
        <v>18355</v>
      </c>
      <c r="E2896" t="s">
        <v>18353</v>
      </c>
      <c r="F2896" t="s">
        <v>18364</v>
      </c>
      <c r="G2896" t="s">
        <v>24928</v>
      </c>
      <c r="H2896">
        <v>350</v>
      </c>
      <c r="I2896">
        <v>0</v>
      </c>
      <c r="J2896" t="s">
        <v>18382</v>
      </c>
      <c r="K2896" t="s">
        <v>18358</v>
      </c>
      <c r="L2896" t="s">
        <v>18353</v>
      </c>
      <c r="M2896" s="1">
        <v>44089.84646990741</v>
      </c>
      <c r="O2896" t="s">
        <v>18354</v>
      </c>
      <c r="P2896" t="s">
        <v>18354</v>
      </c>
      <c r="Q2896" t="s">
        <v>18358</v>
      </c>
    </row>
    <row r="2897" spans="1:17" hidden="1" x14ac:dyDescent="0.25">
      <c r="A2897" t="s">
        <v>13153</v>
      </c>
      <c r="B2897" t="s">
        <v>13155</v>
      </c>
      <c r="C2897" t="s">
        <v>13156</v>
      </c>
      <c r="D2897" t="s">
        <v>18355</v>
      </c>
      <c r="E2897" t="s">
        <v>18353</v>
      </c>
      <c r="F2897" t="s">
        <v>18364</v>
      </c>
      <c r="G2897" t="s">
        <v>24929</v>
      </c>
      <c r="H2897">
        <v>646</v>
      </c>
      <c r="I2897">
        <v>0</v>
      </c>
      <c r="J2897" t="s">
        <v>18382</v>
      </c>
      <c r="K2897" t="s">
        <v>18358</v>
      </c>
      <c r="L2897" t="s">
        <v>18353</v>
      </c>
      <c r="M2897" s="1">
        <v>44046.780185185184</v>
      </c>
      <c r="O2897" t="s">
        <v>18354</v>
      </c>
      <c r="P2897" t="s">
        <v>18354</v>
      </c>
      <c r="Q2897" t="s">
        <v>18358</v>
      </c>
    </row>
    <row r="2898" spans="1:17" x14ac:dyDescent="0.25">
      <c r="A2898" t="s">
        <v>1379</v>
      </c>
      <c r="B2898" t="s">
        <v>1382</v>
      </c>
      <c r="C2898" t="s">
        <v>1383</v>
      </c>
      <c r="D2898" t="s">
        <v>18355</v>
      </c>
      <c r="E2898" t="s">
        <v>18353</v>
      </c>
      <c r="F2898" t="s">
        <v>18364</v>
      </c>
      <c r="G2898" t="s">
        <v>20216</v>
      </c>
      <c r="H2898">
        <v>109</v>
      </c>
      <c r="I2898">
        <v>0</v>
      </c>
      <c r="J2898" t="s">
        <v>18382</v>
      </c>
      <c r="K2898" t="s">
        <v>18358</v>
      </c>
      <c r="L2898" t="s">
        <v>18353</v>
      </c>
      <c r="M2898" s="1">
        <v>43978.67460648148</v>
      </c>
      <c r="O2898" t="s">
        <v>18354</v>
      </c>
      <c r="P2898" t="s">
        <v>18354</v>
      </c>
      <c r="Q2898" t="s">
        <v>18358</v>
      </c>
    </row>
    <row r="2899" spans="1:17" hidden="1" x14ac:dyDescent="0.25">
      <c r="A2899" t="s">
        <v>10777</v>
      </c>
      <c r="B2899" t="s">
        <v>10779</v>
      </c>
      <c r="C2899" t="s">
        <v>10780</v>
      </c>
      <c r="D2899" t="s">
        <v>18347</v>
      </c>
      <c r="E2899" t="s">
        <v>18353</v>
      </c>
      <c r="F2899" t="s">
        <v>18364</v>
      </c>
      <c r="G2899" t="s">
        <v>24933</v>
      </c>
      <c r="H2899">
        <v>3701</v>
      </c>
      <c r="I2899">
        <v>22</v>
      </c>
      <c r="J2899" t="s">
        <v>24934</v>
      </c>
      <c r="K2899" t="s">
        <v>18358</v>
      </c>
      <c r="L2899" t="s">
        <v>18353</v>
      </c>
      <c r="M2899" s="1">
        <v>44088.945729166669</v>
      </c>
      <c r="O2899" t="s">
        <v>18354</v>
      </c>
      <c r="P2899" t="s">
        <v>18354</v>
      </c>
      <c r="Q2899" t="s">
        <v>18358</v>
      </c>
    </row>
    <row r="2900" spans="1:17" hidden="1" x14ac:dyDescent="0.25">
      <c r="A2900" t="s">
        <v>3317</v>
      </c>
      <c r="B2900" t="s">
        <v>3320</v>
      </c>
      <c r="C2900" t="s">
        <v>3321</v>
      </c>
      <c r="D2900" t="s">
        <v>18355</v>
      </c>
      <c r="E2900" t="s">
        <v>18348</v>
      </c>
      <c r="F2900" t="s">
        <v>18349</v>
      </c>
      <c r="G2900" t="s">
        <v>24935</v>
      </c>
      <c r="H2900">
        <v>13341</v>
      </c>
      <c r="I2900">
        <v>735</v>
      </c>
      <c r="J2900" t="s">
        <v>24936</v>
      </c>
      <c r="K2900" t="s">
        <v>18358</v>
      </c>
      <c r="L2900" t="s">
        <v>18353</v>
      </c>
      <c r="M2900" s="1">
        <v>44090.420497685183</v>
      </c>
      <c r="O2900" t="s">
        <v>18354</v>
      </c>
      <c r="P2900" t="s">
        <v>18354</v>
      </c>
      <c r="Q2900" t="s">
        <v>18358</v>
      </c>
    </row>
    <row r="2901" spans="1:17" hidden="1" x14ac:dyDescent="0.25">
      <c r="A2901" t="s">
        <v>1670</v>
      </c>
      <c r="B2901" t="s">
        <v>1673</v>
      </c>
      <c r="C2901" t="s">
        <v>1674</v>
      </c>
      <c r="D2901" t="s">
        <v>18347</v>
      </c>
      <c r="E2901" t="s">
        <v>18348</v>
      </c>
      <c r="F2901" t="s">
        <v>18349</v>
      </c>
      <c r="G2901" t="s">
        <v>24937</v>
      </c>
      <c r="H2901">
        <v>11160</v>
      </c>
      <c r="I2901">
        <v>201</v>
      </c>
      <c r="J2901" t="s">
        <v>24938</v>
      </c>
      <c r="K2901" t="s">
        <v>18358</v>
      </c>
      <c r="L2901" t="s">
        <v>18353</v>
      </c>
      <c r="M2901" s="1">
        <v>44090.572118055556</v>
      </c>
      <c r="O2901" t="s">
        <v>18354</v>
      </c>
      <c r="P2901" t="s">
        <v>18354</v>
      </c>
      <c r="Q2901" t="s">
        <v>18358</v>
      </c>
    </row>
    <row r="2902" spans="1:17" hidden="1" x14ac:dyDescent="0.25">
      <c r="A2902" t="s">
        <v>1206</v>
      </c>
      <c r="B2902" t="s">
        <v>1208</v>
      </c>
      <c r="C2902" t="s">
        <v>1209</v>
      </c>
      <c r="D2902" t="s">
        <v>18347</v>
      </c>
      <c r="E2902" t="s">
        <v>18353</v>
      </c>
      <c r="F2902" t="s">
        <v>18364</v>
      </c>
      <c r="G2902" t="s">
        <v>24939</v>
      </c>
      <c r="H2902">
        <v>3336</v>
      </c>
      <c r="I2902">
        <v>47</v>
      </c>
      <c r="J2902" t="s">
        <v>24940</v>
      </c>
      <c r="K2902" t="s">
        <v>18352</v>
      </c>
      <c r="L2902" t="s">
        <v>18353</v>
      </c>
      <c r="M2902" s="1">
        <v>44090.49796296296</v>
      </c>
      <c r="O2902" t="s">
        <v>18354</v>
      </c>
      <c r="P2902" t="s">
        <v>18354</v>
      </c>
      <c r="Q2902" t="s">
        <v>18352</v>
      </c>
    </row>
    <row r="2903" spans="1:17" hidden="1" x14ac:dyDescent="0.25">
      <c r="A2903" t="s">
        <v>16961</v>
      </c>
      <c r="B2903" t="s">
        <v>16963</v>
      </c>
      <c r="C2903" t="s">
        <v>16964</v>
      </c>
      <c r="D2903" t="s">
        <v>18347</v>
      </c>
      <c r="E2903" t="s">
        <v>18353</v>
      </c>
      <c r="F2903" t="s">
        <v>18364</v>
      </c>
      <c r="G2903" t="s">
        <v>24941</v>
      </c>
      <c r="H2903">
        <v>101</v>
      </c>
      <c r="I2903">
        <v>0</v>
      </c>
      <c r="J2903" t="s">
        <v>18382</v>
      </c>
      <c r="K2903" t="s">
        <v>18358</v>
      </c>
      <c r="L2903" t="s">
        <v>18353</v>
      </c>
      <c r="M2903" s="1">
        <v>44090.373113425929</v>
      </c>
      <c r="O2903" t="s">
        <v>18354</v>
      </c>
      <c r="P2903" t="s">
        <v>18354</v>
      </c>
      <c r="Q2903" t="s">
        <v>18358</v>
      </c>
    </row>
    <row r="2904" spans="1:17" hidden="1" x14ac:dyDescent="0.25">
      <c r="A2904" t="s">
        <v>18219</v>
      </c>
      <c r="B2904" t="s">
        <v>18222</v>
      </c>
      <c r="C2904" t="s">
        <v>18223</v>
      </c>
      <c r="D2904" t="s">
        <v>18347</v>
      </c>
      <c r="E2904" t="s">
        <v>18353</v>
      </c>
      <c r="F2904" t="s">
        <v>18364</v>
      </c>
      <c r="G2904" t="s">
        <v>24942</v>
      </c>
      <c r="H2904">
        <v>47</v>
      </c>
      <c r="I2904">
        <v>0</v>
      </c>
      <c r="J2904" t="s">
        <v>18382</v>
      </c>
      <c r="K2904" t="s">
        <v>18358</v>
      </c>
      <c r="L2904" t="s">
        <v>18353</v>
      </c>
      <c r="M2904" s="1">
        <v>44090.167222222219</v>
      </c>
      <c r="O2904" t="s">
        <v>18354</v>
      </c>
      <c r="P2904" t="s">
        <v>18354</v>
      </c>
      <c r="Q2904" t="s">
        <v>18358</v>
      </c>
    </row>
    <row r="2905" spans="1:17" hidden="1" x14ac:dyDescent="0.25">
      <c r="A2905" t="s">
        <v>10148</v>
      </c>
      <c r="B2905" t="s">
        <v>10149</v>
      </c>
      <c r="C2905" t="s">
        <v>10150</v>
      </c>
      <c r="D2905" t="s">
        <v>18347</v>
      </c>
      <c r="E2905" t="s">
        <v>18348</v>
      </c>
      <c r="F2905" t="s">
        <v>18349</v>
      </c>
      <c r="G2905" t="s">
        <v>24943</v>
      </c>
      <c r="H2905">
        <v>6135</v>
      </c>
      <c r="I2905">
        <v>891</v>
      </c>
      <c r="J2905" t="s">
        <v>24944</v>
      </c>
      <c r="K2905" t="s">
        <v>18358</v>
      </c>
      <c r="L2905" t="s">
        <v>18353</v>
      </c>
      <c r="M2905" s="1">
        <v>44090.642048611109</v>
      </c>
      <c r="O2905" t="s">
        <v>18354</v>
      </c>
      <c r="P2905" t="s">
        <v>18354</v>
      </c>
      <c r="Q2905" t="s">
        <v>18358</v>
      </c>
    </row>
    <row r="2906" spans="1:17" hidden="1" x14ac:dyDescent="0.25">
      <c r="A2906" t="s">
        <v>2868</v>
      </c>
      <c r="B2906" t="s">
        <v>2870</v>
      </c>
      <c r="C2906" t="s">
        <v>2871</v>
      </c>
      <c r="D2906" t="s">
        <v>18347</v>
      </c>
      <c r="E2906" t="s">
        <v>18348</v>
      </c>
      <c r="F2906" t="s">
        <v>18349</v>
      </c>
      <c r="G2906" t="s">
        <v>24945</v>
      </c>
      <c r="H2906">
        <v>36593</v>
      </c>
      <c r="I2906">
        <v>11859</v>
      </c>
      <c r="J2906" t="s">
        <v>24946</v>
      </c>
      <c r="K2906" t="s">
        <v>18352</v>
      </c>
      <c r="L2906" t="s">
        <v>18353</v>
      </c>
      <c r="M2906" s="1">
        <v>44090.655370370368</v>
      </c>
      <c r="O2906" t="s">
        <v>18354</v>
      </c>
      <c r="P2906" t="s">
        <v>18354</v>
      </c>
      <c r="Q2906" t="s">
        <v>18352</v>
      </c>
    </row>
    <row r="2907" spans="1:17" hidden="1" x14ac:dyDescent="0.25">
      <c r="A2907" t="s">
        <v>8240</v>
      </c>
      <c r="B2907" t="s">
        <v>8242</v>
      </c>
      <c r="C2907" t="s">
        <v>8243</v>
      </c>
      <c r="D2907" t="s">
        <v>18355</v>
      </c>
      <c r="E2907" t="s">
        <v>18348</v>
      </c>
      <c r="F2907" t="s">
        <v>18349</v>
      </c>
      <c r="G2907" t="s">
        <v>24947</v>
      </c>
      <c r="H2907">
        <v>4316</v>
      </c>
      <c r="I2907">
        <v>1249</v>
      </c>
      <c r="J2907" t="s">
        <v>24948</v>
      </c>
      <c r="K2907" t="s">
        <v>18358</v>
      </c>
      <c r="L2907" t="s">
        <v>18353</v>
      </c>
      <c r="M2907" s="1">
        <v>44088.0312037037</v>
      </c>
      <c r="O2907" t="s">
        <v>18354</v>
      </c>
      <c r="P2907" t="s">
        <v>18354</v>
      </c>
      <c r="Q2907" t="s">
        <v>18358</v>
      </c>
    </row>
    <row r="2908" spans="1:17" hidden="1" x14ac:dyDescent="0.25">
      <c r="A2908" t="s">
        <v>8413</v>
      </c>
      <c r="B2908" t="s">
        <v>8416</v>
      </c>
      <c r="C2908" t="s">
        <v>8417</v>
      </c>
      <c r="D2908" t="s">
        <v>18347</v>
      </c>
      <c r="E2908" t="s">
        <v>18353</v>
      </c>
      <c r="F2908" t="s">
        <v>18364</v>
      </c>
      <c r="G2908" t="s">
        <v>24949</v>
      </c>
      <c r="H2908">
        <v>27489</v>
      </c>
      <c r="I2908">
        <v>0</v>
      </c>
      <c r="J2908" t="s">
        <v>24950</v>
      </c>
      <c r="K2908" t="s">
        <v>18352</v>
      </c>
      <c r="L2908" t="s">
        <v>18353</v>
      </c>
      <c r="M2908" s="1">
        <v>44090.298472222225</v>
      </c>
      <c r="O2908" t="s">
        <v>18354</v>
      </c>
      <c r="P2908" t="s">
        <v>18354</v>
      </c>
      <c r="Q2908" t="s">
        <v>18358</v>
      </c>
    </row>
    <row r="2909" spans="1:17" hidden="1" x14ac:dyDescent="0.25">
      <c r="A2909" t="s">
        <v>12093</v>
      </c>
      <c r="B2909" t="s">
        <v>12095</v>
      </c>
      <c r="C2909" t="s">
        <v>12096</v>
      </c>
      <c r="D2909" t="s">
        <v>18347</v>
      </c>
      <c r="E2909" t="s">
        <v>18353</v>
      </c>
      <c r="F2909" t="s">
        <v>18364</v>
      </c>
      <c r="G2909" t="s">
        <v>24951</v>
      </c>
      <c r="H2909">
        <v>10177</v>
      </c>
      <c r="I2909">
        <v>233</v>
      </c>
      <c r="J2909" t="s">
        <v>24952</v>
      </c>
      <c r="K2909" t="s">
        <v>18358</v>
      </c>
      <c r="L2909" t="s">
        <v>18353</v>
      </c>
      <c r="M2909" s="1">
        <v>44090.64261574074</v>
      </c>
      <c r="O2909" t="s">
        <v>18354</v>
      </c>
      <c r="P2909" t="s">
        <v>18354</v>
      </c>
      <c r="Q2909" t="s">
        <v>18358</v>
      </c>
    </row>
    <row r="2910" spans="1:17" x14ac:dyDescent="0.25">
      <c r="A2910" t="s">
        <v>13751</v>
      </c>
      <c r="B2910" t="s">
        <v>13754</v>
      </c>
      <c r="C2910" t="s">
        <v>13755</v>
      </c>
      <c r="D2910" t="s">
        <v>18355</v>
      </c>
      <c r="E2910" t="s">
        <v>18353</v>
      </c>
      <c r="F2910" t="s">
        <v>18364</v>
      </c>
      <c r="G2910" t="s">
        <v>23526</v>
      </c>
      <c r="H2910">
        <v>158</v>
      </c>
      <c r="I2910">
        <v>0</v>
      </c>
      <c r="J2910" t="s">
        <v>18382</v>
      </c>
      <c r="K2910" t="s">
        <v>18358</v>
      </c>
      <c r="L2910" t="s">
        <v>18353</v>
      </c>
      <c r="M2910" s="1">
        <v>43978.67460648148</v>
      </c>
      <c r="O2910" t="s">
        <v>18354</v>
      </c>
      <c r="P2910" t="s">
        <v>18354</v>
      </c>
      <c r="Q2910" t="s">
        <v>18358</v>
      </c>
    </row>
    <row r="2911" spans="1:17" hidden="1" x14ac:dyDescent="0.25">
      <c r="A2911" t="s">
        <v>813</v>
      </c>
      <c r="B2911" t="s">
        <v>816</v>
      </c>
      <c r="C2911" t="s">
        <v>817</v>
      </c>
      <c r="D2911" t="s">
        <v>18347</v>
      </c>
      <c r="E2911" t="s">
        <v>18353</v>
      </c>
      <c r="F2911" t="s">
        <v>18364</v>
      </c>
      <c r="G2911" t="s">
        <v>24958</v>
      </c>
      <c r="H2911">
        <v>35146</v>
      </c>
      <c r="I2911">
        <v>62</v>
      </c>
      <c r="J2911" t="s">
        <v>24959</v>
      </c>
      <c r="K2911" t="s">
        <v>18352</v>
      </c>
      <c r="L2911" t="s">
        <v>18353</v>
      </c>
      <c r="M2911" s="1">
        <v>44090.648206018515</v>
      </c>
      <c r="O2911" t="s">
        <v>18354</v>
      </c>
      <c r="P2911" t="s">
        <v>18354</v>
      </c>
      <c r="Q2911" t="s">
        <v>18352</v>
      </c>
    </row>
    <row r="2912" spans="1:17" hidden="1" x14ac:dyDescent="0.25">
      <c r="A2912" t="s">
        <v>14744</v>
      </c>
      <c r="B2912" t="s">
        <v>14747</v>
      </c>
      <c r="C2912" t="s">
        <v>14748</v>
      </c>
      <c r="D2912" t="s">
        <v>18347</v>
      </c>
      <c r="E2912" t="s">
        <v>18353</v>
      </c>
      <c r="F2912" t="s">
        <v>18364</v>
      </c>
      <c r="G2912" t="s">
        <v>24960</v>
      </c>
      <c r="H2912">
        <v>10936</v>
      </c>
      <c r="I2912">
        <v>1239</v>
      </c>
      <c r="J2912" t="s">
        <v>24961</v>
      </c>
      <c r="K2912" t="s">
        <v>18352</v>
      </c>
      <c r="L2912" t="s">
        <v>18353</v>
      </c>
      <c r="M2912" s="1">
        <v>44090.663854166669</v>
      </c>
      <c r="O2912" t="s">
        <v>18354</v>
      </c>
      <c r="P2912" t="s">
        <v>18354</v>
      </c>
      <c r="Q2912" t="s">
        <v>18352</v>
      </c>
    </row>
    <row r="2913" spans="1:17" hidden="1" x14ac:dyDescent="0.25">
      <c r="A2913" t="s">
        <v>2480</v>
      </c>
      <c r="B2913" t="s">
        <v>2483</v>
      </c>
      <c r="C2913" t="s">
        <v>2484</v>
      </c>
      <c r="D2913" t="s">
        <v>18355</v>
      </c>
      <c r="E2913" t="s">
        <v>18348</v>
      </c>
      <c r="F2913" t="s">
        <v>18349</v>
      </c>
      <c r="G2913" t="s">
        <v>24962</v>
      </c>
      <c r="H2913">
        <v>17786</v>
      </c>
      <c r="I2913">
        <v>413</v>
      </c>
      <c r="J2913" t="s">
        <v>24963</v>
      </c>
      <c r="K2913" t="s">
        <v>18358</v>
      </c>
      <c r="L2913" t="s">
        <v>18353</v>
      </c>
      <c r="M2913" s="1">
        <v>44089.151076388887</v>
      </c>
      <c r="O2913" t="s">
        <v>18354</v>
      </c>
      <c r="P2913" t="s">
        <v>18354</v>
      </c>
      <c r="Q2913" t="s">
        <v>18358</v>
      </c>
    </row>
    <row r="2914" spans="1:17" hidden="1" x14ac:dyDescent="0.25">
      <c r="A2914" t="s">
        <v>9021</v>
      </c>
      <c r="B2914" t="s">
        <v>9024</v>
      </c>
      <c r="C2914" t="s">
        <v>9025</v>
      </c>
      <c r="D2914" t="s">
        <v>18347</v>
      </c>
      <c r="E2914" t="s">
        <v>18348</v>
      </c>
      <c r="F2914" t="s">
        <v>18349</v>
      </c>
      <c r="G2914" t="s">
        <v>24964</v>
      </c>
      <c r="H2914">
        <v>46518</v>
      </c>
      <c r="I2914">
        <v>898</v>
      </c>
      <c r="J2914" t="s">
        <v>24965</v>
      </c>
      <c r="K2914" t="s">
        <v>18352</v>
      </c>
      <c r="L2914" t="s">
        <v>18353</v>
      </c>
      <c r="M2914" s="1">
        <v>44090.656574074077</v>
      </c>
      <c r="O2914" t="s">
        <v>18354</v>
      </c>
      <c r="P2914" t="s">
        <v>18354</v>
      </c>
      <c r="Q2914" t="s">
        <v>18352</v>
      </c>
    </row>
    <row r="2915" spans="1:17" hidden="1" x14ac:dyDescent="0.25">
      <c r="A2915" t="s">
        <v>1980</v>
      </c>
      <c r="B2915" t="s">
        <v>1983</v>
      </c>
      <c r="C2915" t="s">
        <v>1984</v>
      </c>
      <c r="D2915" t="s">
        <v>18347</v>
      </c>
      <c r="E2915" t="s">
        <v>18353</v>
      </c>
      <c r="F2915" t="s">
        <v>18364</v>
      </c>
      <c r="G2915" t="s">
        <v>24966</v>
      </c>
      <c r="H2915">
        <v>28282</v>
      </c>
      <c r="I2915">
        <v>2541</v>
      </c>
      <c r="J2915" t="s">
        <v>24967</v>
      </c>
      <c r="K2915" t="s">
        <v>18358</v>
      </c>
      <c r="L2915" t="s">
        <v>18353</v>
      </c>
      <c r="M2915" s="1">
        <v>44090.629120370373</v>
      </c>
      <c r="O2915" t="s">
        <v>18354</v>
      </c>
      <c r="P2915" t="s">
        <v>18354</v>
      </c>
      <c r="Q2915" t="s">
        <v>18358</v>
      </c>
    </row>
    <row r="2916" spans="1:17" hidden="1" x14ac:dyDescent="0.25">
      <c r="A2916" t="s">
        <v>14112</v>
      </c>
      <c r="B2916" t="s">
        <v>14115</v>
      </c>
      <c r="C2916" t="s">
        <v>14116</v>
      </c>
      <c r="D2916" t="s">
        <v>18347</v>
      </c>
      <c r="E2916" t="s">
        <v>18353</v>
      </c>
      <c r="F2916" t="s">
        <v>18364</v>
      </c>
      <c r="G2916" t="s">
        <v>24968</v>
      </c>
      <c r="H2916">
        <v>228</v>
      </c>
      <c r="I2916">
        <v>0</v>
      </c>
      <c r="J2916" t="s">
        <v>18382</v>
      </c>
      <c r="K2916" t="s">
        <v>18352</v>
      </c>
      <c r="L2916" t="s">
        <v>18353</v>
      </c>
      <c r="M2916" s="1">
        <v>44090.337314814817</v>
      </c>
      <c r="O2916" t="s">
        <v>18354</v>
      </c>
      <c r="P2916" t="s">
        <v>18354</v>
      </c>
      <c r="Q2916" t="s">
        <v>18352</v>
      </c>
    </row>
    <row r="2917" spans="1:17" hidden="1" x14ac:dyDescent="0.25">
      <c r="A2917" t="s">
        <v>1843</v>
      </c>
      <c r="B2917" t="s">
        <v>1846</v>
      </c>
      <c r="C2917" t="s">
        <v>1847</v>
      </c>
      <c r="D2917" t="s">
        <v>18355</v>
      </c>
      <c r="E2917" t="s">
        <v>18348</v>
      </c>
      <c r="F2917" t="s">
        <v>18349</v>
      </c>
      <c r="G2917" t="s">
        <v>24969</v>
      </c>
      <c r="H2917">
        <v>49665</v>
      </c>
      <c r="I2917">
        <v>2874</v>
      </c>
      <c r="J2917" t="s">
        <v>24970</v>
      </c>
      <c r="K2917" t="s">
        <v>18358</v>
      </c>
      <c r="L2917" t="s">
        <v>18353</v>
      </c>
      <c r="M2917" s="1">
        <v>44089.833912037036</v>
      </c>
      <c r="O2917" t="s">
        <v>18354</v>
      </c>
      <c r="P2917" t="s">
        <v>18354</v>
      </c>
      <c r="Q2917" t="s">
        <v>18358</v>
      </c>
    </row>
    <row r="2918" spans="1:17" hidden="1" x14ac:dyDescent="0.25">
      <c r="A2918" t="s">
        <v>10574</v>
      </c>
      <c r="B2918" t="s">
        <v>10575</v>
      </c>
      <c r="C2918" t="s">
        <v>10576</v>
      </c>
      <c r="D2918" t="s">
        <v>18355</v>
      </c>
      <c r="E2918" t="s">
        <v>18353</v>
      </c>
      <c r="F2918" t="s">
        <v>18364</v>
      </c>
      <c r="G2918" t="s">
        <v>24971</v>
      </c>
      <c r="H2918">
        <v>32491</v>
      </c>
      <c r="I2918">
        <v>190</v>
      </c>
      <c r="J2918" t="s">
        <v>24972</v>
      </c>
      <c r="K2918" t="s">
        <v>18358</v>
      </c>
      <c r="L2918" t="s">
        <v>18353</v>
      </c>
      <c r="M2918" s="1">
        <v>44090.34684027778</v>
      </c>
      <c r="O2918" t="s">
        <v>18354</v>
      </c>
      <c r="P2918" t="s">
        <v>18354</v>
      </c>
      <c r="Q2918" t="s">
        <v>18352</v>
      </c>
    </row>
    <row r="2919" spans="1:17" x14ac:dyDescent="0.25">
      <c r="A2919" t="s">
        <v>16727</v>
      </c>
      <c r="B2919" t="s">
        <v>16729</v>
      </c>
      <c r="C2919" t="s">
        <v>16730</v>
      </c>
      <c r="D2919" t="s">
        <v>18355</v>
      </c>
      <c r="E2919" t="s">
        <v>18353</v>
      </c>
      <c r="F2919" t="s">
        <v>18364</v>
      </c>
      <c r="G2919" t="s">
        <v>25315</v>
      </c>
      <c r="H2919">
        <v>1874</v>
      </c>
      <c r="I2919">
        <v>0</v>
      </c>
      <c r="J2919" t="s">
        <v>18382</v>
      </c>
      <c r="K2919" t="s">
        <v>18358</v>
      </c>
      <c r="L2919" t="s">
        <v>18353</v>
      </c>
      <c r="M2919" s="1">
        <v>43978.674629629626</v>
      </c>
      <c r="O2919" t="s">
        <v>18354</v>
      </c>
      <c r="P2919" t="s">
        <v>18354</v>
      </c>
      <c r="Q2919" t="s">
        <v>18358</v>
      </c>
    </row>
    <row r="2920" spans="1:17" hidden="1" x14ac:dyDescent="0.25">
      <c r="A2920" t="s">
        <v>17285</v>
      </c>
      <c r="B2920" t="s">
        <v>17287</v>
      </c>
      <c r="C2920" t="s">
        <v>17288</v>
      </c>
      <c r="D2920" t="s">
        <v>18347</v>
      </c>
      <c r="E2920" t="s">
        <v>18353</v>
      </c>
      <c r="F2920" t="s">
        <v>18364</v>
      </c>
      <c r="G2920" t="s">
        <v>24977</v>
      </c>
      <c r="H2920">
        <v>1246</v>
      </c>
      <c r="I2920">
        <v>0</v>
      </c>
      <c r="J2920" t="s">
        <v>18382</v>
      </c>
      <c r="K2920" t="s">
        <v>18352</v>
      </c>
      <c r="L2920" t="s">
        <v>18353</v>
      </c>
      <c r="M2920" s="1">
        <v>44083.825011574074</v>
      </c>
      <c r="O2920" t="s">
        <v>18354</v>
      </c>
      <c r="P2920" t="s">
        <v>18354</v>
      </c>
      <c r="Q2920" t="s">
        <v>18352</v>
      </c>
    </row>
    <row r="2921" spans="1:17" hidden="1" x14ac:dyDescent="0.25">
      <c r="A2921" t="s">
        <v>11710</v>
      </c>
      <c r="B2921" t="s">
        <v>11712</v>
      </c>
      <c r="C2921" t="s">
        <v>11713</v>
      </c>
      <c r="D2921" t="s">
        <v>18347</v>
      </c>
      <c r="E2921" t="s">
        <v>18348</v>
      </c>
      <c r="F2921" t="s">
        <v>18349</v>
      </c>
      <c r="G2921" t="s">
        <v>24978</v>
      </c>
      <c r="H2921">
        <v>23111</v>
      </c>
      <c r="I2921">
        <v>1810</v>
      </c>
      <c r="J2921" t="s">
        <v>24979</v>
      </c>
      <c r="K2921" t="s">
        <v>18352</v>
      </c>
      <c r="L2921" t="s">
        <v>18353</v>
      </c>
      <c r="M2921" s="1">
        <v>44090.664247685185</v>
      </c>
      <c r="O2921" t="s">
        <v>18354</v>
      </c>
      <c r="P2921" t="s">
        <v>18354</v>
      </c>
      <c r="Q2921" t="s">
        <v>18352</v>
      </c>
    </row>
    <row r="2922" spans="1:17" hidden="1" x14ac:dyDescent="0.25">
      <c r="A2922" t="s">
        <v>24980</v>
      </c>
      <c r="B2922" t="s">
        <v>24981</v>
      </c>
      <c r="C2922" t="s">
        <v>24982</v>
      </c>
      <c r="D2922" t="s">
        <v>18355</v>
      </c>
      <c r="E2922" t="s">
        <v>18348</v>
      </c>
      <c r="F2922" t="s">
        <v>18349</v>
      </c>
      <c r="G2922" t="s">
        <v>24983</v>
      </c>
      <c r="H2922">
        <v>2996</v>
      </c>
      <c r="I2922">
        <v>13</v>
      </c>
      <c r="J2922" t="s">
        <v>24984</v>
      </c>
      <c r="K2922" t="s">
        <v>18358</v>
      </c>
      <c r="L2922" t="s">
        <v>18353</v>
      </c>
      <c r="M2922" s="1">
        <v>43998.920532407406</v>
      </c>
      <c r="O2922" t="s">
        <v>18354</v>
      </c>
      <c r="P2922" t="s">
        <v>18354</v>
      </c>
      <c r="Q2922" t="s">
        <v>18358</v>
      </c>
    </row>
    <row r="2923" spans="1:17" hidden="1" x14ac:dyDescent="0.25">
      <c r="A2923" t="s">
        <v>8824</v>
      </c>
      <c r="B2923" t="s">
        <v>8826</v>
      </c>
      <c r="C2923" t="s">
        <v>8827</v>
      </c>
      <c r="D2923" t="s">
        <v>18347</v>
      </c>
      <c r="E2923" t="s">
        <v>18348</v>
      </c>
      <c r="F2923" t="s">
        <v>18349</v>
      </c>
      <c r="G2923" t="s">
        <v>24985</v>
      </c>
      <c r="H2923">
        <v>86169</v>
      </c>
      <c r="I2923">
        <v>15765</v>
      </c>
      <c r="J2923" t="s">
        <v>24986</v>
      </c>
      <c r="K2923" t="s">
        <v>18352</v>
      </c>
      <c r="L2923" t="s">
        <v>18353</v>
      </c>
      <c r="M2923" s="1">
        <v>44090.664270833331</v>
      </c>
      <c r="O2923" t="s">
        <v>18354</v>
      </c>
      <c r="P2923" t="s">
        <v>18354</v>
      </c>
      <c r="Q2923" t="s">
        <v>18352</v>
      </c>
    </row>
    <row r="2924" spans="1:17" hidden="1" x14ac:dyDescent="0.25">
      <c r="A2924" t="s">
        <v>1291</v>
      </c>
      <c r="B2924" t="s">
        <v>1294</v>
      </c>
      <c r="C2924" t="s">
        <v>1295</v>
      </c>
      <c r="D2924" t="s">
        <v>18355</v>
      </c>
      <c r="E2924" t="s">
        <v>18348</v>
      </c>
      <c r="F2924" t="s">
        <v>18349</v>
      </c>
      <c r="G2924" t="s">
        <v>24987</v>
      </c>
      <c r="H2924">
        <v>24165</v>
      </c>
      <c r="I2924">
        <v>5721</v>
      </c>
      <c r="J2924" t="s">
        <v>24988</v>
      </c>
      <c r="K2924" t="s">
        <v>18358</v>
      </c>
      <c r="L2924" t="s">
        <v>18353</v>
      </c>
      <c r="M2924" s="1">
        <v>44090.298842592594</v>
      </c>
      <c r="O2924" t="s">
        <v>18354</v>
      </c>
      <c r="P2924" t="s">
        <v>18354</v>
      </c>
      <c r="Q2924" t="s">
        <v>18358</v>
      </c>
    </row>
    <row r="2925" spans="1:17" hidden="1" x14ac:dyDescent="0.25">
      <c r="A2925" t="s">
        <v>1568</v>
      </c>
      <c r="B2925" t="s">
        <v>1570</v>
      </c>
      <c r="C2925" t="s">
        <v>1571</v>
      </c>
      <c r="D2925" t="s">
        <v>18355</v>
      </c>
      <c r="E2925" t="s">
        <v>18348</v>
      </c>
      <c r="F2925" t="s">
        <v>18349</v>
      </c>
      <c r="G2925" t="s">
        <v>24989</v>
      </c>
      <c r="H2925">
        <v>8967</v>
      </c>
      <c r="I2925">
        <v>519</v>
      </c>
      <c r="J2925" t="s">
        <v>24990</v>
      </c>
      <c r="K2925" t="s">
        <v>18358</v>
      </c>
      <c r="L2925" t="s">
        <v>18353</v>
      </c>
      <c r="M2925" s="1">
        <v>44089.761979166666</v>
      </c>
      <c r="O2925" t="s">
        <v>18354</v>
      </c>
      <c r="P2925" t="s">
        <v>18354</v>
      </c>
      <c r="Q2925" t="s">
        <v>18358</v>
      </c>
    </row>
    <row r="2926" spans="1:17" hidden="1" x14ac:dyDescent="0.25">
      <c r="A2926" t="s">
        <v>5147</v>
      </c>
      <c r="B2926" t="s">
        <v>5150</v>
      </c>
      <c r="C2926" t="s">
        <v>5151</v>
      </c>
      <c r="D2926" t="s">
        <v>18347</v>
      </c>
      <c r="E2926" t="s">
        <v>18348</v>
      </c>
      <c r="F2926" t="s">
        <v>18349</v>
      </c>
      <c r="G2926" t="s">
        <v>24991</v>
      </c>
      <c r="H2926">
        <v>9375</v>
      </c>
      <c r="I2926">
        <v>6</v>
      </c>
      <c r="J2926" t="s">
        <v>24992</v>
      </c>
      <c r="K2926" t="s">
        <v>18358</v>
      </c>
      <c r="L2926" t="s">
        <v>18353</v>
      </c>
      <c r="M2926" s="1">
        <v>44086.837060185186</v>
      </c>
      <c r="O2926" t="s">
        <v>18354</v>
      </c>
      <c r="P2926" t="s">
        <v>18354</v>
      </c>
      <c r="Q2926" t="s">
        <v>18358</v>
      </c>
    </row>
    <row r="2927" spans="1:17" hidden="1" x14ac:dyDescent="0.25">
      <c r="A2927" t="s">
        <v>17356</v>
      </c>
      <c r="B2927" t="s">
        <v>17358</v>
      </c>
      <c r="C2927" t="s">
        <v>17359</v>
      </c>
      <c r="D2927" t="s">
        <v>18347</v>
      </c>
      <c r="E2927" t="s">
        <v>18353</v>
      </c>
      <c r="F2927" t="s">
        <v>18364</v>
      </c>
      <c r="G2927" t="s">
        <v>24993</v>
      </c>
      <c r="H2927">
        <v>369</v>
      </c>
      <c r="I2927">
        <v>122</v>
      </c>
      <c r="J2927" t="s">
        <v>24994</v>
      </c>
      <c r="K2927" t="s">
        <v>18358</v>
      </c>
      <c r="L2927" t="s">
        <v>18353</v>
      </c>
      <c r="M2927" s="1">
        <v>44090.229120370372</v>
      </c>
      <c r="O2927" t="s">
        <v>18354</v>
      </c>
      <c r="P2927" t="s">
        <v>18354</v>
      </c>
      <c r="Q2927" t="s">
        <v>18358</v>
      </c>
    </row>
    <row r="2928" spans="1:17" hidden="1" x14ac:dyDescent="0.25">
      <c r="A2928" t="s">
        <v>24995</v>
      </c>
      <c r="B2928" t="s">
        <v>24996</v>
      </c>
      <c r="C2928" t="s">
        <v>24997</v>
      </c>
      <c r="D2928" t="s">
        <v>18355</v>
      </c>
      <c r="E2928" t="s">
        <v>18353</v>
      </c>
      <c r="F2928" t="s">
        <v>18364</v>
      </c>
      <c r="G2928" t="s">
        <v>24998</v>
      </c>
      <c r="H2928">
        <v>1383</v>
      </c>
      <c r="I2928">
        <v>58</v>
      </c>
      <c r="J2928" t="s">
        <v>24999</v>
      </c>
      <c r="K2928" t="s">
        <v>18358</v>
      </c>
      <c r="L2928" t="s">
        <v>18353</v>
      </c>
      <c r="M2928" s="1">
        <v>44089.261087962965</v>
      </c>
      <c r="O2928" t="s">
        <v>18354</v>
      </c>
      <c r="P2928" t="s">
        <v>18354</v>
      </c>
      <c r="Q2928" t="s">
        <v>18358</v>
      </c>
    </row>
    <row r="2929" spans="1:17" hidden="1" x14ac:dyDescent="0.25">
      <c r="A2929" t="s">
        <v>13758</v>
      </c>
      <c r="B2929" t="s">
        <v>13760</v>
      </c>
      <c r="C2929" t="s">
        <v>13761</v>
      </c>
      <c r="D2929" t="s">
        <v>18355</v>
      </c>
      <c r="E2929" t="s">
        <v>18353</v>
      </c>
      <c r="F2929" t="s">
        <v>18364</v>
      </c>
      <c r="G2929" t="s">
        <v>25000</v>
      </c>
      <c r="H2929">
        <v>803</v>
      </c>
      <c r="I2929">
        <v>0</v>
      </c>
      <c r="J2929" t="s">
        <v>18382</v>
      </c>
      <c r="K2929" t="s">
        <v>18358</v>
      </c>
      <c r="L2929" t="s">
        <v>18353</v>
      </c>
      <c r="M2929" s="1">
        <v>43985.210092592592</v>
      </c>
      <c r="O2929" t="s">
        <v>18354</v>
      </c>
      <c r="P2929" t="s">
        <v>18354</v>
      </c>
      <c r="Q2929" t="s">
        <v>18358</v>
      </c>
    </row>
    <row r="2930" spans="1:17" x14ac:dyDescent="0.25">
      <c r="A2930" t="s">
        <v>2132</v>
      </c>
      <c r="B2930" t="s">
        <v>2134</v>
      </c>
      <c r="C2930" t="s">
        <v>2135</v>
      </c>
      <c r="D2930" t="s">
        <v>18355</v>
      </c>
      <c r="E2930" t="s">
        <v>18353</v>
      </c>
      <c r="F2930" t="s">
        <v>18364</v>
      </c>
      <c r="G2930" t="s">
        <v>25348</v>
      </c>
      <c r="H2930">
        <v>6635</v>
      </c>
      <c r="I2930">
        <v>0</v>
      </c>
      <c r="J2930" t="s">
        <v>18382</v>
      </c>
      <c r="K2930" t="s">
        <v>18358</v>
      </c>
      <c r="L2930" t="s">
        <v>18353</v>
      </c>
      <c r="M2930" s="1">
        <v>43978.674641203703</v>
      </c>
      <c r="O2930" t="s">
        <v>18354</v>
      </c>
      <c r="P2930" t="s">
        <v>18354</v>
      </c>
      <c r="Q2930" t="s">
        <v>18358</v>
      </c>
    </row>
    <row r="2931" spans="1:17" hidden="1" x14ac:dyDescent="0.25">
      <c r="A2931" t="s">
        <v>25005</v>
      </c>
      <c r="B2931" t="s">
        <v>25006</v>
      </c>
      <c r="C2931" t="s">
        <v>25007</v>
      </c>
      <c r="D2931" t="s">
        <v>18355</v>
      </c>
      <c r="E2931" t="s">
        <v>18348</v>
      </c>
      <c r="F2931" t="s">
        <v>18349</v>
      </c>
      <c r="G2931" t="s">
        <v>25008</v>
      </c>
      <c r="H2931">
        <v>5876</v>
      </c>
      <c r="I2931">
        <v>1</v>
      </c>
      <c r="J2931" t="s">
        <v>25009</v>
      </c>
      <c r="K2931" t="s">
        <v>18358</v>
      </c>
      <c r="L2931" t="s">
        <v>18353</v>
      </c>
      <c r="M2931" s="1">
        <v>44077.052245370367</v>
      </c>
      <c r="O2931" t="s">
        <v>18354</v>
      </c>
      <c r="P2931" t="s">
        <v>18354</v>
      </c>
      <c r="Q2931" t="s">
        <v>18358</v>
      </c>
    </row>
    <row r="2932" spans="1:17" hidden="1" x14ac:dyDescent="0.25">
      <c r="A2932" t="s">
        <v>4370</v>
      </c>
      <c r="B2932" t="s">
        <v>4373</v>
      </c>
      <c r="C2932" t="s">
        <v>4374</v>
      </c>
      <c r="D2932" t="s">
        <v>18347</v>
      </c>
      <c r="E2932" t="s">
        <v>18348</v>
      </c>
      <c r="F2932" t="s">
        <v>18349</v>
      </c>
      <c r="G2932" t="s">
        <v>25010</v>
      </c>
      <c r="H2932">
        <v>32615</v>
      </c>
      <c r="I2932">
        <v>32349</v>
      </c>
      <c r="J2932" t="s">
        <v>25011</v>
      </c>
      <c r="K2932" t="s">
        <v>18352</v>
      </c>
      <c r="L2932" t="s">
        <v>18353</v>
      </c>
      <c r="M2932" s="1">
        <v>44090.665277777778</v>
      </c>
      <c r="O2932" t="s">
        <v>18354</v>
      </c>
      <c r="P2932" t="s">
        <v>18354</v>
      </c>
      <c r="Q2932" t="s">
        <v>18352</v>
      </c>
    </row>
    <row r="2933" spans="1:17" hidden="1" x14ac:dyDescent="0.25">
      <c r="A2933" t="s">
        <v>25012</v>
      </c>
      <c r="B2933" t="s">
        <v>25013</v>
      </c>
      <c r="C2933" t="s">
        <v>25014</v>
      </c>
      <c r="D2933" t="s">
        <v>18565</v>
      </c>
      <c r="E2933" t="s">
        <v>18353</v>
      </c>
      <c r="F2933" t="s">
        <v>18364</v>
      </c>
      <c r="G2933" t="s">
        <v>25015</v>
      </c>
      <c r="H2933">
        <v>276</v>
      </c>
      <c r="I2933">
        <v>0</v>
      </c>
      <c r="J2933" t="s">
        <v>18382</v>
      </c>
      <c r="K2933" t="s">
        <v>18358</v>
      </c>
      <c r="L2933" t="s">
        <v>18353</v>
      </c>
      <c r="M2933" s="1">
        <v>44090.642638888887</v>
      </c>
      <c r="O2933" t="s">
        <v>18354</v>
      </c>
      <c r="P2933" t="s">
        <v>18354</v>
      </c>
      <c r="Q2933" t="s">
        <v>18358</v>
      </c>
    </row>
    <row r="2934" spans="1:17" hidden="1" x14ac:dyDescent="0.25">
      <c r="A2934" t="s">
        <v>15594</v>
      </c>
      <c r="B2934" t="s">
        <v>15596</v>
      </c>
      <c r="C2934" t="s">
        <v>15597</v>
      </c>
      <c r="D2934" t="s">
        <v>18347</v>
      </c>
      <c r="E2934" t="s">
        <v>18348</v>
      </c>
      <c r="F2934" t="s">
        <v>18349</v>
      </c>
      <c r="G2934" t="s">
        <v>25016</v>
      </c>
      <c r="H2934">
        <v>163833</v>
      </c>
      <c r="I2934">
        <v>7119</v>
      </c>
      <c r="J2934" t="s">
        <v>25017</v>
      </c>
      <c r="K2934" t="s">
        <v>18352</v>
      </c>
      <c r="L2934" t="s">
        <v>18353</v>
      </c>
      <c r="M2934" s="1">
        <v>44090.664814814816</v>
      </c>
      <c r="O2934" t="s">
        <v>18354</v>
      </c>
      <c r="P2934" t="s">
        <v>18354</v>
      </c>
      <c r="Q2934" t="s">
        <v>18352</v>
      </c>
    </row>
    <row r="2935" spans="1:17" hidden="1" x14ac:dyDescent="0.25">
      <c r="A2935" t="s">
        <v>906</v>
      </c>
      <c r="B2935" t="s">
        <v>909</v>
      </c>
      <c r="C2935" t="s">
        <v>910</v>
      </c>
      <c r="D2935" t="s">
        <v>18355</v>
      </c>
      <c r="E2935" t="s">
        <v>18353</v>
      </c>
      <c r="F2935" t="s">
        <v>18364</v>
      </c>
      <c r="G2935" t="s">
        <v>25018</v>
      </c>
      <c r="H2935">
        <v>32128</v>
      </c>
      <c r="I2935">
        <v>0</v>
      </c>
      <c r="J2935" t="s">
        <v>18382</v>
      </c>
      <c r="K2935" t="s">
        <v>18358</v>
      </c>
      <c r="L2935" t="s">
        <v>18353</v>
      </c>
      <c r="M2935" s="1">
        <v>44068.077951388892</v>
      </c>
      <c r="O2935" t="s">
        <v>18354</v>
      </c>
      <c r="P2935" t="s">
        <v>18354</v>
      </c>
      <c r="Q2935" t="s">
        <v>18358</v>
      </c>
    </row>
    <row r="2936" spans="1:17" hidden="1" x14ac:dyDescent="0.25">
      <c r="A2936" t="s">
        <v>16709</v>
      </c>
      <c r="B2936" t="s">
        <v>16712</v>
      </c>
      <c r="C2936" t="s">
        <v>16713</v>
      </c>
      <c r="D2936" t="s">
        <v>18347</v>
      </c>
      <c r="E2936" t="s">
        <v>18348</v>
      </c>
      <c r="F2936" t="s">
        <v>18349</v>
      </c>
      <c r="G2936" t="s">
        <v>25019</v>
      </c>
      <c r="H2936">
        <v>5878</v>
      </c>
      <c r="I2936">
        <v>363</v>
      </c>
      <c r="J2936" t="s">
        <v>25020</v>
      </c>
      <c r="K2936" t="s">
        <v>18352</v>
      </c>
      <c r="L2936" t="s">
        <v>18353</v>
      </c>
      <c r="M2936" s="1">
        <v>44010.42931712963</v>
      </c>
      <c r="O2936" t="s">
        <v>18354</v>
      </c>
      <c r="P2936" t="s">
        <v>18354</v>
      </c>
      <c r="Q2936" t="s">
        <v>18358</v>
      </c>
    </row>
    <row r="2937" spans="1:17" hidden="1" x14ac:dyDescent="0.25">
      <c r="A2937" t="s">
        <v>1318</v>
      </c>
      <c r="B2937" t="s">
        <v>1321</v>
      </c>
      <c r="C2937" t="s">
        <v>1322</v>
      </c>
      <c r="D2937" t="s">
        <v>18347</v>
      </c>
      <c r="E2937" t="s">
        <v>18353</v>
      </c>
      <c r="F2937" t="s">
        <v>18364</v>
      </c>
      <c r="G2937" t="s">
        <v>25021</v>
      </c>
      <c r="H2937">
        <v>14823</v>
      </c>
      <c r="I2937">
        <v>1280</v>
      </c>
      <c r="J2937" t="s">
        <v>25022</v>
      </c>
      <c r="K2937" t="s">
        <v>18352</v>
      </c>
      <c r="L2937" t="s">
        <v>18353</v>
      </c>
      <c r="M2937" s="1">
        <v>44090.663136574076</v>
      </c>
      <c r="O2937" t="s">
        <v>18354</v>
      </c>
      <c r="P2937" t="s">
        <v>18354</v>
      </c>
      <c r="Q2937" t="s">
        <v>18352</v>
      </c>
    </row>
    <row r="2938" spans="1:17" hidden="1" x14ac:dyDescent="0.25">
      <c r="A2938" t="s">
        <v>11159</v>
      </c>
      <c r="B2938" t="s">
        <v>11161</v>
      </c>
      <c r="C2938" t="s">
        <v>11162</v>
      </c>
      <c r="D2938" t="s">
        <v>18355</v>
      </c>
      <c r="E2938" t="s">
        <v>18353</v>
      </c>
      <c r="F2938" t="s">
        <v>18364</v>
      </c>
      <c r="G2938" t="s">
        <v>25023</v>
      </c>
      <c r="H2938">
        <v>2127</v>
      </c>
      <c r="I2938">
        <v>0</v>
      </c>
      <c r="J2938" t="s">
        <v>18382</v>
      </c>
      <c r="K2938" t="s">
        <v>18358</v>
      </c>
      <c r="L2938" t="s">
        <v>18353</v>
      </c>
      <c r="M2938" s="1">
        <v>44088.7891087963</v>
      </c>
      <c r="O2938" t="s">
        <v>18354</v>
      </c>
      <c r="P2938" t="s">
        <v>18354</v>
      </c>
      <c r="Q2938" t="s">
        <v>18358</v>
      </c>
    </row>
    <row r="2939" spans="1:17" hidden="1" x14ac:dyDescent="0.25">
      <c r="A2939" t="s">
        <v>4907</v>
      </c>
      <c r="B2939" t="s">
        <v>4910</v>
      </c>
      <c r="C2939" t="s">
        <v>4911</v>
      </c>
      <c r="D2939" t="s">
        <v>18347</v>
      </c>
      <c r="E2939" t="s">
        <v>18353</v>
      </c>
      <c r="F2939" t="s">
        <v>18364</v>
      </c>
      <c r="G2939" t="s">
        <v>25024</v>
      </c>
      <c r="H2939">
        <v>30906</v>
      </c>
      <c r="I2939">
        <v>783</v>
      </c>
      <c r="J2939" t="s">
        <v>25025</v>
      </c>
      <c r="K2939" t="s">
        <v>18358</v>
      </c>
      <c r="L2939" t="s">
        <v>18353</v>
      </c>
      <c r="M2939" s="1">
        <v>44090.659594907411</v>
      </c>
      <c r="O2939" t="s">
        <v>18354</v>
      </c>
      <c r="P2939" t="s">
        <v>18354</v>
      </c>
      <c r="Q2939" t="s">
        <v>18358</v>
      </c>
    </row>
    <row r="2940" spans="1:17" hidden="1" x14ac:dyDescent="0.25">
      <c r="A2940" t="s">
        <v>15190</v>
      </c>
      <c r="B2940" t="s">
        <v>15192</v>
      </c>
      <c r="C2940" t="s">
        <v>15193</v>
      </c>
      <c r="D2940" t="s">
        <v>18347</v>
      </c>
      <c r="E2940" t="s">
        <v>18353</v>
      </c>
      <c r="F2940" t="s">
        <v>18364</v>
      </c>
      <c r="G2940" t="s">
        <v>25026</v>
      </c>
      <c r="H2940">
        <v>12591</v>
      </c>
      <c r="I2940">
        <v>0</v>
      </c>
      <c r="J2940" t="s">
        <v>18382</v>
      </c>
      <c r="K2940" t="s">
        <v>18358</v>
      </c>
      <c r="L2940" t="s">
        <v>18353</v>
      </c>
      <c r="M2940" s="1">
        <v>44087.285601851851</v>
      </c>
      <c r="O2940" t="s">
        <v>18354</v>
      </c>
      <c r="P2940" t="s">
        <v>18354</v>
      </c>
      <c r="Q2940" t="s">
        <v>18358</v>
      </c>
    </row>
    <row r="2941" spans="1:17" hidden="1" x14ac:dyDescent="0.25">
      <c r="A2941" t="s">
        <v>2695</v>
      </c>
      <c r="B2941" t="s">
        <v>2698</v>
      </c>
      <c r="C2941" t="s">
        <v>2699</v>
      </c>
      <c r="D2941" t="s">
        <v>18347</v>
      </c>
      <c r="E2941" t="s">
        <v>18353</v>
      </c>
      <c r="F2941" t="s">
        <v>18364</v>
      </c>
      <c r="G2941" t="s">
        <v>25027</v>
      </c>
      <c r="H2941">
        <v>26955</v>
      </c>
      <c r="I2941">
        <v>501</v>
      </c>
      <c r="J2941" t="s">
        <v>25028</v>
      </c>
      <c r="K2941" t="s">
        <v>18358</v>
      </c>
      <c r="L2941" t="s">
        <v>18353</v>
      </c>
      <c r="M2941" s="1">
        <v>44089.115868055553</v>
      </c>
      <c r="O2941" t="s">
        <v>18354</v>
      </c>
      <c r="P2941" t="s">
        <v>18354</v>
      </c>
      <c r="Q2941" t="s">
        <v>18358</v>
      </c>
    </row>
    <row r="2942" spans="1:17" hidden="1" x14ac:dyDescent="0.25">
      <c r="A2942" t="s">
        <v>14372</v>
      </c>
      <c r="B2942" t="s">
        <v>14374</v>
      </c>
      <c r="C2942" t="s">
        <v>14375</v>
      </c>
      <c r="D2942" t="s">
        <v>18347</v>
      </c>
      <c r="E2942" t="s">
        <v>18353</v>
      </c>
      <c r="F2942" t="s">
        <v>18364</v>
      </c>
      <c r="G2942" t="s">
        <v>25029</v>
      </c>
      <c r="H2942">
        <v>232</v>
      </c>
      <c r="I2942">
        <v>0</v>
      </c>
      <c r="J2942" t="s">
        <v>18382</v>
      </c>
      <c r="K2942" t="s">
        <v>18352</v>
      </c>
      <c r="L2942" t="s">
        <v>18353</v>
      </c>
      <c r="M2942" s="1">
        <v>44084.262071759258</v>
      </c>
      <c r="O2942" t="s">
        <v>18354</v>
      </c>
      <c r="P2942" t="s">
        <v>18354</v>
      </c>
      <c r="Q2942" t="s">
        <v>18352</v>
      </c>
    </row>
    <row r="2943" spans="1:17" hidden="1" x14ac:dyDescent="0.25">
      <c r="A2943" t="s">
        <v>25030</v>
      </c>
      <c r="B2943" t="s">
        <v>25031</v>
      </c>
      <c r="C2943" t="s">
        <v>25032</v>
      </c>
      <c r="D2943" t="s">
        <v>18355</v>
      </c>
      <c r="E2943" t="s">
        <v>18348</v>
      </c>
      <c r="F2943" t="s">
        <v>18349</v>
      </c>
      <c r="G2943" t="s">
        <v>25033</v>
      </c>
      <c r="H2943">
        <v>11175</v>
      </c>
      <c r="I2943">
        <v>0</v>
      </c>
      <c r="J2943" t="s">
        <v>18382</v>
      </c>
      <c r="K2943" t="s">
        <v>18358</v>
      </c>
      <c r="L2943" t="s">
        <v>18353</v>
      </c>
      <c r="M2943" s="1">
        <v>44063.911307870374</v>
      </c>
      <c r="O2943" t="s">
        <v>18354</v>
      </c>
      <c r="P2943" t="s">
        <v>18354</v>
      </c>
      <c r="Q2943" t="s">
        <v>18358</v>
      </c>
    </row>
    <row r="2944" spans="1:17" hidden="1" x14ac:dyDescent="0.25">
      <c r="A2944" t="s">
        <v>15539</v>
      </c>
      <c r="B2944" t="s">
        <v>15541</v>
      </c>
      <c r="C2944" t="s">
        <v>15542</v>
      </c>
      <c r="D2944" t="s">
        <v>18347</v>
      </c>
      <c r="E2944" t="s">
        <v>18353</v>
      </c>
      <c r="F2944" t="s">
        <v>18364</v>
      </c>
      <c r="G2944" t="s">
        <v>25034</v>
      </c>
      <c r="H2944">
        <v>16660</v>
      </c>
      <c r="I2944">
        <v>0</v>
      </c>
      <c r="J2944" t="s">
        <v>18382</v>
      </c>
      <c r="K2944" t="s">
        <v>18358</v>
      </c>
      <c r="L2944" t="s">
        <v>18353</v>
      </c>
      <c r="M2944" s="1">
        <v>44076.815393518518</v>
      </c>
      <c r="O2944" t="s">
        <v>18354</v>
      </c>
      <c r="P2944" t="s">
        <v>18354</v>
      </c>
      <c r="Q2944" t="s">
        <v>18358</v>
      </c>
    </row>
    <row r="2945" spans="1:17" hidden="1" x14ac:dyDescent="0.25">
      <c r="A2945" t="s">
        <v>3197</v>
      </c>
      <c r="B2945" t="s">
        <v>3200</v>
      </c>
      <c r="C2945" t="s">
        <v>3201</v>
      </c>
      <c r="D2945" t="s">
        <v>18355</v>
      </c>
      <c r="E2945" t="s">
        <v>18348</v>
      </c>
      <c r="F2945" t="s">
        <v>18349</v>
      </c>
      <c r="G2945" t="s">
        <v>25035</v>
      </c>
      <c r="H2945">
        <v>1147</v>
      </c>
      <c r="I2945">
        <v>2912</v>
      </c>
      <c r="J2945" t="s">
        <v>25036</v>
      </c>
      <c r="K2945" t="s">
        <v>18358</v>
      </c>
      <c r="L2945" t="s">
        <v>18353</v>
      </c>
      <c r="M2945" s="1">
        <v>44026.750879629632</v>
      </c>
      <c r="O2945" t="s">
        <v>18354</v>
      </c>
      <c r="P2945" t="s">
        <v>18354</v>
      </c>
      <c r="Q2945" t="s">
        <v>18358</v>
      </c>
    </row>
    <row r="2946" spans="1:17" x14ac:dyDescent="0.25">
      <c r="A2946" t="s">
        <v>19462</v>
      </c>
      <c r="B2946" t="s">
        <v>19463</v>
      </c>
      <c r="C2946" t="s">
        <v>19464</v>
      </c>
      <c r="D2946" t="s">
        <v>18355</v>
      </c>
      <c r="E2946" t="s">
        <v>18353</v>
      </c>
      <c r="F2946" t="s">
        <v>18364</v>
      </c>
      <c r="G2946" t="s">
        <v>19465</v>
      </c>
      <c r="H2946">
        <v>172129</v>
      </c>
      <c r="I2946">
        <v>0</v>
      </c>
      <c r="J2946" t="s">
        <v>19466</v>
      </c>
      <c r="K2946" t="s">
        <v>18358</v>
      </c>
      <c r="L2946" t="s">
        <v>18353</v>
      </c>
      <c r="M2946" s="1">
        <v>43978.751238425924</v>
      </c>
      <c r="O2946" t="s">
        <v>18354</v>
      </c>
      <c r="P2946" t="s">
        <v>18354</v>
      </c>
      <c r="Q2946" t="s">
        <v>18358</v>
      </c>
    </row>
    <row r="2947" spans="1:17" hidden="1" x14ac:dyDescent="0.25">
      <c r="A2947" t="s">
        <v>25041</v>
      </c>
      <c r="B2947" t="s">
        <v>25042</v>
      </c>
      <c r="C2947" t="s">
        <v>25043</v>
      </c>
      <c r="D2947" t="s">
        <v>18355</v>
      </c>
      <c r="E2947" t="s">
        <v>18348</v>
      </c>
      <c r="F2947" t="s">
        <v>18349</v>
      </c>
      <c r="G2947" t="s">
        <v>25044</v>
      </c>
      <c r="H2947">
        <v>2538</v>
      </c>
      <c r="I2947">
        <v>53</v>
      </c>
      <c r="J2947" t="s">
        <v>25045</v>
      </c>
      <c r="K2947" t="s">
        <v>18358</v>
      </c>
      <c r="L2947" t="s">
        <v>18353</v>
      </c>
      <c r="M2947" s="1">
        <v>44085.179155092592</v>
      </c>
      <c r="O2947" t="s">
        <v>18354</v>
      </c>
      <c r="P2947" t="s">
        <v>18354</v>
      </c>
      <c r="Q2947" t="s">
        <v>18358</v>
      </c>
    </row>
    <row r="2948" spans="1:17" hidden="1" x14ac:dyDescent="0.25">
      <c r="A2948" t="s">
        <v>12330</v>
      </c>
      <c r="B2948" t="s">
        <v>12333</v>
      </c>
      <c r="C2948" t="s">
        <v>12334</v>
      </c>
      <c r="D2948" t="s">
        <v>18347</v>
      </c>
      <c r="E2948" t="s">
        <v>18348</v>
      </c>
      <c r="F2948" t="s">
        <v>18349</v>
      </c>
      <c r="G2948" t="s">
        <v>25046</v>
      </c>
      <c r="H2948">
        <v>41846</v>
      </c>
      <c r="I2948">
        <v>14321</v>
      </c>
      <c r="J2948" t="s">
        <v>25047</v>
      </c>
      <c r="K2948" t="s">
        <v>18352</v>
      </c>
      <c r="L2948" t="s">
        <v>18353</v>
      </c>
      <c r="M2948" s="1">
        <v>44090.665300925924</v>
      </c>
      <c r="O2948" t="s">
        <v>18354</v>
      </c>
      <c r="P2948" t="s">
        <v>18354</v>
      </c>
      <c r="Q2948" t="s">
        <v>18352</v>
      </c>
    </row>
    <row r="2949" spans="1:17" hidden="1" x14ac:dyDescent="0.25">
      <c r="A2949" t="s">
        <v>15588</v>
      </c>
      <c r="B2949" t="s">
        <v>15590</v>
      </c>
      <c r="C2949" t="s">
        <v>15591</v>
      </c>
      <c r="D2949" t="s">
        <v>18347</v>
      </c>
      <c r="E2949" t="s">
        <v>18348</v>
      </c>
      <c r="F2949" t="s">
        <v>18349</v>
      </c>
      <c r="G2949" t="s">
        <v>25048</v>
      </c>
      <c r="H2949">
        <v>25348</v>
      </c>
      <c r="I2949">
        <v>2017</v>
      </c>
      <c r="J2949" t="s">
        <v>25049</v>
      </c>
      <c r="K2949" t="s">
        <v>18352</v>
      </c>
      <c r="L2949" t="s">
        <v>18353</v>
      </c>
      <c r="M2949" s="1">
        <v>44090.653946759259</v>
      </c>
      <c r="O2949" t="s">
        <v>18354</v>
      </c>
      <c r="P2949" t="s">
        <v>18354</v>
      </c>
      <c r="Q2949" t="s">
        <v>18352</v>
      </c>
    </row>
    <row r="2950" spans="1:17" hidden="1" x14ac:dyDescent="0.25">
      <c r="A2950" t="s">
        <v>2786</v>
      </c>
      <c r="B2950" t="s">
        <v>2789</v>
      </c>
      <c r="C2950" t="s">
        <v>2790</v>
      </c>
      <c r="D2950" t="s">
        <v>18355</v>
      </c>
      <c r="E2950" t="s">
        <v>18348</v>
      </c>
      <c r="F2950" t="s">
        <v>18349</v>
      </c>
      <c r="G2950" t="s">
        <v>25050</v>
      </c>
      <c r="H2950">
        <v>6334</v>
      </c>
      <c r="I2950">
        <v>1058</v>
      </c>
      <c r="J2950" t="s">
        <v>25051</v>
      </c>
      <c r="K2950" t="s">
        <v>18358</v>
      </c>
      <c r="L2950" t="s">
        <v>18353</v>
      </c>
      <c r="M2950" s="1">
        <v>44078.818182870367</v>
      </c>
      <c r="O2950" t="s">
        <v>18354</v>
      </c>
      <c r="P2950" t="s">
        <v>18354</v>
      </c>
      <c r="Q2950" t="s">
        <v>18358</v>
      </c>
    </row>
    <row r="2951" spans="1:17" hidden="1" x14ac:dyDescent="0.25">
      <c r="A2951" t="s">
        <v>8273</v>
      </c>
      <c r="B2951" t="s">
        <v>8276</v>
      </c>
      <c r="C2951" t="s">
        <v>8277</v>
      </c>
      <c r="D2951" t="s">
        <v>18347</v>
      </c>
      <c r="E2951" t="s">
        <v>18353</v>
      </c>
      <c r="F2951" t="s">
        <v>18364</v>
      </c>
      <c r="G2951" t="s">
        <v>25052</v>
      </c>
      <c r="H2951">
        <v>3197</v>
      </c>
      <c r="I2951">
        <v>62</v>
      </c>
      <c r="J2951" t="s">
        <v>25053</v>
      </c>
      <c r="K2951" t="s">
        <v>18358</v>
      </c>
      <c r="L2951" t="s">
        <v>18353</v>
      </c>
      <c r="M2951" s="1">
        <v>44090.371550925927</v>
      </c>
      <c r="O2951" t="s">
        <v>18354</v>
      </c>
      <c r="P2951" t="s">
        <v>18354</v>
      </c>
      <c r="Q2951" t="s">
        <v>18358</v>
      </c>
    </row>
    <row r="2952" spans="1:17" hidden="1" x14ac:dyDescent="0.25">
      <c r="A2952" t="s">
        <v>2501</v>
      </c>
      <c r="B2952" t="s">
        <v>2504</v>
      </c>
      <c r="C2952" t="s">
        <v>2505</v>
      </c>
      <c r="D2952" t="s">
        <v>18355</v>
      </c>
      <c r="E2952" t="s">
        <v>18348</v>
      </c>
      <c r="F2952" t="s">
        <v>18349</v>
      </c>
      <c r="G2952" t="s">
        <v>25054</v>
      </c>
      <c r="H2952">
        <v>3765</v>
      </c>
      <c r="I2952">
        <v>369</v>
      </c>
      <c r="J2952" t="s">
        <v>25055</v>
      </c>
      <c r="K2952" t="s">
        <v>18358</v>
      </c>
      <c r="L2952" t="s">
        <v>18353</v>
      </c>
      <c r="M2952" s="1">
        <v>44089.342314814814</v>
      </c>
      <c r="O2952" t="s">
        <v>18354</v>
      </c>
      <c r="P2952" t="s">
        <v>18354</v>
      </c>
      <c r="Q2952" t="s">
        <v>18358</v>
      </c>
    </row>
    <row r="2953" spans="1:17" hidden="1" x14ac:dyDescent="0.25">
      <c r="A2953" t="s">
        <v>10506</v>
      </c>
      <c r="B2953" t="s">
        <v>10508</v>
      </c>
      <c r="C2953" t="s">
        <v>10509</v>
      </c>
      <c r="D2953" t="s">
        <v>18347</v>
      </c>
      <c r="E2953" t="s">
        <v>18348</v>
      </c>
      <c r="F2953" t="s">
        <v>18349</v>
      </c>
      <c r="G2953" t="s">
        <v>25056</v>
      </c>
      <c r="H2953">
        <v>31452</v>
      </c>
      <c r="I2953">
        <v>7115</v>
      </c>
      <c r="J2953" t="s">
        <v>25057</v>
      </c>
      <c r="K2953" t="s">
        <v>18352</v>
      </c>
      <c r="L2953" t="s">
        <v>18353</v>
      </c>
      <c r="M2953" s="1">
        <v>44090.663472222222</v>
      </c>
      <c r="O2953" t="s">
        <v>18354</v>
      </c>
      <c r="P2953" t="s">
        <v>18354</v>
      </c>
      <c r="Q2953" t="s">
        <v>18352</v>
      </c>
    </row>
    <row r="2954" spans="1:17" hidden="1" x14ac:dyDescent="0.25">
      <c r="A2954" t="s">
        <v>11106</v>
      </c>
      <c r="B2954" t="s">
        <v>11108</v>
      </c>
      <c r="C2954" t="s">
        <v>11109</v>
      </c>
      <c r="D2954" t="s">
        <v>18355</v>
      </c>
      <c r="E2954" t="s">
        <v>18353</v>
      </c>
      <c r="F2954" t="s">
        <v>18364</v>
      </c>
      <c r="G2954" t="s">
        <v>25058</v>
      </c>
      <c r="H2954">
        <v>4084</v>
      </c>
      <c r="I2954">
        <v>74</v>
      </c>
      <c r="J2954" t="s">
        <v>25059</v>
      </c>
      <c r="K2954" t="s">
        <v>18358</v>
      </c>
      <c r="L2954" t="s">
        <v>18353</v>
      </c>
      <c r="M2954" s="1">
        <v>44089.848414351851</v>
      </c>
      <c r="O2954" t="s">
        <v>18354</v>
      </c>
      <c r="P2954" t="s">
        <v>18354</v>
      </c>
      <c r="Q2954" t="s">
        <v>18358</v>
      </c>
    </row>
    <row r="2955" spans="1:17" x14ac:dyDescent="0.25">
      <c r="A2955" t="s">
        <v>18824</v>
      </c>
      <c r="B2955" t="s">
        <v>18825</v>
      </c>
      <c r="C2955" t="s">
        <v>18826</v>
      </c>
      <c r="D2955" t="s">
        <v>18355</v>
      </c>
      <c r="E2955" t="s">
        <v>18353</v>
      </c>
      <c r="F2955" t="s">
        <v>18364</v>
      </c>
      <c r="G2955" t="s">
        <v>18827</v>
      </c>
      <c r="H2955">
        <v>48264</v>
      </c>
      <c r="I2955">
        <v>0</v>
      </c>
      <c r="J2955" t="s">
        <v>18828</v>
      </c>
      <c r="K2955" t="s">
        <v>18358</v>
      </c>
      <c r="L2955" t="s">
        <v>18353</v>
      </c>
      <c r="M2955" s="1">
        <v>43978.751273148147</v>
      </c>
      <c r="O2955" t="s">
        <v>18354</v>
      </c>
      <c r="P2955" t="s">
        <v>18354</v>
      </c>
      <c r="Q2955" t="s">
        <v>18358</v>
      </c>
    </row>
    <row r="2956" spans="1:17" hidden="1" x14ac:dyDescent="0.25">
      <c r="A2956" t="s">
        <v>5928</v>
      </c>
      <c r="B2956" t="s">
        <v>5930</v>
      </c>
      <c r="C2956" t="s">
        <v>5931</v>
      </c>
      <c r="D2956" t="s">
        <v>18347</v>
      </c>
      <c r="E2956" t="s">
        <v>18353</v>
      </c>
      <c r="F2956" t="s">
        <v>18364</v>
      </c>
      <c r="G2956" t="s">
        <v>25062</v>
      </c>
      <c r="H2956">
        <v>166</v>
      </c>
      <c r="I2956">
        <v>0</v>
      </c>
      <c r="J2956" t="s">
        <v>18382</v>
      </c>
      <c r="K2956" t="s">
        <v>18352</v>
      </c>
      <c r="L2956" t="s">
        <v>18353</v>
      </c>
      <c r="M2956" s="1">
        <v>44075.398090277777</v>
      </c>
      <c r="O2956" t="s">
        <v>18354</v>
      </c>
      <c r="P2956" t="s">
        <v>18354</v>
      </c>
      <c r="Q2956" t="s">
        <v>18352</v>
      </c>
    </row>
    <row r="2957" spans="1:17" hidden="1" x14ac:dyDescent="0.25">
      <c r="A2957" t="s">
        <v>18129</v>
      </c>
      <c r="B2957" t="s">
        <v>18131</v>
      </c>
      <c r="C2957" t="s">
        <v>18132</v>
      </c>
      <c r="D2957" t="s">
        <v>18347</v>
      </c>
      <c r="E2957" t="s">
        <v>18353</v>
      </c>
      <c r="F2957" t="s">
        <v>18364</v>
      </c>
      <c r="G2957" t="s">
        <v>25063</v>
      </c>
      <c r="H2957">
        <v>1754</v>
      </c>
      <c r="I2957">
        <v>116</v>
      </c>
      <c r="J2957" t="s">
        <v>25064</v>
      </c>
      <c r="K2957" t="s">
        <v>18358</v>
      </c>
      <c r="L2957" t="s">
        <v>18353</v>
      </c>
      <c r="M2957" s="1">
        <v>44090.660682870373</v>
      </c>
      <c r="O2957" t="s">
        <v>18354</v>
      </c>
      <c r="P2957" t="s">
        <v>18354</v>
      </c>
      <c r="Q2957" t="s">
        <v>18358</v>
      </c>
    </row>
    <row r="2958" spans="1:17" hidden="1" x14ac:dyDescent="0.25">
      <c r="A2958" t="s">
        <v>1111</v>
      </c>
      <c r="B2958" t="s">
        <v>1113</v>
      </c>
      <c r="C2958" t="s">
        <v>1114</v>
      </c>
      <c r="D2958" t="s">
        <v>18347</v>
      </c>
      <c r="E2958" t="s">
        <v>18348</v>
      </c>
      <c r="F2958" t="s">
        <v>18349</v>
      </c>
      <c r="G2958" t="s">
        <v>25065</v>
      </c>
      <c r="H2958">
        <v>16197</v>
      </c>
      <c r="I2958">
        <v>1897</v>
      </c>
      <c r="J2958" t="s">
        <v>25066</v>
      </c>
      <c r="K2958" t="s">
        <v>18352</v>
      </c>
      <c r="L2958" t="s">
        <v>18353</v>
      </c>
      <c r="M2958" s="1">
        <v>44089.343252314815</v>
      </c>
      <c r="O2958" t="s">
        <v>18354</v>
      </c>
      <c r="P2958" t="s">
        <v>18354</v>
      </c>
      <c r="Q2958" t="s">
        <v>18352</v>
      </c>
    </row>
    <row r="2959" spans="1:17" hidden="1" x14ac:dyDescent="0.25">
      <c r="A2959" t="s">
        <v>2990</v>
      </c>
      <c r="B2959" t="s">
        <v>2993</v>
      </c>
      <c r="C2959" t="s">
        <v>2994</v>
      </c>
      <c r="D2959" t="s">
        <v>18347</v>
      </c>
      <c r="E2959" t="s">
        <v>18348</v>
      </c>
      <c r="F2959" t="s">
        <v>18349</v>
      </c>
      <c r="G2959" t="s">
        <v>25067</v>
      </c>
      <c r="H2959">
        <v>5770</v>
      </c>
      <c r="I2959">
        <v>1818</v>
      </c>
      <c r="J2959" t="s">
        <v>25068</v>
      </c>
      <c r="K2959" t="s">
        <v>18352</v>
      </c>
      <c r="L2959" t="s">
        <v>18353</v>
      </c>
      <c r="M2959" s="1">
        <v>44089.343240740738</v>
      </c>
      <c r="O2959" t="s">
        <v>18354</v>
      </c>
      <c r="P2959" t="s">
        <v>18354</v>
      </c>
      <c r="Q2959" t="s">
        <v>18352</v>
      </c>
    </row>
    <row r="2960" spans="1:17" hidden="1" x14ac:dyDescent="0.25">
      <c r="A2960" t="s">
        <v>5094</v>
      </c>
      <c r="B2960" t="s">
        <v>5097</v>
      </c>
      <c r="C2960" t="s">
        <v>5098</v>
      </c>
      <c r="D2960" t="s">
        <v>18347</v>
      </c>
      <c r="E2960" t="s">
        <v>18353</v>
      </c>
      <c r="F2960" t="s">
        <v>18364</v>
      </c>
      <c r="G2960" t="s">
        <v>25069</v>
      </c>
      <c r="H2960">
        <v>699</v>
      </c>
      <c r="I2960">
        <v>18</v>
      </c>
      <c r="J2960" t="s">
        <v>25070</v>
      </c>
      <c r="K2960" t="s">
        <v>18352</v>
      </c>
      <c r="L2960" t="s">
        <v>18353</v>
      </c>
      <c r="M2960" s="1">
        <v>44090.29928240741</v>
      </c>
      <c r="O2960" t="s">
        <v>18354</v>
      </c>
      <c r="P2960" t="s">
        <v>18354</v>
      </c>
      <c r="Q2960" t="s">
        <v>18352</v>
      </c>
    </row>
    <row r="2961" spans="1:17" x14ac:dyDescent="0.25">
      <c r="A2961" t="s">
        <v>22046</v>
      </c>
      <c r="B2961" t="s">
        <v>22047</v>
      </c>
      <c r="C2961" t="s">
        <v>22048</v>
      </c>
      <c r="D2961" t="s">
        <v>18355</v>
      </c>
      <c r="E2961" t="s">
        <v>18353</v>
      </c>
      <c r="F2961" t="s">
        <v>18364</v>
      </c>
      <c r="G2961" t="s">
        <v>22049</v>
      </c>
      <c r="H2961">
        <v>272395</v>
      </c>
      <c r="I2961">
        <v>0</v>
      </c>
      <c r="J2961" t="s">
        <v>22050</v>
      </c>
      <c r="K2961" t="s">
        <v>18358</v>
      </c>
      <c r="L2961" t="s">
        <v>18353</v>
      </c>
      <c r="M2961" s="1">
        <v>43978.856574074074</v>
      </c>
      <c r="O2961" t="s">
        <v>18354</v>
      </c>
      <c r="P2961" t="s">
        <v>18354</v>
      </c>
      <c r="Q2961" t="s">
        <v>18358</v>
      </c>
    </row>
    <row r="2962" spans="1:17" hidden="1" x14ac:dyDescent="0.25">
      <c r="A2962" t="s">
        <v>1053</v>
      </c>
      <c r="B2962" t="s">
        <v>1056</v>
      </c>
      <c r="C2962" t="s">
        <v>1057</v>
      </c>
      <c r="D2962" t="s">
        <v>18347</v>
      </c>
      <c r="E2962" t="s">
        <v>18348</v>
      </c>
      <c r="F2962" t="s">
        <v>18349</v>
      </c>
      <c r="G2962" t="s">
        <v>25076</v>
      </c>
      <c r="H2962">
        <v>9465</v>
      </c>
      <c r="I2962">
        <v>1306</v>
      </c>
      <c r="J2962" t="s">
        <v>25077</v>
      </c>
      <c r="K2962" t="s">
        <v>18352</v>
      </c>
      <c r="L2962" t="s">
        <v>18353</v>
      </c>
      <c r="M2962" s="1">
        <v>44090.525833333333</v>
      </c>
      <c r="O2962" t="s">
        <v>18354</v>
      </c>
      <c r="P2962" t="s">
        <v>18354</v>
      </c>
      <c r="Q2962" t="s">
        <v>18352</v>
      </c>
    </row>
    <row r="2963" spans="1:17" x14ac:dyDescent="0.25">
      <c r="A2963" t="s">
        <v>15870</v>
      </c>
      <c r="B2963" t="s">
        <v>15873</v>
      </c>
      <c r="C2963" t="s">
        <v>15874</v>
      </c>
      <c r="D2963" t="s">
        <v>18347</v>
      </c>
      <c r="E2963" t="s">
        <v>18348</v>
      </c>
      <c r="F2963" t="s">
        <v>18349</v>
      </c>
      <c r="G2963" t="s">
        <v>18547</v>
      </c>
      <c r="H2963">
        <v>3010</v>
      </c>
      <c r="I2963">
        <v>73</v>
      </c>
      <c r="J2963" t="s">
        <v>18548</v>
      </c>
      <c r="K2963" t="s">
        <v>18352</v>
      </c>
      <c r="L2963" t="s">
        <v>18353</v>
      </c>
      <c r="M2963" s="1">
        <v>43978.911226851851</v>
      </c>
      <c r="O2963" t="s">
        <v>18354</v>
      </c>
      <c r="P2963" t="s">
        <v>18354</v>
      </c>
      <c r="Q2963" t="s">
        <v>18352</v>
      </c>
    </row>
    <row r="2964" spans="1:17" hidden="1" x14ac:dyDescent="0.25">
      <c r="A2964" t="s">
        <v>3209</v>
      </c>
      <c r="B2964" t="s">
        <v>3212</v>
      </c>
      <c r="C2964" t="s">
        <v>3213</v>
      </c>
      <c r="D2964" t="s">
        <v>18347</v>
      </c>
      <c r="E2964" t="s">
        <v>18348</v>
      </c>
      <c r="F2964" t="s">
        <v>18349</v>
      </c>
      <c r="G2964" t="s">
        <v>25080</v>
      </c>
      <c r="H2964">
        <v>8509</v>
      </c>
      <c r="I2964">
        <v>242</v>
      </c>
      <c r="J2964" t="s">
        <v>25081</v>
      </c>
      <c r="K2964" t="s">
        <v>18352</v>
      </c>
      <c r="L2964" t="s">
        <v>18353</v>
      </c>
      <c r="M2964" s="1">
        <v>44090.333645833336</v>
      </c>
      <c r="O2964" t="s">
        <v>18354</v>
      </c>
      <c r="P2964" t="s">
        <v>18354</v>
      </c>
      <c r="Q2964" t="s">
        <v>18352</v>
      </c>
    </row>
    <row r="2965" spans="1:17" hidden="1" x14ac:dyDescent="0.25">
      <c r="A2965" t="s">
        <v>5606</v>
      </c>
      <c r="B2965" t="s">
        <v>5608</v>
      </c>
      <c r="C2965" t="s">
        <v>5609</v>
      </c>
      <c r="D2965" t="s">
        <v>18355</v>
      </c>
      <c r="E2965" t="s">
        <v>18348</v>
      </c>
      <c r="F2965" t="s">
        <v>18349</v>
      </c>
      <c r="G2965" t="s">
        <v>25082</v>
      </c>
      <c r="H2965">
        <v>31597</v>
      </c>
      <c r="I2965">
        <v>8060</v>
      </c>
      <c r="J2965" t="s">
        <v>25083</v>
      </c>
      <c r="K2965" t="s">
        <v>18358</v>
      </c>
      <c r="L2965" t="s">
        <v>18353</v>
      </c>
      <c r="M2965" s="1">
        <v>44089.950729166667</v>
      </c>
      <c r="O2965" t="s">
        <v>18354</v>
      </c>
      <c r="P2965" t="s">
        <v>18354</v>
      </c>
      <c r="Q2965" t="s">
        <v>18358</v>
      </c>
    </row>
    <row r="2966" spans="1:17" hidden="1" x14ac:dyDescent="0.25">
      <c r="A2966" t="s">
        <v>15567</v>
      </c>
      <c r="B2966" t="s">
        <v>15569</v>
      </c>
      <c r="C2966" t="s">
        <v>15570</v>
      </c>
      <c r="D2966" t="s">
        <v>18347</v>
      </c>
      <c r="E2966" t="s">
        <v>18348</v>
      </c>
      <c r="F2966" t="s">
        <v>18349</v>
      </c>
      <c r="G2966" t="s">
        <v>25084</v>
      </c>
      <c r="H2966">
        <v>1760</v>
      </c>
      <c r="I2966">
        <v>84</v>
      </c>
      <c r="J2966" t="s">
        <v>25085</v>
      </c>
      <c r="K2966" t="s">
        <v>18358</v>
      </c>
      <c r="L2966" t="s">
        <v>18353</v>
      </c>
      <c r="M2966" s="1">
        <v>44089.907407407409</v>
      </c>
      <c r="O2966" t="s">
        <v>18354</v>
      </c>
      <c r="P2966" t="s">
        <v>18354</v>
      </c>
      <c r="Q2966" t="s">
        <v>18358</v>
      </c>
    </row>
    <row r="2967" spans="1:17" x14ac:dyDescent="0.25">
      <c r="A2967" t="s">
        <v>16143</v>
      </c>
      <c r="B2967" t="s">
        <v>16145</v>
      </c>
      <c r="C2967" t="s">
        <v>16146</v>
      </c>
      <c r="D2967" t="s">
        <v>18347</v>
      </c>
      <c r="E2967" t="s">
        <v>18353</v>
      </c>
      <c r="F2967" t="s">
        <v>18364</v>
      </c>
      <c r="G2967" t="s">
        <v>23326</v>
      </c>
      <c r="H2967">
        <v>1442</v>
      </c>
      <c r="I2967">
        <v>0</v>
      </c>
      <c r="J2967" t="s">
        <v>18382</v>
      </c>
      <c r="K2967" t="s">
        <v>18352</v>
      </c>
      <c r="L2967" t="s">
        <v>18353</v>
      </c>
      <c r="M2967" s="1">
        <v>43978.966909722221</v>
      </c>
      <c r="O2967" t="s">
        <v>18354</v>
      </c>
      <c r="P2967" t="s">
        <v>18354</v>
      </c>
      <c r="Q2967" t="s">
        <v>18352</v>
      </c>
    </row>
    <row r="2968" spans="1:17" hidden="1" x14ac:dyDescent="0.25">
      <c r="A2968" t="s">
        <v>14334</v>
      </c>
      <c r="B2968" t="s">
        <v>14337</v>
      </c>
      <c r="C2968" t="s">
        <v>14338</v>
      </c>
      <c r="D2968" t="s">
        <v>18347</v>
      </c>
      <c r="E2968" t="s">
        <v>18353</v>
      </c>
      <c r="F2968" t="s">
        <v>18364</v>
      </c>
      <c r="G2968" t="s">
        <v>25091</v>
      </c>
      <c r="H2968">
        <v>226</v>
      </c>
      <c r="I2968">
        <v>0</v>
      </c>
      <c r="J2968" t="s">
        <v>18382</v>
      </c>
      <c r="K2968" t="s">
        <v>18352</v>
      </c>
      <c r="L2968" t="s">
        <v>18353</v>
      </c>
      <c r="M2968" s="1">
        <v>44090.33734953704</v>
      </c>
      <c r="O2968" t="s">
        <v>18354</v>
      </c>
      <c r="P2968" t="s">
        <v>18354</v>
      </c>
      <c r="Q2968" t="s">
        <v>18352</v>
      </c>
    </row>
    <row r="2969" spans="1:17" hidden="1" x14ac:dyDescent="0.25">
      <c r="A2969" t="s">
        <v>15263</v>
      </c>
      <c r="B2969" t="s">
        <v>15265</v>
      </c>
      <c r="C2969" t="s">
        <v>15266</v>
      </c>
      <c r="D2969" t="s">
        <v>18347</v>
      </c>
      <c r="E2969" t="s">
        <v>18353</v>
      </c>
      <c r="F2969" t="s">
        <v>18364</v>
      </c>
      <c r="G2969" t="s">
        <v>25092</v>
      </c>
      <c r="H2969">
        <v>662</v>
      </c>
      <c r="I2969">
        <v>18</v>
      </c>
      <c r="J2969" t="s">
        <v>25093</v>
      </c>
      <c r="K2969" t="s">
        <v>18352</v>
      </c>
      <c r="L2969" t="s">
        <v>18353</v>
      </c>
      <c r="M2969" s="1">
        <v>44084.76635416667</v>
      </c>
      <c r="O2969" t="s">
        <v>18354</v>
      </c>
      <c r="P2969" t="s">
        <v>18354</v>
      </c>
      <c r="Q2969" t="s">
        <v>18352</v>
      </c>
    </row>
    <row r="2970" spans="1:17" hidden="1" x14ac:dyDescent="0.25">
      <c r="A2970" t="s">
        <v>4809</v>
      </c>
      <c r="B2970" t="s">
        <v>4812</v>
      </c>
      <c r="C2970" t="s">
        <v>4813</v>
      </c>
      <c r="D2970" t="s">
        <v>18347</v>
      </c>
      <c r="E2970" t="s">
        <v>18348</v>
      </c>
      <c r="F2970" t="s">
        <v>18349</v>
      </c>
      <c r="G2970" t="s">
        <v>25094</v>
      </c>
      <c r="H2970">
        <v>33781</v>
      </c>
      <c r="I2970">
        <v>472</v>
      </c>
      <c r="J2970" t="s">
        <v>25095</v>
      </c>
      <c r="K2970" t="s">
        <v>18358</v>
      </c>
      <c r="L2970" t="s">
        <v>18353</v>
      </c>
      <c r="M2970" s="1">
        <v>44089.911527777775</v>
      </c>
      <c r="O2970" t="s">
        <v>18354</v>
      </c>
      <c r="P2970" t="s">
        <v>18354</v>
      </c>
      <c r="Q2970" t="s">
        <v>18358</v>
      </c>
    </row>
    <row r="2971" spans="1:17" hidden="1" x14ac:dyDescent="0.25">
      <c r="A2971" t="s">
        <v>9999</v>
      </c>
      <c r="B2971" t="s">
        <v>10001</v>
      </c>
      <c r="C2971" t="s">
        <v>10002</v>
      </c>
      <c r="D2971" t="s">
        <v>18355</v>
      </c>
      <c r="E2971" t="s">
        <v>18348</v>
      </c>
      <c r="F2971" t="s">
        <v>18349</v>
      </c>
      <c r="G2971" t="s">
        <v>25096</v>
      </c>
      <c r="H2971">
        <v>10716</v>
      </c>
      <c r="I2971">
        <v>1126</v>
      </c>
      <c r="J2971" t="s">
        <v>25097</v>
      </c>
      <c r="K2971" t="s">
        <v>18358</v>
      </c>
      <c r="L2971" t="s">
        <v>18353</v>
      </c>
      <c r="M2971" s="1">
        <v>44087.867881944447</v>
      </c>
      <c r="O2971" t="s">
        <v>18354</v>
      </c>
      <c r="P2971" t="s">
        <v>18354</v>
      </c>
      <c r="Q2971" t="s">
        <v>18358</v>
      </c>
    </row>
    <row r="2972" spans="1:17" hidden="1" x14ac:dyDescent="0.25">
      <c r="A2972" t="s">
        <v>16918</v>
      </c>
      <c r="B2972" t="s">
        <v>16920</v>
      </c>
      <c r="C2972" t="s">
        <v>16921</v>
      </c>
      <c r="D2972" t="s">
        <v>18347</v>
      </c>
      <c r="E2972" t="s">
        <v>18353</v>
      </c>
      <c r="F2972" t="s">
        <v>18364</v>
      </c>
      <c r="G2972" t="s">
        <v>25098</v>
      </c>
      <c r="H2972">
        <v>1804</v>
      </c>
      <c r="I2972">
        <v>280</v>
      </c>
      <c r="J2972" t="s">
        <v>25099</v>
      </c>
      <c r="K2972" t="s">
        <v>18358</v>
      </c>
      <c r="L2972" t="s">
        <v>18353</v>
      </c>
      <c r="M2972" s="1">
        <v>44090.390567129631</v>
      </c>
      <c r="O2972" t="s">
        <v>18354</v>
      </c>
      <c r="P2972" t="s">
        <v>18354</v>
      </c>
      <c r="Q2972" t="s">
        <v>18358</v>
      </c>
    </row>
    <row r="2973" spans="1:17" hidden="1" x14ac:dyDescent="0.25">
      <c r="A2973" t="s">
        <v>1765</v>
      </c>
      <c r="B2973" t="s">
        <v>1767</v>
      </c>
      <c r="C2973" t="s">
        <v>1768</v>
      </c>
      <c r="D2973" t="s">
        <v>18347</v>
      </c>
      <c r="E2973" t="s">
        <v>18348</v>
      </c>
      <c r="F2973" t="s">
        <v>18349</v>
      </c>
      <c r="G2973" t="s">
        <v>25100</v>
      </c>
      <c r="H2973">
        <v>18423</v>
      </c>
      <c r="I2973">
        <v>6493</v>
      </c>
      <c r="J2973" t="s">
        <v>25101</v>
      </c>
      <c r="K2973" t="s">
        <v>18358</v>
      </c>
      <c r="L2973" t="s">
        <v>18353</v>
      </c>
      <c r="M2973" s="1">
        <v>44085.219861111109</v>
      </c>
      <c r="O2973" t="s">
        <v>18354</v>
      </c>
      <c r="P2973" t="s">
        <v>18354</v>
      </c>
      <c r="Q2973" t="s">
        <v>18358</v>
      </c>
    </row>
    <row r="2974" spans="1:17" hidden="1" x14ac:dyDescent="0.25">
      <c r="A2974" t="s">
        <v>4025</v>
      </c>
      <c r="B2974" t="s">
        <v>4028</v>
      </c>
      <c r="C2974" t="s">
        <v>4029</v>
      </c>
      <c r="D2974" t="s">
        <v>18355</v>
      </c>
      <c r="E2974" t="s">
        <v>18353</v>
      </c>
      <c r="F2974" t="s">
        <v>18364</v>
      </c>
      <c r="G2974" t="s">
        <v>25102</v>
      </c>
      <c r="H2974">
        <v>4300</v>
      </c>
      <c r="I2974">
        <v>0</v>
      </c>
      <c r="J2974" t="s">
        <v>18382</v>
      </c>
      <c r="K2974" t="s">
        <v>18358</v>
      </c>
      <c r="L2974" t="s">
        <v>18353</v>
      </c>
      <c r="M2974" s="1">
        <v>44086.917858796296</v>
      </c>
      <c r="O2974" t="s">
        <v>18354</v>
      </c>
      <c r="P2974" t="s">
        <v>18354</v>
      </c>
      <c r="Q2974" t="s">
        <v>18358</v>
      </c>
    </row>
    <row r="2975" spans="1:17" hidden="1" x14ac:dyDescent="0.25">
      <c r="A2975" t="s">
        <v>25103</v>
      </c>
      <c r="B2975" t="s">
        <v>25104</v>
      </c>
      <c r="C2975" t="s">
        <v>25105</v>
      </c>
      <c r="D2975" t="s">
        <v>18355</v>
      </c>
      <c r="E2975" t="s">
        <v>18353</v>
      </c>
      <c r="F2975" t="s">
        <v>18364</v>
      </c>
      <c r="G2975" t="s">
        <v>25106</v>
      </c>
      <c r="H2975">
        <v>543</v>
      </c>
      <c r="I2975">
        <v>0</v>
      </c>
      <c r="J2975" t="s">
        <v>18382</v>
      </c>
      <c r="K2975" t="s">
        <v>18358</v>
      </c>
      <c r="L2975" t="s">
        <v>18353</v>
      </c>
      <c r="M2975" s="1">
        <v>44082.825659722221</v>
      </c>
      <c r="O2975" t="s">
        <v>18354</v>
      </c>
      <c r="P2975" t="s">
        <v>18354</v>
      </c>
      <c r="Q2975" t="s">
        <v>18358</v>
      </c>
    </row>
    <row r="2976" spans="1:17" hidden="1" x14ac:dyDescent="0.25">
      <c r="A2976" t="s">
        <v>7100</v>
      </c>
      <c r="B2976" t="s">
        <v>7102</v>
      </c>
      <c r="C2976" t="s">
        <v>7103</v>
      </c>
      <c r="D2976" t="s">
        <v>18347</v>
      </c>
      <c r="E2976" t="s">
        <v>18353</v>
      </c>
      <c r="F2976" t="s">
        <v>18364</v>
      </c>
      <c r="G2976" t="s">
        <v>25107</v>
      </c>
      <c r="H2976">
        <v>2930</v>
      </c>
      <c r="I2976">
        <v>1855</v>
      </c>
      <c r="J2976" t="s">
        <v>25108</v>
      </c>
      <c r="K2976" t="s">
        <v>18358</v>
      </c>
      <c r="L2976" t="s">
        <v>18353</v>
      </c>
      <c r="M2976" s="1">
        <v>44090.654120370367</v>
      </c>
      <c r="O2976" t="s">
        <v>18354</v>
      </c>
      <c r="P2976" t="s">
        <v>18354</v>
      </c>
      <c r="Q2976" t="s">
        <v>18358</v>
      </c>
    </row>
    <row r="2977" spans="1:17" hidden="1" x14ac:dyDescent="0.25">
      <c r="A2977" t="s">
        <v>8109</v>
      </c>
      <c r="B2977" t="s">
        <v>8111</v>
      </c>
      <c r="C2977" t="s">
        <v>8112</v>
      </c>
      <c r="D2977" t="s">
        <v>18347</v>
      </c>
      <c r="E2977" t="s">
        <v>18353</v>
      </c>
      <c r="F2977" t="s">
        <v>18364</v>
      </c>
      <c r="G2977" t="s">
        <v>25109</v>
      </c>
      <c r="H2977">
        <v>6254</v>
      </c>
      <c r="I2977">
        <v>926</v>
      </c>
      <c r="J2977" t="s">
        <v>25110</v>
      </c>
      <c r="K2977" t="s">
        <v>18358</v>
      </c>
      <c r="L2977" t="s">
        <v>18353</v>
      </c>
      <c r="M2977" s="1">
        <v>44090.660138888888</v>
      </c>
      <c r="O2977" t="s">
        <v>18354</v>
      </c>
      <c r="P2977" t="s">
        <v>18354</v>
      </c>
      <c r="Q2977" t="s">
        <v>18358</v>
      </c>
    </row>
    <row r="2978" spans="1:17" hidden="1" x14ac:dyDescent="0.25">
      <c r="A2978" t="s">
        <v>13902</v>
      </c>
      <c r="B2978" t="s">
        <v>13905</v>
      </c>
      <c r="C2978" t="s">
        <v>13906</v>
      </c>
      <c r="D2978" t="s">
        <v>18347</v>
      </c>
      <c r="E2978" t="s">
        <v>18353</v>
      </c>
      <c r="F2978" t="s">
        <v>18364</v>
      </c>
      <c r="G2978" t="s">
        <v>25111</v>
      </c>
      <c r="H2978">
        <v>226</v>
      </c>
      <c r="I2978">
        <v>0</v>
      </c>
      <c r="J2978" t="s">
        <v>18382</v>
      </c>
      <c r="K2978" t="s">
        <v>18352</v>
      </c>
      <c r="L2978" t="s">
        <v>18353</v>
      </c>
      <c r="M2978" s="1">
        <v>44090.33730324074</v>
      </c>
      <c r="O2978" t="s">
        <v>18354</v>
      </c>
      <c r="P2978" t="s">
        <v>18354</v>
      </c>
      <c r="Q2978" t="s">
        <v>18352</v>
      </c>
    </row>
    <row r="2979" spans="1:17" hidden="1" x14ac:dyDescent="0.25">
      <c r="A2979" t="s">
        <v>17169</v>
      </c>
      <c r="B2979" t="s">
        <v>17171</v>
      </c>
      <c r="C2979" t="s">
        <v>17172</v>
      </c>
      <c r="D2979" t="s">
        <v>18347</v>
      </c>
      <c r="E2979" t="s">
        <v>18353</v>
      </c>
      <c r="F2979" t="s">
        <v>18364</v>
      </c>
      <c r="G2979" t="s">
        <v>25112</v>
      </c>
      <c r="H2979">
        <v>8332</v>
      </c>
      <c r="I2979">
        <v>837</v>
      </c>
      <c r="J2979" t="s">
        <v>25113</v>
      </c>
      <c r="K2979" t="s">
        <v>18358</v>
      </c>
      <c r="L2979" t="s">
        <v>18353</v>
      </c>
      <c r="M2979" s="1">
        <v>44090.620069444441</v>
      </c>
      <c r="O2979" t="s">
        <v>18354</v>
      </c>
      <c r="P2979" t="s">
        <v>18354</v>
      </c>
      <c r="Q2979" t="s">
        <v>18358</v>
      </c>
    </row>
    <row r="2980" spans="1:17" hidden="1" x14ac:dyDescent="0.25">
      <c r="A2980" t="s">
        <v>1160</v>
      </c>
      <c r="B2980" t="s">
        <v>1163</v>
      </c>
      <c r="C2980" t="s">
        <v>1164</v>
      </c>
      <c r="D2980" t="s">
        <v>18347</v>
      </c>
      <c r="E2980" t="s">
        <v>18348</v>
      </c>
      <c r="F2980" t="s">
        <v>18349</v>
      </c>
      <c r="G2980" t="s">
        <v>25114</v>
      </c>
      <c r="H2980">
        <v>5092</v>
      </c>
      <c r="I2980">
        <v>1181</v>
      </c>
      <c r="J2980" t="s">
        <v>25115</v>
      </c>
      <c r="K2980" t="s">
        <v>18352</v>
      </c>
      <c r="L2980" t="s">
        <v>18353</v>
      </c>
      <c r="M2980" s="1">
        <v>44090.631643518522</v>
      </c>
      <c r="O2980" t="s">
        <v>18354</v>
      </c>
      <c r="P2980" t="s">
        <v>18354</v>
      </c>
      <c r="Q2980" t="s">
        <v>18352</v>
      </c>
    </row>
    <row r="2981" spans="1:17" x14ac:dyDescent="0.25">
      <c r="A2981" t="s">
        <v>19074</v>
      </c>
      <c r="B2981" t="s">
        <v>19075</v>
      </c>
      <c r="C2981" t="s">
        <v>19076</v>
      </c>
      <c r="D2981" t="s">
        <v>18355</v>
      </c>
      <c r="E2981" t="s">
        <v>18353</v>
      </c>
      <c r="F2981" t="s">
        <v>18364</v>
      </c>
      <c r="G2981" t="s">
        <v>19077</v>
      </c>
      <c r="H2981">
        <v>120916</v>
      </c>
      <c r="I2981">
        <v>0</v>
      </c>
      <c r="J2981" t="s">
        <v>18382</v>
      </c>
      <c r="K2981" t="s">
        <v>18358</v>
      </c>
      <c r="L2981" t="s">
        <v>18353</v>
      </c>
      <c r="M2981" s="1">
        <v>43979.978379629632</v>
      </c>
      <c r="O2981" t="s">
        <v>18354</v>
      </c>
      <c r="P2981" t="s">
        <v>18354</v>
      </c>
      <c r="Q2981" t="s">
        <v>18358</v>
      </c>
    </row>
    <row r="2982" spans="1:17" x14ac:dyDescent="0.25">
      <c r="A2982" t="s">
        <v>12963</v>
      </c>
      <c r="B2982" t="s">
        <v>12966</v>
      </c>
      <c r="C2982" t="s">
        <v>12967</v>
      </c>
      <c r="D2982" t="s">
        <v>18355</v>
      </c>
      <c r="E2982" t="s">
        <v>18348</v>
      </c>
      <c r="F2982" t="s">
        <v>18349</v>
      </c>
      <c r="G2982" t="s">
        <v>18598</v>
      </c>
      <c r="H2982">
        <v>16655</v>
      </c>
      <c r="I2982">
        <v>185</v>
      </c>
      <c r="J2982" t="s">
        <v>18599</v>
      </c>
      <c r="K2982" t="s">
        <v>18358</v>
      </c>
      <c r="L2982" t="s">
        <v>18353</v>
      </c>
      <c r="M2982" s="1">
        <v>43980.024155092593</v>
      </c>
      <c r="O2982" t="s">
        <v>18354</v>
      </c>
      <c r="P2982" t="s">
        <v>18354</v>
      </c>
      <c r="Q2982" t="s">
        <v>18358</v>
      </c>
    </row>
    <row r="2983" spans="1:17" hidden="1" x14ac:dyDescent="0.25">
      <c r="A2983" t="s">
        <v>25121</v>
      </c>
      <c r="B2983" t="s">
        <v>25121</v>
      </c>
      <c r="C2983" t="s">
        <v>25122</v>
      </c>
      <c r="D2983" t="s">
        <v>18355</v>
      </c>
      <c r="E2983" t="s">
        <v>18353</v>
      </c>
      <c r="F2983" t="s">
        <v>18364</v>
      </c>
      <c r="G2983" t="s">
        <v>25123</v>
      </c>
      <c r="H2983">
        <v>503</v>
      </c>
      <c r="I2983">
        <v>199</v>
      </c>
      <c r="J2983" t="s">
        <v>25124</v>
      </c>
      <c r="K2983" t="s">
        <v>18358</v>
      </c>
      <c r="L2983" t="s">
        <v>18353</v>
      </c>
      <c r="M2983" s="1">
        <v>44090.499409722222</v>
      </c>
      <c r="O2983" t="s">
        <v>18354</v>
      </c>
      <c r="P2983" t="s">
        <v>18354</v>
      </c>
      <c r="Q2983" t="s">
        <v>18358</v>
      </c>
    </row>
    <row r="2984" spans="1:17" hidden="1" x14ac:dyDescent="0.25">
      <c r="A2984" t="s">
        <v>4816</v>
      </c>
      <c r="B2984" t="s">
        <v>4819</v>
      </c>
      <c r="C2984" t="s">
        <v>4820</v>
      </c>
      <c r="D2984" t="s">
        <v>18347</v>
      </c>
      <c r="E2984" t="s">
        <v>18348</v>
      </c>
      <c r="F2984" t="s">
        <v>18349</v>
      </c>
      <c r="G2984" t="s">
        <v>25125</v>
      </c>
      <c r="H2984">
        <v>6910</v>
      </c>
      <c r="I2984">
        <v>4041</v>
      </c>
      <c r="J2984" t="s">
        <v>25126</v>
      </c>
      <c r="K2984" t="s">
        <v>18358</v>
      </c>
      <c r="L2984" t="s">
        <v>18353</v>
      </c>
      <c r="M2984" s="1">
        <v>44090.646666666667</v>
      </c>
      <c r="O2984" t="s">
        <v>18354</v>
      </c>
      <c r="P2984" t="s">
        <v>18354</v>
      </c>
      <c r="Q2984" t="s">
        <v>18358</v>
      </c>
    </row>
    <row r="2985" spans="1:17" hidden="1" x14ac:dyDescent="0.25">
      <c r="A2985" t="s">
        <v>3248</v>
      </c>
      <c r="B2985" t="s">
        <v>3250</v>
      </c>
      <c r="C2985" t="s">
        <v>3251</v>
      </c>
      <c r="D2985" t="s">
        <v>18347</v>
      </c>
      <c r="E2985" t="s">
        <v>18348</v>
      </c>
      <c r="F2985" t="s">
        <v>18349</v>
      </c>
      <c r="G2985" t="s">
        <v>25127</v>
      </c>
      <c r="H2985">
        <v>17194</v>
      </c>
      <c r="I2985">
        <v>1611</v>
      </c>
      <c r="J2985" t="s">
        <v>25128</v>
      </c>
      <c r="K2985" t="s">
        <v>18352</v>
      </c>
      <c r="L2985" t="s">
        <v>18353</v>
      </c>
      <c r="M2985" s="1">
        <v>44090.657870370371</v>
      </c>
      <c r="O2985" t="s">
        <v>18354</v>
      </c>
      <c r="P2985" t="s">
        <v>18354</v>
      </c>
      <c r="Q2985" t="s">
        <v>18352</v>
      </c>
    </row>
    <row r="2986" spans="1:17" hidden="1" x14ac:dyDescent="0.25">
      <c r="A2986" t="s">
        <v>25129</v>
      </c>
      <c r="B2986" t="s">
        <v>25130</v>
      </c>
      <c r="C2986" t="s">
        <v>25131</v>
      </c>
      <c r="D2986" t="s">
        <v>18355</v>
      </c>
      <c r="E2986" t="s">
        <v>18353</v>
      </c>
      <c r="F2986" t="s">
        <v>18364</v>
      </c>
      <c r="G2986" t="s">
        <v>25132</v>
      </c>
      <c r="H2986">
        <v>2293</v>
      </c>
      <c r="I2986">
        <v>0</v>
      </c>
      <c r="J2986" t="s">
        <v>18382</v>
      </c>
      <c r="K2986" t="s">
        <v>18358</v>
      </c>
      <c r="L2986" t="s">
        <v>18353</v>
      </c>
      <c r="M2986" s="1">
        <v>44045.920868055553</v>
      </c>
      <c r="O2986" t="s">
        <v>18354</v>
      </c>
      <c r="P2986" t="s">
        <v>18354</v>
      </c>
      <c r="Q2986" t="s">
        <v>18358</v>
      </c>
    </row>
    <row r="2987" spans="1:17" hidden="1" x14ac:dyDescent="0.25">
      <c r="A2987" t="s">
        <v>18301</v>
      </c>
      <c r="B2987" t="s">
        <v>18303</v>
      </c>
      <c r="C2987" t="s">
        <v>18304</v>
      </c>
      <c r="D2987" t="s">
        <v>18347</v>
      </c>
      <c r="E2987" t="s">
        <v>18353</v>
      </c>
      <c r="F2987" t="s">
        <v>18364</v>
      </c>
      <c r="G2987" t="s">
        <v>25133</v>
      </c>
      <c r="H2987">
        <v>283</v>
      </c>
      <c r="I2987">
        <v>919</v>
      </c>
      <c r="J2987" t="s">
        <v>25134</v>
      </c>
      <c r="K2987" t="s">
        <v>18352</v>
      </c>
      <c r="L2987" t="s">
        <v>18353</v>
      </c>
      <c r="M2987" s="1">
        <v>44090.662754629629</v>
      </c>
      <c r="O2987" t="s">
        <v>18354</v>
      </c>
      <c r="P2987" t="s">
        <v>18354</v>
      </c>
      <c r="Q2987" t="s">
        <v>18352</v>
      </c>
    </row>
    <row r="2988" spans="1:17" hidden="1" x14ac:dyDescent="0.25">
      <c r="A2988" t="s">
        <v>655</v>
      </c>
      <c r="B2988" t="s">
        <v>658</v>
      </c>
      <c r="C2988" t="s">
        <v>659</v>
      </c>
      <c r="D2988" t="s">
        <v>18355</v>
      </c>
      <c r="E2988" t="s">
        <v>18348</v>
      </c>
      <c r="F2988" t="s">
        <v>18349</v>
      </c>
      <c r="G2988" t="s">
        <v>25135</v>
      </c>
      <c r="H2988">
        <v>11459</v>
      </c>
      <c r="I2988">
        <v>198</v>
      </c>
      <c r="J2988" t="s">
        <v>25136</v>
      </c>
      <c r="K2988" t="s">
        <v>18358</v>
      </c>
      <c r="L2988" t="s">
        <v>18353</v>
      </c>
      <c r="M2988" s="1">
        <v>44090.470833333333</v>
      </c>
      <c r="O2988" t="s">
        <v>18354</v>
      </c>
      <c r="P2988" t="s">
        <v>18354</v>
      </c>
      <c r="Q2988" t="s">
        <v>18358</v>
      </c>
    </row>
    <row r="2989" spans="1:17" hidden="1" x14ac:dyDescent="0.25">
      <c r="A2989" t="s">
        <v>16359</v>
      </c>
      <c r="B2989" t="s">
        <v>16361</v>
      </c>
      <c r="C2989" t="s">
        <v>16362</v>
      </c>
      <c r="D2989" t="s">
        <v>18347</v>
      </c>
      <c r="E2989" t="s">
        <v>18348</v>
      </c>
      <c r="F2989" t="s">
        <v>18349</v>
      </c>
      <c r="G2989" t="s">
        <v>25137</v>
      </c>
      <c r="H2989">
        <v>49128</v>
      </c>
      <c r="I2989">
        <v>66</v>
      </c>
      <c r="J2989" t="s">
        <v>25138</v>
      </c>
      <c r="K2989" t="s">
        <v>18352</v>
      </c>
      <c r="L2989" t="s">
        <v>18353</v>
      </c>
      <c r="M2989" s="1">
        <v>44087.000416666669</v>
      </c>
      <c r="O2989" t="s">
        <v>18354</v>
      </c>
      <c r="P2989" t="s">
        <v>18354</v>
      </c>
      <c r="Q2989" t="s">
        <v>18358</v>
      </c>
    </row>
    <row r="2990" spans="1:17" hidden="1" x14ac:dyDescent="0.25">
      <c r="A2990" t="s">
        <v>4333</v>
      </c>
      <c r="B2990" t="s">
        <v>4335</v>
      </c>
      <c r="C2990" t="s">
        <v>4336</v>
      </c>
      <c r="D2990" t="s">
        <v>18347</v>
      </c>
      <c r="E2990" t="s">
        <v>18348</v>
      </c>
      <c r="F2990" t="s">
        <v>18349</v>
      </c>
      <c r="G2990" t="s">
        <v>25139</v>
      </c>
      <c r="H2990">
        <v>59035</v>
      </c>
      <c r="I2990">
        <v>8645</v>
      </c>
      <c r="J2990" t="s">
        <v>25140</v>
      </c>
      <c r="K2990" t="s">
        <v>18352</v>
      </c>
      <c r="L2990" t="s">
        <v>18353</v>
      </c>
      <c r="M2990" s="1">
        <v>44090.635636574072</v>
      </c>
      <c r="O2990" t="s">
        <v>18354</v>
      </c>
      <c r="P2990" t="s">
        <v>18354</v>
      </c>
      <c r="Q2990" t="s">
        <v>18352</v>
      </c>
    </row>
    <row r="2991" spans="1:17" hidden="1" x14ac:dyDescent="0.25">
      <c r="A2991" t="s">
        <v>7433</v>
      </c>
      <c r="B2991" t="s">
        <v>7435</v>
      </c>
      <c r="C2991" t="s">
        <v>7436</v>
      </c>
      <c r="D2991" t="s">
        <v>18347</v>
      </c>
      <c r="E2991" t="s">
        <v>18353</v>
      </c>
      <c r="F2991" t="s">
        <v>18364</v>
      </c>
      <c r="G2991" t="s">
        <v>25141</v>
      </c>
      <c r="H2991">
        <v>8101</v>
      </c>
      <c r="I2991">
        <v>18</v>
      </c>
      <c r="J2991" t="s">
        <v>25142</v>
      </c>
      <c r="K2991" t="s">
        <v>18358</v>
      </c>
      <c r="L2991" t="s">
        <v>18353</v>
      </c>
      <c r="M2991" s="1">
        <v>44090.299305555556</v>
      </c>
      <c r="O2991" t="s">
        <v>18354</v>
      </c>
      <c r="P2991" t="s">
        <v>18354</v>
      </c>
      <c r="Q2991" t="s">
        <v>18358</v>
      </c>
    </row>
    <row r="2992" spans="1:17" hidden="1" x14ac:dyDescent="0.25">
      <c r="A2992" t="s">
        <v>3660</v>
      </c>
      <c r="B2992" t="s">
        <v>3662</v>
      </c>
      <c r="C2992" t="s">
        <v>3663</v>
      </c>
      <c r="D2992" t="s">
        <v>18347</v>
      </c>
      <c r="E2992" t="s">
        <v>18348</v>
      </c>
      <c r="F2992" t="s">
        <v>18349</v>
      </c>
      <c r="G2992" t="s">
        <v>25143</v>
      </c>
      <c r="H2992">
        <v>8497</v>
      </c>
      <c r="I2992">
        <v>356</v>
      </c>
      <c r="J2992" t="s">
        <v>25144</v>
      </c>
      <c r="K2992" t="s">
        <v>18352</v>
      </c>
      <c r="L2992" t="s">
        <v>18353</v>
      </c>
      <c r="M2992" s="1">
        <v>44089.37190972222</v>
      </c>
      <c r="O2992" t="s">
        <v>18354</v>
      </c>
      <c r="P2992" t="s">
        <v>18354</v>
      </c>
      <c r="Q2992" t="s">
        <v>18352</v>
      </c>
    </row>
    <row r="2993" spans="1:17" hidden="1" x14ac:dyDescent="0.25">
      <c r="A2993" t="s">
        <v>1889</v>
      </c>
      <c r="B2993" t="s">
        <v>1891</v>
      </c>
      <c r="C2993" t="s">
        <v>1892</v>
      </c>
      <c r="D2993" t="s">
        <v>18347</v>
      </c>
      <c r="E2993" t="s">
        <v>18348</v>
      </c>
      <c r="F2993" t="s">
        <v>18349</v>
      </c>
      <c r="G2993" t="s">
        <v>25145</v>
      </c>
      <c r="H2993">
        <v>29178</v>
      </c>
      <c r="I2993">
        <v>8177</v>
      </c>
      <c r="J2993" t="s">
        <v>25146</v>
      </c>
      <c r="K2993" t="s">
        <v>18352</v>
      </c>
      <c r="L2993" t="s">
        <v>18353</v>
      </c>
      <c r="M2993" s="1">
        <v>44090.660243055558</v>
      </c>
      <c r="O2993" t="s">
        <v>18354</v>
      </c>
      <c r="P2993" t="s">
        <v>18354</v>
      </c>
      <c r="Q2993" t="s">
        <v>18352</v>
      </c>
    </row>
    <row r="2994" spans="1:17" hidden="1" x14ac:dyDescent="0.25">
      <c r="A2994" t="s">
        <v>7909</v>
      </c>
      <c r="B2994" t="s">
        <v>7912</v>
      </c>
      <c r="C2994" t="s">
        <v>7913</v>
      </c>
      <c r="D2994" t="s">
        <v>18347</v>
      </c>
      <c r="E2994" t="s">
        <v>18348</v>
      </c>
      <c r="F2994" t="s">
        <v>18349</v>
      </c>
      <c r="G2994" t="s">
        <v>25147</v>
      </c>
      <c r="H2994">
        <v>12813</v>
      </c>
      <c r="I2994">
        <v>1426</v>
      </c>
      <c r="J2994" t="s">
        <v>25148</v>
      </c>
      <c r="K2994" t="s">
        <v>18352</v>
      </c>
      <c r="L2994" t="s">
        <v>18353</v>
      </c>
      <c r="M2994" s="1">
        <v>44090.660729166666</v>
      </c>
      <c r="O2994" t="s">
        <v>18354</v>
      </c>
      <c r="P2994" t="s">
        <v>18354</v>
      </c>
      <c r="Q2994" t="s">
        <v>18352</v>
      </c>
    </row>
    <row r="2995" spans="1:17" hidden="1" x14ac:dyDescent="0.25">
      <c r="A2995" t="s">
        <v>25149</v>
      </c>
      <c r="B2995" t="s">
        <v>25150</v>
      </c>
      <c r="C2995" t="s">
        <v>25151</v>
      </c>
      <c r="D2995" t="s">
        <v>18355</v>
      </c>
      <c r="E2995" t="s">
        <v>18353</v>
      </c>
      <c r="F2995" t="s">
        <v>18364</v>
      </c>
      <c r="G2995" t="s">
        <v>25152</v>
      </c>
      <c r="H2995">
        <v>617</v>
      </c>
      <c r="I2995">
        <v>20</v>
      </c>
      <c r="J2995" t="s">
        <v>25153</v>
      </c>
      <c r="K2995" t="s">
        <v>18358</v>
      </c>
      <c r="L2995" t="s">
        <v>18353</v>
      </c>
      <c r="M2995" s="1">
        <v>44084.995625000003</v>
      </c>
      <c r="O2995" t="s">
        <v>18354</v>
      </c>
      <c r="P2995" t="s">
        <v>18354</v>
      </c>
      <c r="Q2995" t="s">
        <v>18358</v>
      </c>
    </row>
    <row r="2996" spans="1:17" hidden="1" x14ac:dyDescent="0.25">
      <c r="A2996" t="s">
        <v>25154</v>
      </c>
      <c r="B2996" t="s">
        <v>25155</v>
      </c>
      <c r="C2996" t="s">
        <v>25156</v>
      </c>
      <c r="D2996" t="s">
        <v>18347</v>
      </c>
      <c r="E2996" t="s">
        <v>18353</v>
      </c>
      <c r="F2996" t="s">
        <v>18364</v>
      </c>
      <c r="G2996" t="s">
        <v>25157</v>
      </c>
      <c r="H2996">
        <v>1095</v>
      </c>
      <c r="I2996">
        <v>0</v>
      </c>
      <c r="J2996" t="s">
        <v>18382</v>
      </c>
      <c r="K2996" t="s">
        <v>18352</v>
      </c>
      <c r="L2996" t="s">
        <v>18353</v>
      </c>
      <c r="M2996" s="1">
        <v>44084.866087962961</v>
      </c>
      <c r="O2996" t="s">
        <v>18354</v>
      </c>
      <c r="P2996" t="s">
        <v>18354</v>
      </c>
      <c r="Q2996" t="s">
        <v>18352</v>
      </c>
    </row>
    <row r="2997" spans="1:17" hidden="1" x14ac:dyDescent="0.25">
      <c r="A2997" t="s">
        <v>3535</v>
      </c>
      <c r="B2997" t="s">
        <v>3537</v>
      </c>
      <c r="C2997" t="s">
        <v>3538</v>
      </c>
      <c r="D2997" t="s">
        <v>18355</v>
      </c>
      <c r="E2997" t="s">
        <v>18348</v>
      </c>
      <c r="F2997" t="s">
        <v>18349</v>
      </c>
      <c r="G2997" t="s">
        <v>25158</v>
      </c>
      <c r="H2997">
        <v>20940</v>
      </c>
      <c r="I2997">
        <v>798</v>
      </c>
      <c r="J2997" t="s">
        <v>25159</v>
      </c>
      <c r="K2997" t="s">
        <v>18358</v>
      </c>
      <c r="L2997" t="s">
        <v>18353</v>
      </c>
      <c r="M2997" s="1">
        <v>44089.761805555558</v>
      </c>
      <c r="O2997" t="s">
        <v>18354</v>
      </c>
      <c r="P2997" t="s">
        <v>18354</v>
      </c>
      <c r="Q2997" t="s">
        <v>18358</v>
      </c>
    </row>
    <row r="2998" spans="1:17" hidden="1" x14ac:dyDescent="0.25">
      <c r="A2998" t="s">
        <v>16582</v>
      </c>
      <c r="B2998" t="s">
        <v>16581</v>
      </c>
      <c r="C2998" t="s">
        <v>16583</v>
      </c>
      <c r="D2998" t="s">
        <v>18347</v>
      </c>
      <c r="E2998" t="s">
        <v>18353</v>
      </c>
      <c r="F2998" t="s">
        <v>18364</v>
      </c>
      <c r="G2998" t="s">
        <v>25160</v>
      </c>
      <c r="H2998">
        <v>5253</v>
      </c>
      <c r="I2998">
        <v>82</v>
      </c>
      <c r="J2998" t="s">
        <v>25161</v>
      </c>
      <c r="K2998" t="s">
        <v>18358</v>
      </c>
      <c r="L2998" t="s">
        <v>18353</v>
      </c>
      <c r="M2998" s="1">
        <v>44090.641932870371</v>
      </c>
      <c r="O2998" t="s">
        <v>18354</v>
      </c>
      <c r="P2998" t="s">
        <v>18354</v>
      </c>
      <c r="Q2998" t="s">
        <v>18358</v>
      </c>
    </row>
    <row r="2999" spans="1:17" hidden="1" x14ac:dyDescent="0.25">
      <c r="A2999" t="s">
        <v>1882</v>
      </c>
      <c r="B2999" t="s">
        <v>1885</v>
      </c>
      <c r="C2999" t="s">
        <v>1886</v>
      </c>
      <c r="D2999" t="s">
        <v>18347</v>
      </c>
      <c r="E2999" t="s">
        <v>18348</v>
      </c>
      <c r="F2999" t="s">
        <v>18349</v>
      </c>
      <c r="G2999" t="s">
        <v>25162</v>
      </c>
      <c r="H2999">
        <v>8850</v>
      </c>
      <c r="I2999">
        <v>16</v>
      </c>
      <c r="J2999" t="s">
        <v>25163</v>
      </c>
      <c r="K2999" t="s">
        <v>18358</v>
      </c>
      <c r="L2999" t="s">
        <v>18353</v>
      </c>
      <c r="M2999" s="1">
        <v>44083.772291666668</v>
      </c>
      <c r="O2999" t="s">
        <v>18354</v>
      </c>
      <c r="P2999" t="s">
        <v>18354</v>
      </c>
      <c r="Q2999" t="s">
        <v>18358</v>
      </c>
    </row>
    <row r="3000" spans="1:17" hidden="1" x14ac:dyDescent="0.25">
      <c r="A3000" t="s">
        <v>11896</v>
      </c>
      <c r="B3000" t="s">
        <v>11899</v>
      </c>
      <c r="C3000" t="s">
        <v>11900</v>
      </c>
      <c r="D3000" t="s">
        <v>18347</v>
      </c>
      <c r="E3000" t="s">
        <v>18353</v>
      </c>
      <c r="F3000" t="s">
        <v>18364</v>
      </c>
      <c r="G3000" t="s">
        <v>25164</v>
      </c>
      <c r="H3000">
        <v>1662</v>
      </c>
      <c r="I3000">
        <v>44</v>
      </c>
      <c r="J3000" t="s">
        <v>25165</v>
      </c>
      <c r="K3000" t="s">
        <v>18358</v>
      </c>
      <c r="L3000" t="s">
        <v>18353</v>
      </c>
      <c r="M3000" s="1">
        <v>44090.299201388887</v>
      </c>
      <c r="O3000" t="s">
        <v>18354</v>
      </c>
      <c r="P3000" t="s">
        <v>18354</v>
      </c>
      <c r="Q3000" t="s">
        <v>18358</v>
      </c>
    </row>
    <row r="3001" spans="1:17" hidden="1" x14ac:dyDescent="0.25">
      <c r="A3001" t="s">
        <v>18248</v>
      </c>
      <c r="B3001" t="s">
        <v>18250</v>
      </c>
      <c r="C3001" t="s">
        <v>18251</v>
      </c>
      <c r="D3001" t="s">
        <v>18347</v>
      </c>
      <c r="E3001" t="s">
        <v>18353</v>
      </c>
      <c r="F3001" t="s">
        <v>18364</v>
      </c>
      <c r="G3001" t="s">
        <v>25166</v>
      </c>
      <c r="H3001">
        <v>130</v>
      </c>
      <c r="I3001">
        <v>2</v>
      </c>
      <c r="J3001" t="s">
        <v>25167</v>
      </c>
      <c r="K3001" t="s">
        <v>18358</v>
      </c>
      <c r="L3001" t="s">
        <v>18353</v>
      </c>
      <c r="M3001" s="1">
        <v>44087.710358796299</v>
      </c>
      <c r="O3001" t="s">
        <v>18354</v>
      </c>
      <c r="P3001" t="s">
        <v>18354</v>
      </c>
      <c r="Q3001" t="s">
        <v>18358</v>
      </c>
    </row>
    <row r="3002" spans="1:17" hidden="1" x14ac:dyDescent="0.25">
      <c r="A3002" t="s">
        <v>240</v>
      </c>
      <c r="B3002" t="s">
        <v>243</v>
      </c>
      <c r="C3002" t="s">
        <v>244</v>
      </c>
      <c r="D3002" t="s">
        <v>18347</v>
      </c>
      <c r="E3002" t="s">
        <v>18348</v>
      </c>
      <c r="F3002" t="s">
        <v>18349</v>
      </c>
      <c r="G3002" t="s">
        <v>25168</v>
      </c>
      <c r="H3002">
        <v>28019</v>
      </c>
      <c r="I3002">
        <v>8371</v>
      </c>
      <c r="J3002" t="s">
        <v>25169</v>
      </c>
      <c r="K3002" t="s">
        <v>18352</v>
      </c>
      <c r="L3002" t="s">
        <v>18353</v>
      </c>
      <c r="M3002" s="1">
        <v>44090.666666666664</v>
      </c>
      <c r="O3002" t="s">
        <v>18354</v>
      </c>
      <c r="P3002" t="s">
        <v>18354</v>
      </c>
      <c r="Q3002" t="s">
        <v>18352</v>
      </c>
    </row>
    <row r="3003" spans="1:17" hidden="1" x14ac:dyDescent="0.25">
      <c r="A3003" t="s">
        <v>1123</v>
      </c>
      <c r="B3003" t="s">
        <v>1126</v>
      </c>
      <c r="C3003" t="s">
        <v>1127</v>
      </c>
      <c r="D3003" t="s">
        <v>18347</v>
      </c>
      <c r="E3003" t="s">
        <v>18348</v>
      </c>
      <c r="F3003" t="s">
        <v>18349</v>
      </c>
      <c r="G3003" t="s">
        <v>25170</v>
      </c>
      <c r="H3003">
        <v>10643</v>
      </c>
      <c r="I3003">
        <v>12029</v>
      </c>
      <c r="J3003" t="s">
        <v>25171</v>
      </c>
      <c r="K3003" t="s">
        <v>18352</v>
      </c>
      <c r="L3003" t="s">
        <v>18353</v>
      </c>
      <c r="M3003" s="1">
        <v>44090.666493055556</v>
      </c>
      <c r="O3003" t="s">
        <v>18354</v>
      </c>
      <c r="P3003" t="s">
        <v>18354</v>
      </c>
      <c r="Q3003" t="s">
        <v>18352</v>
      </c>
    </row>
    <row r="3004" spans="1:17" hidden="1" x14ac:dyDescent="0.25">
      <c r="A3004" t="s">
        <v>6793</v>
      </c>
      <c r="B3004" t="s">
        <v>6796</v>
      </c>
      <c r="C3004" t="s">
        <v>6797</v>
      </c>
      <c r="D3004" t="s">
        <v>18347</v>
      </c>
      <c r="E3004" t="s">
        <v>18353</v>
      </c>
      <c r="F3004" t="s">
        <v>18364</v>
      </c>
      <c r="G3004" t="s">
        <v>25172</v>
      </c>
      <c r="H3004">
        <v>5340</v>
      </c>
      <c r="I3004">
        <v>2080</v>
      </c>
      <c r="J3004" t="s">
        <v>25173</v>
      </c>
      <c r="K3004" t="s">
        <v>18358</v>
      </c>
      <c r="L3004" t="s">
        <v>18353</v>
      </c>
      <c r="M3004" s="1">
        <v>44090.663229166668</v>
      </c>
      <c r="O3004" t="s">
        <v>18354</v>
      </c>
      <c r="P3004" t="s">
        <v>18354</v>
      </c>
      <c r="Q3004" t="s">
        <v>18358</v>
      </c>
    </row>
    <row r="3005" spans="1:17" hidden="1" x14ac:dyDescent="0.25">
      <c r="A3005" t="s">
        <v>2246</v>
      </c>
      <c r="B3005" t="s">
        <v>2249</v>
      </c>
      <c r="C3005" t="s">
        <v>2250</v>
      </c>
      <c r="D3005" t="s">
        <v>18347</v>
      </c>
      <c r="E3005" t="s">
        <v>18348</v>
      </c>
      <c r="F3005" t="s">
        <v>18349</v>
      </c>
      <c r="G3005" t="s">
        <v>25174</v>
      </c>
      <c r="H3005">
        <v>12809</v>
      </c>
      <c r="I3005">
        <v>971</v>
      </c>
      <c r="J3005" t="s">
        <v>25175</v>
      </c>
      <c r="K3005" t="s">
        <v>18352</v>
      </c>
      <c r="L3005" t="s">
        <v>18353</v>
      </c>
      <c r="M3005" s="1">
        <v>44090.666319444441</v>
      </c>
      <c r="O3005" t="s">
        <v>18354</v>
      </c>
      <c r="P3005" t="s">
        <v>18354</v>
      </c>
      <c r="Q3005" t="s">
        <v>18352</v>
      </c>
    </row>
    <row r="3006" spans="1:17" hidden="1" x14ac:dyDescent="0.25">
      <c r="A3006" t="s">
        <v>442</v>
      </c>
      <c r="B3006" t="s">
        <v>445</v>
      </c>
      <c r="C3006" t="s">
        <v>446</v>
      </c>
      <c r="D3006" t="s">
        <v>18347</v>
      </c>
      <c r="E3006" t="s">
        <v>18348</v>
      </c>
      <c r="F3006" t="s">
        <v>18349</v>
      </c>
      <c r="G3006" t="s">
        <v>25176</v>
      </c>
      <c r="H3006">
        <v>26836</v>
      </c>
      <c r="I3006">
        <v>2914</v>
      </c>
      <c r="J3006" t="s">
        <v>25177</v>
      </c>
      <c r="K3006" t="s">
        <v>18352</v>
      </c>
      <c r="L3006" t="s">
        <v>18353</v>
      </c>
      <c r="M3006" s="1">
        <v>44090.66611111111</v>
      </c>
      <c r="O3006" t="s">
        <v>18354</v>
      </c>
      <c r="P3006" t="s">
        <v>18354</v>
      </c>
      <c r="Q3006" t="s">
        <v>18352</v>
      </c>
    </row>
    <row r="3007" spans="1:17" hidden="1" x14ac:dyDescent="0.25">
      <c r="A3007" t="s">
        <v>4319</v>
      </c>
      <c r="B3007" t="s">
        <v>4322</v>
      </c>
      <c r="C3007" t="s">
        <v>4323</v>
      </c>
      <c r="D3007" t="s">
        <v>18355</v>
      </c>
      <c r="E3007" t="s">
        <v>18353</v>
      </c>
      <c r="F3007" t="s">
        <v>18364</v>
      </c>
      <c r="G3007" t="s">
        <v>25178</v>
      </c>
      <c r="H3007">
        <v>21962</v>
      </c>
      <c r="I3007">
        <v>0</v>
      </c>
      <c r="J3007" t="s">
        <v>25179</v>
      </c>
      <c r="K3007" t="s">
        <v>18358</v>
      </c>
      <c r="L3007" t="s">
        <v>18353</v>
      </c>
      <c r="M3007" s="1">
        <v>44088.970347222225</v>
      </c>
      <c r="O3007" t="s">
        <v>18354</v>
      </c>
      <c r="P3007" t="s">
        <v>18354</v>
      </c>
      <c r="Q3007" t="s">
        <v>18358</v>
      </c>
    </row>
    <row r="3008" spans="1:17" hidden="1" x14ac:dyDescent="0.25">
      <c r="A3008" t="s">
        <v>16688</v>
      </c>
      <c r="B3008" t="s">
        <v>16690</v>
      </c>
      <c r="C3008" t="s">
        <v>16691</v>
      </c>
      <c r="D3008" t="s">
        <v>18347</v>
      </c>
      <c r="E3008" t="s">
        <v>18348</v>
      </c>
      <c r="F3008" t="s">
        <v>18349</v>
      </c>
      <c r="G3008" t="s">
        <v>25180</v>
      </c>
      <c r="H3008">
        <v>3864</v>
      </c>
      <c r="I3008">
        <v>195</v>
      </c>
      <c r="J3008" t="s">
        <v>25181</v>
      </c>
      <c r="K3008" t="s">
        <v>18352</v>
      </c>
      <c r="L3008" t="s">
        <v>18353</v>
      </c>
      <c r="M3008" s="1">
        <v>44078.963310185187</v>
      </c>
      <c r="O3008" t="s">
        <v>18354</v>
      </c>
      <c r="P3008" t="s">
        <v>18354</v>
      </c>
      <c r="Q3008" t="s">
        <v>18358</v>
      </c>
    </row>
    <row r="3009" spans="1:17" hidden="1" x14ac:dyDescent="0.25">
      <c r="A3009" t="s">
        <v>14651</v>
      </c>
      <c r="B3009" t="s">
        <v>14653</v>
      </c>
      <c r="C3009" t="s">
        <v>14654</v>
      </c>
      <c r="D3009" t="s">
        <v>18347</v>
      </c>
      <c r="E3009" t="s">
        <v>18353</v>
      </c>
      <c r="F3009" t="s">
        <v>18364</v>
      </c>
      <c r="G3009" t="s">
        <v>25182</v>
      </c>
      <c r="H3009">
        <v>160</v>
      </c>
      <c r="I3009">
        <v>0</v>
      </c>
      <c r="J3009" t="s">
        <v>18382</v>
      </c>
      <c r="K3009" t="s">
        <v>18352</v>
      </c>
      <c r="L3009" t="s">
        <v>18353</v>
      </c>
      <c r="M3009" s="1">
        <v>44086.750833333332</v>
      </c>
      <c r="O3009" t="s">
        <v>18354</v>
      </c>
      <c r="P3009" t="s">
        <v>18354</v>
      </c>
      <c r="Q3009" t="s">
        <v>18352</v>
      </c>
    </row>
    <row r="3010" spans="1:17" hidden="1" x14ac:dyDescent="0.25">
      <c r="A3010" t="s">
        <v>9983</v>
      </c>
      <c r="B3010" t="s">
        <v>9985</v>
      </c>
      <c r="C3010" t="s">
        <v>9986</v>
      </c>
      <c r="D3010" t="s">
        <v>18347</v>
      </c>
      <c r="E3010" t="s">
        <v>18348</v>
      </c>
      <c r="F3010" t="s">
        <v>18349</v>
      </c>
      <c r="G3010" t="s">
        <v>25183</v>
      </c>
      <c r="H3010">
        <v>5208</v>
      </c>
      <c r="I3010">
        <v>245</v>
      </c>
      <c r="J3010" t="s">
        <v>25184</v>
      </c>
      <c r="K3010" t="s">
        <v>18352</v>
      </c>
      <c r="L3010" t="s">
        <v>18353</v>
      </c>
      <c r="M3010" s="1">
        <v>44089.244050925925</v>
      </c>
      <c r="O3010" t="s">
        <v>18354</v>
      </c>
      <c r="P3010" t="s">
        <v>18354</v>
      </c>
      <c r="Q3010" t="s">
        <v>18358</v>
      </c>
    </row>
    <row r="3011" spans="1:17" hidden="1" x14ac:dyDescent="0.25">
      <c r="A3011" t="s">
        <v>1175</v>
      </c>
      <c r="B3011" t="s">
        <v>1178</v>
      </c>
      <c r="C3011" t="s">
        <v>1179</v>
      </c>
      <c r="D3011" t="s">
        <v>18347</v>
      </c>
      <c r="E3011" t="s">
        <v>18353</v>
      </c>
      <c r="F3011" t="s">
        <v>18364</v>
      </c>
      <c r="G3011" t="s">
        <v>25185</v>
      </c>
      <c r="H3011">
        <v>4230</v>
      </c>
      <c r="I3011">
        <v>0</v>
      </c>
      <c r="J3011" t="s">
        <v>18382</v>
      </c>
      <c r="K3011" t="s">
        <v>18358</v>
      </c>
      <c r="L3011" t="s">
        <v>18353</v>
      </c>
      <c r="M3011" s="1">
        <v>44089.343252314815</v>
      </c>
      <c r="O3011" t="s">
        <v>18354</v>
      </c>
      <c r="P3011" t="s">
        <v>18354</v>
      </c>
      <c r="Q3011" t="s">
        <v>18358</v>
      </c>
    </row>
    <row r="3012" spans="1:17" hidden="1" x14ac:dyDescent="0.25">
      <c r="A3012" t="s">
        <v>2778</v>
      </c>
      <c r="B3012" t="s">
        <v>2781</v>
      </c>
      <c r="C3012" t="s">
        <v>2782</v>
      </c>
      <c r="D3012" t="s">
        <v>18347</v>
      </c>
      <c r="E3012" t="s">
        <v>18353</v>
      </c>
      <c r="F3012" t="s">
        <v>18364</v>
      </c>
      <c r="G3012" t="s">
        <v>25186</v>
      </c>
      <c r="H3012">
        <v>11477</v>
      </c>
      <c r="I3012">
        <v>2121</v>
      </c>
      <c r="J3012" t="s">
        <v>25187</v>
      </c>
      <c r="K3012" t="s">
        <v>18358</v>
      </c>
      <c r="L3012" t="s">
        <v>18353</v>
      </c>
      <c r="M3012" s="1">
        <v>44090.651863425926</v>
      </c>
      <c r="O3012" t="s">
        <v>18354</v>
      </c>
      <c r="P3012" t="s">
        <v>18354</v>
      </c>
      <c r="Q3012" t="s">
        <v>18358</v>
      </c>
    </row>
    <row r="3013" spans="1:17" hidden="1" x14ac:dyDescent="0.25">
      <c r="A3013" t="s">
        <v>324</v>
      </c>
      <c r="B3013" t="s">
        <v>327</v>
      </c>
      <c r="C3013" t="s">
        <v>328</v>
      </c>
      <c r="D3013" t="s">
        <v>18347</v>
      </c>
      <c r="E3013" t="s">
        <v>18348</v>
      </c>
      <c r="F3013" t="s">
        <v>18349</v>
      </c>
      <c r="G3013" t="s">
        <v>25188</v>
      </c>
      <c r="H3013">
        <v>6413</v>
      </c>
      <c r="I3013">
        <v>484</v>
      </c>
      <c r="J3013" t="s">
        <v>25189</v>
      </c>
      <c r="K3013" t="s">
        <v>18352</v>
      </c>
      <c r="L3013" t="s">
        <v>18353</v>
      </c>
      <c r="M3013" s="1">
        <v>44089.909467592595</v>
      </c>
      <c r="O3013" t="s">
        <v>18354</v>
      </c>
      <c r="P3013" t="s">
        <v>18354</v>
      </c>
      <c r="Q3013" t="s">
        <v>18352</v>
      </c>
    </row>
    <row r="3014" spans="1:17" hidden="1" x14ac:dyDescent="0.25">
      <c r="A3014" t="s">
        <v>8094</v>
      </c>
      <c r="B3014" t="s">
        <v>8095</v>
      </c>
      <c r="C3014" t="s">
        <v>8096</v>
      </c>
      <c r="D3014" t="s">
        <v>18347</v>
      </c>
      <c r="E3014" t="s">
        <v>18353</v>
      </c>
      <c r="F3014" t="s">
        <v>18364</v>
      </c>
      <c r="G3014" t="s">
        <v>25190</v>
      </c>
      <c r="H3014">
        <v>8564</v>
      </c>
      <c r="I3014">
        <v>709</v>
      </c>
      <c r="J3014" t="s">
        <v>25191</v>
      </c>
      <c r="K3014" t="s">
        <v>18358</v>
      </c>
      <c r="L3014" t="s">
        <v>18353</v>
      </c>
      <c r="M3014" s="1">
        <v>44090.663888888892</v>
      </c>
      <c r="O3014" t="s">
        <v>18354</v>
      </c>
      <c r="P3014" t="s">
        <v>18354</v>
      </c>
      <c r="Q3014" t="s">
        <v>18358</v>
      </c>
    </row>
    <row r="3015" spans="1:17" hidden="1" x14ac:dyDescent="0.25">
      <c r="A3015" t="s">
        <v>15045</v>
      </c>
      <c r="B3015" t="s">
        <v>15047</v>
      </c>
      <c r="C3015" t="s">
        <v>15048</v>
      </c>
      <c r="D3015" t="s">
        <v>18347</v>
      </c>
      <c r="E3015" t="s">
        <v>18348</v>
      </c>
      <c r="F3015" t="s">
        <v>18349</v>
      </c>
      <c r="G3015" t="s">
        <v>25192</v>
      </c>
      <c r="H3015">
        <v>26677</v>
      </c>
      <c r="I3015">
        <v>432</v>
      </c>
      <c r="J3015" t="s">
        <v>25193</v>
      </c>
      <c r="K3015" t="s">
        <v>18352</v>
      </c>
      <c r="L3015" t="s">
        <v>18353</v>
      </c>
      <c r="M3015" s="1">
        <v>44048.109629629631</v>
      </c>
      <c r="O3015" t="s">
        <v>18354</v>
      </c>
      <c r="P3015" t="s">
        <v>18354</v>
      </c>
      <c r="Q3015" t="s">
        <v>18358</v>
      </c>
    </row>
    <row r="3016" spans="1:17" hidden="1" x14ac:dyDescent="0.25">
      <c r="A3016" t="s">
        <v>3901</v>
      </c>
      <c r="B3016" t="s">
        <v>3904</v>
      </c>
      <c r="C3016" t="s">
        <v>3905</v>
      </c>
      <c r="D3016" t="s">
        <v>18347</v>
      </c>
      <c r="E3016" t="s">
        <v>18353</v>
      </c>
      <c r="F3016" t="s">
        <v>18364</v>
      </c>
      <c r="G3016" t="s">
        <v>25194</v>
      </c>
      <c r="H3016">
        <v>10866</v>
      </c>
      <c r="I3016">
        <v>634</v>
      </c>
      <c r="J3016" t="s">
        <v>25195</v>
      </c>
      <c r="K3016" t="s">
        <v>18352</v>
      </c>
      <c r="L3016" t="s">
        <v>18353</v>
      </c>
      <c r="M3016" s="1">
        <v>44090.664733796293</v>
      </c>
      <c r="O3016" t="s">
        <v>18354</v>
      </c>
      <c r="P3016" t="s">
        <v>18354</v>
      </c>
      <c r="Q3016" t="s">
        <v>18352</v>
      </c>
    </row>
    <row r="3017" spans="1:17" hidden="1" x14ac:dyDescent="0.25">
      <c r="A3017" t="s">
        <v>11236</v>
      </c>
      <c r="B3017" t="s">
        <v>11239</v>
      </c>
      <c r="C3017" t="s">
        <v>11240</v>
      </c>
      <c r="D3017" t="s">
        <v>18347</v>
      </c>
      <c r="E3017" t="s">
        <v>18348</v>
      </c>
      <c r="F3017" t="s">
        <v>18349</v>
      </c>
      <c r="G3017" t="s">
        <v>25196</v>
      </c>
      <c r="H3017">
        <v>15400</v>
      </c>
      <c r="I3017">
        <v>1232</v>
      </c>
      <c r="J3017" t="s">
        <v>25197</v>
      </c>
      <c r="K3017" t="s">
        <v>18358</v>
      </c>
      <c r="L3017" t="s">
        <v>18353</v>
      </c>
      <c r="M3017" s="1">
        <v>44090.332696759258</v>
      </c>
      <c r="O3017" t="s">
        <v>18354</v>
      </c>
      <c r="P3017" t="s">
        <v>18354</v>
      </c>
      <c r="Q3017" t="s">
        <v>18358</v>
      </c>
    </row>
    <row r="3018" spans="1:17" hidden="1" x14ac:dyDescent="0.25">
      <c r="A3018" t="s">
        <v>17609</v>
      </c>
      <c r="B3018" t="s">
        <v>17611</v>
      </c>
      <c r="C3018" t="s">
        <v>17612</v>
      </c>
      <c r="D3018" t="s">
        <v>18347</v>
      </c>
      <c r="E3018" t="s">
        <v>18353</v>
      </c>
      <c r="F3018" t="s">
        <v>18364</v>
      </c>
      <c r="G3018" t="s">
        <v>25198</v>
      </c>
      <c r="H3018">
        <v>1850</v>
      </c>
      <c r="I3018">
        <v>0</v>
      </c>
      <c r="J3018" t="s">
        <v>18382</v>
      </c>
      <c r="K3018" t="s">
        <v>18358</v>
      </c>
      <c r="L3018" t="s">
        <v>18353</v>
      </c>
      <c r="M3018" s="1">
        <v>44089.824490740742</v>
      </c>
      <c r="O3018" t="s">
        <v>18354</v>
      </c>
      <c r="P3018" t="s">
        <v>18354</v>
      </c>
      <c r="Q3018" t="s">
        <v>18358</v>
      </c>
    </row>
    <row r="3019" spans="1:17" hidden="1" x14ac:dyDescent="0.25">
      <c r="A3019" t="s">
        <v>268</v>
      </c>
      <c r="B3019" t="s">
        <v>271</v>
      </c>
      <c r="C3019" t="s">
        <v>272</v>
      </c>
      <c r="D3019" t="s">
        <v>18347</v>
      </c>
      <c r="E3019" t="s">
        <v>18348</v>
      </c>
      <c r="F3019" t="s">
        <v>18349</v>
      </c>
      <c r="G3019" t="s">
        <v>25199</v>
      </c>
      <c r="H3019">
        <v>12247</v>
      </c>
      <c r="I3019">
        <v>369</v>
      </c>
      <c r="J3019" t="s">
        <v>25200</v>
      </c>
      <c r="K3019" t="s">
        <v>18352</v>
      </c>
      <c r="L3019" t="s">
        <v>18353</v>
      </c>
      <c r="M3019" s="1">
        <v>44083.770648148151</v>
      </c>
      <c r="O3019" t="s">
        <v>18354</v>
      </c>
      <c r="P3019" t="s">
        <v>18354</v>
      </c>
      <c r="Q3019" t="s">
        <v>18352</v>
      </c>
    </row>
    <row r="3020" spans="1:17" hidden="1" x14ac:dyDescent="0.25">
      <c r="A3020" t="s">
        <v>7374</v>
      </c>
      <c r="B3020" t="s">
        <v>7376</v>
      </c>
      <c r="C3020" t="s">
        <v>7377</v>
      </c>
      <c r="D3020" t="s">
        <v>18355</v>
      </c>
      <c r="E3020" t="s">
        <v>18353</v>
      </c>
      <c r="F3020" t="s">
        <v>18364</v>
      </c>
      <c r="G3020" t="s">
        <v>25201</v>
      </c>
      <c r="H3020">
        <v>2243</v>
      </c>
      <c r="I3020">
        <v>0</v>
      </c>
      <c r="J3020" t="s">
        <v>18382</v>
      </c>
      <c r="K3020" t="s">
        <v>18358</v>
      </c>
      <c r="L3020" t="s">
        <v>18353</v>
      </c>
      <c r="M3020" s="1">
        <v>44086.336840277778</v>
      </c>
      <c r="O3020" t="s">
        <v>18354</v>
      </c>
      <c r="P3020" t="s">
        <v>18354</v>
      </c>
      <c r="Q3020" t="s">
        <v>18358</v>
      </c>
    </row>
    <row r="3021" spans="1:17" hidden="1" x14ac:dyDescent="0.25">
      <c r="A3021" t="s">
        <v>25202</v>
      </c>
      <c r="B3021" t="s">
        <v>25203</v>
      </c>
      <c r="C3021" t="s">
        <v>25204</v>
      </c>
      <c r="D3021" t="s">
        <v>18347</v>
      </c>
      <c r="E3021" t="s">
        <v>18353</v>
      </c>
      <c r="F3021" t="s">
        <v>18364</v>
      </c>
      <c r="G3021" t="s">
        <v>25205</v>
      </c>
      <c r="H3021">
        <v>1488</v>
      </c>
      <c r="I3021">
        <v>0</v>
      </c>
      <c r="J3021" t="s">
        <v>18382</v>
      </c>
      <c r="K3021" t="s">
        <v>18352</v>
      </c>
      <c r="L3021" t="s">
        <v>18353</v>
      </c>
      <c r="M3021" s="1">
        <v>44061.968263888892</v>
      </c>
      <c r="O3021" t="s">
        <v>18354</v>
      </c>
      <c r="P3021" t="s">
        <v>18354</v>
      </c>
      <c r="Q3021" t="s">
        <v>18352</v>
      </c>
    </row>
    <row r="3022" spans="1:17" hidden="1" x14ac:dyDescent="0.25">
      <c r="A3022" t="s">
        <v>3261</v>
      </c>
      <c r="B3022" t="s">
        <v>3264</v>
      </c>
      <c r="C3022" t="s">
        <v>3265</v>
      </c>
      <c r="D3022" t="s">
        <v>18355</v>
      </c>
      <c r="E3022" t="s">
        <v>18353</v>
      </c>
      <c r="F3022" t="s">
        <v>18364</v>
      </c>
      <c r="G3022" t="s">
        <v>25206</v>
      </c>
      <c r="H3022">
        <v>35158</v>
      </c>
      <c r="I3022">
        <v>5</v>
      </c>
      <c r="J3022" t="s">
        <v>25207</v>
      </c>
      <c r="K3022" t="s">
        <v>18358</v>
      </c>
      <c r="L3022" t="s">
        <v>18353</v>
      </c>
      <c r="M3022" s="1">
        <v>44088.966423611113</v>
      </c>
      <c r="O3022" t="s">
        <v>18354</v>
      </c>
      <c r="P3022" t="s">
        <v>18354</v>
      </c>
      <c r="Q3022" t="s">
        <v>18358</v>
      </c>
    </row>
    <row r="3023" spans="1:17" hidden="1" x14ac:dyDescent="0.25">
      <c r="A3023" t="s">
        <v>16843</v>
      </c>
      <c r="B3023" t="s">
        <v>16845</v>
      </c>
      <c r="C3023" t="s">
        <v>16846</v>
      </c>
      <c r="D3023" t="s">
        <v>18347</v>
      </c>
      <c r="E3023" t="s">
        <v>18353</v>
      </c>
      <c r="F3023" t="s">
        <v>18364</v>
      </c>
      <c r="G3023" t="s">
        <v>25208</v>
      </c>
      <c r="H3023">
        <v>2284</v>
      </c>
      <c r="I3023">
        <v>20</v>
      </c>
      <c r="J3023" t="s">
        <v>25209</v>
      </c>
      <c r="K3023" t="s">
        <v>18358</v>
      </c>
      <c r="L3023" t="s">
        <v>18353</v>
      </c>
      <c r="M3023" s="1">
        <v>44077.764849537038</v>
      </c>
      <c r="O3023" t="s">
        <v>18354</v>
      </c>
      <c r="P3023" t="s">
        <v>18354</v>
      </c>
      <c r="Q3023" t="s">
        <v>18358</v>
      </c>
    </row>
    <row r="3024" spans="1:17" hidden="1" x14ac:dyDescent="0.25">
      <c r="A3024" t="s">
        <v>17164</v>
      </c>
      <c r="B3024" t="s">
        <v>17166</v>
      </c>
      <c r="C3024" t="s">
        <v>17167</v>
      </c>
      <c r="D3024" t="s">
        <v>18347</v>
      </c>
      <c r="E3024" t="s">
        <v>18353</v>
      </c>
      <c r="F3024" t="s">
        <v>18364</v>
      </c>
      <c r="G3024" t="s">
        <v>25210</v>
      </c>
      <c r="H3024">
        <v>85</v>
      </c>
      <c r="I3024">
        <v>0</v>
      </c>
      <c r="J3024" t="s">
        <v>18382</v>
      </c>
      <c r="K3024" t="s">
        <v>18352</v>
      </c>
      <c r="L3024" t="s">
        <v>18353</v>
      </c>
      <c r="M3024" s="1">
        <v>44083.761493055557</v>
      </c>
      <c r="O3024" t="s">
        <v>18354</v>
      </c>
      <c r="P3024" t="s">
        <v>18354</v>
      </c>
      <c r="Q3024" t="s">
        <v>18352</v>
      </c>
    </row>
    <row r="3025" spans="1:17" hidden="1" x14ac:dyDescent="0.25">
      <c r="A3025" t="s">
        <v>3243</v>
      </c>
      <c r="B3025" t="s">
        <v>3245</v>
      </c>
      <c r="C3025" t="s">
        <v>3246</v>
      </c>
      <c r="D3025" t="s">
        <v>18347</v>
      </c>
      <c r="E3025" t="s">
        <v>18353</v>
      </c>
      <c r="F3025" t="s">
        <v>18364</v>
      </c>
      <c r="G3025" t="s">
        <v>25211</v>
      </c>
      <c r="H3025">
        <v>1238</v>
      </c>
      <c r="I3025">
        <v>1784</v>
      </c>
      <c r="J3025" t="s">
        <v>25212</v>
      </c>
      <c r="K3025" t="s">
        <v>18358</v>
      </c>
      <c r="L3025" t="s">
        <v>18353</v>
      </c>
      <c r="M3025" s="1">
        <v>44090.660682870373</v>
      </c>
      <c r="O3025" t="s">
        <v>18354</v>
      </c>
      <c r="P3025" t="s">
        <v>18354</v>
      </c>
      <c r="Q3025" t="s">
        <v>18358</v>
      </c>
    </row>
    <row r="3026" spans="1:17" hidden="1" x14ac:dyDescent="0.25">
      <c r="A3026" t="s">
        <v>14264</v>
      </c>
      <c r="B3026" t="s">
        <v>14266</v>
      </c>
      <c r="C3026" t="s">
        <v>14267</v>
      </c>
      <c r="D3026" t="s">
        <v>18347</v>
      </c>
      <c r="E3026" t="s">
        <v>18353</v>
      </c>
      <c r="F3026" t="s">
        <v>18364</v>
      </c>
      <c r="G3026" t="s">
        <v>25213</v>
      </c>
      <c r="H3026">
        <v>228</v>
      </c>
      <c r="I3026">
        <v>0</v>
      </c>
      <c r="J3026" t="s">
        <v>18382</v>
      </c>
      <c r="K3026" t="s">
        <v>18352</v>
      </c>
      <c r="L3026" t="s">
        <v>18353</v>
      </c>
      <c r="M3026" s="1">
        <v>44089.90730324074</v>
      </c>
      <c r="O3026" t="s">
        <v>18354</v>
      </c>
      <c r="P3026" t="s">
        <v>18354</v>
      </c>
      <c r="Q3026" t="s">
        <v>18352</v>
      </c>
    </row>
    <row r="3027" spans="1:17" hidden="1" x14ac:dyDescent="0.25">
      <c r="A3027" t="s">
        <v>2156</v>
      </c>
      <c r="B3027" t="s">
        <v>2159</v>
      </c>
      <c r="C3027" t="s">
        <v>2160</v>
      </c>
      <c r="D3027" t="s">
        <v>18347</v>
      </c>
      <c r="E3027" t="s">
        <v>18353</v>
      </c>
      <c r="F3027" t="s">
        <v>18364</v>
      </c>
      <c r="G3027" t="s">
        <v>25214</v>
      </c>
      <c r="H3027">
        <v>24992</v>
      </c>
      <c r="I3027">
        <v>286</v>
      </c>
      <c r="J3027" t="s">
        <v>25215</v>
      </c>
      <c r="K3027" t="s">
        <v>18358</v>
      </c>
      <c r="L3027" t="s">
        <v>18353</v>
      </c>
      <c r="M3027" s="1">
        <v>44090.661805555559</v>
      </c>
      <c r="O3027" t="s">
        <v>18354</v>
      </c>
      <c r="P3027" t="s">
        <v>18354</v>
      </c>
      <c r="Q3027" t="s">
        <v>18358</v>
      </c>
    </row>
    <row r="3028" spans="1:17" x14ac:dyDescent="0.25">
      <c r="A3028" t="s">
        <v>25237</v>
      </c>
      <c r="B3028" t="s">
        <v>25238</v>
      </c>
      <c r="C3028" t="s">
        <v>25239</v>
      </c>
      <c r="D3028" t="s">
        <v>18355</v>
      </c>
      <c r="E3028" t="s">
        <v>18348</v>
      </c>
      <c r="F3028" t="s">
        <v>18349</v>
      </c>
      <c r="G3028" t="s">
        <v>25240</v>
      </c>
      <c r="H3028">
        <v>2936</v>
      </c>
      <c r="I3028">
        <v>7</v>
      </c>
      <c r="J3028" t="s">
        <v>25241</v>
      </c>
      <c r="K3028" t="s">
        <v>18358</v>
      </c>
      <c r="L3028" t="s">
        <v>18353</v>
      </c>
      <c r="M3028" s="1">
        <v>43980.053344907406</v>
      </c>
      <c r="O3028" t="s">
        <v>18354</v>
      </c>
      <c r="P3028" t="s">
        <v>18354</v>
      </c>
      <c r="Q3028" t="s">
        <v>18358</v>
      </c>
    </row>
    <row r="3029" spans="1:17" hidden="1" x14ac:dyDescent="0.25">
      <c r="A3029" t="s">
        <v>10033</v>
      </c>
      <c r="B3029" t="s">
        <v>10036</v>
      </c>
      <c r="C3029" t="s">
        <v>10037</v>
      </c>
      <c r="D3029" t="s">
        <v>18355</v>
      </c>
      <c r="E3029" t="s">
        <v>18353</v>
      </c>
      <c r="F3029" t="s">
        <v>18364</v>
      </c>
      <c r="G3029" t="s">
        <v>25217</v>
      </c>
      <c r="H3029">
        <v>6177</v>
      </c>
      <c r="I3029">
        <v>0</v>
      </c>
      <c r="J3029" t="s">
        <v>18382</v>
      </c>
      <c r="K3029" t="s">
        <v>18358</v>
      </c>
      <c r="L3029" t="s">
        <v>18353</v>
      </c>
      <c r="M3029" s="1">
        <v>44088.292164351849</v>
      </c>
      <c r="O3029" t="s">
        <v>18354</v>
      </c>
      <c r="P3029" t="s">
        <v>18354</v>
      </c>
      <c r="Q3029" t="s">
        <v>18358</v>
      </c>
    </row>
    <row r="3030" spans="1:17" hidden="1" x14ac:dyDescent="0.25">
      <c r="A3030" t="s">
        <v>15893</v>
      </c>
      <c r="B3030" t="s">
        <v>15896</v>
      </c>
      <c r="C3030" t="s">
        <v>15897</v>
      </c>
      <c r="D3030" t="s">
        <v>18347</v>
      </c>
      <c r="E3030" t="s">
        <v>18353</v>
      </c>
      <c r="F3030" t="s">
        <v>18364</v>
      </c>
      <c r="G3030" t="s">
        <v>25218</v>
      </c>
      <c r="H3030">
        <v>572</v>
      </c>
      <c r="I3030">
        <v>0</v>
      </c>
      <c r="J3030" t="s">
        <v>18382</v>
      </c>
      <c r="K3030" t="s">
        <v>18352</v>
      </c>
      <c r="L3030" t="s">
        <v>18353</v>
      </c>
      <c r="M3030" s="1">
        <v>44063.853692129633</v>
      </c>
      <c r="O3030" t="s">
        <v>18354</v>
      </c>
      <c r="P3030" t="s">
        <v>18354</v>
      </c>
      <c r="Q3030" t="s">
        <v>18352</v>
      </c>
    </row>
    <row r="3031" spans="1:17" hidden="1" x14ac:dyDescent="0.25">
      <c r="A3031" t="s">
        <v>9136</v>
      </c>
      <c r="B3031" t="s">
        <v>9139</v>
      </c>
      <c r="C3031" t="s">
        <v>9140</v>
      </c>
      <c r="D3031" t="s">
        <v>18355</v>
      </c>
      <c r="E3031" t="s">
        <v>18353</v>
      </c>
      <c r="F3031" t="s">
        <v>18364</v>
      </c>
      <c r="G3031" t="s">
        <v>25219</v>
      </c>
      <c r="H3031">
        <v>9001</v>
      </c>
      <c r="I3031">
        <v>0</v>
      </c>
      <c r="J3031" t="s">
        <v>18382</v>
      </c>
      <c r="K3031" t="s">
        <v>18358</v>
      </c>
      <c r="L3031" t="s">
        <v>18353</v>
      </c>
      <c r="M3031" s="1">
        <v>44083.777870370373</v>
      </c>
      <c r="O3031" t="s">
        <v>18354</v>
      </c>
      <c r="P3031" t="s">
        <v>18354</v>
      </c>
      <c r="Q3031" t="s">
        <v>18358</v>
      </c>
    </row>
    <row r="3032" spans="1:17" hidden="1" x14ac:dyDescent="0.25">
      <c r="A3032" t="s">
        <v>13914</v>
      </c>
      <c r="B3032" t="s">
        <v>13916</v>
      </c>
      <c r="C3032" t="s">
        <v>13917</v>
      </c>
      <c r="D3032" t="s">
        <v>18347</v>
      </c>
      <c r="E3032" t="s">
        <v>18353</v>
      </c>
      <c r="F3032" t="s">
        <v>18364</v>
      </c>
      <c r="G3032" t="s">
        <v>25220</v>
      </c>
      <c r="H3032">
        <v>231</v>
      </c>
      <c r="I3032">
        <v>0</v>
      </c>
      <c r="J3032" t="s">
        <v>18382</v>
      </c>
      <c r="K3032" t="s">
        <v>18352</v>
      </c>
      <c r="L3032" t="s">
        <v>18353</v>
      </c>
      <c r="M3032" s="1">
        <v>44089.907337962963</v>
      </c>
      <c r="O3032" t="s">
        <v>18354</v>
      </c>
      <c r="P3032" t="s">
        <v>18354</v>
      </c>
      <c r="Q3032" t="s">
        <v>18352</v>
      </c>
    </row>
    <row r="3033" spans="1:17" hidden="1" x14ac:dyDescent="0.25">
      <c r="A3033" t="s">
        <v>25221</v>
      </c>
      <c r="B3033" t="s">
        <v>25222</v>
      </c>
      <c r="C3033" t="s">
        <v>25223</v>
      </c>
      <c r="D3033" t="s">
        <v>18355</v>
      </c>
      <c r="E3033" t="s">
        <v>18353</v>
      </c>
      <c r="F3033" t="s">
        <v>18364</v>
      </c>
      <c r="G3033" t="s">
        <v>25224</v>
      </c>
      <c r="H3033">
        <v>4232</v>
      </c>
      <c r="I3033">
        <v>0</v>
      </c>
      <c r="J3033" t="s">
        <v>18382</v>
      </c>
      <c r="K3033" t="s">
        <v>18358</v>
      </c>
      <c r="L3033" t="s">
        <v>18353</v>
      </c>
      <c r="M3033" s="1">
        <v>44090.371562499997</v>
      </c>
      <c r="O3033" t="s">
        <v>18354</v>
      </c>
      <c r="P3033" t="s">
        <v>18354</v>
      </c>
      <c r="Q3033" t="s">
        <v>18358</v>
      </c>
    </row>
    <row r="3034" spans="1:17" hidden="1" x14ac:dyDescent="0.25">
      <c r="A3034" t="s">
        <v>10213</v>
      </c>
      <c r="B3034" t="s">
        <v>10215</v>
      </c>
      <c r="C3034" t="s">
        <v>10216</v>
      </c>
      <c r="D3034" t="s">
        <v>18347</v>
      </c>
      <c r="E3034" t="s">
        <v>18353</v>
      </c>
      <c r="F3034" t="s">
        <v>18364</v>
      </c>
      <c r="G3034" t="s">
        <v>25225</v>
      </c>
      <c r="H3034">
        <v>1228</v>
      </c>
      <c r="I3034">
        <v>18</v>
      </c>
      <c r="J3034" t="s">
        <v>25226</v>
      </c>
      <c r="K3034" t="s">
        <v>18352</v>
      </c>
      <c r="L3034" t="s">
        <v>18353</v>
      </c>
      <c r="M3034" s="1">
        <v>44087.752430555556</v>
      </c>
      <c r="O3034" t="s">
        <v>18354</v>
      </c>
      <c r="P3034" t="s">
        <v>18354</v>
      </c>
      <c r="Q3034" t="s">
        <v>18352</v>
      </c>
    </row>
    <row r="3035" spans="1:17" hidden="1" x14ac:dyDescent="0.25">
      <c r="A3035" t="s">
        <v>16126</v>
      </c>
      <c r="B3035" t="s">
        <v>16129</v>
      </c>
      <c r="C3035" t="s">
        <v>16130</v>
      </c>
      <c r="D3035" t="s">
        <v>18347</v>
      </c>
      <c r="E3035" t="s">
        <v>18353</v>
      </c>
      <c r="F3035" t="s">
        <v>18364</v>
      </c>
      <c r="G3035" t="s">
        <v>25227</v>
      </c>
      <c r="H3035">
        <v>464</v>
      </c>
      <c r="I3035">
        <v>0</v>
      </c>
      <c r="J3035" t="s">
        <v>18382</v>
      </c>
      <c r="K3035" t="s">
        <v>18352</v>
      </c>
      <c r="L3035" t="s">
        <v>18353</v>
      </c>
      <c r="M3035" s="1">
        <v>44085.195798611108</v>
      </c>
      <c r="O3035" t="s">
        <v>18354</v>
      </c>
      <c r="P3035" t="s">
        <v>18354</v>
      </c>
      <c r="Q3035" t="s">
        <v>18352</v>
      </c>
    </row>
    <row r="3036" spans="1:17" hidden="1" x14ac:dyDescent="0.25">
      <c r="A3036" t="s">
        <v>12724</v>
      </c>
      <c r="B3036" t="s">
        <v>12727</v>
      </c>
      <c r="C3036" t="s">
        <v>12728</v>
      </c>
      <c r="D3036" t="s">
        <v>18347</v>
      </c>
      <c r="E3036" t="s">
        <v>18353</v>
      </c>
      <c r="F3036" t="s">
        <v>18364</v>
      </c>
      <c r="G3036" t="s">
        <v>25228</v>
      </c>
      <c r="H3036">
        <v>3794</v>
      </c>
      <c r="I3036">
        <v>1394</v>
      </c>
      <c r="J3036" t="s">
        <v>25229</v>
      </c>
      <c r="K3036" t="s">
        <v>18358</v>
      </c>
      <c r="L3036" t="s">
        <v>18353</v>
      </c>
      <c r="M3036" s="1">
        <v>44090.648136574076</v>
      </c>
      <c r="O3036" t="s">
        <v>18354</v>
      </c>
      <c r="P3036" t="s">
        <v>18354</v>
      </c>
      <c r="Q3036" t="s">
        <v>18358</v>
      </c>
    </row>
    <row r="3037" spans="1:17" hidden="1" x14ac:dyDescent="0.25">
      <c r="A3037" t="s">
        <v>847</v>
      </c>
      <c r="B3037" t="s">
        <v>849</v>
      </c>
      <c r="C3037" t="s">
        <v>850</v>
      </c>
      <c r="D3037" t="s">
        <v>18347</v>
      </c>
      <c r="E3037" t="s">
        <v>18348</v>
      </c>
      <c r="F3037" t="s">
        <v>18349</v>
      </c>
      <c r="G3037" t="s">
        <v>25230</v>
      </c>
      <c r="H3037">
        <v>8756</v>
      </c>
      <c r="I3037">
        <v>624</v>
      </c>
      <c r="J3037" t="s">
        <v>25231</v>
      </c>
      <c r="K3037" t="s">
        <v>18352</v>
      </c>
      <c r="L3037" t="s">
        <v>18353</v>
      </c>
      <c r="M3037" s="1">
        <v>44090.666921296295</v>
      </c>
      <c r="O3037" t="s">
        <v>18354</v>
      </c>
      <c r="P3037" t="s">
        <v>18354</v>
      </c>
      <c r="Q3037" t="s">
        <v>18352</v>
      </c>
    </row>
    <row r="3038" spans="1:17" hidden="1" x14ac:dyDescent="0.25">
      <c r="A3038" t="s">
        <v>13291</v>
      </c>
      <c r="B3038" t="s">
        <v>13293</v>
      </c>
      <c r="C3038" t="s">
        <v>13294</v>
      </c>
      <c r="D3038" t="s">
        <v>18347</v>
      </c>
      <c r="E3038" t="s">
        <v>18353</v>
      </c>
      <c r="F3038" t="s">
        <v>18364</v>
      </c>
      <c r="G3038" t="s">
        <v>25232</v>
      </c>
      <c r="H3038">
        <v>264</v>
      </c>
      <c r="I3038">
        <v>0</v>
      </c>
      <c r="J3038" t="s">
        <v>18382</v>
      </c>
      <c r="K3038" t="s">
        <v>18352</v>
      </c>
      <c r="L3038" t="s">
        <v>18353</v>
      </c>
      <c r="M3038" s="1">
        <v>44068.835752314815</v>
      </c>
      <c r="O3038" t="s">
        <v>18354</v>
      </c>
      <c r="P3038" t="s">
        <v>18354</v>
      </c>
      <c r="Q3038" t="s">
        <v>18352</v>
      </c>
    </row>
    <row r="3039" spans="1:17" x14ac:dyDescent="0.25">
      <c r="A3039" t="s">
        <v>3870</v>
      </c>
      <c r="B3039" t="s">
        <v>3872</v>
      </c>
      <c r="C3039" t="s">
        <v>3873</v>
      </c>
      <c r="D3039" t="s">
        <v>18355</v>
      </c>
      <c r="E3039" t="s">
        <v>18348</v>
      </c>
      <c r="F3039" t="s">
        <v>18349</v>
      </c>
      <c r="G3039" t="s">
        <v>22771</v>
      </c>
      <c r="H3039">
        <v>6701</v>
      </c>
      <c r="I3039">
        <v>291</v>
      </c>
      <c r="J3039" t="s">
        <v>22772</v>
      </c>
      <c r="K3039" t="s">
        <v>18358</v>
      </c>
      <c r="L3039" t="s">
        <v>18353</v>
      </c>
      <c r="M3039" s="1">
        <v>43980.7812037037</v>
      </c>
      <c r="O3039" t="s">
        <v>18354</v>
      </c>
      <c r="P3039" t="s">
        <v>18354</v>
      </c>
      <c r="Q3039" t="s">
        <v>18358</v>
      </c>
    </row>
    <row r="3040" spans="1:17" x14ac:dyDescent="0.25">
      <c r="A3040" t="s">
        <v>16364</v>
      </c>
      <c r="B3040" t="s">
        <v>16365</v>
      </c>
      <c r="C3040" t="s">
        <v>16366</v>
      </c>
      <c r="D3040" t="s">
        <v>18347</v>
      </c>
      <c r="E3040" t="s">
        <v>18348</v>
      </c>
      <c r="F3040" t="s">
        <v>18349</v>
      </c>
      <c r="G3040" t="s">
        <v>18517</v>
      </c>
      <c r="H3040">
        <v>9342</v>
      </c>
      <c r="I3040">
        <v>2</v>
      </c>
      <c r="J3040" t="s">
        <v>18518</v>
      </c>
      <c r="K3040" t="s">
        <v>18352</v>
      </c>
      <c r="L3040" t="s">
        <v>18353</v>
      </c>
      <c r="M3040" s="1">
        <v>43982.49386574074</v>
      </c>
      <c r="O3040" t="s">
        <v>18354</v>
      </c>
      <c r="P3040" t="s">
        <v>18354</v>
      </c>
      <c r="Q3040" t="s">
        <v>18352</v>
      </c>
    </row>
    <row r="3041" spans="1:17" hidden="1" x14ac:dyDescent="0.25">
      <c r="A3041" t="s">
        <v>7082</v>
      </c>
      <c r="B3041" t="s">
        <v>25242</v>
      </c>
      <c r="C3041" t="s">
        <v>7085</v>
      </c>
      <c r="D3041" t="s">
        <v>18347</v>
      </c>
      <c r="E3041" t="s">
        <v>18353</v>
      </c>
      <c r="F3041" t="s">
        <v>18364</v>
      </c>
      <c r="G3041" t="s">
        <v>25243</v>
      </c>
      <c r="H3041">
        <v>20723</v>
      </c>
      <c r="I3041">
        <v>306</v>
      </c>
      <c r="J3041" t="s">
        <v>25244</v>
      </c>
      <c r="K3041" t="s">
        <v>18352</v>
      </c>
      <c r="L3041" t="s">
        <v>18353</v>
      </c>
      <c r="M3041" s="1">
        <v>44090.66542824074</v>
      </c>
      <c r="O3041" t="s">
        <v>18354</v>
      </c>
      <c r="P3041" t="s">
        <v>18354</v>
      </c>
      <c r="Q3041" t="s">
        <v>18352</v>
      </c>
    </row>
    <row r="3042" spans="1:17" hidden="1" x14ac:dyDescent="0.25">
      <c r="A3042" t="s">
        <v>13409</v>
      </c>
      <c r="B3042" t="s">
        <v>13412</v>
      </c>
      <c r="C3042" t="s">
        <v>13413</v>
      </c>
      <c r="D3042" t="s">
        <v>18347</v>
      </c>
      <c r="E3042" t="s">
        <v>18353</v>
      </c>
      <c r="F3042" t="s">
        <v>18364</v>
      </c>
      <c r="G3042" t="s">
        <v>25245</v>
      </c>
      <c r="H3042">
        <v>1622</v>
      </c>
      <c r="I3042">
        <v>58</v>
      </c>
      <c r="J3042" t="s">
        <v>25246</v>
      </c>
      <c r="K3042" t="s">
        <v>18358</v>
      </c>
      <c r="L3042" t="s">
        <v>18353</v>
      </c>
      <c r="M3042" s="1">
        <v>44090.665034722224</v>
      </c>
      <c r="O3042" t="s">
        <v>18354</v>
      </c>
      <c r="P3042" t="s">
        <v>18354</v>
      </c>
      <c r="Q3042" t="s">
        <v>18358</v>
      </c>
    </row>
    <row r="3043" spans="1:17" x14ac:dyDescent="0.25">
      <c r="A3043" t="s">
        <v>3614</v>
      </c>
      <c r="B3043" t="s">
        <v>3616</v>
      </c>
      <c r="C3043" t="s">
        <v>3617</v>
      </c>
      <c r="D3043" t="s">
        <v>18347</v>
      </c>
      <c r="E3043" t="s">
        <v>18348</v>
      </c>
      <c r="F3043" t="s">
        <v>18349</v>
      </c>
      <c r="G3043" t="s">
        <v>25270</v>
      </c>
      <c r="H3043">
        <v>3329</v>
      </c>
      <c r="I3043">
        <v>94</v>
      </c>
      <c r="J3043" t="s">
        <v>25271</v>
      </c>
      <c r="K3043" t="s">
        <v>18352</v>
      </c>
      <c r="L3043" t="s">
        <v>18353</v>
      </c>
      <c r="M3043" s="1">
        <v>43982.587245370371</v>
      </c>
      <c r="O3043" t="s">
        <v>18354</v>
      </c>
      <c r="P3043" t="s">
        <v>18354</v>
      </c>
      <c r="Q3043" t="s">
        <v>18358</v>
      </c>
    </row>
    <row r="3044" spans="1:17" hidden="1" x14ac:dyDescent="0.25">
      <c r="A3044" t="s">
        <v>25248</v>
      </c>
      <c r="B3044" t="s">
        <v>25249</v>
      </c>
      <c r="C3044" t="s">
        <v>25250</v>
      </c>
      <c r="D3044" t="s">
        <v>18355</v>
      </c>
      <c r="E3044" t="s">
        <v>18353</v>
      </c>
      <c r="F3044" t="s">
        <v>18364</v>
      </c>
      <c r="G3044" t="s">
        <v>25251</v>
      </c>
      <c r="H3044">
        <v>1718</v>
      </c>
      <c r="I3044">
        <v>0</v>
      </c>
      <c r="J3044" t="s">
        <v>18382</v>
      </c>
      <c r="K3044" t="s">
        <v>18358</v>
      </c>
      <c r="L3044" t="s">
        <v>18353</v>
      </c>
      <c r="M3044" s="1">
        <v>44085.068182870367</v>
      </c>
      <c r="O3044" t="s">
        <v>18354</v>
      </c>
      <c r="P3044" t="s">
        <v>18354</v>
      </c>
      <c r="Q3044" t="s">
        <v>18358</v>
      </c>
    </row>
    <row r="3045" spans="1:17" hidden="1" x14ac:dyDescent="0.25">
      <c r="A3045" t="s">
        <v>9230</v>
      </c>
      <c r="B3045" t="s">
        <v>9232</v>
      </c>
      <c r="C3045" t="s">
        <v>9233</v>
      </c>
      <c r="D3045" t="s">
        <v>18347</v>
      </c>
      <c r="E3045" t="s">
        <v>18353</v>
      </c>
      <c r="F3045" t="s">
        <v>18364</v>
      </c>
      <c r="G3045" t="s">
        <v>25252</v>
      </c>
      <c r="H3045">
        <v>2094</v>
      </c>
      <c r="I3045">
        <v>18</v>
      </c>
      <c r="J3045" t="s">
        <v>25253</v>
      </c>
      <c r="K3045" t="s">
        <v>18358</v>
      </c>
      <c r="L3045" t="s">
        <v>18353</v>
      </c>
      <c r="M3045" s="1">
        <v>44089.824675925927</v>
      </c>
      <c r="O3045" t="s">
        <v>18354</v>
      </c>
      <c r="P3045" t="s">
        <v>18354</v>
      </c>
      <c r="Q3045" t="s">
        <v>18358</v>
      </c>
    </row>
    <row r="3046" spans="1:17" hidden="1" x14ac:dyDescent="0.25">
      <c r="A3046" t="s">
        <v>182</v>
      </c>
      <c r="B3046" t="s">
        <v>185</v>
      </c>
      <c r="C3046" t="s">
        <v>186</v>
      </c>
      <c r="D3046" t="s">
        <v>18355</v>
      </c>
      <c r="E3046" t="s">
        <v>18348</v>
      </c>
      <c r="F3046" t="s">
        <v>18349</v>
      </c>
      <c r="G3046" t="s">
        <v>25254</v>
      </c>
      <c r="H3046">
        <v>17444</v>
      </c>
      <c r="I3046">
        <v>2382</v>
      </c>
      <c r="J3046" t="s">
        <v>25255</v>
      </c>
      <c r="K3046" t="s">
        <v>18358</v>
      </c>
      <c r="L3046" t="s">
        <v>18353</v>
      </c>
      <c r="M3046" s="1">
        <v>44090.175104166665</v>
      </c>
      <c r="O3046" t="s">
        <v>18354</v>
      </c>
      <c r="P3046" t="s">
        <v>18354</v>
      </c>
      <c r="Q3046" t="s">
        <v>18358</v>
      </c>
    </row>
    <row r="3047" spans="1:17" hidden="1" x14ac:dyDescent="0.25">
      <c r="A3047" t="s">
        <v>4550</v>
      </c>
      <c r="B3047" t="s">
        <v>4552</v>
      </c>
      <c r="C3047" t="s">
        <v>4553</v>
      </c>
      <c r="D3047" t="s">
        <v>18347</v>
      </c>
      <c r="E3047" t="s">
        <v>18348</v>
      </c>
      <c r="F3047" t="s">
        <v>18349</v>
      </c>
      <c r="G3047" t="s">
        <v>25256</v>
      </c>
      <c r="H3047">
        <v>16845</v>
      </c>
      <c r="I3047">
        <v>1867</v>
      </c>
      <c r="J3047" t="s">
        <v>25257</v>
      </c>
      <c r="K3047" t="s">
        <v>18358</v>
      </c>
      <c r="L3047" t="s">
        <v>18353</v>
      </c>
      <c r="M3047" s="1">
        <v>44090.185196759259</v>
      </c>
      <c r="O3047" t="s">
        <v>18354</v>
      </c>
      <c r="P3047" t="s">
        <v>18354</v>
      </c>
      <c r="Q3047" t="s">
        <v>18358</v>
      </c>
    </row>
    <row r="3048" spans="1:17" hidden="1" x14ac:dyDescent="0.25">
      <c r="A3048" t="s">
        <v>17888</v>
      </c>
      <c r="B3048" t="s">
        <v>17890</v>
      </c>
      <c r="C3048" t="s">
        <v>17891</v>
      </c>
      <c r="D3048" t="s">
        <v>18347</v>
      </c>
      <c r="E3048" t="s">
        <v>18353</v>
      </c>
      <c r="F3048" t="s">
        <v>18364</v>
      </c>
      <c r="G3048" t="s">
        <v>25258</v>
      </c>
      <c r="H3048">
        <v>1085</v>
      </c>
      <c r="I3048">
        <v>0</v>
      </c>
      <c r="J3048" t="s">
        <v>18382</v>
      </c>
      <c r="K3048" t="s">
        <v>18358</v>
      </c>
      <c r="L3048" t="s">
        <v>18353</v>
      </c>
      <c r="M3048" s="1">
        <v>44087.949837962966</v>
      </c>
      <c r="O3048" t="s">
        <v>18354</v>
      </c>
      <c r="P3048" t="s">
        <v>18354</v>
      </c>
      <c r="Q3048" t="s">
        <v>18358</v>
      </c>
    </row>
    <row r="3049" spans="1:17" hidden="1" x14ac:dyDescent="0.25">
      <c r="A3049" t="s">
        <v>15081</v>
      </c>
      <c r="B3049" t="s">
        <v>15083</v>
      </c>
      <c r="C3049" t="s">
        <v>15084</v>
      </c>
      <c r="D3049" t="s">
        <v>18355</v>
      </c>
      <c r="E3049" t="s">
        <v>18353</v>
      </c>
      <c r="F3049" t="s">
        <v>18364</v>
      </c>
      <c r="G3049" t="s">
        <v>25259</v>
      </c>
      <c r="H3049">
        <v>544</v>
      </c>
      <c r="I3049">
        <v>0</v>
      </c>
      <c r="J3049" t="s">
        <v>18382</v>
      </c>
      <c r="K3049" t="s">
        <v>18358</v>
      </c>
      <c r="L3049" t="s">
        <v>18353</v>
      </c>
      <c r="M3049" s="1">
        <v>44089.164675925924</v>
      </c>
      <c r="O3049" t="s">
        <v>18354</v>
      </c>
      <c r="P3049" t="s">
        <v>18354</v>
      </c>
      <c r="Q3049" t="s">
        <v>18358</v>
      </c>
    </row>
    <row r="3050" spans="1:17" x14ac:dyDescent="0.25">
      <c r="A3050" t="s">
        <v>14067</v>
      </c>
      <c r="B3050" t="s">
        <v>14069</v>
      </c>
      <c r="C3050" t="s">
        <v>14070</v>
      </c>
      <c r="D3050" t="s">
        <v>18347</v>
      </c>
      <c r="E3050" t="s">
        <v>18353</v>
      </c>
      <c r="F3050" t="s">
        <v>18364</v>
      </c>
      <c r="G3050" t="s">
        <v>19493</v>
      </c>
      <c r="H3050">
        <v>1664</v>
      </c>
      <c r="I3050">
        <v>18</v>
      </c>
      <c r="J3050" t="s">
        <v>19494</v>
      </c>
      <c r="K3050" t="s">
        <v>18352</v>
      </c>
      <c r="L3050" t="s">
        <v>18353</v>
      </c>
      <c r="M3050" s="1">
        <v>43982.791805555556</v>
      </c>
      <c r="O3050" t="s">
        <v>18354</v>
      </c>
      <c r="P3050" t="s">
        <v>18354</v>
      </c>
      <c r="Q3050" t="s">
        <v>18352</v>
      </c>
    </row>
    <row r="3051" spans="1:17" hidden="1" x14ac:dyDescent="0.25">
      <c r="A3051" t="s">
        <v>11914</v>
      </c>
      <c r="B3051" t="s">
        <v>11916</v>
      </c>
      <c r="C3051" t="s">
        <v>11917</v>
      </c>
      <c r="D3051" t="s">
        <v>18347</v>
      </c>
      <c r="E3051" t="s">
        <v>18353</v>
      </c>
      <c r="F3051" t="s">
        <v>18364</v>
      </c>
      <c r="G3051" t="s">
        <v>25264</v>
      </c>
      <c r="H3051">
        <v>1720</v>
      </c>
      <c r="I3051">
        <v>2</v>
      </c>
      <c r="J3051" t="s">
        <v>25265</v>
      </c>
      <c r="K3051" t="s">
        <v>18358</v>
      </c>
      <c r="L3051" t="s">
        <v>18353</v>
      </c>
      <c r="M3051" s="1">
        <v>44089.244074074071</v>
      </c>
      <c r="O3051" t="s">
        <v>18354</v>
      </c>
      <c r="P3051" t="s">
        <v>18354</v>
      </c>
      <c r="Q3051" t="s">
        <v>18358</v>
      </c>
    </row>
    <row r="3052" spans="1:17" x14ac:dyDescent="0.25">
      <c r="A3052" t="s">
        <v>18379</v>
      </c>
      <c r="B3052" t="s">
        <v>18379</v>
      </c>
      <c r="C3052" t="s">
        <v>18380</v>
      </c>
      <c r="D3052" t="s">
        <v>18347</v>
      </c>
      <c r="E3052" t="s">
        <v>18348</v>
      </c>
      <c r="F3052" t="s">
        <v>18349</v>
      </c>
      <c r="G3052" t="s">
        <v>18381</v>
      </c>
      <c r="H3052">
        <v>18</v>
      </c>
      <c r="I3052">
        <v>0</v>
      </c>
      <c r="J3052" t="s">
        <v>18382</v>
      </c>
      <c r="K3052" t="s">
        <v>18352</v>
      </c>
      <c r="L3052" t="s">
        <v>18353</v>
      </c>
      <c r="O3052" t="s">
        <v>18354</v>
      </c>
      <c r="P3052" t="s">
        <v>18354</v>
      </c>
      <c r="Q3052" t="s">
        <v>18352</v>
      </c>
    </row>
    <row r="3053" spans="1:17" x14ac:dyDescent="0.25">
      <c r="A3053" t="s">
        <v>18755</v>
      </c>
      <c r="B3053" t="s">
        <v>18755</v>
      </c>
      <c r="C3053" t="s">
        <v>18756</v>
      </c>
      <c r="D3053" t="s">
        <v>18347</v>
      </c>
      <c r="E3053" t="s">
        <v>18348</v>
      </c>
      <c r="F3053" t="s">
        <v>18349</v>
      </c>
      <c r="G3053" t="s">
        <v>18757</v>
      </c>
      <c r="H3053">
        <v>16</v>
      </c>
      <c r="I3053">
        <v>0</v>
      </c>
      <c r="J3053" t="s">
        <v>18382</v>
      </c>
      <c r="K3053" t="s">
        <v>18352</v>
      </c>
      <c r="L3053" t="s">
        <v>18353</v>
      </c>
      <c r="O3053" t="s">
        <v>18354</v>
      </c>
      <c r="P3053" t="s">
        <v>18354</v>
      </c>
      <c r="Q3053" t="s">
        <v>18352</v>
      </c>
    </row>
    <row r="3054" spans="1:17" hidden="1" x14ac:dyDescent="0.25">
      <c r="A3054" t="s">
        <v>3184</v>
      </c>
      <c r="B3054" t="s">
        <v>3187</v>
      </c>
      <c r="C3054" t="s">
        <v>3188</v>
      </c>
      <c r="D3054" t="s">
        <v>18355</v>
      </c>
      <c r="E3054" t="s">
        <v>18348</v>
      </c>
      <c r="F3054" t="s">
        <v>18349</v>
      </c>
      <c r="G3054" t="s">
        <v>25272</v>
      </c>
      <c r="H3054">
        <v>8670</v>
      </c>
      <c r="I3054">
        <v>1187</v>
      </c>
      <c r="J3054" t="s">
        <v>25273</v>
      </c>
      <c r="K3054" t="s">
        <v>18358</v>
      </c>
      <c r="L3054" t="s">
        <v>18353</v>
      </c>
      <c r="M3054" s="1">
        <v>44087.359930555554</v>
      </c>
      <c r="O3054" t="s">
        <v>18354</v>
      </c>
      <c r="P3054" t="s">
        <v>18354</v>
      </c>
      <c r="Q3054" t="s">
        <v>18358</v>
      </c>
    </row>
    <row r="3055" spans="1:17" hidden="1" x14ac:dyDescent="0.25">
      <c r="A3055" t="s">
        <v>13518</v>
      </c>
      <c r="B3055" t="s">
        <v>13520</v>
      </c>
      <c r="C3055" t="s">
        <v>13521</v>
      </c>
      <c r="D3055" t="s">
        <v>18355</v>
      </c>
      <c r="E3055" t="s">
        <v>18353</v>
      </c>
      <c r="F3055" t="s">
        <v>18364</v>
      </c>
      <c r="G3055" t="s">
        <v>25274</v>
      </c>
      <c r="H3055">
        <v>684</v>
      </c>
      <c r="I3055">
        <v>14</v>
      </c>
      <c r="J3055" t="s">
        <v>25275</v>
      </c>
      <c r="K3055" t="s">
        <v>18358</v>
      </c>
      <c r="L3055" t="s">
        <v>18353</v>
      </c>
      <c r="M3055" s="1">
        <v>44090.630219907405</v>
      </c>
      <c r="O3055" t="s">
        <v>18354</v>
      </c>
      <c r="P3055" t="s">
        <v>18354</v>
      </c>
      <c r="Q3055" t="s">
        <v>18358</v>
      </c>
    </row>
    <row r="3056" spans="1:17" hidden="1" x14ac:dyDescent="0.25">
      <c r="A3056" t="s">
        <v>2903</v>
      </c>
      <c r="B3056" t="s">
        <v>2906</v>
      </c>
      <c r="C3056" t="s">
        <v>2907</v>
      </c>
      <c r="D3056" t="s">
        <v>18347</v>
      </c>
      <c r="E3056" t="s">
        <v>18348</v>
      </c>
      <c r="F3056" t="s">
        <v>18349</v>
      </c>
      <c r="G3056" t="s">
        <v>25276</v>
      </c>
      <c r="H3056">
        <v>12116</v>
      </c>
      <c r="I3056">
        <v>831</v>
      </c>
      <c r="J3056" t="s">
        <v>25277</v>
      </c>
      <c r="K3056" t="s">
        <v>18358</v>
      </c>
      <c r="L3056" t="s">
        <v>18353</v>
      </c>
      <c r="M3056" s="1">
        <v>44090.619293981479</v>
      </c>
      <c r="O3056" t="s">
        <v>18354</v>
      </c>
      <c r="P3056" t="s">
        <v>18354</v>
      </c>
      <c r="Q3056" t="s">
        <v>18358</v>
      </c>
    </row>
    <row r="3057" spans="1:17" x14ac:dyDescent="0.25">
      <c r="A3057" t="s">
        <v>18842</v>
      </c>
      <c r="B3057" t="s">
        <v>18842</v>
      </c>
      <c r="C3057" t="s">
        <v>18843</v>
      </c>
      <c r="D3057" t="s">
        <v>18347</v>
      </c>
      <c r="E3057" t="s">
        <v>18348</v>
      </c>
      <c r="F3057" t="s">
        <v>18349</v>
      </c>
      <c r="G3057" t="s">
        <v>18844</v>
      </c>
      <c r="H3057">
        <v>137</v>
      </c>
      <c r="I3057">
        <v>0</v>
      </c>
      <c r="J3057" t="s">
        <v>18382</v>
      </c>
      <c r="K3057" t="s">
        <v>18352</v>
      </c>
      <c r="L3057" t="s">
        <v>18353</v>
      </c>
      <c r="O3057" t="s">
        <v>18354</v>
      </c>
      <c r="P3057" t="s">
        <v>18354</v>
      </c>
      <c r="Q3057" t="s">
        <v>18352</v>
      </c>
    </row>
    <row r="3058" spans="1:17" hidden="1" x14ac:dyDescent="0.25">
      <c r="A3058" t="s">
        <v>3889</v>
      </c>
      <c r="B3058" t="s">
        <v>3892</v>
      </c>
      <c r="C3058" t="s">
        <v>3893</v>
      </c>
      <c r="D3058" t="s">
        <v>18347</v>
      </c>
      <c r="E3058" t="s">
        <v>18348</v>
      </c>
      <c r="F3058" t="s">
        <v>18349</v>
      </c>
      <c r="G3058" t="s">
        <v>25280</v>
      </c>
      <c r="H3058">
        <v>9492</v>
      </c>
      <c r="I3058">
        <v>614</v>
      </c>
      <c r="J3058" t="s">
        <v>25281</v>
      </c>
      <c r="K3058" t="s">
        <v>18358</v>
      </c>
      <c r="L3058" t="s">
        <v>18353</v>
      </c>
      <c r="M3058" s="1">
        <v>44087.751504629632</v>
      </c>
      <c r="O3058" t="s">
        <v>18354</v>
      </c>
      <c r="P3058" t="s">
        <v>18354</v>
      </c>
      <c r="Q3058" t="s">
        <v>18358</v>
      </c>
    </row>
    <row r="3059" spans="1:17" hidden="1" x14ac:dyDescent="0.25">
      <c r="A3059" t="s">
        <v>6643</v>
      </c>
      <c r="B3059" t="s">
        <v>6645</v>
      </c>
      <c r="C3059" t="s">
        <v>6646</v>
      </c>
      <c r="D3059" t="s">
        <v>18355</v>
      </c>
      <c r="E3059" t="s">
        <v>18353</v>
      </c>
      <c r="F3059" t="s">
        <v>18364</v>
      </c>
      <c r="G3059" t="s">
        <v>25282</v>
      </c>
      <c r="H3059">
        <v>1325</v>
      </c>
      <c r="I3059">
        <v>0</v>
      </c>
      <c r="J3059" t="s">
        <v>18382</v>
      </c>
      <c r="K3059" t="s">
        <v>18358</v>
      </c>
      <c r="L3059" t="s">
        <v>18353</v>
      </c>
      <c r="M3059" s="1">
        <v>44078.033078703702</v>
      </c>
      <c r="O3059" t="s">
        <v>18354</v>
      </c>
      <c r="P3059" t="s">
        <v>18354</v>
      </c>
      <c r="Q3059" t="s">
        <v>18358</v>
      </c>
    </row>
    <row r="3060" spans="1:17" x14ac:dyDescent="0.25">
      <c r="A3060" t="s">
        <v>18963</v>
      </c>
      <c r="B3060" t="s">
        <v>18963</v>
      </c>
      <c r="C3060" t="s">
        <v>18964</v>
      </c>
      <c r="D3060" t="s">
        <v>18347</v>
      </c>
      <c r="E3060" t="s">
        <v>18348</v>
      </c>
      <c r="F3060" t="s">
        <v>18349</v>
      </c>
      <c r="G3060" t="s">
        <v>18965</v>
      </c>
      <c r="H3060">
        <v>19</v>
      </c>
      <c r="I3060">
        <v>0</v>
      </c>
      <c r="J3060" t="s">
        <v>18382</v>
      </c>
      <c r="K3060" t="s">
        <v>18352</v>
      </c>
      <c r="L3060" t="s">
        <v>18353</v>
      </c>
      <c r="O3060" t="s">
        <v>18354</v>
      </c>
      <c r="P3060" t="s">
        <v>18354</v>
      </c>
      <c r="Q3060" t="s">
        <v>18352</v>
      </c>
    </row>
    <row r="3061" spans="1:17" hidden="1" x14ac:dyDescent="0.25">
      <c r="A3061" t="s">
        <v>16666</v>
      </c>
      <c r="B3061" t="s">
        <v>16665</v>
      </c>
      <c r="C3061" t="s">
        <v>16667</v>
      </c>
      <c r="D3061" t="s">
        <v>18347</v>
      </c>
      <c r="E3061" t="s">
        <v>18353</v>
      </c>
      <c r="F3061" t="s">
        <v>18364</v>
      </c>
      <c r="G3061" t="s">
        <v>25284</v>
      </c>
      <c r="H3061">
        <v>3309</v>
      </c>
      <c r="I3061">
        <v>0</v>
      </c>
      <c r="J3061" t="s">
        <v>18382</v>
      </c>
      <c r="K3061" t="s">
        <v>18358</v>
      </c>
      <c r="L3061" t="s">
        <v>18353</v>
      </c>
      <c r="M3061" s="1">
        <v>44089.011365740742</v>
      </c>
      <c r="O3061" t="s">
        <v>18354</v>
      </c>
      <c r="P3061" t="s">
        <v>18354</v>
      </c>
      <c r="Q3061" t="s">
        <v>18358</v>
      </c>
    </row>
    <row r="3062" spans="1:17" x14ac:dyDescent="0.25">
      <c r="A3062" t="s">
        <v>3490</v>
      </c>
      <c r="B3062" t="s">
        <v>3493</v>
      </c>
      <c r="C3062" t="s">
        <v>3494</v>
      </c>
      <c r="D3062" t="s">
        <v>18347</v>
      </c>
      <c r="E3062" t="s">
        <v>18353</v>
      </c>
      <c r="F3062" t="s">
        <v>18364</v>
      </c>
      <c r="G3062" t="s">
        <v>20638</v>
      </c>
      <c r="H3062">
        <v>425</v>
      </c>
      <c r="I3062">
        <v>18</v>
      </c>
      <c r="J3062" t="s">
        <v>20639</v>
      </c>
      <c r="K3062" t="s">
        <v>18352</v>
      </c>
      <c r="L3062" t="s">
        <v>18353</v>
      </c>
      <c r="O3062" t="s">
        <v>18354</v>
      </c>
      <c r="P3062" t="s">
        <v>18354</v>
      </c>
      <c r="Q3062" t="s">
        <v>18352</v>
      </c>
    </row>
    <row r="3063" spans="1:17" hidden="1" x14ac:dyDescent="0.25">
      <c r="A3063" t="s">
        <v>14475</v>
      </c>
      <c r="B3063" t="s">
        <v>14478</v>
      </c>
      <c r="C3063" t="s">
        <v>14479</v>
      </c>
      <c r="D3063" t="s">
        <v>18347</v>
      </c>
      <c r="E3063" t="s">
        <v>18353</v>
      </c>
      <c r="F3063" t="s">
        <v>18364</v>
      </c>
      <c r="G3063" t="s">
        <v>25286</v>
      </c>
      <c r="H3063">
        <v>228</v>
      </c>
      <c r="I3063">
        <v>0</v>
      </c>
      <c r="J3063" t="s">
        <v>18382</v>
      </c>
      <c r="K3063" t="s">
        <v>18352</v>
      </c>
      <c r="L3063" t="s">
        <v>18353</v>
      </c>
      <c r="M3063" s="1">
        <v>44089.907326388886</v>
      </c>
      <c r="O3063" t="s">
        <v>18354</v>
      </c>
      <c r="P3063" t="s">
        <v>18354</v>
      </c>
      <c r="Q3063" t="s">
        <v>18352</v>
      </c>
    </row>
    <row r="3064" spans="1:17" hidden="1" x14ac:dyDescent="0.25">
      <c r="A3064" t="s">
        <v>215</v>
      </c>
      <c r="B3064" t="s">
        <v>218</v>
      </c>
      <c r="C3064" t="s">
        <v>219</v>
      </c>
      <c r="D3064" t="s">
        <v>18347</v>
      </c>
      <c r="E3064" t="s">
        <v>18348</v>
      </c>
      <c r="F3064" t="s">
        <v>18349</v>
      </c>
      <c r="G3064" t="s">
        <v>25287</v>
      </c>
      <c r="H3064">
        <v>16583</v>
      </c>
      <c r="I3064">
        <v>4795</v>
      </c>
      <c r="J3064" t="s">
        <v>25288</v>
      </c>
      <c r="K3064" t="s">
        <v>18358</v>
      </c>
      <c r="L3064" t="s">
        <v>18353</v>
      </c>
      <c r="M3064" s="1">
        <v>44090.617662037039</v>
      </c>
      <c r="O3064" t="s">
        <v>18354</v>
      </c>
      <c r="P3064" t="s">
        <v>18354</v>
      </c>
      <c r="Q3064" t="s">
        <v>18358</v>
      </c>
    </row>
    <row r="3065" spans="1:17" hidden="1" x14ac:dyDescent="0.25">
      <c r="A3065" t="s">
        <v>13106</v>
      </c>
      <c r="B3065" t="s">
        <v>13108</v>
      </c>
      <c r="C3065" t="s">
        <v>13109</v>
      </c>
      <c r="D3065" t="s">
        <v>18355</v>
      </c>
      <c r="E3065" t="s">
        <v>18353</v>
      </c>
      <c r="F3065" t="s">
        <v>18364</v>
      </c>
      <c r="G3065" t="s">
        <v>25289</v>
      </c>
      <c r="H3065">
        <v>2490</v>
      </c>
      <c r="I3065">
        <v>0</v>
      </c>
      <c r="J3065" t="s">
        <v>18382</v>
      </c>
      <c r="K3065" t="s">
        <v>18358</v>
      </c>
      <c r="L3065" t="s">
        <v>18353</v>
      </c>
      <c r="M3065" s="1">
        <v>44088.867754629631</v>
      </c>
      <c r="O3065" t="s">
        <v>18354</v>
      </c>
      <c r="P3065" t="s">
        <v>18354</v>
      </c>
      <c r="Q3065" t="s">
        <v>18358</v>
      </c>
    </row>
    <row r="3066" spans="1:17" hidden="1" x14ac:dyDescent="0.25">
      <c r="A3066" t="s">
        <v>3621</v>
      </c>
      <c r="B3066" t="s">
        <v>3623</v>
      </c>
      <c r="C3066" t="s">
        <v>3624</v>
      </c>
      <c r="D3066" t="s">
        <v>18355</v>
      </c>
      <c r="E3066" t="s">
        <v>18348</v>
      </c>
      <c r="F3066" t="s">
        <v>18349</v>
      </c>
      <c r="G3066" t="s">
        <v>25290</v>
      </c>
      <c r="H3066">
        <v>2223</v>
      </c>
      <c r="I3066">
        <v>3034</v>
      </c>
      <c r="J3066" t="s">
        <v>25291</v>
      </c>
      <c r="K3066" t="s">
        <v>18358</v>
      </c>
      <c r="L3066" t="s">
        <v>18353</v>
      </c>
      <c r="M3066" s="1">
        <v>44088.7500462963</v>
      </c>
      <c r="O3066" t="s">
        <v>18354</v>
      </c>
      <c r="P3066" t="s">
        <v>18354</v>
      </c>
      <c r="Q3066" t="s">
        <v>18358</v>
      </c>
    </row>
    <row r="3067" spans="1:17" hidden="1" x14ac:dyDescent="0.25">
      <c r="A3067" t="s">
        <v>2655</v>
      </c>
      <c r="B3067" t="s">
        <v>2658</v>
      </c>
      <c r="C3067" t="s">
        <v>2659</v>
      </c>
      <c r="D3067" t="s">
        <v>18347</v>
      </c>
      <c r="E3067" t="s">
        <v>18353</v>
      </c>
      <c r="F3067" t="s">
        <v>18364</v>
      </c>
      <c r="G3067" t="s">
        <v>25292</v>
      </c>
      <c r="H3067">
        <v>11106</v>
      </c>
      <c r="I3067">
        <v>687</v>
      </c>
      <c r="J3067" t="s">
        <v>25293</v>
      </c>
      <c r="K3067" t="s">
        <v>18352</v>
      </c>
      <c r="L3067" t="s">
        <v>18353</v>
      </c>
      <c r="M3067" s="1">
        <v>44090.667731481481</v>
      </c>
      <c r="O3067" t="s">
        <v>18354</v>
      </c>
      <c r="P3067" t="s">
        <v>18354</v>
      </c>
      <c r="Q3067" t="s">
        <v>18352</v>
      </c>
    </row>
    <row r="3068" spans="1:17" hidden="1" x14ac:dyDescent="0.25">
      <c r="A3068" t="s">
        <v>12310</v>
      </c>
      <c r="B3068" t="s">
        <v>25294</v>
      </c>
      <c r="C3068" t="s">
        <v>12312</v>
      </c>
      <c r="D3068" t="s">
        <v>18355</v>
      </c>
      <c r="E3068" t="s">
        <v>18353</v>
      </c>
      <c r="F3068" t="s">
        <v>18364</v>
      </c>
      <c r="G3068" t="s">
        <v>25295</v>
      </c>
      <c r="H3068">
        <v>3018</v>
      </c>
      <c r="I3068">
        <v>0</v>
      </c>
      <c r="J3068" t="s">
        <v>25296</v>
      </c>
      <c r="K3068" t="s">
        <v>18358</v>
      </c>
      <c r="L3068" t="s">
        <v>18353</v>
      </c>
      <c r="M3068" s="1">
        <v>44090.250497685185</v>
      </c>
      <c r="O3068" t="s">
        <v>18354</v>
      </c>
      <c r="P3068" t="s">
        <v>18354</v>
      </c>
      <c r="Q3068" t="s">
        <v>18358</v>
      </c>
    </row>
    <row r="3069" spans="1:17" hidden="1" x14ac:dyDescent="0.25">
      <c r="A3069" t="s">
        <v>4478</v>
      </c>
      <c r="B3069" t="s">
        <v>4481</v>
      </c>
      <c r="C3069" t="s">
        <v>4482</v>
      </c>
      <c r="D3069" t="s">
        <v>18347</v>
      </c>
      <c r="E3069" t="s">
        <v>18353</v>
      </c>
      <c r="F3069" t="s">
        <v>18364</v>
      </c>
      <c r="G3069" t="s">
        <v>25297</v>
      </c>
      <c r="H3069">
        <v>143</v>
      </c>
      <c r="I3069">
        <v>0</v>
      </c>
      <c r="J3069" t="s">
        <v>18382</v>
      </c>
      <c r="K3069" t="s">
        <v>18352</v>
      </c>
      <c r="L3069" t="s">
        <v>18353</v>
      </c>
      <c r="M3069" s="1">
        <v>44063.348009259258</v>
      </c>
      <c r="O3069" t="s">
        <v>18354</v>
      </c>
      <c r="P3069" t="s">
        <v>18354</v>
      </c>
      <c r="Q3069" t="s">
        <v>18352</v>
      </c>
    </row>
    <row r="3070" spans="1:17" hidden="1" x14ac:dyDescent="0.25">
      <c r="A3070" t="s">
        <v>6722</v>
      </c>
      <c r="B3070" t="s">
        <v>6725</v>
      </c>
      <c r="C3070" t="s">
        <v>6726</v>
      </c>
      <c r="D3070" t="s">
        <v>18347</v>
      </c>
      <c r="E3070" t="s">
        <v>18348</v>
      </c>
      <c r="F3070" t="s">
        <v>18349</v>
      </c>
      <c r="G3070" t="s">
        <v>25298</v>
      </c>
      <c r="H3070">
        <v>26404</v>
      </c>
      <c r="I3070">
        <v>1211</v>
      </c>
      <c r="J3070" t="s">
        <v>25299</v>
      </c>
      <c r="K3070" t="s">
        <v>18352</v>
      </c>
      <c r="L3070" t="s">
        <v>18353</v>
      </c>
      <c r="M3070" s="1">
        <v>44090.633356481485</v>
      </c>
      <c r="O3070" t="s">
        <v>18354</v>
      </c>
      <c r="P3070" t="s">
        <v>18354</v>
      </c>
      <c r="Q3070" t="s">
        <v>18352</v>
      </c>
    </row>
    <row r="3071" spans="1:17" hidden="1" x14ac:dyDescent="0.25">
      <c r="A3071" t="s">
        <v>11123</v>
      </c>
      <c r="B3071" t="s">
        <v>11126</v>
      </c>
      <c r="C3071" t="s">
        <v>11127</v>
      </c>
      <c r="D3071" t="s">
        <v>18347</v>
      </c>
      <c r="E3071" t="s">
        <v>18353</v>
      </c>
      <c r="F3071" t="s">
        <v>18364</v>
      </c>
      <c r="G3071" t="s">
        <v>25300</v>
      </c>
      <c r="H3071">
        <v>5336</v>
      </c>
      <c r="I3071">
        <v>271</v>
      </c>
      <c r="J3071" t="s">
        <v>25301</v>
      </c>
      <c r="K3071" t="s">
        <v>18352</v>
      </c>
      <c r="L3071" t="s">
        <v>18353</v>
      </c>
      <c r="M3071" s="1">
        <v>44090.660520833335</v>
      </c>
      <c r="O3071" t="s">
        <v>18354</v>
      </c>
      <c r="P3071" t="s">
        <v>18354</v>
      </c>
      <c r="Q3071" t="s">
        <v>18352</v>
      </c>
    </row>
    <row r="3072" spans="1:17" x14ac:dyDescent="0.25">
      <c r="A3072" t="s">
        <v>14468</v>
      </c>
      <c r="B3072" t="s">
        <v>14471</v>
      </c>
      <c r="C3072" t="s">
        <v>14472</v>
      </c>
      <c r="D3072" t="s">
        <v>18347</v>
      </c>
      <c r="E3072" t="s">
        <v>18348</v>
      </c>
      <c r="F3072" t="s">
        <v>18349</v>
      </c>
      <c r="G3072" t="s">
        <v>20831</v>
      </c>
      <c r="H3072">
        <v>20</v>
      </c>
      <c r="I3072">
        <v>0</v>
      </c>
      <c r="J3072" t="s">
        <v>18382</v>
      </c>
      <c r="K3072" t="s">
        <v>18352</v>
      </c>
      <c r="L3072" t="s">
        <v>18353</v>
      </c>
      <c r="O3072" t="s">
        <v>18354</v>
      </c>
      <c r="P3072" t="s">
        <v>18354</v>
      </c>
      <c r="Q3072" t="s">
        <v>18352</v>
      </c>
    </row>
    <row r="3073" spans="1:17" hidden="1" x14ac:dyDescent="0.25">
      <c r="A3073" t="s">
        <v>12536</v>
      </c>
      <c r="B3073" t="s">
        <v>12538</v>
      </c>
      <c r="C3073" t="s">
        <v>12539</v>
      </c>
      <c r="D3073" t="s">
        <v>18347</v>
      </c>
      <c r="E3073" t="s">
        <v>18353</v>
      </c>
      <c r="F3073" t="s">
        <v>18364</v>
      </c>
      <c r="G3073" t="s">
        <v>25303</v>
      </c>
      <c r="H3073">
        <v>1792</v>
      </c>
      <c r="I3073">
        <v>0</v>
      </c>
      <c r="J3073" t="s">
        <v>18382</v>
      </c>
      <c r="K3073" t="s">
        <v>18358</v>
      </c>
      <c r="L3073" t="s">
        <v>18353</v>
      </c>
      <c r="M3073" s="1">
        <v>44090.142291666663</v>
      </c>
      <c r="O3073" t="s">
        <v>18354</v>
      </c>
      <c r="P3073" t="s">
        <v>18354</v>
      </c>
      <c r="Q3073" t="s">
        <v>18358</v>
      </c>
    </row>
    <row r="3074" spans="1:17" hidden="1" x14ac:dyDescent="0.25">
      <c r="A3074" t="s">
        <v>13541</v>
      </c>
      <c r="B3074" t="s">
        <v>13544</v>
      </c>
      <c r="C3074" t="s">
        <v>13545</v>
      </c>
      <c r="D3074" t="s">
        <v>18347</v>
      </c>
      <c r="E3074" t="s">
        <v>18353</v>
      </c>
      <c r="F3074" t="s">
        <v>18364</v>
      </c>
      <c r="G3074" t="s">
        <v>25304</v>
      </c>
      <c r="H3074">
        <v>225</v>
      </c>
      <c r="I3074">
        <v>0</v>
      </c>
      <c r="J3074" t="s">
        <v>18382</v>
      </c>
      <c r="K3074" t="s">
        <v>18352</v>
      </c>
      <c r="L3074" t="s">
        <v>18353</v>
      </c>
      <c r="M3074" s="1">
        <v>44087.752442129633</v>
      </c>
      <c r="O3074" t="s">
        <v>18354</v>
      </c>
      <c r="P3074" t="s">
        <v>18354</v>
      </c>
      <c r="Q3074" t="s">
        <v>18352</v>
      </c>
    </row>
    <row r="3075" spans="1:17" hidden="1" x14ac:dyDescent="0.25">
      <c r="A3075" t="s">
        <v>11704</v>
      </c>
      <c r="B3075" t="s">
        <v>11706</v>
      </c>
      <c r="C3075" t="s">
        <v>11707</v>
      </c>
      <c r="D3075" t="s">
        <v>18347</v>
      </c>
      <c r="E3075" t="s">
        <v>18353</v>
      </c>
      <c r="F3075" t="s">
        <v>18364</v>
      </c>
      <c r="G3075" t="s">
        <v>25305</v>
      </c>
      <c r="H3075">
        <v>11862</v>
      </c>
      <c r="I3075">
        <v>0</v>
      </c>
      <c r="J3075" t="s">
        <v>25306</v>
      </c>
      <c r="K3075" t="s">
        <v>18352</v>
      </c>
      <c r="L3075" t="s">
        <v>18353</v>
      </c>
      <c r="M3075" s="1">
        <v>44018.763252314813</v>
      </c>
      <c r="O3075" t="s">
        <v>18354</v>
      </c>
      <c r="P3075" t="s">
        <v>18354</v>
      </c>
      <c r="Q3075" t="s">
        <v>18358</v>
      </c>
    </row>
    <row r="3076" spans="1:17" hidden="1" x14ac:dyDescent="0.25">
      <c r="A3076" t="s">
        <v>11772</v>
      </c>
      <c r="B3076" t="s">
        <v>11775</v>
      </c>
      <c r="C3076" t="s">
        <v>11776</v>
      </c>
      <c r="D3076" t="s">
        <v>18355</v>
      </c>
      <c r="E3076" t="s">
        <v>18353</v>
      </c>
      <c r="F3076" t="s">
        <v>18364</v>
      </c>
      <c r="G3076" t="s">
        <v>25307</v>
      </c>
      <c r="H3076">
        <v>1444</v>
      </c>
      <c r="I3076">
        <v>0</v>
      </c>
      <c r="J3076" t="s">
        <v>18382</v>
      </c>
      <c r="K3076" t="s">
        <v>18358</v>
      </c>
      <c r="L3076" t="s">
        <v>18353</v>
      </c>
      <c r="M3076" s="1">
        <v>44086.780347222222</v>
      </c>
      <c r="O3076" t="s">
        <v>18354</v>
      </c>
      <c r="P3076" t="s">
        <v>18354</v>
      </c>
      <c r="Q3076" t="s">
        <v>18358</v>
      </c>
    </row>
    <row r="3077" spans="1:17" hidden="1" x14ac:dyDescent="0.25">
      <c r="A3077" t="s">
        <v>8025</v>
      </c>
      <c r="B3077" t="s">
        <v>8026</v>
      </c>
      <c r="C3077" t="s">
        <v>8027</v>
      </c>
      <c r="D3077" t="s">
        <v>18355</v>
      </c>
      <c r="E3077" t="s">
        <v>18353</v>
      </c>
      <c r="F3077" t="s">
        <v>18364</v>
      </c>
      <c r="G3077" t="s">
        <v>25308</v>
      </c>
      <c r="H3077">
        <v>4610</v>
      </c>
      <c r="I3077">
        <v>0</v>
      </c>
      <c r="J3077" t="s">
        <v>18382</v>
      </c>
      <c r="K3077" t="s">
        <v>18358</v>
      </c>
      <c r="L3077" t="s">
        <v>18353</v>
      </c>
      <c r="M3077" s="1">
        <v>44086.833715277775</v>
      </c>
      <c r="O3077" t="s">
        <v>18354</v>
      </c>
      <c r="P3077" t="s">
        <v>18354</v>
      </c>
      <c r="Q3077" t="s">
        <v>18358</v>
      </c>
    </row>
    <row r="3078" spans="1:17" hidden="1" x14ac:dyDescent="0.25">
      <c r="A3078" t="s">
        <v>16023</v>
      </c>
      <c r="B3078" t="s">
        <v>16025</v>
      </c>
      <c r="C3078" t="s">
        <v>16026</v>
      </c>
      <c r="D3078" t="s">
        <v>18355</v>
      </c>
      <c r="E3078" t="s">
        <v>18353</v>
      </c>
      <c r="F3078" t="s">
        <v>18364</v>
      </c>
      <c r="G3078" t="s">
        <v>25309</v>
      </c>
      <c r="H3078">
        <v>1891</v>
      </c>
      <c r="I3078">
        <v>0</v>
      </c>
      <c r="J3078" t="s">
        <v>18382</v>
      </c>
      <c r="K3078" t="s">
        <v>18358</v>
      </c>
      <c r="L3078" t="s">
        <v>18353</v>
      </c>
      <c r="M3078" s="1">
        <v>44087.887939814813</v>
      </c>
      <c r="O3078" t="s">
        <v>18354</v>
      </c>
      <c r="P3078" t="s">
        <v>18354</v>
      </c>
      <c r="Q3078" t="s">
        <v>18358</v>
      </c>
    </row>
    <row r="3079" spans="1:17" hidden="1" x14ac:dyDescent="0.25">
      <c r="A3079" t="s">
        <v>17692</v>
      </c>
      <c r="B3079" t="s">
        <v>17693</v>
      </c>
      <c r="C3079" t="s">
        <v>17694</v>
      </c>
      <c r="D3079" t="s">
        <v>18347</v>
      </c>
      <c r="E3079" t="s">
        <v>18353</v>
      </c>
      <c r="F3079" t="s">
        <v>18364</v>
      </c>
      <c r="G3079" t="s">
        <v>25310</v>
      </c>
      <c r="H3079">
        <v>73</v>
      </c>
      <c r="I3079">
        <v>0</v>
      </c>
      <c r="J3079" t="s">
        <v>18382</v>
      </c>
      <c r="K3079" t="s">
        <v>18352</v>
      </c>
      <c r="L3079" t="s">
        <v>18353</v>
      </c>
      <c r="M3079" s="1">
        <v>44089.058321759258</v>
      </c>
      <c r="O3079" t="s">
        <v>18354</v>
      </c>
      <c r="P3079" t="s">
        <v>18354</v>
      </c>
      <c r="Q3079" t="s">
        <v>18352</v>
      </c>
    </row>
    <row r="3080" spans="1:17" hidden="1" x14ac:dyDescent="0.25">
      <c r="A3080" t="s">
        <v>17831</v>
      </c>
      <c r="B3080" t="s">
        <v>17834</v>
      </c>
      <c r="C3080" t="s">
        <v>17835</v>
      </c>
      <c r="D3080" t="s">
        <v>18347</v>
      </c>
      <c r="E3080" t="s">
        <v>18353</v>
      </c>
      <c r="F3080" t="s">
        <v>18364</v>
      </c>
      <c r="G3080" t="s">
        <v>25311</v>
      </c>
      <c r="H3080">
        <v>2207</v>
      </c>
      <c r="I3080">
        <v>0</v>
      </c>
      <c r="J3080" t="s">
        <v>18382</v>
      </c>
      <c r="K3080" t="s">
        <v>18358</v>
      </c>
      <c r="L3080" t="s">
        <v>18353</v>
      </c>
      <c r="M3080" s="1">
        <v>44045.76761574074</v>
      </c>
      <c r="O3080" t="s">
        <v>18354</v>
      </c>
      <c r="P3080" t="s">
        <v>18354</v>
      </c>
      <c r="Q3080" t="s">
        <v>18358</v>
      </c>
    </row>
    <row r="3081" spans="1:17" hidden="1" x14ac:dyDescent="0.25">
      <c r="A3081" t="s">
        <v>2933</v>
      </c>
      <c r="B3081" t="s">
        <v>2936</v>
      </c>
      <c r="C3081" t="s">
        <v>2937</v>
      </c>
      <c r="D3081" t="s">
        <v>18355</v>
      </c>
      <c r="E3081" t="s">
        <v>18353</v>
      </c>
      <c r="F3081" t="s">
        <v>18364</v>
      </c>
      <c r="G3081" t="s">
        <v>25312</v>
      </c>
      <c r="H3081">
        <v>7634</v>
      </c>
      <c r="I3081">
        <v>0</v>
      </c>
      <c r="J3081" t="s">
        <v>18382</v>
      </c>
      <c r="K3081" t="s">
        <v>18358</v>
      </c>
      <c r="L3081" t="s">
        <v>18353</v>
      </c>
      <c r="M3081" s="1">
        <v>44088.992604166669</v>
      </c>
      <c r="O3081" t="s">
        <v>18354</v>
      </c>
      <c r="P3081" t="s">
        <v>18354</v>
      </c>
      <c r="Q3081" t="s">
        <v>18358</v>
      </c>
    </row>
    <row r="3082" spans="1:17" hidden="1" x14ac:dyDescent="0.25">
      <c r="A3082" t="s">
        <v>10826</v>
      </c>
      <c r="B3082" t="s">
        <v>10828</v>
      </c>
      <c r="C3082" t="s">
        <v>10829</v>
      </c>
      <c r="D3082" t="s">
        <v>18347</v>
      </c>
      <c r="E3082" t="s">
        <v>18353</v>
      </c>
      <c r="F3082" t="s">
        <v>18364</v>
      </c>
      <c r="G3082" t="s">
        <v>25313</v>
      </c>
      <c r="H3082">
        <v>18194</v>
      </c>
      <c r="I3082">
        <v>0</v>
      </c>
      <c r="J3082" t="s">
        <v>18382</v>
      </c>
      <c r="K3082" t="s">
        <v>18358</v>
      </c>
      <c r="L3082" t="s">
        <v>18353</v>
      </c>
      <c r="M3082" s="1">
        <v>44087.000810185185</v>
      </c>
      <c r="O3082" t="s">
        <v>18354</v>
      </c>
      <c r="P3082" t="s">
        <v>18354</v>
      </c>
      <c r="Q3082" t="s">
        <v>18358</v>
      </c>
    </row>
    <row r="3083" spans="1:17" hidden="1" x14ac:dyDescent="0.25">
      <c r="A3083" t="s">
        <v>11112</v>
      </c>
      <c r="B3083" t="s">
        <v>11114</v>
      </c>
      <c r="C3083" t="s">
        <v>11115</v>
      </c>
      <c r="D3083" t="s">
        <v>18347</v>
      </c>
      <c r="E3083" t="s">
        <v>18353</v>
      </c>
      <c r="F3083" t="s">
        <v>18364</v>
      </c>
      <c r="G3083" t="s">
        <v>25314</v>
      </c>
      <c r="H3083">
        <v>7405</v>
      </c>
      <c r="I3083">
        <v>0</v>
      </c>
      <c r="J3083" t="s">
        <v>18382</v>
      </c>
      <c r="K3083" t="s">
        <v>18358</v>
      </c>
      <c r="L3083" t="s">
        <v>18353</v>
      </c>
      <c r="M3083" s="1">
        <v>44008.750219907408</v>
      </c>
      <c r="O3083" t="s">
        <v>18354</v>
      </c>
      <c r="P3083" t="s">
        <v>18354</v>
      </c>
      <c r="Q3083" t="s">
        <v>18358</v>
      </c>
    </row>
    <row r="3084" spans="1:17" x14ac:dyDescent="0.25">
      <c r="A3084" t="s">
        <v>21391</v>
      </c>
      <c r="B3084" t="s">
        <v>21392</v>
      </c>
      <c r="C3084" t="s">
        <v>21393</v>
      </c>
      <c r="D3084" t="s">
        <v>18347</v>
      </c>
      <c r="E3084" t="s">
        <v>18348</v>
      </c>
      <c r="F3084" t="s">
        <v>18349</v>
      </c>
      <c r="G3084" t="s">
        <v>21394</v>
      </c>
      <c r="H3084">
        <v>276</v>
      </c>
      <c r="I3084">
        <v>0</v>
      </c>
      <c r="J3084" t="s">
        <v>18382</v>
      </c>
      <c r="K3084" t="s">
        <v>18352</v>
      </c>
      <c r="L3084" t="s">
        <v>18353</v>
      </c>
      <c r="O3084" t="s">
        <v>18354</v>
      </c>
      <c r="P3084" t="s">
        <v>18354</v>
      </c>
      <c r="Q3084" t="s">
        <v>18352</v>
      </c>
    </row>
    <row r="3085" spans="1:17" hidden="1" x14ac:dyDescent="0.25">
      <c r="A3085" t="s">
        <v>10374</v>
      </c>
      <c r="B3085" t="s">
        <v>10377</v>
      </c>
      <c r="C3085" t="s">
        <v>10378</v>
      </c>
      <c r="D3085" t="s">
        <v>18347</v>
      </c>
      <c r="E3085" t="s">
        <v>18353</v>
      </c>
      <c r="F3085" t="s">
        <v>18364</v>
      </c>
      <c r="G3085" t="s">
        <v>25316</v>
      </c>
      <c r="H3085">
        <v>33289</v>
      </c>
      <c r="I3085">
        <v>1413</v>
      </c>
      <c r="J3085" t="s">
        <v>25317</v>
      </c>
      <c r="K3085" t="s">
        <v>18358</v>
      </c>
      <c r="L3085" t="s">
        <v>18353</v>
      </c>
      <c r="M3085" s="1">
        <v>44090.646550925929</v>
      </c>
      <c r="O3085" t="s">
        <v>18354</v>
      </c>
      <c r="P3085" t="s">
        <v>18354</v>
      </c>
      <c r="Q3085" t="s">
        <v>18358</v>
      </c>
    </row>
    <row r="3086" spans="1:17" x14ac:dyDescent="0.25">
      <c r="A3086" t="s">
        <v>17637</v>
      </c>
      <c r="B3086" t="s">
        <v>17639</v>
      </c>
      <c r="C3086" t="s">
        <v>17640</v>
      </c>
      <c r="D3086" t="s">
        <v>18347</v>
      </c>
      <c r="E3086" t="s">
        <v>18353</v>
      </c>
      <c r="F3086" t="s">
        <v>18364</v>
      </c>
      <c r="G3086" t="s">
        <v>21852</v>
      </c>
      <c r="H3086">
        <v>80</v>
      </c>
      <c r="I3086">
        <v>0</v>
      </c>
      <c r="J3086" t="s">
        <v>18382</v>
      </c>
      <c r="K3086" t="s">
        <v>18352</v>
      </c>
      <c r="L3086" t="s">
        <v>18353</v>
      </c>
      <c r="O3086" t="s">
        <v>18354</v>
      </c>
      <c r="P3086" t="s">
        <v>18354</v>
      </c>
      <c r="Q3086" t="s">
        <v>18352</v>
      </c>
    </row>
    <row r="3087" spans="1:17" hidden="1" x14ac:dyDescent="0.25">
      <c r="A3087" t="s">
        <v>25319</v>
      </c>
      <c r="B3087" t="s">
        <v>25320</v>
      </c>
      <c r="C3087" t="s">
        <v>25321</v>
      </c>
      <c r="D3087" t="s">
        <v>18347</v>
      </c>
      <c r="E3087" t="s">
        <v>18353</v>
      </c>
      <c r="F3087" t="s">
        <v>18364</v>
      </c>
      <c r="G3087" t="s">
        <v>25322</v>
      </c>
      <c r="H3087">
        <v>1208</v>
      </c>
      <c r="I3087">
        <v>0</v>
      </c>
      <c r="J3087" t="s">
        <v>18382</v>
      </c>
      <c r="K3087" t="s">
        <v>18352</v>
      </c>
      <c r="L3087" t="s">
        <v>18353</v>
      </c>
      <c r="M3087" s="1">
        <v>44083.76866898148</v>
      </c>
      <c r="O3087" t="s">
        <v>18354</v>
      </c>
      <c r="P3087" t="s">
        <v>18354</v>
      </c>
      <c r="Q3087" t="s">
        <v>18352</v>
      </c>
    </row>
    <row r="3088" spans="1:17" hidden="1" x14ac:dyDescent="0.25">
      <c r="A3088" t="s">
        <v>25323</v>
      </c>
      <c r="B3088" t="s">
        <v>25324</v>
      </c>
      <c r="C3088" t="s">
        <v>25325</v>
      </c>
      <c r="D3088" t="s">
        <v>18565</v>
      </c>
      <c r="E3088" t="s">
        <v>18353</v>
      </c>
      <c r="F3088" t="s">
        <v>18364</v>
      </c>
      <c r="G3088" t="s">
        <v>25326</v>
      </c>
      <c r="H3088">
        <v>1630</v>
      </c>
      <c r="I3088">
        <v>27</v>
      </c>
      <c r="J3088" t="s">
        <v>25327</v>
      </c>
      <c r="K3088" t="s">
        <v>18358</v>
      </c>
      <c r="L3088" t="s">
        <v>18353</v>
      </c>
      <c r="M3088" s="1">
        <v>44090.486979166664</v>
      </c>
      <c r="O3088" t="s">
        <v>18354</v>
      </c>
      <c r="P3088" t="s">
        <v>18354</v>
      </c>
      <c r="Q3088" t="s">
        <v>18358</v>
      </c>
    </row>
    <row r="3089" spans="1:17" hidden="1" x14ac:dyDescent="0.25">
      <c r="A3089" t="s">
        <v>6106</v>
      </c>
      <c r="B3089" t="s">
        <v>6109</v>
      </c>
      <c r="C3089" t="s">
        <v>6110</v>
      </c>
      <c r="D3089" t="s">
        <v>18347</v>
      </c>
      <c r="E3089" t="s">
        <v>18348</v>
      </c>
      <c r="F3089" t="s">
        <v>18533</v>
      </c>
      <c r="G3089" t="s">
        <v>25328</v>
      </c>
      <c r="H3089">
        <v>24378</v>
      </c>
      <c r="I3089">
        <v>17590</v>
      </c>
      <c r="J3089" t="s">
        <v>25329</v>
      </c>
      <c r="K3089" t="s">
        <v>18352</v>
      </c>
      <c r="L3089" t="s">
        <v>18353</v>
      </c>
      <c r="M3089" s="1">
        <v>44090.665092592593</v>
      </c>
      <c r="O3089" t="s">
        <v>18354</v>
      </c>
      <c r="P3089" t="s">
        <v>18354</v>
      </c>
      <c r="Q3089" t="s">
        <v>18352</v>
      </c>
    </row>
    <row r="3090" spans="1:17" hidden="1" x14ac:dyDescent="0.25">
      <c r="A3090" t="s">
        <v>25330</v>
      </c>
      <c r="B3090" t="s">
        <v>25331</v>
      </c>
      <c r="C3090" t="s">
        <v>25332</v>
      </c>
      <c r="D3090" t="s">
        <v>18355</v>
      </c>
      <c r="E3090" t="s">
        <v>18353</v>
      </c>
      <c r="F3090" t="s">
        <v>18364</v>
      </c>
      <c r="G3090" t="s">
        <v>25333</v>
      </c>
      <c r="H3090">
        <v>612</v>
      </c>
      <c r="I3090">
        <v>0</v>
      </c>
      <c r="J3090" t="s">
        <v>18382</v>
      </c>
      <c r="K3090" t="s">
        <v>18358</v>
      </c>
      <c r="L3090" t="s">
        <v>18353</v>
      </c>
      <c r="M3090" s="1">
        <v>44083.113182870373</v>
      </c>
      <c r="O3090" t="s">
        <v>18354</v>
      </c>
      <c r="P3090" t="s">
        <v>18354</v>
      </c>
      <c r="Q3090" t="s">
        <v>18358</v>
      </c>
    </row>
    <row r="3091" spans="1:17" hidden="1" x14ac:dyDescent="0.25">
      <c r="A3091" t="s">
        <v>3914</v>
      </c>
      <c r="B3091" t="s">
        <v>3916</v>
      </c>
      <c r="C3091" t="s">
        <v>3917</v>
      </c>
      <c r="D3091" t="s">
        <v>18347</v>
      </c>
      <c r="E3091" t="s">
        <v>18353</v>
      </c>
      <c r="F3091" t="s">
        <v>18364</v>
      </c>
      <c r="G3091" t="s">
        <v>25334</v>
      </c>
      <c r="H3091">
        <v>7457</v>
      </c>
      <c r="I3091">
        <v>81</v>
      </c>
      <c r="J3091" t="s">
        <v>25335</v>
      </c>
      <c r="K3091" t="s">
        <v>18358</v>
      </c>
      <c r="L3091" t="s">
        <v>18353</v>
      </c>
      <c r="M3091" s="1">
        <v>44090.660682870373</v>
      </c>
      <c r="O3091" t="s">
        <v>18354</v>
      </c>
      <c r="P3091" t="s">
        <v>18354</v>
      </c>
      <c r="Q3091" t="s">
        <v>18358</v>
      </c>
    </row>
    <row r="3092" spans="1:17" hidden="1" x14ac:dyDescent="0.25">
      <c r="A3092" t="s">
        <v>25336</v>
      </c>
      <c r="B3092" t="s">
        <v>25337</v>
      </c>
      <c r="C3092" t="s">
        <v>25338</v>
      </c>
      <c r="D3092" t="s">
        <v>18355</v>
      </c>
      <c r="E3092" t="s">
        <v>18353</v>
      </c>
      <c r="F3092" t="s">
        <v>18364</v>
      </c>
      <c r="G3092" t="s">
        <v>25339</v>
      </c>
      <c r="H3092">
        <v>413</v>
      </c>
      <c r="I3092">
        <v>0</v>
      </c>
      <c r="J3092" t="s">
        <v>18382</v>
      </c>
      <c r="K3092" t="s">
        <v>18358</v>
      </c>
      <c r="L3092" t="s">
        <v>18353</v>
      </c>
      <c r="M3092" s="1">
        <v>44089.999745370369</v>
      </c>
      <c r="O3092" t="s">
        <v>18354</v>
      </c>
      <c r="P3092" t="s">
        <v>18354</v>
      </c>
      <c r="Q3092" t="s">
        <v>18358</v>
      </c>
    </row>
    <row r="3093" spans="1:17" hidden="1" x14ac:dyDescent="0.25">
      <c r="A3093" t="s">
        <v>17191</v>
      </c>
      <c r="B3093" t="s">
        <v>17193</v>
      </c>
      <c r="C3093" t="s">
        <v>17194</v>
      </c>
      <c r="D3093" t="s">
        <v>18347</v>
      </c>
      <c r="E3093" t="s">
        <v>18353</v>
      </c>
      <c r="F3093" t="s">
        <v>18364</v>
      </c>
      <c r="G3093" t="s">
        <v>25340</v>
      </c>
      <c r="H3093">
        <v>1182</v>
      </c>
      <c r="I3093">
        <v>0</v>
      </c>
      <c r="J3093" t="s">
        <v>18382</v>
      </c>
      <c r="K3093" t="s">
        <v>18352</v>
      </c>
      <c r="L3093" t="s">
        <v>18353</v>
      </c>
      <c r="M3093" s="1">
        <v>44086.829027777778</v>
      </c>
      <c r="O3093" t="s">
        <v>18354</v>
      </c>
      <c r="P3093" t="s">
        <v>18354</v>
      </c>
      <c r="Q3093" t="s">
        <v>18352</v>
      </c>
    </row>
    <row r="3094" spans="1:17" hidden="1" x14ac:dyDescent="0.25">
      <c r="A3094" t="s">
        <v>1396</v>
      </c>
      <c r="B3094" t="s">
        <v>1399</v>
      </c>
      <c r="C3094" t="s">
        <v>1400</v>
      </c>
      <c r="D3094" t="s">
        <v>18347</v>
      </c>
      <c r="E3094" t="s">
        <v>18353</v>
      </c>
      <c r="F3094" t="s">
        <v>18364</v>
      </c>
      <c r="G3094" t="s">
        <v>25341</v>
      </c>
      <c r="H3094">
        <v>16787</v>
      </c>
      <c r="I3094">
        <v>2086</v>
      </c>
      <c r="J3094" t="s">
        <v>25342</v>
      </c>
      <c r="K3094" t="s">
        <v>18352</v>
      </c>
      <c r="L3094" t="s">
        <v>18353</v>
      </c>
      <c r="M3094" s="1">
        <v>44090.667141203703</v>
      </c>
      <c r="O3094" t="s">
        <v>18354</v>
      </c>
      <c r="P3094" t="s">
        <v>18354</v>
      </c>
      <c r="Q3094" t="s">
        <v>18352</v>
      </c>
    </row>
    <row r="3095" spans="1:17" hidden="1" x14ac:dyDescent="0.25">
      <c r="A3095" t="s">
        <v>17244</v>
      </c>
      <c r="B3095" t="s">
        <v>17247</v>
      </c>
      <c r="C3095" t="s">
        <v>17248</v>
      </c>
      <c r="D3095" t="s">
        <v>18347</v>
      </c>
      <c r="E3095" t="s">
        <v>18353</v>
      </c>
      <c r="F3095" t="s">
        <v>18364</v>
      </c>
      <c r="G3095" t="s">
        <v>25343</v>
      </c>
      <c r="H3095">
        <v>25</v>
      </c>
      <c r="I3095">
        <v>0</v>
      </c>
      <c r="J3095" t="s">
        <v>18382</v>
      </c>
      <c r="K3095" t="s">
        <v>18352</v>
      </c>
      <c r="L3095" t="s">
        <v>18353</v>
      </c>
      <c r="M3095" s="1">
        <v>44088.031273148146</v>
      </c>
      <c r="O3095" t="s">
        <v>18354</v>
      </c>
      <c r="P3095" t="s">
        <v>18354</v>
      </c>
      <c r="Q3095" t="s">
        <v>18352</v>
      </c>
    </row>
    <row r="3096" spans="1:17" hidden="1" x14ac:dyDescent="0.25">
      <c r="A3096" t="s">
        <v>4796</v>
      </c>
      <c r="B3096" t="s">
        <v>4799</v>
      </c>
      <c r="C3096" t="s">
        <v>4800</v>
      </c>
      <c r="D3096" t="s">
        <v>18355</v>
      </c>
      <c r="E3096" t="s">
        <v>18353</v>
      </c>
      <c r="F3096" t="s">
        <v>18364</v>
      </c>
      <c r="G3096" t="s">
        <v>25344</v>
      </c>
      <c r="H3096">
        <v>2365</v>
      </c>
      <c r="I3096">
        <v>0</v>
      </c>
      <c r="J3096" t="s">
        <v>25345</v>
      </c>
      <c r="K3096" t="s">
        <v>18358</v>
      </c>
      <c r="L3096" t="s">
        <v>18353</v>
      </c>
      <c r="M3096" s="1">
        <v>44085.25136574074</v>
      </c>
      <c r="O3096" t="s">
        <v>18354</v>
      </c>
      <c r="P3096" t="s">
        <v>18354</v>
      </c>
      <c r="Q3096" t="s">
        <v>18358</v>
      </c>
    </row>
    <row r="3097" spans="1:17" hidden="1" x14ac:dyDescent="0.25">
      <c r="A3097" t="s">
        <v>5746</v>
      </c>
      <c r="B3097" t="s">
        <v>5748</v>
      </c>
      <c r="C3097" t="s">
        <v>5749</v>
      </c>
      <c r="D3097" t="s">
        <v>18355</v>
      </c>
      <c r="E3097" t="s">
        <v>18353</v>
      </c>
      <c r="F3097" t="s">
        <v>18364</v>
      </c>
      <c r="G3097" t="s">
        <v>25346</v>
      </c>
      <c r="H3097">
        <v>11928</v>
      </c>
      <c r="I3097">
        <v>0</v>
      </c>
      <c r="J3097" t="s">
        <v>18382</v>
      </c>
      <c r="K3097" t="s">
        <v>18358</v>
      </c>
      <c r="L3097" t="s">
        <v>18353</v>
      </c>
      <c r="M3097" s="1">
        <v>44089.835486111115</v>
      </c>
      <c r="O3097" t="s">
        <v>18354</v>
      </c>
      <c r="P3097" t="s">
        <v>18354</v>
      </c>
      <c r="Q3097" t="s">
        <v>18358</v>
      </c>
    </row>
    <row r="3098" spans="1:17" x14ac:dyDescent="0.25">
      <c r="A3098" t="s">
        <v>13856</v>
      </c>
      <c r="B3098" t="s">
        <v>13858</v>
      </c>
      <c r="C3098" t="s">
        <v>13859</v>
      </c>
      <c r="D3098" t="s">
        <v>18347</v>
      </c>
      <c r="E3098" t="s">
        <v>18348</v>
      </c>
      <c r="F3098" t="s">
        <v>18349</v>
      </c>
      <c r="G3098" t="s">
        <v>22051</v>
      </c>
      <c r="H3098">
        <v>57</v>
      </c>
      <c r="I3098">
        <v>0</v>
      </c>
      <c r="J3098" t="s">
        <v>18382</v>
      </c>
      <c r="K3098" t="s">
        <v>18352</v>
      </c>
      <c r="L3098" t="s">
        <v>18353</v>
      </c>
      <c r="O3098" t="s">
        <v>18354</v>
      </c>
      <c r="P3098" t="s">
        <v>18354</v>
      </c>
      <c r="Q3098" t="s">
        <v>18352</v>
      </c>
    </row>
    <row r="3099" spans="1:17" x14ac:dyDescent="0.25">
      <c r="A3099" t="s">
        <v>22519</v>
      </c>
      <c r="B3099" t="s">
        <v>22519</v>
      </c>
      <c r="C3099" t="s">
        <v>22520</v>
      </c>
      <c r="D3099" t="s">
        <v>18347</v>
      </c>
      <c r="E3099" t="s">
        <v>18348</v>
      </c>
      <c r="F3099" t="s">
        <v>18349</v>
      </c>
      <c r="G3099" t="s">
        <v>22521</v>
      </c>
      <c r="H3099">
        <v>18</v>
      </c>
      <c r="I3099">
        <v>0</v>
      </c>
      <c r="J3099" t="s">
        <v>18382</v>
      </c>
      <c r="K3099" t="s">
        <v>18352</v>
      </c>
      <c r="L3099" t="s">
        <v>18353</v>
      </c>
      <c r="O3099" t="s">
        <v>18354</v>
      </c>
      <c r="P3099" t="s">
        <v>18354</v>
      </c>
      <c r="Q3099" t="s">
        <v>18352</v>
      </c>
    </row>
    <row r="3100" spans="1:17" hidden="1" x14ac:dyDescent="0.25">
      <c r="A3100" t="s">
        <v>129</v>
      </c>
      <c r="B3100" t="s">
        <v>132</v>
      </c>
      <c r="C3100" t="s">
        <v>133</v>
      </c>
      <c r="D3100" t="s">
        <v>18355</v>
      </c>
      <c r="E3100" t="s">
        <v>18353</v>
      </c>
      <c r="F3100" t="s">
        <v>18364</v>
      </c>
      <c r="G3100" t="s">
        <v>25349</v>
      </c>
      <c r="H3100">
        <v>17425</v>
      </c>
      <c r="I3100">
        <v>82</v>
      </c>
      <c r="J3100" t="s">
        <v>25350</v>
      </c>
      <c r="K3100" t="s">
        <v>18358</v>
      </c>
      <c r="L3100" t="s">
        <v>18353</v>
      </c>
      <c r="M3100" s="1">
        <v>44084.757951388892</v>
      </c>
      <c r="O3100" t="s">
        <v>18354</v>
      </c>
      <c r="P3100" t="s">
        <v>18354</v>
      </c>
      <c r="Q3100" t="s">
        <v>18358</v>
      </c>
    </row>
    <row r="3101" spans="1:17" hidden="1" x14ac:dyDescent="0.25">
      <c r="A3101" t="s">
        <v>17295</v>
      </c>
      <c r="B3101" t="s">
        <v>17297</v>
      </c>
      <c r="C3101" t="s">
        <v>17298</v>
      </c>
      <c r="D3101" t="s">
        <v>18347</v>
      </c>
      <c r="E3101" t="s">
        <v>18353</v>
      </c>
      <c r="F3101" t="s">
        <v>18364</v>
      </c>
      <c r="G3101" t="s">
        <v>25351</v>
      </c>
      <c r="H3101">
        <v>504</v>
      </c>
      <c r="I3101">
        <v>0</v>
      </c>
      <c r="J3101" t="s">
        <v>18382</v>
      </c>
      <c r="K3101" t="s">
        <v>18358</v>
      </c>
      <c r="L3101" t="s">
        <v>18353</v>
      </c>
      <c r="M3101" s="1">
        <v>44069.28628472222</v>
      </c>
      <c r="O3101" t="s">
        <v>18354</v>
      </c>
      <c r="P3101" t="s">
        <v>18354</v>
      </c>
      <c r="Q3101" t="s">
        <v>18358</v>
      </c>
    </row>
    <row r="3102" spans="1:17" hidden="1" x14ac:dyDescent="0.25">
      <c r="A3102" t="s">
        <v>25352</v>
      </c>
      <c r="B3102" t="s">
        <v>25353</v>
      </c>
      <c r="C3102" t="s">
        <v>25354</v>
      </c>
      <c r="D3102" t="s">
        <v>18355</v>
      </c>
      <c r="E3102" t="s">
        <v>18353</v>
      </c>
      <c r="F3102" t="s">
        <v>18364</v>
      </c>
      <c r="G3102" t="s">
        <v>25355</v>
      </c>
      <c r="H3102">
        <v>700</v>
      </c>
      <c r="I3102">
        <v>0</v>
      </c>
      <c r="J3102" t="s">
        <v>18382</v>
      </c>
      <c r="K3102" t="s">
        <v>18358</v>
      </c>
      <c r="L3102" t="s">
        <v>18353</v>
      </c>
      <c r="M3102" s="1">
        <v>44079.835717592592</v>
      </c>
      <c r="O3102" t="s">
        <v>18354</v>
      </c>
      <c r="P3102" t="s">
        <v>18354</v>
      </c>
      <c r="Q3102" t="s">
        <v>18358</v>
      </c>
    </row>
    <row r="3103" spans="1:17" hidden="1" x14ac:dyDescent="0.25">
      <c r="A3103" t="s">
        <v>10956</v>
      </c>
      <c r="B3103" t="s">
        <v>10958</v>
      </c>
      <c r="C3103" t="s">
        <v>10959</v>
      </c>
      <c r="D3103" t="s">
        <v>18347</v>
      </c>
      <c r="E3103" t="s">
        <v>18353</v>
      </c>
      <c r="F3103" t="s">
        <v>18364</v>
      </c>
      <c r="G3103" t="s">
        <v>25356</v>
      </c>
      <c r="H3103">
        <v>3364</v>
      </c>
      <c r="I3103">
        <v>225</v>
      </c>
      <c r="J3103" t="s">
        <v>25357</v>
      </c>
      <c r="K3103" t="s">
        <v>18358</v>
      </c>
      <c r="L3103" t="s">
        <v>18353</v>
      </c>
      <c r="M3103" s="1">
        <v>44090.620115740741</v>
      </c>
      <c r="O3103" t="s">
        <v>18354</v>
      </c>
      <c r="P3103" t="s">
        <v>18354</v>
      </c>
      <c r="Q3103" t="s">
        <v>18358</v>
      </c>
    </row>
    <row r="3104" spans="1:17" hidden="1" x14ac:dyDescent="0.25">
      <c r="A3104" t="s">
        <v>6007</v>
      </c>
      <c r="B3104" t="s">
        <v>6008</v>
      </c>
      <c r="C3104" t="s">
        <v>25358</v>
      </c>
      <c r="D3104" t="s">
        <v>18355</v>
      </c>
      <c r="E3104" t="s">
        <v>18353</v>
      </c>
      <c r="F3104" t="s">
        <v>18364</v>
      </c>
      <c r="G3104" t="s">
        <v>25359</v>
      </c>
      <c r="H3104">
        <v>5984</v>
      </c>
      <c r="I3104">
        <v>0</v>
      </c>
      <c r="J3104" t="s">
        <v>18382</v>
      </c>
      <c r="K3104" t="s">
        <v>18358</v>
      </c>
      <c r="L3104" t="s">
        <v>18353</v>
      </c>
      <c r="M3104" s="1">
        <v>44090.420590277776</v>
      </c>
      <c r="O3104" t="s">
        <v>18354</v>
      </c>
      <c r="P3104" t="s">
        <v>18354</v>
      </c>
      <c r="Q3104" t="s">
        <v>18358</v>
      </c>
    </row>
    <row r="3105" spans="1:17" hidden="1" x14ac:dyDescent="0.25">
      <c r="A3105" t="s">
        <v>3267</v>
      </c>
      <c r="B3105" t="s">
        <v>3270</v>
      </c>
      <c r="C3105" t="s">
        <v>3271</v>
      </c>
      <c r="D3105" t="s">
        <v>18347</v>
      </c>
      <c r="E3105" t="s">
        <v>18353</v>
      </c>
      <c r="F3105" t="s">
        <v>18364</v>
      </c>
      <c r="G3105" t="s">
        <v>25360</v>
      </c>
      <c r="H3105">
        <v>17475</v>
      </c>
      <c r="I3105">
        <v>127</v>
      </c>
      <c r="J3105" t="s">
        <v>25361</v>
      </c>
      <c r="K3105" t="s">
        <v>18358</v>
      </c>
      <c r="L3105" t="s">
        <v>18353</v>
      </c>
      <c r="M3105" s="1">
        <v>44090.657847222225</v>
      </c>
      <c r="O3105" t="s">
        <v>18354</v>
      </c>
      <c r="P3105" t="s">
        <v>18354</v>
      </c>
      <c r="Q3105" t="s">
        <v>18358</v>
      </c>
    </row>
    <row r="3106" spans="1:17" hidden="1" x14ac:dyDescent="0.25">
      <c r="A3106" t="s">
        <v>25362</v>
      </c>
      <c r="B3106" t="s">
        <v>25363</v>
      </c>
      <c r="C3106" t="s">
        <v>25364</v>
      </c>
      <c r="D3106" t="s">
        <v>18355</v>
      </c>
      <c r="E3106" t="s">
        <v>18353</v>
      </c>
      <c r="F3106" t="s">
        <v>18364</v>
      </c>
      <c r="G3106" t="s">
        <v>25365</v>
      </c>
      <c r="H3106">
        <v>1162</v>
      </c>
      <c r="I3106">
        <v>0</v>
      </c>
      <c r="J3106" t="s">
        <v>18382</v>
      </c>
      <c r="K3106" t="s">
        <v>18358</v>
      </c>
      <c r="L3106" t="s">
        <v>18353</v>
      </c>
      <c r="M3106" s="1">
        <v>44087.949837962966</v>
      </c>
      <c r="O3106" t="s">
        <v>18354</v>
      </c>
      <c r="P3106" t="s">
        <v>18354</v>
      </c>
      <c r="Q3106" t="s">
        <v>18358</v>
      </c>
    </row>
    <row r="3107" spans="1:17" hidden="1" x14ac:dyDescent="0.25">
      <c r="A3107" t="s">
        <v>7560</v>
      </c>
      <c r="B3107" t="s">
        <v>7563</v>
      </c>
      <c r="C3107" t="s">
        <v>7564</v>
      </c>
      <c r="D3107" t="s">
        <v>18347</v>
      </c>
      <c r="E3107" t="s">
        <v>18353</v>
      </c>
      <c r="F3107" t="s">
        <v>18364</v>
      </c>
      <c r="G3107" t="s">
        <v>25366</v>
      </c>
      <c r="H3107">
        <v>7310</v>
      </c>
      <c r="I3107">
        <v>0</v>
      </c>
      <c r="J3107" t="s">
        <v>18382</v>
      </c>
      <c r="K3107" t="s">
        <v>18358</v>
      </c>
      <c r="L3107" t="s">
        <v>18353</v>
      </c>
      <c r="M3107" s="1">
        <v>44087.002291666664</v>
      </c>
      <c r="O3107" t="s">
        <v>18354</v>
      </c>
      <c r="P3107" t="s">
        <v>18354</v>
      </c>
      <c r="Q3107" t="s">
        <v>18358</v>
      </c>
    </row>
    <row r="3108" spans="1:17" hidden="1" x14ac:dyDescent="0.25">
      <c r="A3108" t="s">
        <v>25367</v>
      </c>
      <c r="B3108" t="s">
        <v>25368</v>
      </c>
      <c r="C3108" t="s">
        <v>25369</v>
      </c>
      <c r="D3108" t="s">
        <v>18565</v>
      </c>
      <c r="E3108" t="s">
        <v>18353</v>
      </c>
      <c r="F3108" t="s">
        <v>18364</v>
      </c>
      <c r="G3108" t="s">
        <v>25370</v>
      </c>
      <c r="H3108">
        <v>4187</v>
      </c>
      <c r="I3108">
        <v>0</v>
      </c>
      <c r="J3108" t="s">
        <v>18382</v>
      </c>
      <c r="K3108" t="s">
        <v>18358</v>
      </c>
      <c r="L3108" t="s">
        <v>18353</v>
      </c>
      <c r="M3108" s="1">
        <v>44090.17528935185</v>
      </c>
      <c r="O3108" t="s">
        <v>18354</v>
      </c>
      <c r="P3108" t="s">
        <v>18354</v>
      </c>
      <c r="Q3108" t="s">
        <v>18358</v>
      </c>
    </row>
    <row r="3109" spans="1:17" hidden="1" x14ac:dyDescent="0.25">
      <c r="A3109" t="s">
        <v>16572</v>
      </c>
      <c r="B3109" t="s">
        <v>16574</v>
      </c>
      <c r="C3109" t="s">
        <v>16575</v>
      </c>
      <c r="D3109" t="s">
        <v>18355</v>
      </c>
      <c r="E3109" t="s">
        <v>18353</v>
      </c>
      <c r="F3109" t="s">
        <v>18364</v>
      </c>
      <c r="G3109" t="s">
        <v>25371</v>
      </c>
      <c r="H3109">
        <v>1719</v>
      </c>
      <c r="I3109">
        <v>84</v>
      </c>
      <c r="J3109" t="s">
        <v>25372</v>
      </c>
      <c r="K3109" t="s">
        <v>18358</v>
      </c>
      <c r="L3109" t="s">
        <v>18353</v>
      </c>
      <c r="M3109" s="1">
        <v>44077.768530092595</v>
      </c>
      <c r="O3109" t="s">
        <v>18354</v>
      </c>
      <c r="P3109" t="s">
        <v>18354</v>
      </c>
      <c r="Q3109" t="s">
        <v>18358</v>
      </c>
    </row>
    <row r="3110" spans="1:17" hidden="1" x14ac:dyDescent="0.25">
      <c r="A3110" t="s">
        <v>5452</v>
      </c>
      <c r="B3110" t="s">
        <v>5454</v>
      </c>
      <c r="C3110" t="s">
        <v>5455</v>
      </c>
      <c r="D3110" t="s">
        <v>18347</v>
      </c>
      <c r="E3110" t="s">
        <v>18353</v>
      </c>
      <c r="F3110" t="s">
        <v>18364</v>
      </c>
      <c r="G3110" t="s">
        <v>25373</v>
      </c>
      <c r="H3110">
        <v>10526</v>
      </c>
      <c r="I3110">
        <v>1373</v>
      </c>
      <c r="J3110" t="s">
        <v>25374</v>
      </c>
      <c r="K3110" t="s">
        <v>18358</v>
      </c>
      <c r="L3110" t="s">
        <v>18353</v>
      </c>
      <c r="M3110" s="1">
        <v>44090.663553240738</v>
      </c>
      <c r="O3110" t="s">
        <v>18354</v>
      </c>
      <c r="P3110" t="s">
        <v>18354</v>
      </c>
      <c r="Q3110" t="s">
        <v>18358</v>
      </c>
    </row>
    <row r="3111" spans="1:17" hidden="1" x14ac:dyDescent="0.25">
      <c r="A3111" t="s">
        <v>3941</v>
      </c>
      <c r="B3111" t="s">
        <v>3943</v>
      </c>
      <c r="C3111" t="s">
        <v>3944</v>
      </c>
      <c r="D3111" t="s">
        <v>18347</v>
      </c>
      <c r="E3111" t="s">
        <v>18353</v>
      </c>
      <c r="F3111" t="s">
        <v>18364</v>
      </c>
      <c r="G3111" t="s">
        <v>25375</v>
      </c>
      <c r="H3111">
        <v>23568</v>
      </c>
      <c r="I3111">
        <v>299</v>
      </c>
      <c r="J3111" t="s">
        <v>25376</v>
      </c>
      <c r="K3111" t="s">
        <v>18358</v>
      </c>
      <c r="L3111" t="s">
        <v>18353</v>
      </c>
      <c r="M3111" s="1">
        <v>44090.659594907411</v>
      </c>
      <c r="O3111" t="s">
        <v>18354</v>
      </c>
      <c r="P3111" t="s">
        <v>18354</v>
      </c>
      <c r="Q3111" t="s">
        <v>18358</v>
      </c>
    </row>
    <row r="3112" spans="1:17" hidden="1" x14ac:dyDescent="0.25">
      <c r="A3112" t="s">
        <v>8657</v>
      </c>
      <c r="B3112" t="s">
        <v>8660</v>
      </c>
      <c r="C3112" t="s">
        <v>8661</v>
      </c>
      <c r="D3112" t="s">
        <v>18347</v>
      </c>
      <c r="E3112" t="s">
        <v>18353</v>
      </c>
      <c r="F3112" t="s">
        <v>18364</v>
      </c>
      <c r="G3112" t="s">
        <v>25377</v>
      </c>
      <c r="H3112">
        <v>5263</v>
      </c>
      <c r="I3112">
        <v>0</v>
      </c>
      <c r="J3112" t="s">
        <v>18382</v>
      </c>
      <c r="K3112" t="s">
        <v>18352</v>
      </c>
      <c r="L3112" t="s">
        <v>18353</v>
      </c>
      <c r="M3112" s="1">
        <v>44014.854050925926</v>
      </c>
      <c r="O3112" t="s">
        <v>18354</v>
      </c>
      <c r="P3112" t="s">
        <v>18354</v>
      </c>
      <c r="Q3112" t="s">
        <v>18358</v>
      </c>
    </row>
    <row r="3113" spans="1:17" hidden="1" x14ac:dyDescent="0.25">
      <c r="A3113" t="s">
        <v>16374</v>
      </c>
      <c r="B3113" t="s">
        <v>16376</v>
      </c>
      <c r="C3113" t="s">
        <v>16377</v>
      </c>
      <c r="D3113" t="s">
        <v>18347</v>
      </c>
      <c r="E3113" t="s">
        <v>18353</v>
      </c>
      <c r="F3113" t="s">
        <v>18364</v>
      </c>
      <c r="G3113" t="s">
        <v>25378</v>
      </c>
      <c r="H3113">
        <v>3777</v>
      </c>
      <c r="I3113">
        <v>93</v>
      </c>
      <c r="J3113" t="s">
        <v>25379</v>
      </c>
      <c r="K3113" t="s">
        <v>18358</v>
      </c>
      <c r="L3113" t="s">
        <v>18353</v>
      </c>
      <c r="M3113" s="1">
        <v>44090.646412037036</v>
      </c>
      <c r="O3113" t="s">
        <v>18354</v>
      </c>
      <c r="P3113" t="s">
        <v>18354</v>
      </c>
      <c r="Q3113" t="s">
        <v>18358</v>
      </c>
    </row>
    <row r="3114" spans="1:17" hidden="1" x14ac:dyDescent="0.25">
      <c r="A3114" t="s">
        <v>7922</v>
      </c>
      <c r="B3114" t="s">
        <v>7924</v>
      </c>
      <c r="C3114" t="s">
        <v>7925</v>
      </c>
      <c r="D3114" t="s">
        <v>18355</v>
      </c>
      <c r="E3114" t="s">
        <v>18353</v>
      </c>
      <c r="F3114" t="s">
        <v>18364</v>
      </c>
      <c r="G3114" t="s">
        <v>25380</v>
      </c>
      <c r="H3114">
        <v>21943</v>
      </c>
      <c r="I3114">
        <v>4</v>
      </c>
      <c r="J3114" t="s">
        <v>25381</v>
      </c>
      <c r="K3114" t="s">
        <v>18358</v>
      </c>
      <c r="L3114" t="s">
        <v>18353</v>
      </c>
      <c r="M3114" s="1">
        <v>44088.372349537036</v>
      </c>
      <c r="O3114" t="s">
        <v>18354</v>
      </c>
      <c r="P3114" t="s">
        <v>18354</v>
      </c>
      <c r="Q3114" t="s">
        <v>18358</v>
      </c>
    </row>
    <row r="3115" spans="1:17" hidden="1" x14ac:dyDescent="0.25">
      <c r="A3115" t="s">
        <v>17648</v>
      </c>
      <c r="B3115" t="s">
        <v>17650</v>
      </c>
      <c r="C3115" t="s">
        <v>17651</v>
      </c>
      <c r="D3115" t="s">
        <v>18347</v>
      </c>
      <c r="E3115" t="s">
        <v>18353</v>
      </c>
      <c r="F3115" t="s">
        <v>18364</v>
      </c>
      <c r="G3115" t="s">
        <v>25382</v>
      </c>
      <c r="H3115">
        <v>74</v>
      </c>
      <c r="I3115">
        <v>0</v>
      </c>
      <c r="J3115" t="s">
        <v>18382</v>
      </c>
      <c r="K3115" t="s">
        <v>18352</v>
      </c>
      <c r="L3115" t="s">
        <v>18353</v>
      </c>
      <c r="M3115" s="1">
        <v>44079.367083333331</v>
      </c>
      <c r="O3115" t="s">
        <v>18354</v>
      </c>
      <c r="P3115" t="s">
        <v>18354</v>
      </c>
      <c r="Q3115" t="s">
        <v>18352</v>
      </c>
    </row>
    <row r="3116" spans="1:17" hidden="1" x14ac:dyDescent="0.25">
      <c r="A3116" t="s">
        <v>5270</v>
      </c>
      <c r="B3116" t="s">
        <v>5273</v>
      </c>
      <c r="C3116" t="s">
        <v>5274</v>
      </c>
      <c r="D3116" t="s">
        <v>18355</v>
      </c>
      <c r="E3116" t="s">
        <v>18353</v>
      </c>
      <c r="F3116" t="s">
        <v>18364</v>
      </c>
      <c r="G3116" t="s">
        <v>25383</v>
      </c>
      <c r="H3116">
        <v>5560</v>
      </c>
      <c r="I3116">
        <v>0</v>
      </c>
      <c r="J3116" t="s">
        <v>18382</v>
      </c>
      <c r="K3116" t="s">
        <v>18358</v>
      </c>
      <c r="L3116" t="s">
        <v>18353</v>
      </c>
      <c r="M3116" s="1">
        <v>44089.011307870373</v>
      </c>
      <c r="O3116" t="s">
        <v>18354</v>
      </c>
      <c r="P3116" t="s">
        <v>18354</v>
      </c>
      <c r="Q3116" t="s">
        <v>18358</v>
      </c>
    </row>
    <row r="3117" spans="1:17" hidden="1" x14ac:dyDescent="0.25">
      <c r="A3117" t="s">
        <v>5191</v>
      </c>
      <c r="B3117" t="s">
        <v>5193</v>
      </c>
      <c r="C3117" t="s">
        <v>5194</v>
      </c>
      <c r="D3117" t="s">
        <v>18347</v>
      </c>
      <c r="E3117" t="s">
        <v>18353</v>
      </c>
      <c r="F3117" t="s">
        <v>18364</v>
      </c>
      <c r="G3117" t="s">
        <v>25384</v>
      </c>
      <c r="H3117">
        <v>2695</v>
      </c>
      <c r="I3117">
        <v>163</v>
      </c>
      <c r="J3117" t="s">
        <v>25385</v>
      </c>
      <c r="K3117" t="s">
        <v>18358</v>
      </c>
      <c r="L3117" t="s">
        <v>18353</v>
      </c>
      <c r="M3117" s="1">
        <v>44090.660682870373</v>
      </c>
      <c r="O3117" t="s">
        <v>18354</v>
      </c>
      <c r="P3117" t="s">
        <v>18354</v>
      </c>
      <c r="Q3117" t="s">
        <v>18358</v>
      </c>
    </row>
    <row r="3118" spans="1:17" hidden="1" x14ac:dyDescent="0.25">
      <c r="A3118" t="s">
        <v>10961</v>
      </c>
      <c r="B3118" t="s">
        <v>10963</v>
      </c>
      <c r="C3118" t="s">
        <v>10964</v>
      </c>
      <c r="D3118" t="s">
        <v>18347</v>
      </c>
      <c r="E3118" t="s">
        <v>18353</v>
      </c>
      <c r="F3118" t="s">
        <v>18364</v>
      </c>
      <c r="G3118" t="s">
        <v>25386</v>
      </c>
      <c r="H3118">
        <v>18444</v>
      </c>
      <c r="I3118">
        <v>1235</v>
      </c>
      <c r="J3118" t="s">
        <v>25387</v>
      </c>
      <c r="K3118" t="s">
        <v>18352</v>
      </c>
      <c r="L3118" t="s">
        <v>18353</v>
      </c>
      <c r="M3118" s="1">
        <v>44090.666250000002</v>
      </c>
      <c r="O3118" t="s">
        <v>18354</v>
      </c>
      <c r="P3118" t="s">
        <v>18354</v>
      </c>
      <c r="Q3118" t="s">
        <v>18352</v>
      </c>
    </row>
    <row r="3119" spans="1:17" hidden="1" x14ac:dyDescent="0.25">
      <c r="A3119" t="s">
        <v>17744</v>
      </c>
      <c r="B3119" t="s">
        <v>17746</v>
      </c>
      <c r="C3119" t="s">
        <v>17747</v>
      </c>
      <c r="D3119" t="s">
        <v>18347</v>
      </c>
      <c r="E3119" t="s">
        <v>18353</v>
      </c>
      <c r="F3119" t="s">
        <v>18364</v>
      </c>
      <c r="G3119" t="s">
        <v>25388</v>
      </c>
      <c r="H3119">
        <v>1087</v>
      </c>
      <c r="I3119">
        <v>0</v>
      </c>
      <c r="J3119" t="s">
        <v>18382</v>
      </c>
      <c r="K3119" t="s">
        <v>18352</v>
      </c>
      <c r="L3119" t="s">
        <v>18353</v>
      </c>
      <c r="M3119" s="1">
        <v>44075.833761574075</v>
      </c>
      <c r="O3119" t="s">
        <v>18354</v>
      </c>
      <c r="P3119" t="s">
        <v>18354</v>
      </c>
      <c r="Q3119" t="s">
        <v>18352</v>
      </c>
    </row>
    <row r="3120" spans="1:17" hidden="1" x14ac:dyDescent="0.25">
      <c r="A3120" t="s">
        <v>25389</v>
      </c>
      <c r="B3120" t="s">
        <v>25390</v>
      </c>
      <c r="C3120" t="s">
        <v>25391</v>
      </c>
      <c r="D3120" t="s">
        <v>18355</v>
      </c>
      <c r="E3120" t="s">
        <v>18353</v>
      </c>
      <c r="F3120" t="s">
        <v>18364</v>
      </c>
      <c r="G3120" t="s">
        <v>25392</v>
      </c>
      <c r="H3120">
        <v>2146</v>
      </c>
      <c r="I3120">
        <v>0</v>
      </c>
      <c r="J3120" t="s">
        <v>18382</v>
      </c>
      <c r="K3120" t="s">
        <v>18358</v>
      </c>
      <c r="L3120" t="s">
        <v>18353</v>
      </c>
      <c r="M3120" s="1">
        <v>44079.167534722219</v>
      </c>
      <c r="O3120" t="s">
        <v>18354</v>
      </c>
      <c r="P3120" t="s">
        <v>18354</v>
      </c>
      <c r="Q3120" t="s">
        <v>18358</v>
      </c>
    </row>
    <row r="3121" spans="1:17" hidden="1" x14ac:dyDescent="0.25">
      <c r="A3121" t="s">
        <v>17711</v>
      </c>
      <c r="B3121" t="s">
        <v>17713</v>
      </c>
      <c r="C3121" t="s">
        <v>17714</v>
      </c>
      <c r="D3121" t="s">
        <v>18347</v>
      </c>
      <c r="E3121" t="s">
        <v>18353</v>
      </c>
      <c r="F3121" t="s">
        <v>18364</v>
      </c>
      <c r="G3121" t="s">
        <v>25393</v>
      </c>
      <c r="H3121">
        <v>1110</v>
      </c>
      <c r="I3121">
        <v>0</v>
      </c>
      <c r="J3121" t="s">
        <v>18382</v>
      </c>
      <c r="K3121" t="s">
        <v>18352</v>
      </c>
      <c r="L3121" t="s">
        <v>18353</v>
      </c>
      <c r="M3121" s="1">
        <v>44083.846620370372</v>
      </c>
      <c r="O3121" t="s">
        <v>18354</v>
      </c>
      <c r="P3121" t="s">
        <v>18354</v>
      </c>
      <c r="Q3121" t="s">
        <v>18352</v>
      </c>
    </row>
    <row r="3122" spans="1:17" hidden="1" x14ac:dyDescent="0.25">
      <c r="A3122" t="s">
        <v>12129</v>
      </c>
      <c r="B3122" t="s">
        <v>12131</v>
      </c>
      <c r="C3122" t="s">
        <v>12132</v>
      </c>
      <c r="D3122" t="s">
        <v>18347</v>
      </c>
      <c r="E3122" t="s">
        <v>18353</v>
      </c>
      <c r="F3122" t="s">
        <v>18364</v>
      </c>
      <c r="G3122" t="s">
        <v>25394</v>
      </c>
      <c r="H3122">
        <v>2251</v>
      </c>
      <c r="I3122">
        <v>905</v>
      </c>
      <c r="J3122" t="s">
        <v>25395</v>
      </c>
      <c r="K3122" t="s">
        <v>18358</v>
      </c>
      <c r="L3122" t="s">
        <v>18353</v>
      </c>
      <c r="M3122" s="1">
        <v>44090.630381944444</v>
      </c>
      <c r="O3122" t="s">
        <v>18354</v>
      </c>
      <c r="P3122" t="s">
        <v>18354</v>
      </c>
      <c r="Q3122" t="s">
        <v>18358</v>
      </c>
    </row>
    <row r="3123" spans="1:17" x14ac:dyDescent="0.25">
      <c r="A3123" t="s">
        <v>37</v>
      </c>
      <c r="B3123" t="s">
        <v>22534</v>
      </c>
      <c r="C3123" t="s">
        <v>22535</v>
      </c>
      <c r="D3123" t="s">
        <v>22536</v>
      </c>
      <c r="E3123" t="s">
        <v>18353</v>
      </c>
      <c r="F3123" t="s">
        <v>18364</v>
      </c>
      <c r="G3123" t="s">
        <v>22537</v>
      </c>
      <c r="H3123">
        <v>17</v>
      </c>
      <c r="I3123">
        <v>0</v>
      </c>
      <c r="J3123" t="s">
        <v>18382</v>
      </c>
      <c r="K3123" t="s">
        <v>18358</v>
      </c>
      <c r="L3123" t="s">
        <v>18353</v>
      </c>
      <c r="O3123" t="s">
        <v>18354</v>
      </c>
      <c r="P3123" t="s">
        <v>18354</v>
      </c>
      <c r="Q3123" t="s">
        <v>18352</v>
      </c>
    </row>
    <row r="3124" spans="1:17" hidden="1" x14ac:dyDescent="0.25">
      <c r="A3124" t="s">
        <v>8799</v>
      </c>
      <c r="B3124" t="s">
        <v>8802</v>
      </c>
      <c r="C3124" t="s">
        <v>8803</v>
      </c>
      <c r="D3124" t="s">
        <v>18347</v>
      </c>
      <c r="E3124" t="s">
        <v>18353</v>
      </c>
      <c r="F3124" t="s">
        <v>18364</v>
      </c>
      <c r="G3124" t="s">
        <v>25397</v>
      </c>
      <c r="H3124">
        <v>1933</v>
      </c>
      <c r="I3124">
        <v>0</v>
      </c>
      <c r="J3124" t="s">
        <v>18382</v>
      </c>
      <c r="K3124" t="s">
        <v>18358</v>
      </c>
      <c r="L3124" t="s">
        <v>18353</v>
      </c>
      <c r="M3124" s="1">
        <v>44088.001817129632</v>
      </c>
      <c r="O3124" t="s">
        <v>18354</v>
      </c>
      <c r="P3124" t="s">
        <v>18354</v>
      </c>
      <c r="Q3124" t="s">
        <v>18358</v>
      </c>
    </row>
    <row r="3125" spans="1:17" hidden="1" x14ac:dyDescent="0.25">
      <c r="A3125" t="s">
        <v>9041</v>
      </c>
      <c r="B3125" t="s">
        <v>9043</v>
      </c>
      <c r="C3125" t="s">
        <v>9044</v>
      </c>
      <c r="D3125" t="s">
        <v>18355</v>
      </c>
      <c r="E3125" t="s">
        <v>18353</v>
      </c>
      <c r="F3125" t="s">
        <v>18364</v>
      </c>
      <c r="G3125" t="s">
        <v>25398</v>
      </c>
      <c r="H3125">
        <v>9472</v>
      </c>
      <c r="I3125">
        <v>0</v>
      </c>
      <c r="J3125" t="s">
        <v>18382</v>
      </c>
      <c r="K3125" t="s">
        <v>18358</v>
      </c>
      <c r="L3125" t="s">
        <v>18353</v>
      </c>
      <c r="M3125" s="1">
        <v>44083.792372685188</v>
      </c>
      <c r="O3125" t="s">
        <v>18354</v>
      </c>
      <c r="P3125" t="s">
        <v>18354</v>
      </c>
      <c r="Q3125" t="s">
        <v>18358</v>
      </c>
    </row>
    <row r="3126" spans="1:17" hidden="1" x14ac:dyDescent="0.25">
      <c r="A3126" t="s">
        <v>12747</v>
      </c>
      <c r="B3126" t="s">
        <v>12749</v>
      </c>
      <c r="C3126" t="s">
        <v>12750</v>
      </c>
      <c r="D3126" t="s">
        <v>18355</v>
      </c>
      <c r="E3126" t="s">
        <v>18353</v>
      </c>
      <c r="F3126" t="s">
        <v>18364</v>
      </c>
      <c r="G3126" t="s">
        <v>25399</v>
      </c>
      <c r="H3126">
        <v>3735</v>
      </c>
      <c r="I3126">
        <v>0</v>
      </c>
      <c r="J3126" t="s">
        <v>18382</v>
      </c>
      <c r="K3126" t="s">
        <v>18358</v>
      </c>
      <c r="L3126" t="s">
        <v>18353</v>
      </c>
      <c r="M3126" s="1">
        <v>44090.441712962966</v>
      </c>
      <c r="O3126" t="s">
        <v>18354</v>
      </c>
      <c r="P3126" t="s">
        <v>18354</v>
      </c>
      <c r="Q3126" t="s">
        <v>18358</v>
      </c>
    </row>
    <row r="3127" spans="1:17" x14ac:dyDescent="0.25">
      <c r="A3127" t="s">
        <v>22550</v>
      </c>
      <c r="B3127" t="s">
        <v>22550</v>
      </c>
      <c r="C3127" t="s">
        <v>22551</v>
      </c>
      <c r="D3127" t="s">
        <v>18347</v>
      </c>
      <c r="E3127" t="s">
        <v>18348</v>
      </c>
      <c r="F3127" t="s">
        <v>18349</v>
      </c>
      <c r="G3127" t="s">
        <v>22552</v>
      </c>
      <c r="H3127">
        <v>16</v>
      </c>
      <c r="I3127">
        <v>0</v>
      </c>
      <c r="J3127" t="s">
        <v>18382</v>
      </c>
      <c r="K3127" t="s">
        <v>18352</v>
      </c>
      <c r="L3127" t="s">
        <v>18353</v>
      </c>
      <c r="O3127" t="s">
        <v>18354</v>
      </c>
      <c r="P3127" t="s">
        <v>18354</v>
      </c>
      <c r="Q3127" t="s">
        <v>18352</v>
      </c>
    </row>
    <row r="3128" spans="1:17" hidden="1" x14ac:dyDescent="0.25">
      <c r="A3128" t="s">
        <v>16033</v>
      </c>
      <c r="B3128" t="s">
        <v>16035</v>
      </c>
      <c r="C3128" t="s">
        <v>16036</v>
      </c>
      <c r="D3128" t="s">
        <v>18355</v>
      </c>
      <c r="E3128" t="s">
        <v>18353</v>
      </c>
      <c r="F3128" t="s">
        <v>18364</v>
      </c>
      <c r="G3128" t="s">
        <v>25401</v>
      </c>
      <c r="H3128">
        <v>1103</v>
      </c>
      <c r="I3128">
        <v>0</v>
      </c>
      <c r="J3128" t="s">
        <v>18382</v>
      </c>
      <c r="K3128" t="s">
        <v>18358</v>
      </c>
      <c r="L3128" t="s">
        <v>18353</v>
      </c>
      <c r="M3128" s="1">
        <v>44083.770810185182</v>
      </c>
      <c r="O3128" t="s">
        <v>18354</v>
      </c>
      <c r="P3128" t="s">
        <v>18354</v>
      </c>
      <c r="Q3128" t="s">
        <v>18358</v>
      </c>
    </row>
    <row r="3129" spans="1:17" hidden="1" x14ac:dyDescent="0.25">
      <c r="A3129" t="s">
        <v>1078</v>
      </c>
      <c r="B3129" t="s">
        <v>1081</v>
      </c>
      <c r="C3129" t="s">
        <v>1082</v>
      </c>
      <c r="D3129" t="s">
        <v>18347</v>
      </c>
      <c r="E3129" t="s">
        <v>18353</v>
      </c>
      <c r="F3129" t="s">
        <v>18364</v>
      </c>
      <c r="G3129" t="s">
        <v>25402</v>
      </c>
      <c r="H3129">
        <v>9832</v>
      </c>
      <c r="I3129">
        <v>18</v>
      </c>
      <c r="J3129" t="s">
        <v>25403</v>
      </c>
      <c r="K3129" t="s">
        <v>18352</v>
      </c>
      <c r="L3129" t="s">
        <v>18353</v>
      </c>
      <c r="M3129" s="1">
        <v>44080.801736111112</v>
      </c>
      <c r="O3129" t="s">
        <v>18354</v>
      </c>
      <c r="P3129" t="s">
        <v>18354</v>
      </c>
      <c r="Q3129" t="s">
        <v>18352</v>
      </c>
    </row>
    <row r="3130" spans="1:17" hidden="1" x14ac:dyDescent="0.25">
      <c r="A3130" t="s">
        <v>17915</v>
      </c>
      <c r="B3130" t="s">
        <v>17918</v>
      </c>
      <c r="C3130" t="s">
        <v>17919</v>
      </c>
      <c r="D3130" t="s">
        <v>18347</v>
      </c>
      <c r="E3130" t="s">
        <v>18353</v>
      </c>
      <c r="F3130" t="s">
        <v>18364</v>
      </c>
      <c r="G3130" t="s">
        <v>25404</v>
      </c>
      <c r="H3130">
        <v>1018</v>
      </c>
      <c r="I3130">
        <v>0</v>
      </c>
      <c r="J3130" t="s">
        <v>18382</v>
      </c>
      <c r="K3130" t="s">
        <v>18352</v>
      </c>
      <c r="L3130" t="s">
        <v>18353</v>
      </c>
      <c r="M3130" s="1">
        <v>44090.512118055558</v>
      </c>
      <c r="O3130" t="s">
        <v>18354</v>
      </c>
      <c r="P3130" t="s">
        <v>18354</v>
      </c>
      <c r="Q3130" t="s">
        <v>18352</v>
      </c>
    </row>
    <row r="3131" spans="1:17" hidden="1" x14ac:dyDescent="0.25">
      <c r="A3131" t="s">
        <v>25405</v>
      </c>
      <c r="B3131" t="s">
        <v>25406</v>
      </c>
      <c r="C3131" t="s">
        <v>25407</v>
      </c>
      <c r="D3131" t="s">
        <v>18347</v>
      </c>
      <c r="E3131" t="s">
        <v>18353</v>
      </c>
      <c r="F3131" t="s">
        <v>18364</v>
      </c>
      <c r="G3131" t="s">
        <v>25408</v>
      </c>
      <c r="H3131">
        <v>872</v>
      </c>
      <c r="I3131">
        <v>0</v>
      </c>
      <c r="J3131" t="s">
        <v>18382</v>
      </c>
      <c r="K3131" t="s">
        <v>18352</v>
      </c>
      <c r="L3131" t="s">
        <v>18353</v>
      </c>
      <c r="M3131" s="1">
        <v>44088.184699074074</v>
      </c>
      <c r="O3131" t="s">
        <v>18354</v>
      </c>
      <c r="P3131" t="s">
        <v>18354</v>
      </c>
      <c r="Q3131" t="s">
        <v>18352</v>
      </c>
    </row>
    <row r="3132" spans="1:17" hidden="1" x14ac:dyDescent="0.25">
      <c r="A3132" t="s">
        <v>6342</v>
      </c>
      <c r="B3132" t="s">
        <v>6345</v>
      </c>
      <c r="C3132" t="s">
        <v>6346</v>
      </c>
      <c r="D3132" t="s">
        <v>18355</v>
      </c>
      <c r="E3132" t="s">
        <v>18353</v>
      </c>
      <c r="F3132" t="s">
        <v>18364</v>
      </c>
      <c r="G3132" t="s">
        <v>25409</v>
      </c>
      <c r="H3132">
        <v>16062</v>
      </c>
      <c r="I3132">
        <v>0</v>
      </c>
      <c r="J3132" t="s">
        <v>25410</v>
      </c>
      <c r="K3132" t="s">
        <v>18358</v>
      </c>
      <c r="L3132" t="s">
        <v>18353</v>
      </c>
      <c r="M3132" s="1">
        <v>44088.797210648147</v>
      </c>
      <c r="O3132" t="s">
        <v>18354</v>
      </c>
      <c r="P3132" t="s">
        <v>18354</v>
      </c>
      <c r="Q3132" t="s">
        <v>18358</v>
      </c>
    </row>
    <row r="3133" spans="1:17" x14ac:dyDescent="0.25">
      <c r="A3133" t="s">
        <v>17421</v>
      </c>
      <c r="B3133" t="s">
        <v>17424</v>
      </c>
      <c r="C3133" t="s">
        <v>17425</v>
      </c>
      <c r="D3133" t="s">
        <v>18347</v>
      </c>
      <c r="E3133" t="s">
        <v>18353</v>
      </c>
      <c r="F3133" t="s">
        <v>18364</v>
      </c>
      <c r="G3133" t="s">
        <v>22686</v>
      </c>
      <c r="H3133">
        <v>79</v>
      </c>
      <c r="I3133">
        <v>0</v>
      </c>
      <c r="J3133" t="s">
        <v>18382</v>
      </c>
      <c r="K3133" t="s">
        <v>18352</v>
      </c>
      <c r="L3133" t="s">
        <v>18353</v>
      </c>
      <c r="O3133" t="s">
        <v>18354</v>
      </c>
      <c r="P3133" t="s">
        <v>18354</v>
      </c>
      <c r="Q3133" t="s">
        <v>18352</v>
      </c>
    </row>
    <row r="3134" spans="1:17" hidden="1" x14ac:dyDescent="0.25">
      <c r="A3134" t="s">
        <v>5335</v>
      </c>
      <c r="B3134" t="s">
        <v>5338</v>
      </c>
      <c r="C3134" t="s">
        <v>5339</v>
      </c>
      <c r="D3134" t="s">
        <v>18347</v>
      </c>
      <c r="E3134" t="s">
        <v>18353</v>
      </c>
      <c r="F3134" t="s">
        <v>18364</v>
      </c>
      <c r="G3134" t="s">
        <v>25412</v>
      </c>
      <c r="H3134">
        <v>12392</v>
      </c>
      <c r="I3134">
        <v>16</v>
      </c>
      <c r="J3134" t="s">
        <v>25413</v>
      </c>
      <c r="K3134" t="s">
        <v>18352</v>
      </c>
      <c r="L3134" t="s">
        <v>18353</v>
      </c>
      <c r="M3134" s="1">
        <v>44090.331400462965</v>
      </c>
      <c r="O3134" t="s">
        <v>18354</v>
      </c>
      <c r="P3134" t="s">
        <v>18354</v>
      </c>
      <c r="Q3134" t="s">
        <v>18352</v>
      </c>
    </row>
    <row r="3135" spans="1:17" hidden="1" x14ac:dyDescent="0.25">
      <c r="A3135" t="s">
        <v>12494</v>
      </c>
      <c r="B3135" t="s">
        <v>12496</v>
      </c>
      <c r="C3135" t="s">
        <v>12497</v>
      </c>
      <c r="D3135" t="s">
        <v>18355</v>
      </c>
      <c r="E3135" t="s">
        <v>18353</v>
      </c>
      <c r="F3135" t="s">
        <v>18364</v>
      </c>
      <c r="G3135" t="s">
        <v>25414</v>
      </c>
      <c r="H3135">
        <v>1905</v>
      </c>
      <c r="I3135">
        <v>0</v>
      </c>
      <c r="J3135" t="s">
        <v>25415</v>
      </c>
      <c r="K3135" t="s">
        <v>18358</v>
      </c>
      <c r="L3135" t="s">
        <v>18353</v>
      </c>
      <c r="M3135" s="1">
        <v>44075.763206018521</v>
      </c>
      <c r="O3135" t="s">
        <v>18354</v>
      </c>
      <c r="P3135" t="s">
        <v>18354</v>
      </c>
      <c r="Q3135" t="s">
        <v>18358</v>
      </c>
    </row>
    <row r="3136" spans="1:17" hidden="1" x14ac:dyDescent="0.25">
      <c r="A3136" t="s">
        <v>14555</v>
      </c>
      <c r="B3136" t="s">
        <v>14557</v>
      </c>
      <c r="C3136" t="s">
        <v>14558</v>
      </c>
      <c r="D3136" t="s">
        <v>18347</v>
      </c>
      <c r="E3136" t="s">
        <v>18353</v>
      </c>
      <c r="F3136" t="s">
        <v>18364</v>
      </c>
      <c r="G3136" t="s">
        <v>25416</v>
      </c>
      <c r="H3136">
        <v>216</v>
      </c>
      <c r="I3136">
        <v>0</v>
      </c>
      <c r="J3136" t="s">
        <v>18382</v>
      </c>
      <c r="K3136" t="s">
        <v>18358</v>
      </c>
      <c r="L3136" t="s">
        <v>18353</v>
      </c>
      <c r="M3136" s="1">
        <v>44090.332986111112</v>
      </c>
      <c r="O3136" t="s">
        <v>18354</v>
      </c>
      <c r="P3136" t="s">
        <v>18354</v>
      </c>
      <c r="Q3136" t="s">
        <v>18358</v>
      </c>
    </row>
    <row r="3137" spans="1:17" hidden="1" x14ac:dyDescent="0.25">
      <c r="A3137" t="s">
        <v>10292</v>
      </c>
      <c r="B3137" t="s">
        <v>10294</v>
      </c>
      <c r="C3137" t="s">
        <v>10295</v>
      </c>
      <c r="D3137" t="s">
        <v>18347</v>
      </c>
      <c r="E3137" t="s">
        <v>18353</v>
      </c>
      <c r="F3137" t="s">
        <v>18364</v>
      </c>
      <c r="G3137" t="s">
        <v>25417</v>
      </c>
      <c r="H3137">
        <v>642</v>
      </c>
      <c r="I3137">
        <v>0</v>
      </c>
      <c r="J3137" t="s">
        <v>18382</v>
      </c>
      <c r="K3137" t="s">
        <v>18352</v>
      </c>
      <c r="L3137" t="s">
        <v>18353</v>
      </c>
      <c r="M3137" s="1">
        <v>44077.832037037035</v>
      </c>
      <c r="O3137" t="s">
        <v>18354</v>
      </c>
      <c r="P3137" t="s">
        <v>18354</v>
      </c>
      <c r="Q3137" t="s">
        <v>18352</v>
      </c>
    </row>
    <row r="3138" spans="1:17" x14ac:dyDescent="0.25">
      <c r="A3138" t="s">
        <v>14057</v>
      </c>
      <c r="B3138" t="s">
        <v>14058</v>
      </c>
      <c r="C3138" t="s">
        <v>14059</v>
      </c>
      <c r="D3138" t="s">
        <v>18347</v>
      </c>
      <c r="E3138" t="s">
        <v>18348</v>
      </c>
      <c r="F3138" t="s">
        <v>18349</v>
      </c>
      <c r="G3138" t="s">
        <v>23317</v>
      </c>
      <c r="H3138">
        <v>20</v>
      </c>
      <c r="I3138">
        <v>0</v>
      </c>
      <c r="J3138" t="s">
        <v>18382</v>
      </c>
      <c r="K3138" t="s">
        <v>18352</v>
      </c>
      <c r="L3138" t="s">
        <v>18353</v>
      </c>
      <c r="O3138" t="s">
        <v>18354</v>
      </c>
      <c r="P3138" t="s">
        <v>18354</v>
      </c>
      <c r="Q3138" t="s">
        <v>18352</v>
      </c>
    </row>
    <row r="3139" spans="1:17" hidden="1" x14ac:dyDescent="0.25">
      <c r="A3139" t="s">
        <v>12123</v>
      </c>
      <c r="B3139" t="s">
        <v>12126</v>
      </c>
      <c r="C3139" t="s">
        <v>12127</v>
      </c>
      <c r="D3139" t="s">
        <v>18347</v>
      </c>
      <c r="E3139" t="s">
        <v>18353</v>
      </c>
      <c r="F3139" t="s">
        <v>18364</v>
      </c>
      <c r="G3139" t="s">
        <v>25419</v>
      </c>
      <c r="H3139">
        <v>495</v>
      </c>
      <c r="I3139">
        <v>0</v>
      </c>
      <c r="J3139" t="s">
        <v>18382</v>
      </c>
      <c r="K3139" t="s">
        <v>18352</v>
      </c>
      <c r="L3139" t="s">
        <v>18353</v>
      </c>
      <c r="M3139" s="1">
        <v>44086.834999999999</v>
      </c>
      <c r="O3139" t="s">
        <v>18354</v>
      </c>
      <c r="P3139" t="s">
        <v>18354</v>
      </c>
      <c r="Q3139" t="s">
        <v>18352</v>
      </c>
    </row>
    <row r="3140" spans="1:17" hidden="1" x14ac:dyDescent="0.25">
      <c r="A3140" t="s">
        <v>10512</v>
      </c>
      <c r="B3140" t="s">
        <v>10514</v>
      </c>
      <c r="C3140" t="s">
        <v>10515</v>
      </c>
      <c r="D3140" t="s">
        <v>18355</v>
      </c>
      <c r="E3140" t="s">
        <v>18353</v>
      </c>
      <c r="F3140" t="s">
        <v>18364</v>
      </c>
      <c r="G3140" t="s">
        <v>25420</v>
      </c>
      <c r="H3140">
        <v>942</v>
      </c>
      <c r="I3140">
        <v>10</v>
      </c>
      <c r="J3140" t="s">
        <v>25421</v>
      </c>
      <c r="K3140" t="s">
        <v>18358</v>
      </c>
      <c r="L3140" t="s">
        <v>18353</v>
      </c>
      <c r="M3140" s="1">
        <v>44087.752233796295</v>
      </c>
      <c r="O3140" t="s">
        <v>18354</v>
      </c>
      <c r="P3140" t="s">
        <v>18354</v>
      </c>
      <c r="Q3140" t="s">
        <v>18358</v>
      </c>
    </row>
    <row r="3141" spans="1:17" hidden="1" x14ac:dyDescent="0.25">
      <c r="A3141" t="s">
        <v>14656</v>
      </c>
      <c r="B3141" t="s">
        <v>14659</v>
      </c>
      <c r="C3141" t="s">
        <v>14660</v>
      </c>
      <c r="D3141" t="s">
        <v>18355</v>
      </c>
      <c r="E3141" t="s">
        <v>18353</v>
      </c>
      <c r="F3141" t="s">
        <v>18364</v>
      </c>
      <c r="G3141" t="s">
        <v>25422</v>
      </c>
      <c r="H3141">
        <v>441</v>
      </c>
      <c r="I3141">
        <v>0</v>
      </c>
      <c r="J3141" t="s">
        <v>18382</v>
      </c>
      <c r="K3141" t="s">
        <v>18358</v>
      </c>
      <c r="L3141" t="s">
        <v>18353</v>
      </c>
      <c r="M3141" s="1">
        <v>44060.753344907411</v>
      </c>
      <c r="O3141" t="s">
        <v>18354</v>
      </c>
      <c r="P3141" t="s">
        <v>18354</v>
      </c>
      <c r="Q3141" t="s">
        <v>18358</v>
      </c>
    </row>
    <row r="3142" spans="1:17" hidden="1" x14ac:dyDescent="0.25">
      <c r="A3142" t="s">
        <v>16940</v>
      </c>
      <c r="B3142" t="s">
        <v>16943</v>
      </c>
      <c r="C3142" t="s">
        <v>16944</v>
      </c>
      <c r="D3142" t="s">
        <v>18347</v>
      </c>
      <c r="E3142" t="s">
        <v>18353</v>
      </c>
      <c r="F3142" t="s">
        <v>18364</v>
      </c>
      <c r="G3142" t="s">
        <v>25423</v>
      </c>
      <c r="H3142">
        <v>82</v>
      </c>
      <c r="I3142">
        <v>0</v>
      </c>
      <c r="J3142" t="s">
        <v>18382</v>
      </c>
      <c r="K3142" t="s">
        <v>18358</v>
      </c>
      <c r="L3142" t="s">
        <v>18353</v>
      </c>
      <c r="M3142" s="1">
        <v>44089.589247685188</v>
      </c>
      <c r="O3142" t="s">
        <v>18354</v>
      </c>
      <c r="P3142" t="s">
        <v>18354</v>
      </c>
      <c r="Q3142" t="s">
        <v>18358</v>
      </c>
    </row>
    <row r="3143" spans="1:17" hidden="1" x14ac:dyDescent="0.25">
      <c r="A3143" t="s">
        <v>13248</v>
      </c>
      <c r="B3143" t="s">
        <v>13249</v>
      </c>
      <c r="C3143" t="s">
        <v>13250</v>
      </c>
      <c r="D3143" t="s">
        <v>18347</v>
      </c>
      <c r="E3143" t="s">
        <v>18353</v>
      </c>
      <c r="F3143" t="s">
        <v>18364</v>
      </c>
      <c r="G3143" t="s">
        <v>25424</v>
      </c>
      <c r="H3143">
        <v>257</v>
      </c>
      <c r="I3143">
        <v>1</v>
      </c>
      <c r="J3143" t="s">
        <v>25425</v>
      </c>
      <c r="K3143" t="s">
        <v>18352</v>
      </c>
      <c r="L3143" t="s">
        <v>18353</v>
      </c>
      <c r="M3143" s="1">
        <v>44087.752245370371</v>
      </c>
      <c r="O3143" t="s">
        <v>18354</v>
      </c>
      <c r="P3143" t="s">
        <v>18354</v>
      </c>
      <c r="Q3143" t="s">
        <v>18352</v>
      </c>
    </row>
    <row r="3144" spans="1:17" hidden="1" x14ac:dyDescent="0.25">
      <c r="A3144" t="s">
        <v>13264</v>
      </c>
      <c r="B3144" t="s">
        <v>13267</v>
      </c>
      <c r="C3144" t="s">
        <v>13268</v>
      </c>
      <c r="D3144" t="s">
        <v>18347</v>
      </c>
      <c r="E3144" t="s">
        <v>18353</v>
      </c>
      <c r="F3144" t="s">
        <v>18364</v>
      </c>
      <c r="G3144" t="s">
        <v>25426</v>
      </c>
      <c r="H3144">
        <v>214</v>
      </c>
      <c r="I3144">
        <v>0</v>
      </c>
      <c r="J3144" t="s">
        <v>18382</v>
      </c>
      <c r="K3144" t="s">
        <v>18352</v>
      </c>
      <c r="L3144" t="s">
        <v>18353</v>
      </c>
      <c r="M3144" s="1">
        <v>44076.750740740739</v>
      </c>
      <c r="O3144" t="s">
        <v>18354</v>
      </c>
      <c r="P3144" t="s">
        <v>18354</v>
      </c>
      <c r="Q3144" t="s">
        <v>18352</v>
      </c>
    </row>
    <row r="3145" spans="1:17" hidden="1" x14ac:dyDescent="0.25">
      <c r="A3145" t="s">
        <v>13723</v>
      </c>
      <c r="B3145" t="s">
        <v>13724</v>
      </c>
      <c r="C3145" t="s">
        <v>13725</v>
      </c>
      <c r="D3145" t="s">
        <v>18355</v>
      </c>
      <c r="E3145" t="s">
        <v>18353</v>
      </c>
      <c r="F3145" t="s">
        <v>18364</v>
      </c>
      <c r="G3145" t="s">
        <v>25427</v>
      </c>
      <c r="H3145">
        <v>791</v>
      </c>
      <c r="I3145">
        <v>0</v>
      </c>
      <c r="J3145" t="s">
        <v>18382</v>
      </c>
      <c r="K3145" t="s">
        <v>18358</v>
      </c>
      <c r="L3145" t="s">
        <v>18353</v>
      </c>
      <c r="M3145" s="1">
        <v>44089.910671296297</v>
      </c>
      <c r="O3145" t="s">
        <v>18354</v>
      </c>
      <c r="P3145" t="s">
        <v>18354</v>
      </c>
      <c r="Q3145" t="s">
        <v>18358</v>
      </c>
    </row>
    <row r="3146" spans="1:17" hidden="1" x14ac:dyDescent="0.25">
      <c r="A3146" t="s">
        <v>17084</v>
      </c>
      <c r="B3146" t="s">
        <v>17087</v>
      </c>
      <c r="C3146" t="s">
        <v>17088</v>
      </c>
      <c r="D3146" t="s">
        <v>18347</v>
      </c>
      <c r="E3146" t="s">
        <v>18353</v>
      </c>
      <c r="F3146" t="s">
        <v>18364</v>
      </c>
      <c r="G3146" t="s">
        <v>25428</v>
      </c>
      <c r="H3146">
        <v>81</v>
      </c>
      <c r="I3146">
        <v>0</v>
      </c>
      <c r="J3146" t="s">
        <v>18382</v>
      </c>
      <c r="K3146" t="s">
        <v>18352</v>
      </c>
      <c r="L3146" t="s">
        <v>18353</v>
      </c>
      <c r="M3146" s="1">
        <v>44082.778495370374</v>
      </c>
      <c r="O3146" t="s">
        <v>18354</v>
      </c>
      <c r="P3146" t="s">
        <v>18354</v>
      </c>
      <c r="Q3146" t="s">
        <v>18352</v>
      </c>
    </row>
    <row r="3147" spans="1:17" hidden="1" x14ac:dyDescent="0.25">
      <c r="A3147" t="s">
        <v>13227</v>
      </c>
      <c r="B3147" t="s">
        <v>13230</v>
      </c>
      <c r="C3147" t="s">
        <v>13231</v>
      </c>
      <c r="D3147" t="s">
        <v>18347</v>
      </c>
      <c r="E3147" t="s">
        <v>18353</v>
      </c>
      <c r="F3147" t="s">
        <v>18364</v>
      </c>
      <c r="G3147" t="s">
        <v>25429</v>
      </c>
      <c r="H3147">
        <v>176</v>
      </c>
      <c r="I3147">
        <v>0</v>
      </c>
      <c r="J3147" t="s">
        <v>18382</v>
      </c>
      <c r="K3147" t="s">
        <v>18352</v>
      </c>
      <c r="L3147" t="s">
        <v>18353</v>
      </c>
      <c r="M3147" s="1">
        <v>44086.80028935185</v>
      </c>
      <c r="O3147" t="s">
        <v>18354</v>
      </c>
      <c r="P3147" t="s">
        <v>18354</v>
      </c>
      <c r="Q3147" t="s">
        <v>18352</v>
      </c>
    </row>
    <row r="3148" spans="1:17" hidden="1" x14ac:dyDescent="0.25">
      <c r="A3148" t="s">
        <v>13470</v>
      </c>
      <c r="B3148" t="s">
        <v>13473</v>
      </c>
      <c r="C3148" t="s">
        <v>13474</v>
      </c>
      <c r="D3148" t="s">
        <v>18347</v>
      </c>
      <c r="E3148" t="s">
        <v>18353</v>
      </c>
      <c r="F3148" t="s">
        <v>18364</v>
      </c>
      <c r="G3148" t="s">
        <v>25430</v>
      </c>
      <c r="H3148">
        <v>81</v>
      </c>
      <c r="I3148">
        <v>0</v>
      </c>
      <c r="J3148" t="s">
        <v>18382</v>
      </c>
      <c r="K3148" t="s">
        <v>18352</v>
      </c>
      <c r="L3148" t="s">
        <v>18353</v>
      </c>
      <c r="M3148" s="1">
        <v>44087.955914351849</v>
      </c>
      <c r="O3148" t="s">
        <v>18354</v>
      </c>
      <c r="P3148" t="s">
        <v>18354</v>
      </c>
      <c r="Q3148" t="s">
        <v>18352</v>
      </c>
    </row>
    <row r="3149" spans="1:17" hidden="1" x14ac:dyDescent="0.25">
      <c r="A3149" t="s">
        <v>14561</v>
      </c>
      <c r="B3149" t="s">
        <v>14564</v>
      </c>
      <c r="C3149" t="s">
        <v>14565</v>
      </c>
      <c r="D3149" t="s">
        <v>18355</v>
      </c>
      <c r="E3149" t="s">
        <v>18353</v>
      </c>
      <c r="F3149" t="s">
        <v>18364</v>
      </c>
      <c r="G3149" t="s">
        <v>25431</v>
      </c>
      <c r="H3149">
        <v>358</v>
      </c>
      <c r="I3149">
        <v>62</v>
      </c>
      <c r="J3149" t="s">
        <v>25432</v>
      </c>
      <c r="K3149" t="s">
        <v>18358</v>
      </c>
      <c r="L3149" t="s">
        <v>18353</v>
      </c>
      <c r="M3149" s="1">
        <v>44083.846574074072</v>
      </c>
      <c r="O3149" t="s">
        <v>18354</v>
      </c>
      <c r="P3149" t="s">
        <v>18354</v>
      </c>
      <c r="Q3149" t="s">
        <v>18358</v>
      </c>
    </row>
    <row r="3150" spans="1:17" hidden="1" x14ac:dyDescent="0.25">
      <c r="A3150" t="s">
        <v>18291</v>
      </c>
      <c r="B3150" t="s">
        <v>18293</v>
      </c>
      <c r="C3150" t="s">
        <v>18294</v>
      </c>
      <c r="D3150" t="s">
        <v>18347</v>
      </c>
      <c r="E3150" t="s">
        <v>18353</v>
      </c>
      <c r="F3150" t="s">
        <v>18364</v>
      </c>
      <c r="G3150" t="s">
        <v>25433</v>
      </c>
      <c r="H3150">
        <v>351</v>
      </c>
      <c r="I3150">
        <v>457</v>
      </c>
      <c r="J3150" t="s">
        <v>25434</v>
      </c>
      <c r="K3150" t="s">
        <v>18352</v>
      </c>
      <c r="L3150" t="s">
        <v>18353</v>
      </c>
      <c r="M3150" s="1">
        <v>44090.652013888888</v>
      </c>
      <c r="O3150" t="s">
        <v>18354</v>
      </c>
      <c r="P3150" t="s">
        <v>18354</v>
      </c>
      <c r="Q3150" t="s">
        <v>18352</v>
      </c>
    </row>
    <row r="3151" spans="1:17" x14ac:dyDescent="0.25">
      <c r="A3151" t="s">
        <v>13811</v>
      </c>
      <c r="B3151" t="s">
        <v>13813</v>
      </c>
      <c r="C3151" t="s">
        <v>13814</v>
      </c>
      <c r="D3151" t="s">
        <v>18347</v>
      </c>
      <c r="E3151" t="s">
        <v>18353</v>
      </c>
      <c r="F3151" t="s">
        <v>18364</v>
      </c>
      <c r="G3151" t="s">
        <v>23867</v>
      </c>
      <c r="H3151">
        <v>30</v>
      </c>
      <c r="I3151">
        <v>0</v>
      </c>
      <c r="J3151" t="s">
        <v>18382</v>
      </c>
      <c r="K3151" t="s">
        <v>18352</v>
      </c>
      <c r="L3151" t="s">
        <v>18353</v>
      </c>
      <c r="O3151" t="s">
        <v>18354</v>
      </c>
      <c r="P3151" t="s">
        <v>18354</v>
      </c>
      <c r="Q3151" t="s">
        <v>18352</v>
      </c>
    </row>
    <row r="3152" spans="1:17" x14ac:dyDescent="0.25">
      <c r="A3152" t="s">
        <v>17232</v>
      </c>
      <c r="B3152" t="s">
        <v>17235</v>
      </c>
      <c r="C3152" t="s">
        <v>17236</v>
      </c>
      <c r="D3152" t="s">
        <v>18347</v>
      </c>
      <c r="E3152" t="s">
        <v>18353</v>
      </c>
      <c r="F3152" t="s">
        <v>18364</v>
      </c>
      <c r="G3152" t="s">
        <v>23921</v>
      </c>
      <c r="H3152">
        <v>113</v>
      </c>
      <c r="I3152">
        <v>0</v>
      </c>
      <c r="J3152" t="s">
        <v>18382</v>
      </c>
      <c r="K3152" t="s">
        <v>18352</v>
      </c>
      <c r="L3152" t="s">
        <v>18353</v>
      </c>
      <c r="O3152" t="s">
        <v>18354</v>
      </c>
      <c r="P3152" t="s">
        <v>18354</v>
      </c>
      <c r="Q3152" t="s">
        <v>18352</v>
      </c>
    </row>
    <row r="3153" spans="1:17" hidden="1" x14ac:dyDescent="0.25">
      <c r="A3153" t="s">
        <v>15222</v>
      </c>
      <c r="B3153" t="s">
        <v>15225</v>
      </c>
      <c r="C3153" t="s">
        <v>15226</v>
      </c>
      <c r="D3153" t="s">
        <v>18347</v>
      </c>
      <c r="E3153" t="s">
        <v>18353</v>
      </c>
      <c r="F3153" t="s">
        <v>18364</v>
      </c>
      <c r="G3153" t="s">
        <v>25441</v>
      </c>
      <c r="H3153">
        <v>14068</v>
      </c>
      <c r="I3153">
        <v>0</v>
      </c>
      <c r="J3153" t="s">
        <v>18382</v>
      </c>
      <c r="K3153" t="s">
        <v>18358</v>
      </c>
      <c r="L3153" t="s">
        <v>18353</v>
      </c>
      <c r="M3153" s="1">
        <v>44044.146909722222</v>
      </c>
      <c r="O3153" t="s">
        <v>18354</v>
      </c>
      <c r="P3153" t="s">
        <v>18354</v>
      </c>
      <c r="Q3153" t="s">
        <v>18358</v>
      </c>
    </row>
    <row r="3154" spans="1:17" hidden="1" x14ac:dyDescent="0.25">
      <c r="A3154" t="s">
        <v>17721</v>
      </c>
      <c r="B3154" t="s">
        <v>17723</v>
      </c>
      <c r="C3154" t="s">
        <v>17724</v>
      </c>
      <c r="D3154" t="s">
        <v>18347</v>
      </c>
      <c r="E3154" t="s">
        <v>18353</v>
      </c>
      <c r="F3154" t="s">
        <v>18364</v>
      </c>
      <c r="G3154" t="s">
        <v>25442</v>
      </c>
      <c r="H3154">
        <v>6884</v>
      </c>
      <c r="I3154">
        <v>0</v>
      </c>
      <c r="J3154" t="s">
        <v>18382</v>
      </c>
      <c r="K3154" t="s">
        <v>18358</v>
      </c>
      <c r="L3154" t="s">
        <v>18353</v>
      </c>
      <c r="M3154" s="1">
        <v>44089.575567129628</v>
      </c>
      <c r="O3154" t="s">
        <v>18354</v>
      </c>
      <c r="P3154" t="s">
        <v>18354</v>
      </c>
      <c r="Q3154" t="s">
        <v>18352</v>
      </c>
    </row>
    <row r="3155" spans="1:17" hidden="1" x14ac:dyDescent="0.25">
      <c r="A3155" t="s">
        <v>4578</v>
      </c>
      <c r="B3155" t="s">
        <v>4581</v>
      </c>
      <c r="C3155" t="s">
        <v>4582</v>
      </c>
      <c r="D3155" t="s">
        <v>18347</v>
      </c>
      <c r="E3155" t="s">
        <v>18348</v>
      </c>
      <c r="F3155" t="s">
        <v>18349</v>
      </c>
      <c r="G3155" t="s">
        <v>25443</v>
      </c>
      <c r="H3155">
        <v>12598</v>
      </c>
      <c r="I3155">
        <v>274</v>
      </c>
      <c r="J3155" t="s">
        <v>25444</v>
      </c>
      <c r="K3155" t="s">
        <v>18358</v>
      </c>
      <c r="L3155" t="s">
        <v>18353</v>
      </c>
      <c r="M3155" s="1">
        <v>44090.290509259263</v>
      </c>
      <c r="O3155" t="s">
        <v>18354</v>
      </c>
      <c r="P3155" t="s">
        <v>18354</v>
      </c>
      <c r="Q3155" t="s">
        <v>18358</v>
      </c>
    </row>
    <row r="3156" spans="1:17" hidden="1" x14ac:dyDescent="0.25">
      <c r="A3156" t="s">
        <v>12105</v>
      </c>
      <c r="B3156" t="s">
        <v>12108</v>
      </c>
      <c r="C3156" t="s">
        <v>12109</v>
      </c>
      <c r="D3156" t="s">
        <v>18355</v>
      </c>
      <c r="E3156" t="s">
        <v>18353</v>
      </c>
      <c r="F3156" t="s">
        <v>18364</v>
      </c>
      <c r="G3156" t="s">
        <v>25445</v>
      </c>
      <c r="H3156">
        <v>2028</v>
      </c>
      <c r="I3156">
        <v>0</v>
      </c>
      <c r="J3156" t="s">
        <v>18382</v>
      </c>
      <c r="K3156" t="s">
        <v>18358</v>
      </c>
      <c r="L3156" t="s">
        <v>18353</v>
      </c>
      <c r="M3156" s="1">
        <v>44086.839571759258</v>
      </c>
      <c r="O3156" t="s">
        <v>18354</v>
      </c>
      <c r="P3156" t="s">
        <v>18354</v>
      </c>
      <c r="Q3156" t="s">
        <v>18358</v>
      </c>
    </row>
    <row r="3157" spans="1:17" hidden="1" x14ac:dyDescent="0.25">
      <c r="A3157" t="s">
        <v>25446</v>
      </c>
      <c r="B3157" t="s">
        <v>25447</v>
      </c>
      <c r="C3157" t="s">
        <v>25448</v>
      </c>
      <c r="D3157" t="s">
        <v>18355</v>
      </c>
      <c r="E3157" t="s">
        <v>18353</v>
      </c>
      <c r="F3157" t="s">
        <v>18364</v>
      </c>
      <c r="G3157" t="s">
        <v>25449</v>
      </c>
      <c r="H3157">
        <v>10565</v>
      </c>
      <c r="I3157">
        <v>60</v>
      </c>
      <c r="J3157" t="s">
        <v>25450</v>
      </c>
      <c r="K3157" t="s">
        <v>18358</v>
      </c>
      <c r="L3157" t="s">
        <v>18353</v>
      </c>
      <c r="M3157" s="1">
        <v>44088.37232638889</v>
      </c>
      <c r="O3157" t="s">
        <v>18354</v>
      </c>
      <c r="P3157" t="s">
        <v>18354</v>
      </c>
      <c r="Q3157" t="s">
        <v>18358</v>
      </c>
    </row>
    <row r="3158" spans="1:17" hidden="1" x14ac:dyDescent="0.25">
      <c r="A3158" t="s">
        <v>15515</v>
      </c>
      <c r="B3158" t="s">
        <v>15518</v>
      </c>
      <c r="C3158" t="s">
        <v>15519</v>
      </c>
      <c r="D3158" t="s">
        <v>18347</v>
      </c>
      <c r="E3158" t="s">
        <v>18353</v>
      </c>
      <c r="F3158" t="s">
        <v>18364</v>
      </c>
      <c r="G3158" t="s">
        <v>25451</v>
      </c>
      <c r="H3158">
        <v>8283</v>
      </c>
      <c r="I3158">
        <v>0</v>
      </c>
      <c r="J3158" t="s">
        <v>18382</v>
      </c>
      <c r="K3158" t="s">
        <v>18358</v>
      </c>
      <c r="L3158" t="s">
        <v>18353</v>
      </c>
      <c r="M3158" s="1">
        <v>44049.566851851851</v>
      </c>
      <c r="O3158" t="s">
        <v>18354</v>
      </c>
      <c r="P3158" t="s">
        <v>18354</v>
      </c>
      <c r="Q3158" t="s">
        <v>18358</v>
      </c>
    </row>
    <row r="3159" spans="1:17" x14ac:dyDescent="0.25">
      <c r="A3159" t="s">
        <v>23970</v>
      </c>
      <c r="B3159" t="s">
        <v>23970</v>
      </c>
      <c r="C3159" t="s">
        <v>23971</v>
      </c>
      <c r="D3159" t="s">
        <v>18347</v>
      </c>
      <c r="E3159" t="s">
        <v>18348</v>
      </c>
      <c r="F3159" t="s">
        <v>18349</v>
      </c>
      <c r="G3159" t="s">
        <v>23972</v>
      </c>
      <c r="H3159">
        <v>140</v>
      </c>
      <c r="I3159">
        <v>0</v>
      </c>
      <c r="J3159" t="s">
        <v>18382</v>
      </c>
      <c r="K3159" t="s">
        <v>18352</v>
      </c>
      <c r="L3159" t="s">
        <v>18353</v>
      </c>
      <c r="O3159" t="s">
        <v>18354</v>
      </c>
      <c r="P3159" t="s">
        <v>18354</v>
      </c>
      <c r="Q3159" t="s">
        <v>18352</v>
      </c>
    </row>
    <row r="3160" spans="1:17" x14ac:dyDescent="0.25">
      <c r="A3160" t="s">
        <v>24143</v>
      </c>
      <c r="B3160" t="s">
        <v>24143</v>
      </c>
      <c r="C3160" t="s">
        <v>24144</v>
      </c>
      <c r="D3160" t="s">
        <v>18347</v>
      </c>
      <c r="E3160" t="s">
        <v>18348</v>
      </c>
      <c r="F3160" t="s">
        <v>18349</v>
      </c>
      <c r="G3160" t="s">
        <v>24145</v>
      </c>
      <c r="H3160">
        <v>20</v>
      </c>
      <c r="I3160">
        <v>0</v>
      </c>
      <c r="J3160" t="s">
        <v>18382</v>
      </c>
      <c r="K3160" t="s">
        <v>18352</v>
      </c>
      <c r="L3160" t="s">
        <v>18353</v>
      </c>
      <c r="O3160" t="s">
        <v>18354</v>
      </c>
      <c r="P3160" t="s">
        <v>18354</v>
      </c>
      <c r="Q3160" t="s">
        <v>18352</v>
      </c>
    </row>
    <row r="3161" spans="1:17" hidden="1" x14ac:dyDescent="0.25">
      <c r="A3161" t="s">
        <v>25458</v>
      </c>
      <c r="B3161" t="s">
        <v>25459</v>
      </c>
      <c r="C3161" t="s">
        <v>25460</v>
      </c>
      <c r="D3161" t="s">
        <v>18355</v>
      </c>
      <c r="E3161" t="s">
        <v>18348</v>
      </c>
      <c r="F3161" t="s">
        <v>18349</v>
      </c>
      <c r="G3161" t="s">
        <v>25461</v>
      </c>
      <c r="H3161">
        <v>27219</v>
      </c>
      <c r="I3161">
        <v>9</v>
      </c>
      <c r="J3161" t="s">
        <v>25462</v>
      </c>
      <c r="K3161" t="s">
        <v>18358</v>
      </c>
      <c r="L3161" t="s">
        <v>18353</v>
      </c>
      <c r="M3161" s="1">
        <v>44090.329386574071</v>
      </c>
      <c r="O3161" t="s">
        <v>18354</v>
      </c>
      <c r="P3161" t="s">
        <v>18354</v>
      </c>
      <c r="Q3161" t="s">
        <v>18358</v>
      </c>
    </row>
    <row r="3162" spans="1:17" hidden="1" x14ac:dyDescent="0.25">
      <c r="A3162" t="s">
        <v>9053</v>
      </c>
      <c r="B3162" t="s">
        <v>9056</v>
      </c>
      <c r="C3162" t="s">
        <v>9057</v>
      </c>
      <c r="D3162" t="s">
        <v>18355</v>
      </c>
      <c r="E3162" t="s">
        <v>18348</v>
      </c>
      <c r="F3162" t="s">
        <v>18349</v>
      </c>
      <c r="G3162" t="s">
        <v>25463</v>
      </c>
      <c r="H3162">
        <v>21994</v>
      </c>
      <c r="I3162">
        <v>4</v>
      </c>
      <c r="J3162" t="s">
        <v>25464</v>
      </c>
      <c r="K3162" t="s">
        <v>18358</v>
      </c>
      <c r="L3162" t="s">
        <v>18353</v>
      </c>
      <c r="M3162" s="1">
        <v>44090.229074074072</v>
      </c>
      <c r="O3162" t="s">
        <v>18354</v>
      </c>
      <c r="P3162" t="s">
        <v>18354</v>
      </c>
      <c r="Q3162" t="s">
        <v>18358</v>
      </c>
    </row>
    <row r="3163" spans="1:17" hidden="1" x14ac:dyDescent="0.25">
      <c r="A3163" t="s">
        <v>8135</v>
      </c>
      <c r="B3163" t="s">
        <v>8138</v>
      </c>
      <c r="C3163" t="s">
        <v>8139</v>
      </c>
      <c r="D3163" t="s">
        <v>18355</v>
      </c>
      <c r="E3163" t="s">
        <v>18348</v>
      </c>
      <c r="F3163" t="s">
        <v>18349</v>
      </c>
      <c r="G3163" t="s">
        <v>25465</v>
      </c>
      <c r="H3163">
        <v>31749</v>
      </c>
      <c r="I3163">
        <v>1126</v>
      </c>
      <c r="J3163" t="s">
        <v>25466</v>
      </c>
      <c r="K3163" t="s">
        <v>18358</v>
      </c>
      <c r="L3163" t="s">
        <v>18353</v>
      </c>
      <c r="M3163" s="1">
        <v>44086.907326388886</v>
      </c>
      <c r="O3163" t="s">
        <v>18354</v>
      </c>
      <c r="P3163" t="s">
        <v>18354</v>
      </c>
      <c r="Q3163" t="s">
        <v>18358</v>
      </c>
    </row>
    <row r="3164" spans="1:17" hidden="1" x14ac:dyDescent="0.25">
      <c r="A3164" t="s">
        <v>918</v>
      </c>
      <c r="B3164" t="s">
        <v>921</v>
      </c>
      <c r="C3164" t="s">
        <v>922</v>
      </c>
      <c r="D3164" t="s">
        <v>18347</v>
      </c>
      <c r="E3164" t="s">
        <v>18348</v>
      </c>
      <c r="F3164" t="s">
        <v>18349</v>
      </c>
      <c r="G3164" t="s">
        <v>25467</v>
      </c>
      <c r="H3164">
        <v>6071</v>
      </c>
      <c r="I3164">
        <v>4335</v>
      </c>
      <c r="J3164" t="s">
        <v>25468</v>
      </c>
      <c r="K3164" t="s">
        <v>18352</v>
      </c>
      <c r="L3164" t="s">
        <v>18353</v>
      </c>
      <c r="M3164" s="1">
        <v>44090.669687499998</v>
      </c>
      <c r="O3164" t="s">
        <v>18354</v>
      </c>
      <c r="P3164" t="s">
        <v>18354</v>
      </c>
      <c r="Q3164" t="s">
        <v>18352</v>
      </c>
    </row>
    <row r="3165" spans="1:17" x14ac:dyDescent="0.25">
      <c r="A3165" t="s">
        <v>24650</v>
      </c>
      <c r="B3165" t="s">
        <v>24651</v>
      </c>
      <c r="C3165" t="s">
        <v>24652</v>
      </c>
      <c r="D3165" t="s">
        <v>18347</v>
      </c>
      <c r="E3165" t="s">
        <v>18348</v>
      </c>
      <c r="F3165" t="s">
        <v>18349</v>
      </c>
      <c r="G3165" t="s">
        <v>24653</v>
      </c>
      <c r="H3165">
        <v>286</v>
      </c>
      <c r="I3165">
        <v>0</v>
      </c>
      <c r="J3165" t="s">
        <v>18382</v>
      </c>
      <c r="K3165" t="s">
        <v>18352</v>
      </c>
      <c r="L3165" t="s">
        <v>18353</v>
      </c>
      <c r="O3165" t="s">
        <v>18354</v>
      </c>
      <c r="P3165" t="s">
        <v>18354</v>
      </c>
      <c r="Q3165" t="s">
        <v>18352</v>
      </c>
    </row>
    <row r="3166" spans="1:17" x14ac:dyDescent="0.25">
      <c r="A3166" t="s">
        <v>24930</v>
      </c>
      <c r="B3166" t="s">
        <v>24930</v>
      </c>
      <c r="C3166" t="s">
        <v>24931</v>
      </c>
      <c r="D3166" t="s">
        <v>18347</v>
      </c>
      <c r="E3166" t="s">
        <v>18348</v>
      </c>
      <c r="F3166" t="s">
        <v>18349</v>
      </c>
      <c r="G3166" t="s">
        <v>24932</v>
      </c>
      <c r="H3166">
        <v>16</v>
      </c>
      <c r="I3166">
        <v>0</v>
      </c>
      <c r="J3166" t="s">
        <v>18382</v>
      </c>
      <c r="K3166" t="s">
        <v>18352</v>
      </c>
      <c r="L3166" t="s">
        <v>18353</v>
      </c>
      <c r="O3166" t="s">
        <v>18354</v>
      </c>
      <c r="P3166" t="s">
        <v>18354</v>
      </c>
      <c r="Q3166" t="s">
        <v>18352</v>
      </c>
    </row>
    <row r="3167" spans="1:17" hidden="1" x14ac:dyDescent="0.25">
      <c r="A3167" t="s">
        <v>25475</v>
      </c>
      <c r="B3167" t="s">
        <v>25476</v>
      </c>
      <c r="C3167" t="s">
        <v>25477</v>
      </c>
      <c r="D3167" t="s">
        <v>18355</v>
      </c>
      <c r="E3167" t="s">
        <v>18348</v>
      </c>
      <c r="F3167" t="s">
        <v>18349</v>
      </c>
      <c r="G3167" t="s">
        <v>25478</v>
      </c>
      <c r="H3167">
        <v>11621</v>
      </c>
      <c r="I3167">
        <v>22</v>
      </c>
      <c r="J3167" t="s">
        <v>25479</v>
      </c>
      <c r="K3167" t="s">
        <v>18358</v>
      </c>
      <c r="L3167" t="s">
        <v>18353</v>
      </c>
      <c r="M3167" s="1">
        <v>44082.000162037039</v>
      </c>
      <c r="O3167" t="s">
        <v>18354</v>
      </c>
      <c r="P3167" t="s">
        <v>18354</v>
      </c>
      <c r="Q3167" t="s">
        <v>18358</v>
      </c>
    </row>
    <row r="3168" spans="1:17" hidden="1" x14ac:dyDescent="0.25">
      <c r="A3168" t="s">
        <v>9625</v>
      </c>
      <c r="B3168" t="s">
        <v>9628</v>
      </c>
      <c r="C3168" t="s">
        <v>9629</v>
      </c>
      <c r="D3168" t="s">
        <v>18355</v>
      </c>
      <c r="E3168" t="s">
        <v>18353</v>
      </c>
      <c r="F3168" t="s">
        <v>18364</v>
      </c>
      <c r="G3168" t="s">
        <v>25480</v>
      </c>
      <c r="H3168">
        <v>8765</v>
      </c>
      <c r="I3168">
        <v>0</v>
      </c>
      <c r="J3168" t="s">
        <v>18382</v>
      </c>
      <c r="K3168" t="s">
        <v>18358</v>
      </c>
      <c r="L3168" t="s">
        <v>18353</v>
      </c>
      <c r="M3168" s="1">
        <v>44088.292222222219</v>
      </c>
      <c r="O3168" t="s">
        <v>18354</v>
      </c>
      <c r="P3168" t="s">
        <v>18354</v>
      </c>
      <c r="Q3168" t="s">
        <v>18358</v>
      </c>
    </row>
    <row r="3169" spans="1:17" hidden="1" x14ac:dyDescent="0.25">
      <c r="A3169" t="s">
        <v>6165</v>
      </c>
      <c r="B3169" t="s">
        <v>6168</v>
      </c>
      <c r="C3169" t="s">
        <v>6169</v>
      </c>
      <c r="D3169" t="s">
        <v>18347</v>
      </c>
      <c r="E3169" t="s">
        <v>18348</v>
      </c>
      <c r="F3169" t="s">
        <v>18349</v>
      </c>
      <c r="G3169" t="s">
        <v>25481</v>
      </c>
      <c r="H3169">
        <v>44661</v>
      </c>
      <c r="I3169">
        <v>7519</v>
      </c>
      <c r="J3169" t="s">
        <v>25482</v>
      </c>
      <c r="K3169" t="s">
        <v>18358</v>
      </c>
      <c r="L3169" t="s">
        <v>18353</v>
      </c>
      <c r="M3169" s="1">
        <v>44090.670578703706</v>
      </c>
      <c r="O3169" t="s">
        <v>18354</v>
      </c>
      <c r="P3169" t="s">
        <v>18354</v>
      </c>
      <c r="Q3169" t="s">
        <v>18358</v>
      </c>
    </row>
    <row r="3170" spans="1:17" x14ac:dyDescent="0.25">
      <c r="A3170" t="s">
        <v>16500</v>
      </c>
      <c r="B3170" t="s">
        <v>16501</v>
      </c>
      <c r="C3170" t="s">
        <v>16502</v>
      </c>
      <c r="D3170" t="s">
        <v>18347</v>
      </c>
      <c r="E3170" t="s">
        <v>18353</v>
      </c>
      <c r="F3170" t="s">
        <v>18364</v>
      </c>
      <c r="G3170" t="s">
        <v>25435</v>
      </c>
      <c r="H3170">
        <v>19</v>
      </c>
      <c r="I3170">
        <v>0</v>
      </c>
      <c r="J3170" t="s">
        <v>18382</v>
      </c>
      <c r="K3170" t="s">
        <v>18352</v>
      </c>
      <c r="L3170" t="s">
        <v>18353</v>
      </c>
      <c r="O3170" t="s">
        <v>18354</v>
      </c>
      <c r="P3170" t="s">
        <v>18354</v>
      </c>
      <c r="Q3170" t="s">
        <v>18352</v>
      </c>
    </row>
    <row r="3171" spans="1:17" hidden="1" x14ac:dyDescent="0.25">
      <c r="A3171" t="s">
        <v>6427</v>
      </c>
      <c r="B3171" t="s">
        <v>6429</v>
      </c>
      <c r="C3171" t="s">
        <v>6430</v>
      </c>
      <c r="D3171" t="s">
        <v>18347</v>
      </c>
      <c r="E3171" t="s">
        <v>18348</v>
      </c>
      <c r="F3171" t="s">
        <v>18349</v>
      </c>
      <c r="G3171" t="s">
        <v>25487</v>
      </c>
      <c r="H3171">
        <v>64284</v>
      </c>
      <c r="I3171">
        <v>4280</v>
      </c>
      <c r="J3171" t="s">
        <v>25488</v>
      </c>
      <c r="K3171" t="s">
        <v>18352</v>
      </c>
      <c r="L3171" t="s">
        <v>18353</v>
      </c>
      <c r="M3171" s="1">
        <v>44090.670914351853</v>
      </c>
      <c r="O3171" t="s">
        <v>18354</v>
      </c>
      <c r="P3171" t="s">
        <v>18354</v>
      </c>
      <c r="Q3171" t="s">
        <v>18352</v>
      </c>
    </row>
    <row r="3172" spans="1:17" hidden="1" x14ac:dyDescent="0.25">
      <c r="A3172" t="s">
        <v>9687</v>
      </c>
      <c r="B3172" t="s">
        <v>9690</v>
      </c>
      <c r="C3172" t="s">
        <v>9691</v>
      </c>
      <c r="D3172" t="s">
        <v>18347</v>
      </c>
      <c r="E3172" t="s">
        <v>18348</v>
      </c>
      <c r="F3172" t="s">
        <v>18349</v>
      </c>
      <c r="G3172" t="s">
        <v>25489</v>
      </c>
      <c r="H3172">
        <v>45933</v>
      </c>
      <c r="I3172">
        <v>34337</v>
      </c>
      <c r="J3172" t="s">
        <v>25490</v>
      </c>
      <c r="K3172" t="s">
        <v>18352</v>
      </c>
      <c r="L3172" t="s">
        <v>18353</v>
      </c>
      <c r="M3172" s="1">
        <v>44090.498495370368</v>
      </c>
      <c r="O3172" t="s">
        <v>18354</v>
      </c>
      <c r="P3172" t="s">
        <v>18354</v>
      </c>
      <c r="Q3172" t="s">
        <v>18352</v>
      </c>
    </row>
    <row r="3173" spans="1:17" x14ac:dyDescent="0.25">
      <c r="A3173" t="s">
        <v>14145</v>
      </c>
      <c r="B3173" t="s">
        <v>14147</v>
      </c>
      <c r="C3173" t="s">
        <v>14148</v>
      </c>
      <c r="D3173" t="s">
        <v>18347</v>
      </c>
      <c r="E3173" t="s">
        <v>18348</v>
      </c>
      <c r="F3173" t="s">
        <v>18349</v>
      </c>
      <c r="G3173" t="s">
        <v>25452</v>
      </c>
      <c r="H3173">
        <v>20</v>
      </c>
      <c r="I3173">
        <v>0</v>
      </c>
      <c r="J3173" t="s">
        <v>18382</v>
      </c>
      <c r="K3173" t="s">
        <v>18352</v>
      </c>
      <c r="L3173" t="s">
        <v>18353</v>
      </c>
      <c r="O3173" t="s">
        <v>18354</v>
      </c>
      <c r="P3173" t="s">
        <v>18354</v>
      </c>
      <c r="Q3173" t="s">
        <v>18352</v>
      </c>
    </row>
    <row r="3174" spans="1:17" hidden="1" x14ac:dyDescent="0.25">
      <c r="A3174" t="s">
        <v>5440</v>
      </c>
      <c r="B3174" t="s">
        <v>5442</v>
      </c>
      <c r="C3174" t="s">
        <v>5443</v>
      </c>
      <c r="D3174" t="s">
        <v>18347</v>
      </c>
      <c r="E3174" t="s">
        <v>18348</v>
      </c>
      <c r="F3174" t="s">
        <v>18349</v>
      </c>
      <c r="G3174" t="s">
        <v>25495</v>
      </c>
      <c r="H3174">
        <v>33564</v>
      </c>
      <c r="I3174">
        <v>4788</v>
      </c>
      <c r="J3174" t="s">
        <v>25496</v>
      </c>
      <c r="K3174" t="s">
        <v>18358</v>
      </c>
      <c r="L3174" t="s">
        <v>18353</v>
      </c>
      <c r="M3174" s="1">
        <v>44090.106851851851</v>
      </c>
      <c r="O3174" t="s">
        <v>18354</v>
      </c>
      <c r="P3174" t="s">
        <v>18354</v>
      </c>
      <c r="Q3174" t="s">
        <v>18358</v>
      </c>
    </row>
  </sheetData>
  <autoFilter ref="A1:S3174">
    <filterColumn colId="12">
      <filters blank="1">
        <dateGroupItem year="2020" month="1" dateTimeGrouping="month"/>
        <dateGroupItem year="2020" month="2" dateTimeGrouping="month"/>
        <dateGroupItem year="2020" month="3" dateTimeGrouping="month"/>
        <dateGroupItem year="2020" month="4" dateTimeGrouping="month"/>
        <dateGroupItem year="2020" month="5" dateTimeGrouping="month"/>
        <dateGroupItem year="2019" dateTimeGrouping="year"/>
        <dateGroupItem year="2018" dateTimeGrouping="year"/>
        <dateGroupItem year="2017" dateTimeGrouping="year"/>
      </filters>
    </filterColumn>
    <sortState xmlns:xlrd2="http://schemas.microsoft.com/office/spreadsheetml/2017/richdata2" ref="A2:S3173">
      <sortCondition ref="M1:M317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ADUsers_17092020-0400</vt:lpstr>
      <vt:lpstr>Planilha2</vt:lpstr>
      <vt:lpstr>SizeReport_16092020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Paganini</dc:creator>
  <cp:lastModifiedBy>Giovani Paganini</cp:lastModifiedBy>
  <dcterms:created xsi:type="dcterms:W3CDTF">2020-09-17T20:11:09Z</dcterms:created>
  <dcterms:modified xsi:type="dcterms:W3CDTF">2020-09-17T20:11:09Z</dcterms:modified>
</cp:coreProperties>
</file>